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7FB39F5E-7AEA-456A-9413-2EDC7CFC7A23}" xr6:coauthVersionLast="47" xr6:coauthVersionMax="47" xr10:uidLastSave="{00000000-0000-0000-0000-000000000000}"/>
  <bookViews>
    <workbookView xWindow="-120" yWindow="-120" windowWidth="20730" windowHeight="11160" xr2:uid="{494430AA-323E-48A6-AB65-3B39C071EE0B}"/>
  </bookViews>
  <sheets>
    <sheet name="BD" sheetId="1" r:id="rId1"/>
    <sheet name="Hoja1" sheetId="3" r:id="rId2"/>
    <sheet name="Hoja2" sheetId="2" r:id="rId3"/>
  </sheets>
  <definedNames>
    <definedName name="_xlnm._FilterDatabase" localSheetId="0" hidden="1">BD!$B$1:$AK$2546</definedName>
  </definedNames>
  <calcPr calcId="181029"/>
  <pivotCaches>
    <pivotCache cacheId="1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 i="1"/>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G106" i="2"/>
  <c r="K105" i="2"/>
  <c r="G105" i="2"/>
  <c r="K104" i="2"/>
  <c r="G104" i="2"/>
  <c r="K103" i="2"/>
  <c r="G103" i="2"/>
  <c r="K102" i="2"/>
  <c r="G102" i="2"/>
  <c r="K101" i="2"/>
  <c r="G101" i="2"/>
  <c r="K100" i="2"/>
  <c r="G100" i="2"/>
  <c r="K99" i="2"/>
  <c r="G99" i="2"/>
  <c r="K98" i="2"/>
  <c r="G98" i="2"/>
  <c r="K97" i="2"/>
  <c r="G97" i="2"/>
  <c r="K96" i="2"/>
  <c r="G96" i="2"/>
  <c r="K95" i="2"/>
  <c r="G95" i="2"/>
  <c r="K94" i="2"/>
  <c r="G94" i="2"/>
  <c r="K93" i="2"/>
  <c r="G93" i="2"/>
  <c r="K92" i="2"/>
  <c r="G92" i="2"/>
  <c r="K91" i="2"/>
  <c r="G91" i="2"/>
  <c r="K90" i="2"/>
  <c r="G90" i="2"/>
  <c r="K89" i="2"/>
  <c r="G89" i="2"/>
  <c r="K88" i="2"/>
  <c r="G88" i="2"/>
  <c r="K87" i="2"/>
  <c r="G87" i="2"/>
  <c r="K86" i="2"/>
  <c r="G86" i="2"/>
  <c r="K85" i="2"/>
  <c r="G85" i="2"/>
  <c r="K84" i="2"/>
  <c r="G84" i="2"/>
  <c r="K83" i="2"/>
  <c r="G83" i="2"/>
  <c r="K82" i="2"/>
  <c r="G82" i="2"/>
  <c r="K81" i="2"/>
  <c r="G81" i="2"/>
  <c r="D281" i="1" s="1"/>
  <c r="K80" i="2"/>
  <c r="G80" i="2"/>
  <c r="K79" i="2"/>
  <c r="G79" i="2"/>
  <c r="K78" i="2"/>
  <c r="G78" i="2"/>
  <c r="K77" i="2"/>
  <c r="G77" i="2"/>
  <c r="K76" i="2"/>
  <c r="G76" i="2"/>
  <c r="K75" i="2"/>
  <c r="G75" i="2"/>
  <c r="D260" i="1" s="1"/>
  <c r="K74" i="2"/>
  <c r="G74" i="2"/>
  <c r="D259" i="1" s="1"/>
  <c r="K73" i="2"/>
  <c r="G73" i="2"/>
  <c r="K72" i="2"/>
  <c r="G72" i="2"/>
  <c r="K71" i="2"/>
  <c r="G71" i="2"/>
  <c r="K70" i="2"/>
  <c r="G70" i="2"/>
  <c r="K69" i="2"/>
  <c r="G69" i="2"/>
  <c r="K68" i="2"/>
  <c r="G68" i="2"/>
  <c r="K67" i="2"/>
  <c r="G67" i="2"/>
  <c r="K66" i="2"/>
  <c r="G66" i="2"/>
  <c r="K65" i="2"/>
  <c r="G65" i="2"/>
  <c r="K64" i="2"/>
  <c r="G64" i="2"/>
  <c r="K63" i="2"/>
  <c r="G63" i="2"/>
  <c r="K62" i="2"/>
  <c r="G62" i="2"/>
  <c r="K61" i="2"/>
  <c r="G61" i="2"/>
  <c r="K60" i="2"/>
  <c r="G60" i="2"/>
  <c r="D248" i="1" s="1"/>
  <c r="K59" i="2"/>
  <c r="G59" i="2"/>
  <c r="K58" i="2"/>
  <c r="G58" i="2"/>
  <c r="K57" i="2"/>
  <c r="G57" i="2"/>
  <c r="K56" i="2"/>
  <c r="G56" i="2"/>
  <c r="K55" i="2"/>
  <c r="G55" i="2"/>
  <c r="K54" i="2"/>
  <c r="G54" i="2"/>
  <c r="K53" i="2"/>
  <c r="G53" i="2"/>
  <c r="K52" i="2"/>
  <c r="G52" i="2"/>
  <c r="K51" i="2"/>
  <c r="G51" i="2"/>
  <c r="K50" i="2"/>
  <c r="G50" i="2"/>
  <c r="D165" i="1" s="1"/>
  <c r="K49" i="2"/>
  <c r="G49" i="2"/>
  <c r="D169" i="1" s="1"/>
  <c r="K48" i="2"/>
  <c r="G48" i="2"/>
  <c r="K47" i="2"/>
  <c r="G47" i="2"/>
  <c r="K46" i="2"/>
  <c r="G46" i="2"/>
  <c r="K45" i="2"/>
  <c r="G45" i="2"/>
  <c r="D162" i="1" s="1"/>
  <c r="K44" i="2"/>
  <c r="G44" i="2"/>
  <c r="D151" i="1" s="1"/>
  <c r="K43" i="2"/>
  <c r="G43" i="2"/>
  <c r="K42" i="2"/>
  <c r="G42" i="2"/>
  <c r="K41" i="2"/>
  <c r="G41" i="2"/>
  <c r="K40" i="2"/>
  <c r="G40" i="2"/>
  <c r="K39" i="2"/>
  <c r="G39" i="2"/>
  <c r="K38" i="2"/>
  <c r="G38" i="2"/>
  <c r="K37" i="2"/>
  <c r="G37" i="2"/>
  <c r="K36" i="2"/>
  <c r="G36" i="2"/>
  <c r="K35" i="2"/>
  <c r="G35" i="2"/>
  <c r="C35" i="2"/>
  <c r="C2185" i="1" s="1"/>
  <c r="K34" i="2"/>
  <c r="G34" i="2"/>
  <c r="C34" i="2"/>
  <c r="K33" i="2"/>
  <c r="G33" i="2"/>
  <c r="C33" i="2"/>
  <c r="K32" i="2"/>
  <c r="G32" i="2"/>
  <c r="D85" i="1" s="1"/>
  <c r="C32" i="2"/>
  <c r="K31" i="2"/>
  <c r="G31" i="2"/>
  <c r="C31" i="2"/>
  <c r="K30" i="2"/>
  <c r="G30" i="2"/>
  <c r="C30" i="2"/>
  <c r="K29" i="2"/>
  <c r="G29" i="2"/>
  <c r="C29" i="2"/>
  <c r="K28" i="2"/>
  <c r="G28" i="2"/>
  <c r="C28" i="2"/>
  <c r="C281" i="1" s="1"/>
  <c r="K27" i="2"/>
  <c r="G27" i="2"/>
  <c r="C27" i="2"/>
  <c r="K26" i="2"/>
  <c r="G26" i="2"/>
  <c r="C26" i="2"/>
  <c r="K25" i="2"/>
  <c r="G25" i="2"/>
  <c r="C25" i="2"/>
  <c r="K24" i="2"/>
  <c r="G24" i="2"/>
  <c r="C24" i="2"/>
  <c r="K23" i="2"/>
  <c r="G23" i="2"/>
  <c r="C23" i="2"/>
  <c r="K22" i="2"/>
  <c r="G22" i="2"/>
  <c r="C22" i="2"/>
  <c r="K21" i="2"/>
  <c r="G21" i="2"/>
  <c r="C21" i="2"/>
  <c r="K20" i="2"/>
  <c r="G20" i="2"/>
  <c r="D46" i="1" s="1"/>
  <c r="C20" i="2"/>
  <c r="K19" i="2"/>
  <c r="G19" i="2"/>
  <c r="C19" i="2"/>
  <c r="K18" i="2"/>
  <c r="G18" i="2"/>
  <c r="C18" i="2"/>
  <c r="K17" i="2"/>
  <c r="G17" i="2"/>
  <c r="C17" i="2"/>
  <c r="K16" i="2"/>
  <c r="G16" i="2"/>
  <c r="D47" i="1" s="1"/>
  <c r="C16" i="2"/>
  <c r="K15" i="2"/>
  <c r="G15" i="2"/>
  <c r="C15" i="2"/>
  <c r="K14" i="2"/>
  <c r="G14" i="2"/>
  <c r="C14" i="2"/>
  <c r="K13" i="2"/>
  <c r="G13" i="2"/>
  <c r="C13" i="2"/>
  <c r="K12" i="2"/>
  <c r="G12" i="2"/>
  <c r="C12" i="2"/>
  <c r="K11" i="2"/>
  <c r="G11" i="2"/>
  <c r="C11" i="2"/>
  <c r="K10" i="2"/>
  <c r="G10" i="2"/>
  <c r="D11" i="1" s="1"/>
  <c r="C10" i="2"/>
  <c r="K9" i="2"/>
  <c r="G9" i="2"/>
  <c r="C9" i="2"/>
  <c r="K8" i="2"/>
  <c r="G8" i="2"/>
  <c r="C8" i="2"/>
  <c r="K7" i="2"/>
  <c r="G7" i="2"/>
  <c r="C7" i="2"/>
  <c r="K6" i="2"/>
  <c r="G6" i="2"/>
  <c r="C6" i="2"/>
  <c r="K5" i="2"/>
  <c r="G5" i="2"/>
  <c r="C5" i="2"/>
  <c r="K4" i="2"/>
  <c r="G4" i="2"/>
  <c r="D218" i="1" s="1"/>
  <c r="C4" i="2"/>
  <c r="C11" i="1" s="1"/>
  <c r="K3" i="2"/>
  <c r="G3" i="2"/>
  <c r="D179" i="1" s="1"/>
  <c r="C3" i="2"/>
  <c r="C2" i="1" s="1"/>
  <c r="K2" i="2"/>
  <c r="G2" i="2"/>
  <c r="C2" i="2"/>
  <c r="D18" i="1" l="1"/>
  <c r="D19" i="1"/>
  <c r="D20" i="1"/>
  <c r="D22" i="1"/>
  <c r="D1366" i="1"/>
  <c r="D1374" i="1"/>
  <c r="D1382" i="1"/>
  <c r="D1470" i="1"/>
  <c r="D1494" i="1"/>
  <c r="D1367" i="1"/>
  <c r="D1375" i="1"/>
  <c r="D1383" i="1"/>
  <c r="D1368" i="1"/>
  <c r="D1376" i="1"/>
  <c r="D1369" i="1"/>
  <c r="D1377" i="1"/>
  <c r="D1465" i="1"/>
  <c r="D21" i="1"/>
  <c r="D1370" i="1"/>
  <c r="D1378" i="1"/>
  <c r="D1371" i="1"/>
  <c r="D1379" i="1"/>
  <c r="D1467" i="1"/>
  <c r="D1373" i="1"/>
  <c r="D1381" i="1"/>
  <c r="D1469" i="1"/>
  <c r="D1380" i="1"/>
  <c r="D1466" i="1"/>
  <c r="D1468" i="1"/>
  <c r="D1372" i="1"/>
  <c r="C176" i="1"/>
  <c r="C177" i="1"/>
  <c r="C178" i="1"/>
  <c r="D65" i="1"/>
  <c r="D66" i="1"/>
  <c r="D67" i="1"/>
  <c r="C590" i="1"/>
  <c r="C598" i="1"/>
  <c r="C591" i="1"/>
  <c r="C599" i="1"/>
  <c r="C64" i="1"/>
  <c r="C584" i="1"/>
  <c r="C592" i="1"/>
  <c r="C600" i="1"/>
  <c r="C65" i="1"/>
  <c r="C585" i="1"/>
  <c r="C593" i="1"/>
  <c r="C601" i="1"/>
  <c r="C66" i="1"/>
  <c r="C586" i="1"/>
  <c r="C594" i="1"/>
  <c r="C67" i="1"/>
  <c r="C587" i="1"/>
  <c r="C595" i="1"/>
  <c r="C588" i="1"/>
  <c r="C596" i="1"/>
  <c r="C589" i="1"/>
  <c r="C597" i="1"/>
  <c r="C1665" i="1"/>
  <c r="C1673" i="1"/>
  <c r="C1681" i="1"/>
  <c r="C1689" i="1"/>
  <c r="C1697" i="1"/>
  <c r="C1705" i="1"/>
  <c r="C1713" i="1"/>
  <c r="C1721" i="1"/>
  <c r="C1729" i="1"/>
  <c r="C1737" i="1"/>
  <c r="C1745" i="1"/>
  <c r="C1753" i="1"/>
  <c r="C1761" i="1"/>
  <c r="C1769" i="1"/>
  <c r="C1777" i="1"/>
  <c r="C1785" i="1"/>
  <c r="C1793" i="1"/>
  <c r="C1801" i="1"/>
  <c r="C1809" i="1"/>
  <c r="C1817" i="1"/>
  <c r="C1825" i="1"/>
  <c r="C1833" i="1"/>
  <c r="C1841" i="1"/>
  <c r="C1849" i="1"/>
  <c r="C1857" i="1"/>
  <c r="C1865" i="1"/>
  <c r="C1873" i="1"/>
  <c r="C1881" i="1"/>
  <c r="C1889" i="1"/>
  <c r="C1897" i="1"/>
  <c r="C1905" i="1"/>
  <c r="C1913" i="1"/>
  <c r="C1921" i="1"/>
  <c r="C1929" i="1"/>
  <c r="C1937" i="1"/>
  <c r="C1945" i="1"/>
  <c r="C1953" i="1"/>
  <c r="C1961" i="1"/>
  <c r="C1969" i="1"/>
  <c r="C1977" i="1"/>
  <c r="C1985" i="1"/>
  <c r="C1993" i="1"/>
  <c r="C2001" i="1"/>
  <c r="C2009" i="1"/>
  <c r="C2017" i="1"/>
  <c r="C2025" i="1"/>
  <c r="C2033" i="1"/>
  <c r="C2041" i="1"/>
  <c r="C2049" i="1"/>
  <c r="C2057" i="1"/>
  <c r="C2065" i="1"/>
  <c r="C2073" i="1"/>
  <c r="C2081" i="1"/>
  <c r="C2089" i="1"/>
  <c r="C1666" i="1"/>
  <c r="C1674" i="1"/>
  <c r="C1682" i="1"/>
  <c r="C1690" i="1"/>
  <c r="C1698" i="1"/>
  <c r="C1706" i="1"/>
  <c r="C1714" i="1"/>
  <c r="C1722" i="1"/>
  <c r="C1730" i="1"/>
  <c r="C1738" i="1"/>
  <c r="C1746" i="1"/>
  <c r="C1754" i="1"/>
  <c r="C1762" i="1"/>
  <c r="C1770" i="1"/>
  <c r="C1778" i="1"/>
  <c r="C1786" i="1"/>
  <c r="C1794" i="1"/>
  <c r="C1802" i="1"/>
  <c r="C1810" i="1"/>
  <c r="C1818" i="1"/>
  <c r="C1826" i="1"/>
  <c r="C1834" i="1"/>
  <c r="C1842" i="1"/>
  <c r="C1850" i="1"/>
  <c r="C1858" i="1"/>
  <c r="C1866" i="1"/>
  <c r="C1874" i="1"/>
  <c r="C1882" i="1"/>
  <c r="C1890" i="1"/>
  <c r="C1898" i="1"/>
  <c r="C1906" i="1"/>
  <c r="C1914" i="1"/>
  <c r="C1922" i="1"/>
  <c r="C1930" i="1"/>
  <c r="C1938" i="1"/>
  <c r="C1946" i="1"/>
  <c r="C1954" i="1"/>
  <c r="C1962" i="1"/>
  <c r="C1970" i="1"/>
  <c r="C1978" i="1"/>
  <c r="C1986" i="1"/>
  <c r="C1994" i="1"/>
  <c r="C2002" i="1"/>
  <c r="C2010" i="1"/>
  <c r="C2018" i="1"/>
  <c r="C2026" i="1"/>
  <c r="C2034" i="1"/>
  <c r="C1667" i="1"/>
  <c r="C1675" i="1"/>
  <c r="C1683" i="1"/>
  <c r="C1691" i="1"/>
  <c r="C1699" i="1"/>
  <c r="C1707" i="1"/>
  <c r="C1715" i="1"/>
  <c r="C1723" i="1"/>
  <c r="C1731" i="1"/>
  <c r="C1739" i="1"/>
  <c r="C1747" i="1"/>
  <c r="C1755" i="1"/>
  <c r="C1763" i="1"/>
  <c r="C1771" i="1"/>
  <c r="C1779" i="1"/>
  <c r="C1787" i="1"/>
  <c r="C1795" i="1"/>
  <c r="C1803" i="1"/>
  <c r="C1811" i="1"/>
  <c r="C1819" i="1"/>
  <c r="C1827" i="1"/>
  <c r="C1835" i="1"/>
  <c r="C1843" i="1"/>
  <c r="C1851" i="1"/>
  <c r="C1859" i="1"/>
  <c r="C1867" i="1"/>
  <c r="C1875" i="1"/>
  <c r="C1883" i="1"/>
  <c r="C1891" i="1"/>
  <c r="C1899" i="1"/>
  <c r="C1907" i="1"/>
  <c r="C1915" i="1"/>
  <c r="C1923" i="1"/>
  <c r="C1931" i="1"/>
  <c r="C1939" i="1"/>
  <c r="C1947" i="1"/>
  <c r="C1955" i="1"/>
  <c r="C1963" i="1"/>
  <c r="C1971" i="1"/>
  <c r="C1979" i="1"/>
  <c r="C1987" i="1"/>
  <c r="C1995" i="1"/>
  <c r="C2003" i="1"/>
  <c r="C2011" i="1"/>
  <c r="C1668" i="1"/>
  <c r="C1676" i="1"/>
  <c r="C1684" i="1"/>
  <c r="C1692" i="1"/>
  <c r="C1700" i="1"/>
  <c r="C1708" i="1"/>
  <c r="C1716" i="1"/>
  <c r="C1724" i="1"/>
  <c r="C1732" i="1"/>
  <c r="C1740" i="1"/>
  <c r="C1748" i="1"/>
  <c r="C1756" i="1"/>
  <c r="C1764" i="1"/>
  <c r="C1772" i="1"/>
  <c r="C1780" i="1"/>
  <c r="C1788" i="1"/>
  <c r="C1796" i="1"/>
  <c r="C1804" i="1"/>
  <c r="C1812" i="1"/>
  <c r="C1820" i="1"/>
  <c r="C1828" i="1"/>
  <c r="C1836" i="1"/>
  <c r="C1844" i="1"/>
  <c r="C1852" i="1"/>
  <c r="C1860" i="1"/>
  <c r="C1868" i="1"/>
  <c r="C1876" i="1"/>
  <c r="C1884" i="1"/>
  <c r="C1892" i="1"/>
  <c r="C1900" i="1"/>
  <c r="C1908" i="1"/>
  <c r="C1916" i="1"/>
  <c r="C1924" i="1"/>
  <c r="C1932" i="1"/>
  <c r="C1940" i="1"/>
  <c r="C1948" i="1"/>
  <c r="C1956" i="1"/>
  <c r="C1964" i="1"/>
  <c r="C1972" i="1"/>
  <c r="C1980" i="1"/>
  <c r="C1988" i="1"/>
  <c r="C1996" i="1"/>
  <c r="C2004" i="1"/>
  <c r="C2012" i="1"/>
  <c r="C2020" i="1"/>
  <c r="C2028" i="1"/>
  <c r="C1669" i="1"/>
  <c r="C1677" i="1"/>
  <c r="C1685" i="1"/>
  <c r="C1693" i="1"/>
  <c r="C1701" i="1"/>
  <c r="C1709" i="1"/>
  <c r="C1717" i="1"/>
  <c r="C1725" i="1"/>
  <c r="C1733" i="1"/>
  <c r="C1741" i="1"/>
  <c r="C1749" i="1"/>
  <c r="C1757" i="1"/>
  <c r="C1765" i="1"/>
  <c r="C1773" i="1"/>
  <c r="C1781" i="1"/>
  <c r="C1789" i="1"/>
  <c r="C1797" i="1"/>
  <c r="C1805" i="1"/>
  <c r="C1813" i="1"/>
  <c r="C1821" i="1"/>
  <c r="C1829" i="1"/>
  <c r="C1837" i="1"/>
  <c r="C1845" i="1"/>
  <c r="C1853" i="1"/>
  <c r="C1861" i="1"/>
  <c r="C1869" i="1"/>
  <c r="C1877" i="1"/>
  <c r="C1885" i="1"/>
  <c r="C1893" i="1"/>
  <c r="C1901" i="1"/>
  <c r="C1909" i="1"/>
  <c r="C1917" i="1"/>
  <c r="C1925" i="1"/>
  <c r="C1933" i="1"/>
  <c r="C1941" i="1"/>
  <c r="C1949" i="1"/>
  <c r="C1957" i="1"/>
  <c r="C1965" i="1"/>
  <c r="C1973" i="1"/>
  <c r="C1981" i="1"/>
  <c r="C1989" i="1"/>
  <c r="C1997" i="1"/>
  <c r="C2005" i="1"/>
  <c r="C2013" i="1"/>
  <c r="C2021" i="1"/>
  <c r="C2029" i="1"/>
  <c r="C1670" i="1"/>
  <c r="C1678" i="1"/>
  <c r="C1686" i="1"/>
  <c r="C1694" i="1"/>
  <c r="C1702" i="1"/>
  <c r="C1710" i="1"/>
  <c r="C1718" i="1"/>
  <c r="C1726" i="1"/>
  <c r="C1734" i="1"/>
  <c r="C1742" i="1"/>
  <c r="C1750" i="1"/>
  <c r="C1758" i="1"/>
  <c r="C1766" i="1"/>
  <c r="C1774" i="1"/>
  <c r="C1782" i="1"/>
  <c r="C1790" i="1"/>
  <c r="C1798" i="1"/>
  <c r="C1806" i="1"/>
  <c r="C1814" i="1"/>
  <c r="C1822" i="1"/>
  <c r="C1830" i="1"/>
  <c r="C1838" i="1"/>
  <c r="C1846" i="1"/>
  <c r="C1854" i="1"/>
  <c r="C1862" i="1"/>
  <c r="C1870" i="1"/>
  <c r="C1878" i="1"/>
  <c r="C1886" i="1"/>
  <c r="C1894" i="1"/>
  <c r="C1902" i="1"/>
  <c r="C1910" i="1"/>
  <c r="C1918" i="1"/>
  <c r="C1926" i="1"/>
  <c r="C1934" i="1"/>
  <c r="C1942" i="1"/>
  <c r="C1950" i="1"/>
  <c r="C1958" i="1"/>
  <c r="C1966" i="1"/>
  <c r="C1974" i="1"/>
  <c r="C1982" i="1"/>
  <c r="C1990" i="1"/>
  <c r="C1998" i="1"/>
  <c r="C2006" i="1"/>
  <c r="C2014" i="1"/>
  <c r="C2022" i="1"/>
  <c r="C2030" i="1"/>
  <c r="C2038" i="1"/>
  <c r="C2046" i="1"/>
  <c r="C2054" i="1"/>
  <c r="C1663" i="1"/>
  <c r="C1671" i="1"/>
  <c r="C1679" i="1"/>
  <c r="C1687" i="1"/>
  <c r="C1695" i="1"/>
  <c r="C1703" i="1"/>
  <c r="C1711" i="1"/>
  <c r="C1719" i="1"/>
  <c r="C1727" i="1"/>
  <c r="C1735" i="1"/>
  <c r="C1743" i="1"/>
  <c r="C1751" i="1"/>
  <c r="C1759" i="1"/>
  <c r="C1767" i="1"/>
  <c r="C1775" i="1"/>
  <c r="C1783" i="1"/>
  <c r="C1791" i="1"/>
  <c r="C1799" i="1"/>
  <c r="C1807" i="1"/>
  <c r="C1815" i="1"/>
  <c r="C1823" i="1"/>
  <c r="C1831" i="1"/>
  <c r="C1839" i="1"/>
  <c r="C1847" i="1"/>
  <c r="C1855" i="1"/>
  <c r="C1863" i="1"/>
  <c r="C1871" i="1"/>
  <c r="C1879" i="1"/>
  <c r="C1887" i="1"/>
  <c r="C1895" i="1"/>
  <c r="C1903" i="1"/>
  <c r="C1911" i="1"/>
  <c r="C1919" i="1"/>
  <c r="C1927" i="1"/>
  <c r="C1935" i="1"/>
  <c r="C1943" i="1"/>
  <c r="C1951" i="1"/>
  <c r="C1959" i="1"/>
  <c r="C1967" i="1"/>
  <c r="C1975" i="1"/>
  <c r="C1983" i="1"/>
  <c r="C1991" i="1"/>
  <c r="C1999" i="1"/>
  <c r="C2007" i="1"/>
  <c r="C2015" i="1"/>
  <c r="C2023" i="1"/>
  <c r="C2031" i="1"/>
  <c r="C2039" i="1"/>
  <c r="C2047" i="1"/>
  <c r="C2055" i="1"/>
  <c r="C2063" i="1"/>
  <c r="C2071" i="1"/>
  <c r="C2079" i="1"/>
  <c r="C2087" i="1"/>
  <c r="C1664" i="1"/>
  <c r="C1672" i="1"/>
  <c r="C1680" i="1"/>
  <c r="C1688" i="1"/>
  <c r="C1696" i="1"/>
  <c r="C1704" i="1"/>
  <c r="C1712" i="1"/>
  <c r="C1720" i="1"/>
  <c r="C1728" i="1"/>
  <c r="C1736" i="1"/>
  <c r="C1744" i="1"/>
  <c r="C1752" i="1"/>
  <c r="C1760" i="1"/>
  <c r="C1768" i="1"/>
  <c r="C1776" i="1"/>
  <c r="C1784" i="1"/>
  <c r="C1792" i="1"/>
  <c r="C1800" i="1"/>
  <c r="C1808" i="1"/>
  <c r="C1816" i="1"/>
  <c r="C1824" i="1"/>
  <c r="C1832" i="1"/>
  <c r="C1840" i="1"/>
  <c r="C1848" i="1"/>
  <c r="C1856" i="1"/>
  <c r="C1864" i="1"/>
  <c r="C1872" i="1"/>
  <c r="C1880" i="1"/>
  <c r="C1888" i="1"/>
  <c r="C1896" i="1"/>
  <c r="C1904" i="1"/>
  <c r="C1912" i="1"/>
  <c r="C1920" i="1"/>
  <c r="C1928" i="1"/>
  <c r="C1936" i="1"/>
  <c r="C1944" i="1"/>
  <c r="C1952" i="1"/>
  <c r="C1960" i="1"/>
  <c r="C1968" i="1"/>
  <c r="C1976" i="1"/>
  <c r="C1984" i="1"/>
  <c r="C1992" i="1"/>
  <c r="C2000" i="1"/>
  <c r="D24" i="1"/>
  <c r="D25" i="1"/>
  <c r="D26" i="1"/>
  <c r="D23" i="1"/>
  <c r="D27" i="1"/>
  <c r="D29" i="1"/>
  <c r="D28" i="1"/>
  <c r="C374" i="1"/>
  <c r="C478" i="1"/>
  <c r="C486" i="1"/>
  <c r="C375" i="1"/>
  <c r="C479" i="1"/>
  <c r="C368" i="1"/>
  <c r="C376" i="1"/>
  <c r="C480" i="1"/>
  <c r="C369" i="1"/>
  <c r="C377" i="1"/>
  <c r="C481" i="1"/>
  <c r="C370" i="1"/>
  <c r="C378" i="1"/>
  <c r="C482" i="1"/>
  <c r="C371" i="1"/>
  <c r="C379" i="1"/>
  <c r="C483" i="1"/>
  <c r="C372" i="1"/>
  <c r="C380" i="1"/>
  <c r="C484" i="1"/>
  <c r="C5" i="1"/>
  <c r="C373" i="1"/>
  <c r="C477" i="1"/>
  <c r="C485" i="1"/>
  <c r="D662" i="1"/>
  <c r="D670" i="1"/>
  <c r="D678" i="1"/>
  <c r="D686" i="1"/>
  <c r="D694" i="1"/>
  <c r="D702" i="1"/>
  <c r="D710" i="1"/>
  <c r="D718" i="1"/>
  <c r="D726" i="1"/>
  <c r="D734" i="1"/>
  <c r="D742" i="1"/>
  <c r="D750" i="1"/>
  <c r="D758" i="1"/>
  <c r="D766" i="1"/>
  <c r="D774" i="1"/>
  <c r="D782" i="1"/>
  <c r="D790" i="1"/>
  <c r="D798" i="1"/>
  <c r="D806" i="1"/>
  <c r="D814" i="1"/>
  <c r="D822" i="1"/>
  <c r="D830" i="1"/>
  <c r="D838" i="1"/>
  <c r="D846" i="1"/>
  <c r="D854" i="1"/>
  <c r="D862" i="1"/>
  <c r="D870" i="1"/>
  <c r="D878" i="1"/>
  <c r="D886" i="1"/>
  <c r="D894" i="1"/>
  <c r="D902" i="1"/>
  <c r="D910" i="1"/>
  <c r="D918" i="1"/>
  <c r="D926" i="1"/>
  <c r="D934" i="1"/>
  <c r="D942" i="1"/>
  <c r="D950" i="1"/>
  <c r="D958" i="1"/>
  <c r="D966" i="1"/>
  <c r="D974" i="1"/>
  <c r="D982" i="1"/>
  <c r="D990" i="1"/>
  <c r="D998" i="1"/>
  <c r="D1006" i="1"/>
  <c r="D1014" i="1"/>
  <c r="D1022" i="1"/>
  <c r="D1030" i="1"/>
  <c r="D1038" i="1"/>
  <c r="D1046" i="1"/>
  <c r="D1054" i="1"/>
  <c r="D1062" i="1"/>
  <c r="D1070" i="1"/>
  <c r="D1078" i="1"/>
  <c r="D1086" i="1"/>
  <c r="D1094" i="1"/>
  <c r="D1102" i="1"/>
  <c r="D1110" i="1"/>
  <c r="D1118" i="1"/>
  <c r="D663" i="1"/>
  <c r="D671" i="1"/>
  <c r="D679" i="1"/>
  <c r="D687" i="1"/>
  <c r="D695" i="1"/>
  <c r="D703" i="1"/>
  <c r="D711" i="1"/>
  <c r="D719" i="1"/>
  <c r="D727" i="1"/>
  <c r="D735" i="1"/>
  <c r="D743" i="1"/>
  <c r="D751" i="1"/>
  <c r="D759" i="1"/>
  <c r="D767" i="1"/>
  <c r="D775" i="1"/>
  <c r="D783" i="1"/>
  <c r="D791" i="1"/>
  <c r="D799" i="1"/>
  <c r="D807" i="1"/>
  <c r="D815" i="1"/>
  <c r="D823" i="1"/>
  <c r="D831" i="1"/>
  <c r="D839" i="1"/>
  <c r="D847" i="1"/>
  <c r="D855" i="1"/>
  <c r="D863" i="1"/>
  <c r="D871" i="1"/>
  <c r="D879" i="1"/>
  <c r="D887" i="1"/>
  <c r="D895" i="1"/>
  <c r="D903" i="1"/>
  <c r="D911" i="1"/>
  <c r="D919" i="1"/>
  <c r="D927" i="1"/>
  <c r="D935" i="1"/>
  <c r="D943" i="1"/>
  <c r="D951" i="1"/>
  <c r="D959" i="1"/>
  <c r="D967" i="1"/>
  <c r="D975" i="1"/>
  <c r="D983" i="1"/>
  <c r="D991" i="1"/>
  <c r="D999" i="1"/>
  <c r="D1007" i="1"/>
  <c r="D1015" i="1"/>
  <c r="D1023" i="1"/>
  <c r="D1031" i="1"/>
  <c r="D1039" i="1"/>
  <c r="D1047" i="1"/>
  <c r="D1055" i="1"/>
  <c r="D1063" i="1"/>
  <c r="D1071" i="1"/>
  <c r="D1079" i="1"/>
  <c r="D1087" i="1"/>
  <c r="D1095" i="1"/>
  <c r="D1103" i="1"/>
  <c r="D1111" i="1"/>
  <c r="D1119" i="1"/>
  <c r="D664" i="1"/>
  <c r="D672" i="1"/>
  <c r="D680" i="1"/>
  <c r="D688" i="1"/>
  <c r="D696" i="1"/>
  <c r="D704" i="1"/>
  <c r="D712" i="1"/>
  <c r="D720" i="1"/>
  <c r="D728" i="1"/>
  <c r="D736" i="1"/>
  <c r="D744" i="1"/>
  <c r="D752" i="1"/>
  <c r="D760" i="1"/>
  <c r="D768" i="1"/>
  <c r="D776" i="1"/>
  <c r="D784" i="1"/>
  <c r="D792" i="1"/>
  <c r="D800" i="1"/>
  <c r="D808" i="1"/>
  <c r="D816" i="1"/>
  <c r="D824" i="1"/>
  <c r="D832" i="1"/>
  <c r="D840" i="1"/>
  <c r="D848" i="1"/>
  <c r="D856" i="1"/>
  <c r="D864" i="1"/>
  <c r="D872" i="1"/>
  <c r="D880" i="1"/>
  <c r="D888" i="1"/>
  <c r="D896" i="1"/>
  <c r="D904" i="1"/>
  <c r="D912" i="1"/>
  <c r="D920" i="1"/>
  <c r="D928" i="1"/>
  <c r="D936" i="1"/>
  <c r="D944" i="1"/>
  <c r="D952" i="1"/>
  <c r="D960" i="1"/>
  <c r="D968" i="1"/>
  <c r="D976" i="1"/>
  <c r="D984" i="1"/>
  <c r="D992" i="1"/>
  <c r="D1000" i="1"/>
  <c r="D1008" i="1"/>
  <c r="D1016" i="1"/>
  <c r="D1024" i="1"/>
  <c r="D1032" i="1"/>
  <c r="D1040" i="1"/>
  <c r="D1048" i="1"/>
  <c r="D1056" i="1"/>
  <c r="D1064" i="1"/>
  <c r="D1072" i="1"/>
  <c r="D1080" i="1"/>
  <c r="D1088" i="1"/>
  <c r="D1096" i="1"/>
  <c r="D1104" i="1"/>
  <c r="D1112" i="1"/>
  <c r="D1120" i="1"/>
  <c r="D657" i="1"/>
  <c r="D665" i="1"/>
  <c r="D673" i="1"/>
  <c r="D681" i="1"/>
  <c r="D689" i="1"/>
  <c r="D697" i="1"/>
  <c r="D705" i="1"/>
  <c r="D713" i="1"/>
  <c r="D721" i="1"/>
  <c r="D729" i="1"/>
  <c r="D737" i="1"/>
  <c r="D745" i="1"/>
  <c r="D753" i="1"/>
  <c r="D761" i="1"/>
  <c r="D769" i="1"/>
  <c r="D777" i="1"/>
  <c r="D785" i="1"/>
  <c r="D793" i="1"/>
  <c r="D801" i="1"/>
  <c r="D809" i="1"/>
  <c r="D817" i="1"/>
  <c r="D825" i="1"/>
  <c r="D833" i="1"/>
  <c r="D841" i="1"/>
  <c r="D849" i="1"/>
  <c r="D857" i="1"/>
  <c r="D865" i="1"/>
  <c r="D873" i="1"/>
  <c r="D881" i="1"/>
  <c r="D889" i="1"/>
  <c r="D897" i="1"/>
  <c r="D905" i="1"/>
  <c r="D913" i="1"/>
  <c r="D921" i="1"/>
  <c r="D929" i="1"/>
  <c r="D937" i="1"/>
  <c r="D945" i="1"/>
  <c r="D953" i="1"/>
  <c r="D961" i="1"/>
  <c r="D969" i="1"/>
  <c r="D977" i="1"/>
  <c r="D985" i="1"/>
  <c r="D993" i="1"/>
  <c r="D1001" i="1"/>
  <c r="D1009" i="1"/>
  <c r="D1017" i="1"/>
  <c r="D1025" i="1"/>
  <c r="D1033" i="1"/>
  <c r="D1041" i="1"/>
  <c r="D1049" i="1"/>
  <c r="D1057" i="1"/>
  <c r="D1065" i="1"/>
  <c r="D1073" i="1"/>
  <c r="D1081" i="1"/>
  <c r="D1089" i="1"/>
  <c r="D1097" i="1"/>
  <c r="D1105" i="1"/>
  <c r="D1113" i="1"/>
  <c r="D1121" i="1"/>
  <c r="D658" i="1"/>
  <c r="D666" i="1"/>
  <c r="D674" i="1"/>
  <c r="D682" i="1"/>
  <c r="D690" i="1"/>
  <c r="D698" i="1"/>
  <c r="D706" i="1"/>
  <c r="D714" i="1"/>
  <c r="D722" i="1"/>
  <c r="D730" i="1"/>
  <c r="D738" i="1"/>
  <c r="D746" i="1"/>
  <c r="D754" i="1"/>
  <c r="D762" i="1"/>
  <c r="D770" i="1"/>
  <c r="D778" i="1"/>
  <c r="D786" i="1"/>
  <c r="D794" i="1"/>
  <c r="D802" i="1"/>
  <c r="D810" i="1"/>
  <c r="D818" i="1"/>
  <c r="D826" i="1"/>
  <c r="D834" i="1"/>
  <c r="D842" i="1"/>
  <c r="D850" i="1"/>
  <c r="D858" i="1"/>
  <c r="D866" i="1"/>
  <c r="D874" i="1"/>
  <c r="D882" i="1"/>
  <c r="D890" i="1"/>
  <c r="D898" i="1"/>
  <c r="D906" i="1"/>
  <c r="D914" i="1"/>
  <c r="D922" i="1"/>
  <c r="D930" i="1"/>
  <c r="D938" i="1"/>
  <c r="D946" i="1"/>
  <c r="D954" i="1"/>
  <c r="D962" i="1"/>
  <c r="D970" i="1"/>
  <c r="D978" i="1"/>
  <c r="D986" i="1"/>
  <c r="D994" i="1"/>
  <c r="D1002" i="1"/>
  <c r="D1010" i="1"/>
  <c r="D1018" i="1"/>
  <c r="D1026" i="1"/>
  <c r="D1034" i="1"/>
  <c r="D1042" i="1"/>
  <c r="D1050" i="1"/>
  <c r="D1058" i="1"/>
  <c r="D1066" i="1"/>
  <c r="D1074" i="1"/>
  <c r="D1082" i="1"/>
  <c r="D1090" i="1"/>
  <c r="D1098" i="1"/>
  <c r="D1106" i="1"/>
  <c r="D1114" i="1"/>
  <c r="D1122" i="1"/>
  <c r="D659" i="1"/>
  <c r="D667" i="1"/>
  <c r="D675" i="1"/>
  <c r="D683" i="1"/>
  <c r="D691" i="1"/>
  <c r="D699" i="1"/>
  <c r="D707" i="1"/>
  <c r="D715" i="1"/>
  <c r="D723" i="1"/>
  <c r="D731" i="1"/>
  <c r="D739" i="1"/>
  <c r="D747" i="1"/>
  <c r="D755" i="1"/>
  <c r="D763" i="1"/>
  <c r="D771" i="1"/>
  <c r="D779" i="1"/>
  <c r="D787" i="1"/>
  <c r="D795" i="1"/>
  <c r="D803" i="1"/>
  <c r="D811" i="1"/>
  <c r="D819" i="1"/>
  <c r="D827" i="1"/>
  <c r="D835" i="1"/>
  <c r="D843" i="1"/>
  <c r="D851" i="1"/>
  <c r="D859" i="1"/>
  <c r="D867" i="1"/>
  <c r="D875" i="1"/>
  <c r="D883" i="1"/>
  <c r="D891" i="1"/>
  <c r="D899" i="1"/>
  <c r="D907" i="1"/>
  <c r="D915" i="1"/>
  <c r="D923" i="1"/>
  <c r="D931" i="1"/>
  <c r="D939" i="1"/>
  <c r="D947" i="1"/>
  <c r="D955" i="1"/>
  <c r="D963" i="1"/>
  <c r="D971" i="1"/>
  <c r="D979" i="1"/>
  <c r="D987" i="1"/>
  <c r="D995" i="1"/>
  <c r="D1003" i="1"/>
  <c r="D1011" i="1"/>
  <c r="D1019" i="1"/>
  <c r="D1027" i="1"/>
  <c r="D1035" i="1"/>
  <c r="D1043" i="1"/>
  <c r="D1051" i="1"/>
  <c r="D1059" i="1"/>
  <c r="D1067" i="1"/>
  <c r="D1075" i="1"/>
  <c r="D1083" i="1"/>
  <c r="D1091" i="1"/>
  <c r="D1099" i="1"/>
  <c r="D1107" i="1"/>
  <c r="D1115" i="1"/>
  <c r="D1123" i="1"/>
  <c r="D661" i="1"/>
  <c r="D669" i="1"/>
  <c r="D677" i="1"/>
  <c r="D685" i="1"/>
  <c r="D693" i="1"/>
  <c r="D701" i="1"/>
  <c r="D709" i="1"/>
  <c r="D717" i="1"/>
  <c r="D725" i="1"/>
  <c r="D733" i="1"/>
  <c r="D741" i="1"/>
  <c r="D749" i="1"/>
  <c r="D757" i="1"/>
  <c r="D765" i="1"/>
  <c r="D773" i="1"/>
  <c r="D781" i="1"/>
  <c r="D789" i="1"/>
  <c r="D797" i="1"/>
  <c r="D805" i="1"/>
  <c r="D813" i="1"/>
  <c r="D821" i="1"/>
  <c r="D829" i="1"/>
  <c r="D837" i="1"/>
  <c r="D845" i="1"/>
  <c r="D853" i="1"/>
  <c r="D861" i="1"/>
  <c r="D869" i="1"/>
  <c r="D877" i="1"/>
  <c r="D885" i="1"/>
  <c r="D893" i="1"/>
  <c r="D901" i="1"/>
  <c r="D909" i="1"/>
  <c r="D917" i="1"/>
  <c r="D925" i="1"/>
  <c r="D933" i="1"/>
  <c r="D941" i="1"/>
  <c r="D949" i="1"/>
  <c r="D957" i="1"/>
  <c r="D965" i="1"/>
  <c r="D973" i="1"/>
  <c r="D981" i="1"/>
  <c r="D989" i="1"/>
  <c r="D997" i="1"/>
  <c r="D1005" i="1"/>
  <c r="D1013" i="1"/>
  <c r="D1021" i="1"/>
  <c r="D1029" i="1"/>
  <c r="D1037" i="1"/>
  <c r="D1045" i="1"/>
  <c r="D1053" i="1"/>
  <c r="D1061" i="1"/>
  <c r="D1069" i="1"/>
  <c r="D1077" i="1"/>
  <c r="D1085" i="1"/>
  <c r="D1093" i="1"/>
  <c r="D1101" i="1"/>
  <c r="D1109" i="1"/>
  <c r="D1117" i="1"/>
  <c r="D676" i="1"/>
  <c r="D740" i="1"/>
  <c r="D804" i="1"/>
  <c r="D868" i="1"/>
  <c r="D932" i="1"/>
  <c r="D996" i="1"/>
  <c r="D1060" i="1"/>
  <c r="D1124" i="1"/>
  <c r="D684" i="1"/>
  <c r="D748" i="1"/>
  <c r="D812" i="1"/>
  <c r="D876" i="1"/>
  <c r="D940" i="1"/>
  <c r="D1004" i="1"/>
  <c r="D1068" i="1"/>
  <c r="D692" i="1"/>
  <c r="D756" i="1"/>
  <c r="D820" i="1"/>
  <c r="D884" i="1"/>
  <c r="D948" i="1"/>
  <c r="D1012" i="1"/>
  <c r="D1076" i="1"/>
  <c r="D700" i="1"/>
  <c r="D764" i="1"/>
  <c r="D828" i="1"/>
  <c r="D892" i="1"/>
  <c r="D956" i="1"/>
  <c r="D1020" i="1"/>
  <c r="D1084" i="1"/>
  <c r="D708" i="1"/>
  <c r="D772" i="1"/>
  <c r="D836" i="1"/>
  <c r="D900" i="1"/>
  <c r="D964" i="1"/>
  <c r="D1028" i="1"/>
  <c r="D1092" i="1"/>
  <c r="D716" i="1"/>
  <c r="D780" i="1"/>
  <c r="D844" i="1"/>
  <c r="D908" i="1"/>
  <c r="D972" i="1"/>
  <c r="D1036" i="1"/>
  <c r="D1100" i="1"/>
  <c r="D660" i="1"/>
  <c r="D724" i="1"/>
  <c r="D788" i="1"/>
  <c r="D852" i="1"/>
  <c r="D916" i="1"/>
  <c r="D980" i="1"/>
  <c r="D1044" i="1"/>
  <c r="D1108" i="1"/>
  <c r="D668" i="1"/>
  <c r="D732" i="1"/>
  <c r="D796" i="1"/>
  <c r="D860" i="1"/>
  <c r="D924" i="1"/>
  <c r="D988" i="1"/>
  <c r="D1052" i="1"/>
  <c r="D1116" i="1"/>
  <c r="C254" i="1"/>
  <c r="C286" i="1"/>
  <c r="C294" i="1"/>
  <c r="C606" i="1"/>
  <c r="C63" i="1"/>
  <c r="C255" i="1"/>
  <c r="C287" i="1"/>
  <c r="C295" i="1"/>
  <c r="C607" i="1"/>
  <c r="C256" i="1"/>
  <c r="C288" i="1"/>
  <c r="C296" i="1"/>
  <c r="C608" i="1"/>
  <c r="C257" i="1"/>
  <c r="C289" i="1"/>
  <c r="C297" i="1"/>
  <c r="C609" i="1"/>
  <c r="C258" i="1"/>
  <c r="C290" i="1"/>
  <c r="C602" i="1"/>
  <c r="C610" i="1"/>
  <c r="C291" i="1"/>
  <c r="C603" i="1"/>
  <c r="C611" i="1"/>
  <c r="C292" i="1"/>
  <c r="C604" i="1"/>
  <c r="C612" i="1"/>
  <c r="C253" i="1"/>
  <c r="C285" i="1"/>
  <c r="C293" i="1"/>
  <c r="C605" i="1"/>
  <c r="C1201" i="1"/>
  <c r="C1209" i="1"/>
  <c r="C1217" i="1"/>
  <c r="C1225" i="1"/>
  <c r="C1233" i="1"/>
  <c r="C1241" i="1"/>
  <c r="C1249" i="1"/>
  <c r="C1257" i="1"/>
  <c r="C1265" i="1"/>
  <c r="C1273" i="1"/>
  <c r="C1281" i="1"/>
  <c r="C1289" i="1"/>
  <c r="C1297" i="1"/>
  <c r="C1305" i="1"/>
  <c r="C1537" i="1"/>
  <c r="C1545" i="1"/>
  <c r="C1553" i="1"/>
  <c r="C1561" i="1"/>
  <c r="C1569" i="1"/>
  <c r="C1577" i="1"/>
  <c r="C1585" i="1"/>
  <c r="C1593" i="1"/>
  <c r="C1601" i="1"/>
  <c r="C1609" i="1"/>
  <c r="C1617" i="1"/>
  <c r="C1625" i="1"/>
  <c r="C1633" i="1"/>
  <c r="C1641" i="1"/>
  <c r="C1649" i="1"/>
  <c r="C1657" i="1"/>
  <c r="C1202" i="1"/>
  <c r="C1210" i="1"/>
  <c r="C1218" i="1"/>
  <c r="C1226" i="1"/>
  <c r="C1234" i="1"/>
  <c r="C1242" i="1"/>
  <c r="C1250" i="1"/>
  <c r="C1258" i="1"/>
  <c r="C1266" i="1"/>
  <c r="C1274" i="1"/>
  <c r="C1282" i="1"/>
  <c r="C1290" i="1"/>
  <c r="C1298" i="1"/>
  <c r="C1306" i="1"/>
  <c r="C1538" i="1"/>
  <c r="C1546" i="1"/>
  <c r="C1554" i="1"/>
  <c r="C1562" i="1"/>
  <c r="C1570" i="1"/>
  <c r="C1578" i="1"/>
  <c r="C1586" i="1"/>
  <c r="C1594" i="1"/>
  <c r="C1602" i="1"/>
  <c r="C1610" i="1"/>
  <c r="C1618" i="1"/>
  <c r="C1626" i="1"/>
  <c r="C1634" i="1"/>
  <c r="C1642" i="1"/>
  <c r="C1650" i="1"/>
  <c r="C1658" i="1"/>
  <c r="C1203" i="1"/>
  <c r="C1211" i="1"/>
  <c r="C1219" i="1"/>
  <c r="C1227" i="1"/>
  <c r="C1235" i="1"/>
  <c r="C1243" i="1"/>
  <c r="C1251" i="1"/>
  <c r="C1259" i="1"/>
  <c r="C1267" i="1"/>
  <c r="C1275" i="1"/>
  <c r="C1283" i="1"/>
  <c r="C1291" i="1"/>
  <c r="C1299" i="1"/>
  <c r="C1539" i="1"/>
  <c r="C1547" i="1"/>
  <c r="C1555" i="1"/>
  <c r="C1563" i="1"/>
  <c r="C1571" i="1"/>
  <c r="C1579" i="1"/>
  <c r="C1587" i="1"/>
  <c r="C1595" i="1"/>
  <c r="C1603" i="1"/>
  <c r="C1611" i="1"/>
  <c r="C1619" i="1"/>
  <c r="C1627" i="1"/>
  <c r="C1635" i="1"/>
  <c r="C1643" i="1"/>
  <c r="C1651" i="1"/>
  <c r="C1659" i="1"/>
  <c r="C1204" i="1"/>
  <c r="C1212" i="1"/>
  <c r="C1220" i="1"/>
  <c r="C1228" i="1"/>
  <c r="C1236" i="1"/>
  <c r="C1244" i="1"/>
  <c r="C1252" i="1"/>
  <c r="C1260" i="1"/>
  <c r="C1268" i="1"/>
  <c r="C1276" i="1"/>
  <c r="C1284" i="1"/>
  <c r="C1292" i="1"/>
  <c r="C1300" i="1"/>
  <c r="C1540" i="1"/>
  <c r="C1548" i="1"/>
  <c r="C1556" i="1"/>
  <c r="C1564" i="1"/>
  <c r="C1572" i="1"/>
  <c r="C1580" i="1"/>
  <c r="C1588" i="1"/>
  <c r="C1596" i="1"/>
  <c r="C1604" i="1"/>
  <c r="C1612" i="1"/>
  <c r="C1620" i="1"/>
  <c r="C1628" i="1"/>
  <c r="C1636" i="1"/>
  <c r="C1644" i="1"/>
  <c r="C1652" i="1"/>
  <c r="C1660" i="1"/>
  <c r="C1205" i="1"/>
  <c r="C1213" i="1"/>
  <c r="C1221" i="1"/>
  <c r="C1229" i="1"/>
  <c r="C1237" i="1"/>
  <c r="C1245" i="1"/>
  <c r="C1253" i="1"/>
  <c r="C1261" i="1"/>
  <c r="C1269" i="1"/>
  <c r="C1277" i="1"/>
  <c r="C1285" i="1"/>
  <c r="C1293" i="1"/>
  <c r="C1301" i="1"/>
  <c r="C1533" i="1"/>
  <c r="C1541" i="1"/>
  <c r="C1549" i="1"/>
  <c r="C1557" i="1"/>
  <c r="C1565" i="1"/>
  <c r="C1573" i="1"/>
  <c r="C1581" i="1"/>
  <c r="C1589" i="1"/>
  <c r="C1597" i="1"/>
  <c r="C1605" i="1"/>
  <c r="C1613" i="1"/>
  <c r="C1621" i="1"/>
  <c r="C1629" i="1"/>
  <c r="C1637" i="1"/>
  <c r="C1645" i="1"/>
  <c r="C1653" i="1"/>
  <c r="C1661" i="1"/>
  <c r="C1198" i="1"/>
  <c r="C1206" i="1"/>
  <c r="C1214" i="1"/>
  <c r="C1222" i="1"/>
  <c r="C1230" i="1"/>
  <c r="C1238" i="1"/>
  <c r="C1246" i="1"/>
  <c r="C1254" i="1"/>
  <c r="C1262" i="1"/>
  <c r="C1270" i="1"/>
  <c r="C1278" i="1"/>
  <c r="C1286" i="1"/>
  <c r="C1294" i="1"/>
  <c r="C1302" i="1"/>
  <c r="C1534" i="1"/>
  <c r="C1542" i="1"/>
  <c r="C1550" i="1"/>
  <c r="C1558" i="1"/>
  <c r="C1566" i="1"/>
  <c r="C1574" i="1"/>
  <c r="C1582" i="1"/>
  <c r="C1590" i="1"/>
  <c r="C1598" i="1"/>
  <c r="C1606" i="1"/>
  <c r="C1614" i="1"/>
  <c r="C1622" i="1"/>
  <c r="C1630" i="1"/>
  <c r="C1638" i="1"/>
  <c r="C1646" i="1"/>
  <c r="C1654" i="1"/>
  <c r="C1662" i="1"/>
  <c r="C1199" i="1"/>
  <c r="C1207" i="1"/>
  <c r="C1215" i="1"/>
  <c r="C1223" i="1"/>
  <c r="C1231" i="1"/>
  <c r="C1239" i="1"/>
  <c r="C1247" i="1"/>
  <c r="C1255" i="1"/>
  <c r="C1263" i="1"/>
  <c r="C1271" i="1"/>
  <c r="C1279" i="1"/>
  <c r="C1287" i="1"/>
  <c r="C1295" i="1"/>
  <c r="C1303" i="1"/>
  <c r="C1535" i="1"/>
  <c r="C1543" i="1"/>
  <c r="C1551" i="1"/>
  <c r="C1559" i="1"/>
  <c r="C1567" i="1"/>
  <c r="C1575" i="1"/>
  <c r="C1583" i="1"/>
  <c r="C1591" i="1"/>
  <c r="C1599" i="1"/>
  <c r="C1607" i="1"/>
  <c r="C1615" i="1"/>
  <c r="C1623" i="1"/>
  <c r="C1631" i="1"/>
  <c r="C1639" i="1"/>
  <c r="C1647" i="1"/>
  <c r="C1655" i="1"/>
  <c r="C1200" i="1"/>
  <c r="C1208" i="1"/>
  <c r="C1216" i="1"/>
  <c r="C1224" i="1"/>
  <c r="C1232" i="1"/>
  <c r="C1240" i="1"/>
  <c r="C1248" i="1"/>
  <c r="C1256" i="1"/>
  <c r="C1264" i="1"/>
  <c r="C1272" i="1"/>
  <c r="C1280" i="1"/>
  <c r="C1288" i="1"/>
  <c r="C1296" i="1"/>
  <c r="C1304" i="1"/>
  <c r="C1536" i="1"/>
  <c r="C1544" i="1"/>
  <c r="C1552" i="1"/>
  <c r="C1560" i="1"/>
  <c r="C1568" i="1"/>
  <c r="C1576" i="1"/>
  <c r="C1584" i="1"/>
  <c r="C1592" i="1"/>
  <c r="C1600" i="1"/>
  <c r="C1608" i="1"/>
  <c r="C1616" i="1"/>
  <c r="C1624" i="1"/>
  <c r="C1632" i="1"/>
  <c r="C1640" i="1"/>
  <c r="C1648" i="1"/>
  <c r="C1656" i="1"/>
  <c r="D72" i="1"/>
  <c r="D80" i="1"/>
  <c r="D73" i="1"/>
  <c r="D75" i="1"/>
  <c r="D76" i="1"/>
  <c r="D68" i="1"/>
  <c r="D78" i="1"/>
  <c r="D69" i="1"/>
  <c r="D79" i="1"/>
  <c r="D70" i="1"/>
  <c r="D74" i="1"/>
  <c r="D71" i="1"/>
  <c r="D77" i="1"/>
  <c r="C1521" i="1"/>
  <c r="C1522" i="1"/>
  <c r="C1523" i="1"/>
  <c r="C1516" i="1"/>
  <c r="C1524" i="1"/>
  <c r="C1517" i="1"/>
  <c r="C1525" i="1"/>
  <c r="C1518" i="1"/>
  <c r="C1526" i="1"/>
  <c r="C1519" i="1"/>
  <c r="C1527" i="1"/>
  <c r="C1520" i="1"/>
  <c r="C2712" i="1"/>
  <c r="C2704" i="1"/>
  <c r="C2696" i="1"/>
  <c r="C2688" i="1"/>
  <c r="C2680" i="1"/>
  <c r="C2672" i="1"/>
  <c r="C2664" i="1"/>
  <c r="C2656" i="1"/>
  <c r="C2648" i="1"/>
  <c r="C2640" i="1"/>
  <c r="C2632" i="1"/>
  <c r="C2624" i="1"/>
  <c r="C2616" i="1"/>
  <c r="C2608" i="1"/>
  <c r="C2600" i="1"/>
  <c r="C2592" i="1"/>
  <c r="C2584" i="1"/>
  <c r="C2576" i="1"/>
  <c r="C2568" i="1"/>
  <c r="C2560" i="1"/>
  <c r="C2552" i="1"/>
  <c r="C2544" i="1"/>
  <c r="C2536" i="1"/>
  <c r="C2528" i="1"/>
  <c r="C2520" i="1"/>
  <c r="C2512" i="1"/>
  <c r="C2504" i="1"/>
  <c r="C2496" i="1"/>
  <c r="C2488" i="1"/>
  <c r="C2480" i="1"/>
  <c r="C2472" i="1"/>
  <c r="C2464" i="1"/>
  <c r="C2456" i="1"/>
  <c r="C2448" i="1"/>
  <c r="C2440" i="1"/>
  <c r="C2432" i="1"/>
  <c r="C2424" i="1"/>
  <c r="C2416" i="1"/>
  <c r="C2408" i="1"/>
  <c r="C2400" i="1"/>
  <c r="C2392" i="1"/>
  <c r="C2384" i="1"/>
  <c r="C2376" i="1"/>
  <c r="C2368" i="1"/>
  <c r="C2360" i="1"/>
  <c r="C2352" i="1"/>
  <c r="C2344" i="1"/>
  <c r="C2336" i="1"/>
  <c r="C2328" i="1"/>
  <c r="C2320" i="1"/>
  <c r="C2312" i="1"/>
  <c r="C2304" i="1"/>
  <c r="C2296" i="1"/>
  <c r="C2288" i="1"/>
  <c r="C2280" i="1"/>
  <c r="C2272" i="1"/>
  <c r="C2264" i="1"/>
  <c r="C2256" i="1"/>
  <c r="C2248" i="1"/>
  <c r="C2240" i="1"/>
  <c r="C2232" i="1"/>
  <c r="C2224" i="1"/>
  <c r="C2216" i="1"/>
  <c r="C2208" i="1"/>
  <c r="C2200" i="1"/>
  <c r="C2192" i="1"/>
  <c r="C2184" i="1"/>
  <c r="C2176" i="1"/>
  <c r="C2168" i="1"/>
  <c r="C2160" i="1"/>
  <c r="C2152" i="1"/>
  <c r="C2144" i="1"/>
  <c r="C2136" i="1"/>
  <c r="C2128" i="1"/>
  <c r="C2120" i="1"/>
  <c r="C2112" i="1"/>
  <c r="C2104" i="1"/>
  <c r="C2096" i="1"/>
  <c r="C2086" i="1"/>
  <c r="C2076" i="1"/>
  <c r="C2066" i="1"/>
  <c r="C2053" i="1"/>
  <c r="C2042" i="1"/>
  <c r="C2019" i="1"/>
  <c r="D1398" i="1"/>
  <c r="D1406" i="1"/>
  <c r="D1414" i="1"/>
  <c r="D1422" i="1"/>
  <c r="D1399" i="1"/>
  <c r="D1407" i="1"/>
  <c r="D1415" i="1"/>
  <c r="D1423" i="1"/>
  <c r="D1384" i="1"/>
  <c r="D1400" i="1"/>
  <c r="D1408" i="1"/>
  <c r="D1416" i="1"/>
  <c r="D1424" i="1"/>
  <c r="D1385" i="1"/>
  <c r="D1401" i="1"/>
  <c r="D1409" i="1"/>
  <c r="D1417" i="1"/>
  <c r="D1425" i="1"/>
  <c r="D1403" i="1"/>
  <c r="D1411" i="1"/>
  <c r="D1419" i="1"/>
  <c r="D1397" i="1"/>
  <c r="D1405" i="1"/>
  <c r="D1413" i="1"/>
  <c r="D1421" i="1"/>
  <c r="D1420" i="1"/>
  <c r="D1426" i="1"/>
  <c r="D1402" i="1"/>
  <c r="D1404" i="1"/>
  <c r="D1410" i="1"/>
  <c r="D1412" i="1"/>
  <c r="D1418" i="1"/>
  <c r="D40" i="1"/>
  <c r="D41" i="1"/>
  <c r="D34" i="1"/>
  <c r="D42" i="1"/>
  <c r="D37" i="1"/>
  <c r="D38" i="1"/>
  <c r="D43" i="1"/>
  <c r="D44" i="1"/>
  <c r="D45" i="1"/>
  <c r="D36" i="1"/>
  <c r="D35" i="1"/>
  <c r="D39" i="1"/>
  <c r="C190" i="1"/>
  <c r="C198" i="1"/>
  <c r="C206" i="1"/>
  <c r="C214" i="1"/>
  <c r="C222" i="1"/>
  <c r="C230" i="1"/>
  <c r="C191" i="1"/>
  <c r="C199" i="1"/>
  <c r="C207" i="1"/>
  <c r="C215" i="1"/>
  <c r="C223" i="1"/>
  <c r="C231" i="1"/>
  <c r="C192" i="1"/>
  <c r="C200" i="1"/>
  <c r="C208" i="1"/>
  <c r="C216" i="1"/>
  <c r="C224" i="1"/>
  <c r="C232" i="1"/>
  <c r="C193" i="1"/>
  <c r="C201" i="1"/>
  <c r="C209" i="1"/>
  <c r="C217" i="1"/>
  <c r="C225" i="1"/>
  <c r="C233" i="1"/>
  <c r="C194" i="1"/>
  <c r="C202" i="1"/>
  <c r="C210" i="1"/>
  <c r="C226" i="1"/>
  <c r="C234" i="1"/>
  <c r="C187" i="1"/>
  <c r="C195" i="1"/>
  <c r="C203" i="1"/>
  <c r="C211" i="1"/>
  <c r="C219" i="1"/>
  <c r="C227" i="1"/>
  <c r="C235" i="1"/>
  <c r="C188" i="1"/>
  <c r="C196" i="1"/>
  <c r="C204" i="1"/>
  <c r="C212" i="1"/>
  <c r="C220" i="1"/>
  <c r="C228" i="1"/>
  <c r="C189" i="1"/>
  <c r="C197" i="1"/>
  <c r="C205" i="1"/>
  <c r="C213" i="1"/>
  <c r="C221" i="1"/>
  <c r="C229" i="1"/>
  <c r="D64" i="1"/>
  <c r="D589" i="1"/>
  <c r="D597" i="1"/>
  <c r="D590" i="1"/>
  <c r="D598" i="1"/>
  <c r="D585" i="1"/>
  <c r="D595" i="1"/>
  <c r="D586" i="1"/>
  <c r="D596" i="1"/>
  <c r="D587" i="1"/>
  <c r="D599" i="1"/>
  <c r="D588" i="1"/>
  <c r="D600" i="1"/>
  <c r="D591" i="1"/>
  <c r="D601" i="1"/>
  <c r="D592" i="1"/>
  <c r="D584" i="1"/>
  <c r="D594" i="1"/>
  <c r="D593" i="1"/>
  <c r="D81" i="1"/>
  <c r="D405" i="1"/>
  <c r="D413" i="1"/>
  <c r="D421" i="1"/>
  <c r="D429" i="1"/>
  <c r="D437" i="1"/>
  <c r="D406" i="1"/>
  <c r="D414" i="1"/>
  <c r="D422" i="1"/>
  <c r="D430" i="1"/>
  <c r="D82" i="1"/>
  <c r="D399" i="1"/>
  <c r="D407" i="1"/>
  <c r="D415" i="1"/>
  <c r="D423" i="1"/>
  <c r="D431" i="1"/>
  <c r="D400" i="1"/>
  <c r="D411" i="1"/>
  <c r="D425" i="1"/>
  <c r="D436" i="1"/>
  <c r="D401" i="1"/>
  <c r="D412" i="1"/>
  <c r="D426" i="1"/>
  <c r="D402" i="1"/>
  <c r="D416" i="1"/>
  <c r="D427" i="1"/>
  <c r="D403" i="1"/>
  <c r="D417" i="1"/>
  <c r="D428" i="1"/>
  <c r="D404" i="1"/>
  <c r="D418" i="1"/>
  <c r="D432" i="1"/>
  <c r="D408" i="1"/>
  <c r="D419" i="1"/>
  <c r="D433" i="1"/>
  <c r="D410" i="1"/>
  <c r="D424" i="1"/>
  <c r="D435" i="1"/>
  <c r="D434" i="1"/>
  <c r="D409" i="1"/>
  <c r="D420" i="1"/>
  <c r="D8" i="1"/>
  <c r="D9" i="1"/>
  <c r="D10" i="1"/>
  <c r="D6" i="1"/>
  <c r="D7" i="1"/>
  <c r="D118" i="1"/>
  <c r="D119" i="1"/>
  <c r="D121" i="1"/>
  <c r="D120" i="1"/>
  <c r="D373" i="1"/>
  <c r="D5" i="1"/>
  <c r="D374" i="1"/>
  <c r="D375" i="1"/>
  <c r="D372" i="1"/>
  <c r="D376" i="1"/>
  <c r="D377" i="1"/>
  <c r="D378" i="1"/>
  <c r="D368" i="1"/>
  <c r="D379" i="1"/>
  <c r="D369" i="1"/>
  <c r="D380" i="1"/>
  <c r="D371" i="1"/>
  <c r="D370" i="1"/>
  <c r="D171" i="1"/>
  <c r="D166" i="1"/>
  <c r="D493" i="1"/>
  <c r="D501" i="1"/>
  <c r="D509" i="1"/>
  <c r="D517" i="1"/>
  <c r="D525" i="1"/>
  <c r="D533" i="1"/>
  <c r="D541" i="1"/>
  <c r="D549" i="1"/>
  <c r="D557" i="1"/>
  <c r="D565" i="1"/>
  <c r="D573" i="1"/>
  <c r="D581" i="1"/>
  <c r="D494" i="1"/>
  <c r="D502" i="1"/>
  <c r="D510" i="1"/>
  <c r="D518" i="1"/>
  <c r="D526" i="1"/>
  <c r="D534" i="1"/>
  <c r="D542" i="1"/>
  <c r="D550" i="1"/>
  <c r="D558" i="1"/>
  <c r="D566" i="1"/>
  <c r="D574" i="1"/>
  <c r="D582" i="1"/>
  <c r="D487" i="1"/>
  <c r="D489" i="1"/>
  <c r="D499" i="1"/>
  <c r="D511" i="1"/>
  <c r="D521" i="1"/>
  <c r="D531" i="1"/>
  <c r="D543" i="1"/>
  <c r="D553" i="1"/>
  <c r="D563" i="1"/>
  <c r="D575" i="1"/>
  <c r="D490" i="1"/>
  <c r="D500" i="1"/>
  <c r="D512" i="1"/>
  <c r="D522" i="1"/>
  <c r="D532" i="1"/>
  <c r="D544" i="1"/>
  <c r="D554" i="1"/>
  <c r="D564" i="1"/>
  <c r="D576" i="1"/>
  <c r="D491" i="1"/>
  <c r="D503" i="1"/>
  <c r="D513" i="1"/>
  <c r="D523" i="1"/>
  <c r="D535" i="1"/>
  <c r="D545" i="1"/>
  <c r="D555" i="1"/>
  <c r="D567" i="1"/>
  <c r="D577" i="1"/>
  <c r="D492" i="1"/>
  <c r="D504" i="1"/>
  <c r="D514" i="1"/>
  <c r="D524" i="1"/>
  <c r="D536" i="1"/>
  <c r="D546" i="1"/>
  <c r="D556" i="1"/>
  <c r="D568" i="1"/>
  <c r="D578" i="1"/>
  <c r="D495" i="1"/>
  <c r="D505" i="1"/>
  <c r="D515" i="1"/>
  <c r="D527" i="1"/>
  <c r="D537" i="1"/>
  <c r="D547" i="1"/>
  <c r="D559" i="1"/>
  <c r="D569" i="1"/>
  <c r="D579" i="1"/>
  <c r="D496" i="1"/>
  <c r="D506" i="1"/>
  <c r="D516" i="1"/>
  <c r="D528" i="1"/>
  <c r="D538" i="1"/>
  <c r="D548" i="1"/>
  <c r="D560" i="1"/>
  <c r="D570" i="1"/>
  <c r="D580" i="1"/>
  <c r="D488" i="1"/>
  <c r="D498" i="1"/>
  <c r="D508" i="1"/>
  <c r="D520" i="1"/>
  <c r="D530" i="1"/>
  <c r="D540" i="1"/>
  <c r="D552" i="1"/>
  <c r="D562" i="1"/>
  <c r="D572" i="1"/>
  <c r="D529" i="1"/>
  <c r="D539" i="1"/>
  <c r="D551" i="1"/>
  <c r="D561" i="1"/>
  <c r="D571" i="1"/>
  <c r="D497" i="1"/>
  <c r="D583" i="1"/>
  <c r="D507" i="1"/>
  <c r="D519" i="1"/>
  <c r="D63" i="1"/>
  <c r="D606" i="1"/>
  <c r="D605" i="1"/>
  <c r="D1198" i="1"/>
  <c r="D607" i="1"/>
  <c r="D1199" i="1"/>
  <c r="D608" i="1"/>
  <c r="D609" i="1"/>
  <c r="D610" i="1"/>
  <c r="D602" i="1"/>
  <c r="D611" i="1"/>
  <c r="D604" i="1"/>
  <c r="D612" i="1"/>
  <c r="D603" i="1"/>
  <c r="D1294" i="1"/>
  <c r="D1302" i="1"/>
  <c r="D1534" i="1"/>
  <c r="D1542" i="1"/>
  <c r="D1550" i="1"/>
  <c r="D1558" i="1"/>
  <c r="D1566" i="1"/>
  <c r="D1574" i="1"/>
  <c r="D1582" i="1"/>
  <c r="D1287" i="1"/>
  <c r="D1295" i="1"/>
  <c r="D1303" i="1"/>
  <c r="D1535" i="1"/>
  <c r="D1543" i="1"/>
  <c r="D1551" i="1"/>
  <c r="D1559" i="1"/>
  <c r="D1567" i="1"/>
  <c r="D1575" i="1"/>
  <c r="D1583" i="1"/>
  <c r="D1591" i="1"/>
  <c r="D1599" i="1"/>
  <c r="D1607" i="1"/>
  <c r="D1615" i="1"/>
  <c r="D1288" i="1"/>
  <c r="D1296" i="1"/>
  <c r="D1304" i="1"/>
  <c r="D1289" i="1"/>
  <c r="D1297" i="1"/>
  <c r="D1305" i="1"/>
  <c r="D1537" i="1"/>
  <c r="D1545" i="1"/>
  <c r="D1553" i="1"/>
  <c r="D1561" i="1"/>
  <c r="D1569" i="1"/>
  <c r="D1290" i="1"/>
  <c r="D1298" i="1"/>
  <c r="D1306" i="1"/>
  <c r="D1291" i="1"/>
  <c r="D1299" i="1"/>
  <c r="D1539" i="1"/>
  <c r="D1547" i="1"/>
  <c r="D1555" i="1"/>
  <c r="D1563" i="1"/>
  <c r="D1571" i="1"/>
  <c r="D1579" i="1"/>
  <c r="D1587" i="1"/>
  <c r="D1595" i="1"/>
  <c r="D1603" i="1"/>
  <c r="D1611" i="1"/>
  <c r="D1293" i="1"/>
  <c r="D1301" i="1"/>
  <c r="D1533" i="1"/>
  <c r="D1541" i="1"/>
  <c r="D1549" i="1"/>
  <c r="D1557" i="1"/>
  <c r="D1565" i="1"/>
  <c r="D1573" i="1"/>
  <c r="D1581" i="1"/>
  <c r="D1589" i="1"/>
  <c r="D1597" i="1"/>
  <c r="D1605" i="1"/>
  <c r="D1540" i="1"/>
  <c r="D1562" i="1"/>
  <c r="D1580" i="1"/>
  <c r="D1594" i="1"/>
  <c r="D1608" i="1"/>
  <c r="D1544" i="1"/>
  <c r="D1564" i="1"/>
  <c r="D1584" i="1"/>
  <c r="D1596" i="1"/>
  <c r="D1609" i="1"/>
  <c r="D1546" i="1"/>
  <c r="D1568" i="1"/>
  <c r="D1585" i="1"/>
  <c r="D1598" i="1"/>
  <c r="D1610" i="1"/>
  <c r="D1548" i="1"/>
  <c r="D1570" i="1"/>
  <c r="D1586" i="1"/>
  <c r="D1600" i="1"/>
  <c r="D1612" i="1"/>
  <c r="D1552" i="1"/>
  <c r="D1572" i="1"/>
  <c r="D1588" i="1"/>
  <c r="D1601" i="1"/>
  <c r="D1613" i="1"/>
  <c r="D1292" i="1"/>
  <c r="D1554" i="1"/>
  <c r="D1576" i="1"/>
  <c r="D1590" i="1"/>
  <c r="D1602" i="1"/>
  <c r="D1614" i="1"/>
  <c r="D1300" i="1"/>
  <c r="D1536" i="1"/>
  <c r="D1556" i="1"/>
  <c r="D1577" i="1"/>
  <c r="D1592" i="1"/>
  <c r="D1604" i="1"/>
  <c r="D1616" i="1"/>
  <c r="D1538" i="1"/>
  <c r="D1560" i="1"/>
  <c r="D1578" i="1"/>
  <c r="D1593" i="1"/>
  <c r="D1606" i="1"/>
  <c r="D1617" i="1"/>
  <c r="D1623" i="1"/>
  <c r="D1631" i="1"/>
  <c r="D1639" i="1"/>
  <c r="D1619" i="1"/>
  <c r="D1627" i="1"/>
  <c r="D1635" i="1"/>
  <c r="D1618" i="1"/>
  <c r="D1629" i="1"/>
  <c r="D1640" i="1"/>
  <c r="D1620" i="1"/>
  <c r="D1630" i="1"/>
  <c r="D1641" i="1"/>
  <c r="D1621" i="1"/>
  <c r="D1632" i="1"/>
  <c r="D1642" i="1"/>
  <c r="D1622" i="1"/>
  <c r="D1633" i="1"/>
  <c r="D1624" i="1"/>
  <c r="D1634" i="1"/>
  <c r="D1625" i="1"/>
  <c r="D1636" i="1"/>
  <c r="D1626" i="1"/>
  <c r="D1637" i="1"/>
  <c r="D1628" i="1"/>
  <c r="D1638" i="1"/>
  <c r="D279" i="1"/>
  <c r="D280" i="1"/>
  <c r="D277" i="1"/>
  <c r="D278" i="1"/>
  <c r="D274" i="1"/>
  <c r="D397" i="1"/>
  <c r="D398" i="1"/>
  <c r="D391" i="1"/>
  <c r="D392" i="1"/>
  <c r="D393" i="1"/>
  <c r="D394" i="1"/>
  <c r="D396" i="1"/>
  <c r="D395" i="1"/>
  <c r="D1313" i="1"/>
  <c r="D1321" i="1"/>
  <c r="D1329" i="1"/>
  <c r="D1456" i="1"/>
  <c r="D1457" i="1"/>
  <c r="D1471" i="1"/>
  <c r="D1472" i="1"/>
  <c r="D1486" i="1"/>
  <c r="D1479" i="1"/>
  <c r="D1481" i="1"/>
  <c r="D1483" i="1"/>
  <c r="D1485" i="1"/>
  <c r="D1480" i="1"/>
  <c r="D1482" i="1"/>
  <c r="D1484" i="1"/>
  <c r="C2711" i="1"/>
  <c r="C2703" i="1"/>
  <c r="C2695" i="1"/>
  <c r="C2687" i="1"/>
  <c r="C2679" i="1"/>
  <c r="C2671" i="1"/>
  <c r="C2663" i="1"/>
  <c r="C2655" i="1"/>
  <c r="C2647" i="1"/>
  <c r="C2639" i="1"/>
  <c r="C2631" i="1"/>
  <c r="C2623" i="1"/>
  <c r="C2615" i="1"/>
  <c r="C2607" i="1"/>
  <c r="C2599" i="1"/>
  <c r="C2591" i="1"/>
  <c r="C2583" i="1"/>
  <c r="C2575" i="1"/>
  <c r="C2567" i="1"/>
  <c r="C2559" i="1"/>
  <c r="C2551" i="1"/>
  <c r="C2543" i="1"/>
  <c r="C2535" i="1"/>
  <c r="C2527" i="1"/>
  <c r="C2519" i="1"/>
  <c r="C2511" i="1"/>
  <c r="C2503" i="1"/>
  <c r="C2495" i="1"/>
  <c r="C2487" i="1"/>
  <c r="C2479" i="1"/>
  <c r="C2471" i="1"/>
  <c r="C2463" i="1"/>
  <c r="C2455" i="1"/>
  <c r="C2447" i="1"/>
  <c r="C2439" i="1"/>
  <c r="C2431" i="1"/>
  <c r="C2423" i="1"/>
  <c r="C2415" i="1"/>
  <c r="C2407" i="1"/>
  <c r="C2399" i="1"/>
  <c r="C2391" i="1"/>
  <c r="C2383" i="1"/>
  <c r="C2375" i="1"/>
  <c r="C2367" i="1"/>
  <c r="C2359" i="1"/>
  <c r="C2351" i="1"/>
  <c r="C2343" i="1"/>
  <c r="C2335" i="1"/>
  <c r="C2327" i="1"/>
  <c r="C2319" i="1"/>
  <c r="C2311" i="1"/>
  <c r="C2303" i="1"/>
  <c r="C2295" i="1"/>
  <c r="C2287" i="1"/>
  <c r="C2279" i="1"/>
  <c r="C2271" i="1"/>
  <c r="C2263" i="1"/>
  <c r="C2255" i="1"/>
  <c r="C2247" i="1"/>
  <c r="C2239" i="1"/>
  <c r="C2231" i="1"/>
  <c r="C2223" i="1"/>
  <c r="C2215" i="1"/>
  <c r="C2207" i="1"/>
  <c r="C2199" i="1"/>
  <c r="C2191" i="1"/>
  <c r="C2183" i="1"/>
  <c r="C2175" i="1"/>
  <c r="C2167" i="1"/>
  <c r="C2159" i="1"/>
  <c r="C2151" i="1"/>
  <c r="C2143" i="1"/>
  <c r="C2135" i="1"/>
  <c r="C2127" i="1"/>
  <c r="C2119" i="1"/>
  <c r="C2111" i="1"/>
  <c r="C2103" i="1"/>
  <c r="C2095" i="1"/>
  <c r="C2085" i="1"/>
  <c r="C2075" i="1"/>
  <c r="C2064" i="1"/>
  <c r="C2052" i="1"/>
  <c r="C2040" i="1"/>
  <c r="C2016" i="1"/>
  <c r="C2710" i="1"/>
  <c r="C2702" i="1"/>
  <c r="C2694" i="1"/>
  <c r="C2686" i="1"/>
  <c r="C2678" i="1"/>
  <c r="C2670" i="1"/>
  <c r="C2662" i="1"/>
  <c r="C2654" i="1"/>
  <c r="C2646" i="1"/>
  <c r="C2638" i="1"/>
  <c r="C2630" i="1"/>
  <c r="C2622" i="1"/>
  <c r="C2614" i="1"/>
  <c r="C2606" i="1"/>
  <c r="C2598" i="1"/>
  <c r="C2590" i="1"/>
  <c r="C2582" i="1"/>
  <c r="C2574" i="1"/>
  <c r="C2566" i="1"/>
  <c r="C2558" i="1"/>
  <c r="C2550" i="1"/>
  <c r="C2542" i="1"/>
  <c r="C2534" i="1"/>
  <c r="C2526" i="1"/>
  <c r="C2518" i="1"/>
  <c r="C2510" i="1"/>
  <c r="C2502" i="1"/>
  <c r="C2494" i="1"/>
  <c r="C2486" i="1"/>
  <c r="C2478" i="1"/>
  <c r="C2470" i="1"/>
  <c r="C2462" i="1"/>
  <c r="C2454" i="1"/>
  <c r="C2446" i="1"/>
  <c r="C2438" i="1"/>
  <c r="C2430" i="1"/>
  <c r="C2422" i="1"/>
  <c r="C2414" i="1"/>
  <c r="C2406" i="1"/>
  <c r="C2398" i="1"/>
  <c r="C2390" i="1"/>
  <c r="C2382" i="1"/>
  <c r="C2374" i="1"/>
  <c r="C2366" i="1"/>
  <c r="C2358" i="1"/>
  <c r="C2350" i="1"/>
  <c r="C2342" i="1"/>
  <c r="C2334" i="1"/>
  <c r="C2326" i="1"/>
  <c r="C2318" i="1"/>
  <c r="C2310" i="1"/>
  <c r="C2302" i="1"/>
  <c r="C2294" i="1"/>
  <c r="C2286" i="1"/>
  <c r="C2278" i="1"/>
  <c r="C2270" i="1"/>
  <c r="C2262" i="1"/>
  <c r="C2254" i="1"/>
  <c r="C2246" i="1"/>
  <c r="C2238" i="1"/>
  <c r="C2230" i="1"/>
  <c r="C2222" i="1"/>
  <c r="C2214" i="1"/>
  <c r="C2206" i="1"/>
  <c r="C2198" i="1"/>
  <c r="C2190" i="1"/>
  <c r="C2182" i="1"/>
  <c r="C2174" i="1"/>
  <c r="C2166" i="1"/>
  <c r="C2158" i="1"/>
  <c r="C2150" i="1"/>
  <c r="C2142" i="1"/>
  <c r="C2134" i="1"/>
  <c r="C2126" i="1"/>
  <c r="C2118" i="1"/>
  <c r="C2110" i="1"/>
  <c r="C2102" i="1"/>
  <c r="C2094" i="1"/>
  <c r="C2084" i="1"/>
  <c r="C2074" i="1"/>
  <c r="C2062" i="1"/>
  <c r="C2051" i="1"/>
  <c r="C2037" i="1"/>
  <c r="C2008" i="1"/>
  <c r="C163" i="1"/>
  <c r="C164" i="1"/>
  <c r="C1313" i="1"/>
  <c r="C1321" i="1"/>
  <c r="C1329" i="1"/>
  <c r="C1337" i="1"/>
  <c r="C1345" i="1"/>
  <c r="C1314" i="1"/>
  <c r="C1322" i="1"/>
  <c r="C1330" i="1"/>
  <c r="C1338" i="1"/>
  <c r="C1346" i="1"/>
  <c r="C1307" i="1"/>
  <c r="C1315" i="1"/>
  <c r="C1323" i="1"/>
  <c r="C1331" i="1"/>
  <c r="C1339" i="1"/>
  <c r="C1308" i="1"/>
  <c r="C1316" i="1"/>
  <c r="C1324" i="1"/>
  <c r="C1332" i="1"/>
  <c r="C1340" i="1"/>
  <c r="C1309" i="1"/>
  <c r="C1317" i="1"/>
  <c r="C1325" i="1"/>
  <c r="C1333" i="1"/>
  <c r="C1341" i="1"/>
  <c r="C1310" i="1"/>
  <c r="C1318" i="1"/>
  <c r="C1326" i="1"/>
  <c r="C1334" i="1"/>
  <c r="C1342" i="1"/>
  <c r="C1311" i="1"/>
  <c r="C1319" i="1"/>
  <c r="C1327" i="1"/>
  <c r="C1335" i="1"/>
  <c r="C1343" i="1"/>
  <c r="C1312" i="1"/>
  <c r="C1320" i="1"/>
  <c r="C1328" i="1"/>
  <c r="C1336" i="1"/>
  <c r="C1344" i="1"/>
  <c r="C2709" i="1"/>
  <c r="C2701" i="1"/>
  <c r="C2693" i="1"/>
  <c r="C2685" i="1"/>
  <c r="C2677" i="1"/>
  <c r="C2669" i="1"/>
  <c r="C2661" i="1"/>
  <c r="C2653" i="1"/>
  <c r="C2645" i="1"/>
  <c r="C2637" i="1"/>
  <c r="C2629" i="1"/>
  <c r="C2621" i="1"/>
  <c r="C2613" i="1"/>
  <c r="C2605" i="1"/>
  <c r="C2597" i="1"/>
  <c r="C2589" i="1"/>
  <c r="C2581" i="1"/>
  <c r="C2573" i="1"/>
  <c r="C2565" i="1"/>
  <c r="C2557" i="1"/>
  <c r="C2549" i="1"/>
  <c r="C2541" i="1"/>
  <c r="C2533" i="1"/>
  <c r="C2525" i="1"/>
  <c r="C2517" i="1"/>
  <c r="C2509" i="1"/>
  <c r="C2501" i="1"/>
  <c r="C2493" i="1"/>
  <c r="C2485" i="1"/>
  <c r="C2477" i="1"/>
  <c r="C2469" i="1"/>
  <c r="C2461" i="1"/>
  <c r="C2453" i="1"/>
  <c r="C2445" i="1"/>
  <c r="C2437" i="1"/>
  <c r="C2429" i="1"/>
  <c r="C2421" i="1"/>
  <c r="C2413" i="1"/>
  <c r="C2405" i="1"/>
  <c r="C2397" i="1"/>
  <c r="C2389" i="1"/>
  <c r="C2381" i="1"/>
  <c r="C2373" i="1"/>
  <c r="C2365" i="1"/>
  <c r="C2357" i="1"/>
  <c r="C2349" i="1"/>
  <c r="C2341" i="1"/>
  <c r="C2333" i="1"/>
  <c r="C2325" i="1"/>
  <c r="C2317" i="1"/>
  <c r="C2309" i="1"/>
  <c r="C2301" i="1"/>
  <c r="C2293" i="1"/>
  <c r="C2285" i="1"/>
  <c r="C2277" i="1"/>
  <c r="C2269" i="1"/>
  <c r="C2261" i="1"/>
  <c r="C2253" i="1"/>
  <c r="C2245" i="1"/>
  <c r="C2237" i="1"/>
  <c r="C2229" i="1"/>
  <c r="C2221" i="1"/>
  <c r="C2213" i="1"/>
  <c r="C2205" i="1"/>
  <c r="C2197" i="1"/>
  <c r="C2189" i="1"/>
  <c r="C2181" i="1"/>
  <c r="C2173" i="1"/>
  <c r="C2165" i="1"/>
  <c r="C2157" i="1"/>
  <c r="C2149" i="1"/>
  <c r="C2141" i="1"/>
  <c r="C2133" i="1"/>
  <c r="C2125" i="1"/>
  <c r="C2117" i="1"/>
  <c r="C2109" i="1"/>
  <c r="C2101" i="1"/>
  <c r="C2093" i="1"/>
  <c r="C2083" i="1"/>
  <c r="C2072" i="1"/>
  <c r="C2061" i="1"/>
  <c r="C2050" i="1"/>
  <c r="C2036" i="1"/>
  <c r="C302" i="1"/>
  <c r="C310" i="1"/>
  <c r="C318" i="1"/>
  <c r="C326" i="1"/>
  <c r="C334" i="1"/>
  <c r="C342" i="1"/>
  <c r="C350" i="1"/>
  <c r="C358" i="1"/>
  <c r="C366" i="1"/>
  <c r="C303" i="1"/>
  <c r="C311" i="1"/>
  <c r="C319" i="1"/>
  <c r="C327" i="1"/>
  <c r="C335" i="1"/>
  <c r="C343" i="1"/>
  <c r="C351" i="1"/>
  <c r="C359" i="1"/>
  <c r="C367" i="1"/>
  <c r="C304" i="1"/>
  <c r="C312" i="1"/>
  <c r="C320" i="1"/>
  <c r="C328" i="1"/>
  <c r="C336" i="1"/>
  <c r="C344" i="1"/>
  <c r="C352" i="1"/>
  <c r="C360" i="1"/>
  <c r="C305" i="1"/>
  <c r="C313" i="1"/>
  <c r="C321" i="1"/>
  <c r="C329" i="1"/>
  <c r="C337" i="1"/>
  <c r="C345" i="1"/>
  <c r="C353" i="1"/>
  <c r="C361" i="1"/>
  <c r="C298" i="1"/>
  <c r="C306" i="1"/>
  <c r="C314" i="1"/>
  <c r="C322" i="1"/>
  <c r="C330" i="1"/>
  <c r="C338" i="1"/>
  <c r="C346" i="1"/>
  <c r="C354" i="1"/>
  <c r="C362" i="1"/>
  <c r="C299" i="1"/>
  <c r="C307" i="1"/>
  <c r="C315" i="1"/>
  <c r="C323" i="1"/>
  <c r="C331" i="1"/>
  <c r="C339" i="1"/>
  <c r="C347" i="1"/>
  <c r="C355" i="1"/>
  <c r="C363" i="1"/>
  <c r="C300" i="1"/>
  <c r="C308" i="1"/>
  <c r="C316" i="1"/>
  <c r="C324" i="1"/>
  <c r="C332" i="1"/>
  <c r="C340" i="1"/>
  <c r="C348" i="1"/>
  <c r="C356" i="1"/>
  <c r="C364" i="1"/>
  <c r="C301" i="1"/>
  <c r="C309" i="1"/>
  <c r="C317" i="1"/>
  <c r="C325" i="1"/>
  <c r="C333" i="1"/>
  <c r="C341" i="1"/>
  <c r="C349" i="1"/>
  <c r="C357" i="1"/>
  <c r="C365" i="1"/>
  <c r="D52" i="1"/>
  <c r="D54" i="1"/>
  <c r="D53" i="1"/>
  <c r="C259" i="1"/>
  <c r="C260" i="1"/>
  <c r="D163" i="1"/>
  <c r="D164" i="1"/>
  <c r="D114" i="1"/>
  <c r="D115" i="1"/>
  <c r="D117" i="1"/>
  <c r="D129" i="1"/>
  <c r="D116" i="1"/>
  <c r="D238" i="1"/>
  <c r="D236" i="1"/>
  <c r="D261" i="1"/>
  <c r="D269" i="1"/>
  <c r="D262" i="1"/>
  <c r="D263" i="1"/>
  <c r="D271" i="1"/>
  <c r="D265" i="1"/>
  <c r="D264" i="1"/>
  <c r="D266" i="1"/>
  <c r="D267" i="1"/>
  <c r="D1459" i="1"/>
  <c r="D1458" i="1"/>
  <c r="C14" i="1"/>
  <c r="C22" i="1"/>
  <c r="C15" i="1"/>
  <c r="C16" i="1"/>
  <c r="C17" i="1"/>
  <c r="C18" i="1"/>
  <c r="C19" i="1"/>
  <c r="C12" i="1"/>
  <c r="C20" i="1"/>
  <c r="C13" i="1"/>
  <c r="C21" i="1"/>
  <c r="C406" i="1"/>
  <c r="C414" i="1"/>
  <c r="C422" i="1"/>
  <c r="C430" i="1"/>
  <c r="C438" i="1"/>
  <c r="C446" i="1"/>
  <c r="C454" i="1"/>
  <c r="C462" i="1"/>
  <c r="C470" i="1"/>
  <c r="C399" i="1"/>
  <c r="C407" i="1"/>
  <c r="C415" i="1"/>
  <c r="C423" i="1"/>
  <c r="C431" i="1"/>
  <c r="C439" i="1"/>
  <c r="C447" i="1"/>
  <c r="C455" i="1"/>
  <c r="C463" i="1"/>
  <c r="C471" i="1"/>
  <c r="C400" i="1"/>
  <c r="C408" i="1"/>
  <c r="C416" i="1"/>
  <c r="C424" i="1"/>
  <c r="C432" i="1"/>
  <c r="C440" i="1"/>
  <c r="C448" i="1"/>
  <c r="C456" i="1"/>
  <c r="C464" i="1"/>
  <c r="C472" i="1"/>
  <c r="C81" i="1"/>
  <c r="C401" i="1"/>
  <c r="C409" i="1"/>
  <c r="C417" i="1"/>
  <c r="C425" i="1"/>
  <c r="C433" i="1"/>
  <c r="C441" i="1"/>
  <c r="C449" i="1"/>
  <c r="C457" i="1"/>
  <c r="C465" i="1"/>
  <c r="C473" i="1"/>
  <c r="C82" i="1"/>
  <c r="C402" i="1"/>
  <c r="C410" i="1"/>
  <c r="C418" i="1"/>
  <c r="C426" i="1"/>
  <c r="C434" i="1"/>
  <c r="C442" i="1"/>
  <c r="C450" i="1"/>
  <c r="C458" i="1"/>
  <c r="C466" i="1"/>
  <c r="C474" i="1"/>
  <c r="C83" i="1"/>
  <c r="C403" i="1"/>
  <c r="C411" i="1"/>
  <c r="C419" i="1"/>
  <c r="C427" i="1"/>
  <c r="C435" i="1"/>
  <c r="C443" i="1"/>
  <c r="C451" i="1"/>
  <c r="C459" i="1"/>
  <c r="C467" i="1"/>
  <c r="C475" i="1"/>
  <c r="C84" i="1"/>
  <c r="C404" i="1"/>
  <c r="C412" i="1"/>
  <c r="C420" i="1"/>
  <c r="C428" i="1"/>
  <c r="C436" i="1"/>
  <c r="C444" i="1"/>
  <c r="C452" i="1"/>
  <c r="C460" i="1"/>
  <c r="C468" i="1"/>
  <c r="C476" i="1"/>
  <c r="C85" i="1"/>
  <c r="C405" i="1"/>
  <c r="C413" i="1"/>
  <c r="C421" i="1"/>
  <c r="C429" i="1"/>
  <c r="C437" i="1"/>
  <c r="C445" i="1"/>
  <c r="C453" i="1"/>
  <c r="C461" i="1"/>
  <c r="C469" i="1"/>
  <c r="D48" i="1"/>
  <c r="D49" i="1"/>
  <c r="C494" i="1"/>
  <c r="C502" i="1"/>
  <c r="C510" i="1"/>
  <c r="C518" i="1"/>
  <c r="C526" i="1"/>
  <c r="C534" i="1"/>
  <c r="C542" i="1"/>
  <c r="C550" i="1"/>
  <c r="C558" i="1"/>
  <c r="C566" i="1"/>
  <c r="C574" i="1"/>
  <c r="C582" i="1"/>
  <c r="C487" i="1"/>
  <c r="C495" i="1"/>
  <c r="C503" i="1"/>
  <c r="C511" i="1"/>
  <c r="C519" i="1"/>
  <c r="C527" i="1"/>
  <c r="C535" i="1"/>
  <c r="C543" i="1"/>
  <c r="C551" i="1"/>
  <c r="C559" i="1"/>
  <c r="C567" i="1"/>
  <c r="C575" i="1"/>
  <c r="C583" i="1"/>
  <c r="C488" i="1"/>
  <c r="C496" i="1"/>
  <c r="C504" i="1"/>
  <c r="C512" i="1"/>
  <c r="C520" i="1"/>
  <c r="C528" i="1"/>
  <c r="C536" i="1"/>
  <c r="C544" i="1"/>
  <c r="C552" i="1"/>
  <c r="C560" i="1"/>
  <c r="C568" i="1"/>
  <c r="C576" i="1"/>
  <c r="C489" i="1"/>
  <c r="C497" i="1"/>
  <c r="C505" i="1"/>
  <c r="C513" i="1"/>
  <c r="C521" i="1"/>
  <c r="C529" i="1"/>
  <c r="C537" i="1"/>
  <c r="C545" i="1"/>
  <c r="C553" i="1"/>
  <c r="C561" i="1"/>
  <c r="C569" i="1"/>
  <c r="C577" i="1"/>
  <c r="C490" i="1"/>
  <c r="C498" i="1"/>
  <c r="C506" i="1"/>
  <c r="C514" i="1"/>
  <c r="C522" i="1"/>
  <c r="C530" i="1"/>
  <c r="C538" i="1"/>
  <c r="C546" i="1"/>
  <c r="C554" i="1"/>
  <c r="C562" i="1"/>
  <c r="C570" i="1"/>
  <c r="C578" i="1"/>
  <c r="C491" i="1"/>
  <c r="C499" i="1"/>
  <c r="C507" i="1"/>
  <c r="C515" i="1"/>
  <c r="C523" i="1"/>
  <c r="C531" i="1"/>
  <c r="C539" i="1"/>
  <c r="C547" i="1"/>
  <c r="C555" i="1"/>
  <c r="C563" i="1"/>
  <c r="C571" i="1"/>
  <c r="C579" i="1"/>
  <c r="C492" i="1"/>
  <c r="C500" i="1"/>
  <c r="C508" i="1"/>
  <c r="C516" i="1"/>
  <c r="C524" i="1"/>
  <c r="C532" i="1"/>
  <c r="C540" i="1"/>
  <c r="C548" i="1"/>
  <c r="C556" i="1"/>
  <c r="C564" i="1"/>
  <c r="C572" i="1"/>
  <c r="C580" i="1"/>
  <c r="C493" i="1"/>
  <c r="C501" i="1"/>
  <c r="C509" i="1"/>
  <c r="C517" i="1"/>
  <c r="C525" i="1"/>
  <c r="C533" i="1"/>
  <c r="C541" i="1"/>
  <c r="C549" i="1"/>
  <c r="C557" i="1"/>
  <c r="C565" i="1"/>
  <c r="C573" i="1"/>
  <c r="C581" i="1"/>
  <c r="C2708" i="1"/>
  <c r="C2700" i="1"/>
  <c r="C2692" i="1"/>
  <c r="C2684" i="1"/>
  <c r="C2676" i="1"/>
  <c r="C2668" i="1"/>
  <c r="C2660" i="1"/>
  <c r="C2652" i="1"/>
  <c r="C2644" i="1"/>
  <c r="C2636" i="1"/>
  <c r="C2628" i="1"/>
  <c r="C2620" i="1"/>
  <c r="C2612" i="1"/>
  <c r="C2604" i="1"/>
  <c r="C2596" i="1"/>
  <c r="C2588" i="1"/>
  <c r="C2580" i="1"/>
  <c r="C2572" i="1"/>
  <c r="C2564" i="1"/>
  <c r="C2556" i="1"/>
  <c r="C2548" i="1"/>
  <c r="C2540" i="1"/>
  <c r="C2532" i="1"/>
  <c r="C2524" i="1"/>
  <c r="C2516" i="1"/>
  <c r="C2508" i="1"/>
  <c r="C2500" i="1"/>
  <c r="C2492" i="1"/>
  <c r="C2484" i="1"/>
  <c r="C2476" i="1"/>
  <c r="C2468" i="1"/>
  <c r="C2460" i="1"/>
  <c r="C2452" i="1"/>
  <c r="C2444" i="1"/>
  <c r="C2436" i="1"/>
  <c r="C2428" i="1"/>
  <c r="C2420" i="1"/>
  <c r="C2412" i="1"/>
  <c r="C2404" i="1"/>
  <c r="C2396" i="1"/>
  <c r="C2388" i="1"/>
  <c r="C2380" i="1"/>
  <c r="C2372" i="1"/>
  <c r="C2364" i="1"/>
  <c r="C2356" i="1"/>
  <c r="C2348" i="1"/>
  <c r="C2340" i="1"/>
  <c r="C2332" i="1"/>
  <c r="C2324" i="1"/>
  <c r="C2316" i="1"/>
  <c r="C2308" i="1"/>
  <c r="C2300" i="1"/>
  <c r="C2292" i="1"/>
  <c r="C2284" i="1"/>
  <c r="C2276" i="1"/>
  <c r="C2268" i="1"/>
  <c r="C2260" i="1"/>
  <c r="C2252" i="1"/>
  <c r="C2244" i="1"/>
  <c r="C2236" i="1"/>
  <c r="C2228" i="1"/>
  <c r="C2220" i="1"/>
  <c r="C2212" i="1"/>
  <c r="C2204" i="1"/>
  <c r="C2196" i="1"/>
  <c r="C2188" i="1"/>
  <c r="C2180" i="1"/>
  <c r="C2172" i="1"/>
  <c r="C2164" i="1"/>
  <c r="C2156" i="1"/>
  <c r="C2148" i="1"/>
  <c r="C2140" i="1"/>
  <c r="C2132" i="1"/>
  <c r="C2124" i="1"/>
  <c r="C2116" i="1"/>
  <c r="C2108" i="1"/>
  <c r="C2100" i="1"/>
  <c r="C2092" i="1"/>
  <c r="C2082" i="1"/>
  <c r="C2070" i="1"/>
  <c r="C2060" i="1"/>
  <c r="C2048" i="1"/>
  <c r="C2035" i="1"/>
  <c r="C251" i="1"/>
  <c r="C252" i="1"/>
  <c r="D239" i="1"/>
  <c r="D247" i="1"/>
  <c r="D1655" i="1"/>
  <c r="D1651" i="1"/>
  <c r="D1659" i="1"/>
  <c r="D1650" i="1"/>
  <c r="D1661" i="1"/>
  <c r="D1652" i="1"/>
  <c r="D1662" i="1"/>
  <c r="D1653" i="1"/>
  <c r="D1654" i="1"/>
  <c r="D1656" i="1"/>
  <c r="D1657" i="1"/>
  <c r="D1648" i="1"/>
  <c r="D1658" i="1"/>
  <c r="D1649" i="1"/>
  <c r="D1660" i="1"/>
  <c r="D1518" i="1"/>
  <c r="D1526" i="1"/>
  <c r="D1519" i="1"/>
  <c r="D1527" i="1"/>
  <c r="D1521" i="1"/>
  <c r="D1523" i="1"/>
  <c r="D1517" i="1"/>
  <c r="D1525" i="1"/>
  <c r="D1520" i="1"/>
  <c r="D1522" i="1"/>
  <c r="D1524" i="1"/>
  <c r="D1516" i="1"/>
  <c r="D186" i="1"/>
  <c r="D181" i="1"/>
  <c r="D182" i="1"/>
  <c r="D183" i="1"/>
  <c r="D185" i="1"/>
  <c r="D180" i="1"/>
  <c r="D184" i="1"/>
  <c r="D1669" i="1"/>
  <c r="D1677" i="1"/>
  <c r="D1685" i="1"/>
  <c r="D1693" i="1"/>
  <c r="D1701" i="1"/>
  <c r="D1709" i="1"/>
  <c r="D1717" i="1"/>
  <c r="D1725" i="1"/>
  <c r="D1733" i="1"/>
  <c r="D1741" i="1"/>
  <c r="D1749" i="1"/>
  <c r="D1757" i="1"/>
  <c r="D1765" i="1"/>
  <c r="D1773" i="1"/>
  <c r="D1781" i="1"/>
  <c r="D1789" i="1"/>
  <c r="D1797" i="1"/>
  <c r="D1805" i="1"/>
  <c r="D1813" i="1"/>
  <c r="D1821" i="1"/>
  <c r="D1829" i="1"/>
  <c r="D1837" i="1"/>
  <c r="D1845" i="1"/>
  <c r="D1853" i="1"/>
  <c r="D1861" i="1"/>
  <c r="D1869" i="1"/>
  <c r="D1877" i="1"/>
  <c r="D1885" i="1"/>
  <c r="D1893" i="1"/>
  <c r="D1901" i="1"/>
  <c r="D1909" i="1"/>
  <c r="D1917" i="1"/>
  <c r="D1925" i="1"/>
  <c r="D1933" i="1"/>
  <c r="D1941" i="1"/>
  <c r="D1949" i="1"/>
  <c r="D1957" i="1"/>
  <c r="D1965" i="1"/>
  <c r="D1973" i="1"/>
  <c r="D1981" i="1"/>
  <c r="D1989" i="1"/>
  <c r="D1997" i="1"/>
  <c r="D2005" i="1"/>
  <c r="D2013" i="1"/>
  <c r="D2021" i="1"/>
  <c r="D2029" i="1"/>
  <c r="D2037" i="1"/>
  <c r="D2045" i="1"/>
  <c r="D2053" i="1"/>
  <c r="D2061" i="1"/>
  <c r="D2069" i="1"/>
  <c r="D2077" i="1"/>
  <c r="D2085" i="1"/>
  <c r="D2093" i="1"/>
  <c r="D2101" i="1"/>
  <c r="D2109" i="1"/>
  <c r="D1670" i="1"/>
  <c r="D1678" i="1"/>
  <c r="D1686" i="1"/>
  <c r="D1694" i="1"/>
  <c r="D1702" i="1"/>
  <c r="D1710" i="1"/>
  <c r="D1718" i="1"/>
  <c r="D1726" i="1"/>
  <c r="D1734" i="1"/>
  <c r="D1742" i="1"/>
  <c r="D1750" i="1"/>
  <c r="D1758" i="1"/>
  <c r="D1766" i="1"/>
  <c r="D1774" i="1"/>
  <c r="D1782" i="1"/>
  <c r="D1790" i="1"/>
  <c r="D1798" i="1"/>
  <c r="D1806" i="1"/>
  <c r="D1814" i="1"/>
  <c r="D1822" i="1"/>
  <c r="D1830" i="1"/>
  <c r="D1838" i="1"/>
  <c r="D1846" i="1"/>
  <c r="D1854" i="1"/>
  <c r="D1862" i="1"/>
  <c r="D1870" i="1"/>
  <c r="D1878" i="1"/>
  <c r="D1886" i="1"/>
  <c r="D1894" i="1"/>
  <c r="D1902" i="1"/>
  <c r="D1910" i="1"/>
  <c r="D1918" i="1"/>
  <c r="D1926" i="1"/>
  <c r="D1934" i="1"/>
  <c r="D1942" i="1"/>
  <c r="D1950" i="1"/>
  <c r="D1958" i="1"/>
  <c r="D1966" i="1"/>
  <c r="D1974" i="1"/>
  <c r="D1982" i="1"/>
  <c r="D1990" i="1"/>
  <c r="D1998" i="1"/>
  <c r="D2006" i="1"/>
  <c r="D2014" i="1"/>
  <c r="D2022" i="1"/>
  <c r="D2030" i="1"/>
  <c r="D2038" i="1"/>
  <c r="D2046" i="1"/>
  <c r="D2054" i="1"/>
  <c r="D2062" i="1"/>
  <c r="D2070" i="1"/>
  <c r="D2078" i="1"/>
  <c r="D2086" i="1"/>
  <c r="D2094" i="1"/>
  <c r="D2102" i="1"/>
  <c r="D2110" i="1"/>
  <c r="D2118" i="1"/>
  <c r="D2126" i="1"/>
  <c r="D2134" i="1"/>
  <c r="D2142" i="1"/>
  <c r="D2150" i="1"/>
  <c r="D2158" i="1"/>
  <c r="D2166" i="1"/>
  <c r="D1663" i="1"/>
  <c r="D1671" i="1"/>
  <c r="D1679" i="1"/>
  <c r="D1687" i="1"/>
  <c r="D1695" i="1"/>
  <c r="D1703" i="1"/>
  <c r="D1711" i="1"/>
  <c r="D1719" i="1"/>
  <c r="D1727" i="1"/>
  <c r="D1735" i="1"/>
  <c r="D1743" i="1"/>
  <c r="D1751" i="1"/>
  <c r="D1759" i="1"/>
  <c r="D1767" i="1"/>
  <c r="D1775" i="1"/>
  <c r="D1783" i="1"/>
  <c r="D1791" i="1"/>
  <c r="D1799" i="1"/>
  <c r="D1807" i="1"/>
  <c r="D1815" i="1"/>
  <c r="D1823" i="1"/>
  <c r="D1831" i="1"/>
  <c r="D1839" i="1"/>
  <c r="D1847" i="1"/>
  <c r="D1855" i="1"/>
  <c r="D1863" i="1"/>
  <c r="D1871" i="1"/>
  <c r="D1879" i="1"/>
  <c r="D1887" i="1"/>
  <c r="D1895" i="1"/>
  <c r="D1903" i="1"/>
  <c r="D1911" i="1"/>
  <c r="D1919" i="1"/>
  <c r="D1927" i="1"/>
  <c r="D1935" i="1"/>
  <c r="D1943" i="1"/>
  <c r="D1951" i="1"/>
  <c r="D1959" i="1"/>
  <c r="D1967" i="1"/>
  <c r="D1975" i="1"/>
  <c r="D1983" i="1"/>
  <c r="D1991" i="1"/>
  <c r="D1999" i="1"/>
  <c r="D2007" i="1"/>
  <c r="D2015" i="1"/>
  <c r="D2023" i="1"/>
  <c r="D2031" i="1"/>
  <c r="D2039" i="1"/>
  <c r="D2047" i="1"/>
  <c r="D2055" i="1"/>
  <c r="D2063" i="1"/>
  <c r="D2071" i="1"/>
  <c r="D2079" i="1"/>
  <c r="D2087" i="1"/>
  <c r="D2095" i="1"/>
  <c r="D2103" i="1"/>
  <c r="D2111" i="1"/>
  <c r="D2119" i="1"/>
  <c r="D2127" i="1"/>
  <c r="D2135" i="1"/>
  <c r="D1664" i="1"/>
  <c r="D1672" i="1"/>
  <c r="D1680" i="1"/>
  <c r="D1688" i="1"/>
  <c r="D1696" i="1"/>
  <c r="D1704" i="1"/>
  <c r="D1712" i="1"/>
  <c r="D1720" i="1"/>
  <c r="D1728" i="1"/>
  <c r="D1736" i="1"/>
  <c r="D1744" i="1"/>
  <c r="D1752" i="1"/>
  <c r="D1760" i="1"/>
  <c r="D1768" i="1"/>
  <c r="D1776" i="1"/>
  <c r="D1784" i="1"/>
  <c r="D1792" i="1"/>
  <c r="D1800" i="1"/>
  <c r="D1808" i="1"/>
  <c r="D1816" i="1"/>
  <c r="D1824" i="1"/>
  <c r="D1832" i="1"/>
  <c r="D1840" i="1"/>
  <c r="D1848" i="1"/>
  <c r="D1856" i="1"/>
  <c r="D1864" i="1"/>
  <c r="D1872" i="1"/>
  <c r="D1880" i="1"/>
  <c r="D1888" i="1"/>
  <c r="D1896" i="1"/>
  <c r="D1904" i="1"/>
  <c r="D1912" i="1"/>
  <c r="D1920" i="1"/>
  <c r="D1928" i="1"/>
  <c r="D1936" i="1"/>
  <c r="D1944" i="1"/>
  <c r="D1952" i="1"/>
  <c r="D1960" i="1"/>
  <c r="D1968" i="1"/>
  <c r="D1976" i="1"/>
  <c r="D1984" i="1"/>
  <c r="D1992" i="1"/>
  <c r="D2000" i="1"/>
  <c r="D2008" i="1"/>
  <c r="D2016" i="1"/>
  <c r="D2024" i="1"/>
  <c r="D2032" i="1"/>
  <c r="D2040" i="1"/>
  <c r="D2048" i="1"/>
  <c r="D2056" i="1"/>
  <c r="D2064" i="1"/>
  <c r="D2072" i="1"/>
  <c r="D2080" i="1"/>
  <c r="D2088" i="1"/>
  <c r="D2096" i="1"/>
  <c r="D2104" i="1"/>
  <c r="D2112" i="1"/>
  <c r="D2120" i="1"/>
  <c r="D2128" i="1"/>
  <c r="D2136" i="1"/>
  <c r="D1665" i="1"/>
  <c r="D1673" i="1"/>
  <c r="D1681" i="1"/>
  <c r="D1689" i="1"/>
  <c r="D1697" i="1"/>
  <c r="D1705" i="1"/>
  <c r="D1713" i="1"/>
  <c r="D1721" i="1"/>
  <c r="D1729" i="1"/>
  <c r="D1737" i="1"/>
  <c r="D1745" i="1"/>
  <c r="D1753" i="1"/>
  <c r="D1761" i="1"/>
  <c r="D1769" i="1"/>
  <c r="D1777" i="1"/>
  <c r="D1785" i="1"/>
  <c r="D1793" i="1"/>
  <c r="D1801" i="1"/>
  <c r="D1809" i="1"/>
  <c r="D1817" i="1"/>
  <c r="D1825" i="1"/>
  <c r="D1833" i="1"/>
  <c r="D1841" i="1"/>
  <c r="D1849" i="1"/>
  <c r="D1857" i="1"/>
  <c r="D1865" i="1"/>
  <c r="D1873" i="1"/>
  <c r="D1881" i="1"/>
  <c r="D1889" i="1"/>
  <c r="D1897" i="1"/>
  <c r="D1905" i="1"/>
  <c r="D1913" i="1"/>
  <c r="D1921" i="1"/>
  <c r="D1929" i="1"/>
  <c r="D1937" i="1"/>
  <c r="D1945" i="1"/>
  <c r="D1953" i="1"/>
  <c r="D1961" i="1"/>
  <c r="D1969" i="1"/>
  <c r="D1977" i="1"/>
  <c r="D1985" i="1"/>
  <c r="D1993" i="1"/>
  <c r="D2001" i="1"/>
  <c r="D2009" i="1"/>
  <c r="D2017" i="1"/>
  <c r="D2025" i="1"/>
  <c r="D2033" i="1"/>
  <c r="D2041" i="1"/>
  <c r="D2049" i="1"/>
  <c r="D2057" i="1"/>
  <c r="D2065" i="1"/>
  <c r="D2073" i="1"/>
  <c r="D2081" i="1"/>
  <c r="D2089" i="1"/>
  <c r="D2097" i="1"/>
  <c r="D2105" i="1"/>
  <c r="D2113" i="1"/>
  <c r="D2121" i="1"/>
  <c r="D2129" i="1"/>
  <c r="D1666" i="1"/>
  <c r="D1674" i="1"/>
  <c r="D1682" i="1"/>
  <c r="D1690" i="1"/>
  <c r="D1698" i="1"/>
  <c r="D1706" i="1"/>
  <c r="D1714" i="1"/>
  <c r="D1722" i="1"/>
  <c r="D1730" i="1"/>
  <c r="D1738" i="1"/>
  <c r="D1746" i="1"/>
  <c r="D1754" i="1"/>
  <c r="D1762" i="1"/>
  <c r="D1770" i="1"/>
  <c r="D1778" i="1"/>
  <c r="D1786" i="1"/>
  <c r="D1794" i="1"/>
  <c r="D1802" i="1"/>
  <c r="D1810" i="1"/>
  <c r="D1818" i="1"/>
  <c r="D1826" i="1"/>
  <c r="D1834" i="1"/>
  <c r="D1842" i="1"/>
  <c r="D1850" i="1"/>
  <c r="D1858" i="1"/>
  <c r="D1866" i="1"/>
  <c r="D1874" i="1"/>
  <c r="D1882" i="1"/>
  <c r="D1890" i="1"/>
  <c r="D1898" i="1"/>
  <c r="D1906" i="1"/>
  <c r="D1914" i="1"/>
  <c r="D1922" i="1"/>
  <c r="D1930" i="1"/>
  <c r="D1938" i="1"/>
  <c r="D1946" i="1"/>
  <c r="D1954" i="1"/>
  <c r="D1962" i="1"/>
  <c r="D1970" i="1"/>
  <c r="D1978" i="1"/>
  <c r="D1986" i="1"/>
  <c r="D1994" i="1"/>
  <c r="D2002" i="1"/>
  <c r="D2010" i="1"/>
  <c r="D2018" i="1"/>
  <c r="D2026" i="1"/>
  <c r="D2034" i="1"/>
  <c r="D2042" i="1"/>
  <c r="D2050" i="1"/>
  <c r="D2058" i="1"/>
  <c r="D2066" i="1"/>
  <c r="D2074" i="1"/>
  <c r="D2082" i="1"/>
  <c r="D2090" i="1"/>
  <c r="D2098" i="1"/>
  <c r="D2106" i="1"/>
  <c r="D1667" i="1"/>
  <c r="D1675" i="1"/>
  <c r="D1683" i="1"/>
  <c r="D1691" i="1"/>
  <c r="D1699" i="1"/>
  <c r="D1707" i="1"/>
  <c r="D1715" i="1"/>
  <c r="D1723" i="1"/>
  <c r="D1731" i="1"/>
  <c r="D1739" i="1"/>
  <c r="D1747" i="1"/>
  <c r="D1755" i="1"/>
  <c r="D1763" i="1"/>
  <c r="D1771" i="1"/>
  <c r="D1779" i="1"/>
  <c r="D1787" i="1"/>
  <c r="D1795" i="1"/>
  <c r="D1803" i="1"/>
  <c r="D1811" i="1"/>
  <c r="D1819" i="1"/>
  <c r="D1827" i="1"/>
  <c r="D1835" i="1"/>
  <c r="D1843" i="1"/>
  <c r="D1851" i="1"/>
  <c r="D1859" i="1"/>
  <c r="D1867" i="1"/>
  <c r="D1875" i="1"/>
  <c r="D1883" i="1"/>
  <c r="D1891" i="1"/>
  <c r="D1899" i="1"/>
  <c r="D1907" i="1"/>
  <c r="D1915" i="1"/>
  <c r="D1923" i="1"/>
  <c r="D1931" i="1"/>
  <c r="D1939" i="1"/>
  <c r="D1947" i="1"/>
  <c r="D1955" i="1"/>
  <c r="D1963" i="1"/>
  <c r="D1971" i="1"/>
  <c r="D1979" i="1"/>
  <c r="D1987" i="1"/>
  <c r="D1995" i="1"/>
  <c r="D2003" i="1"/>
  <c r="D2011" i="1"/>
  <c r="D2019" i="1"/>
  <c r="D2027" i="1"/>
  <c r="D2035" i="1"/>
  <c r="D2043" i="1"/>
  <c r="D2051" i="1"/>
  <c r="D2059" i="1"/>
  <c r="D2067" i="1"/>
  <c r="D2075" i="1"/>
  <c r="D2083" i="1"/>
  <c r="D2091" i="1"/>
  <c r="D1668" i="1"/>
  <c r="D1676" i="1"/>
  <c r="D1684" i="1"/>
  <c r="D1692" i="1"/>
  <c r="D1700" i="1"/>
  <c r="D1708" i="1"/>
  <c r="D1716" i="1"/>
  <c r="D1724" i="1"/>
  <c r="D1732" i="1"/>
  <c r="D1740" i="1"/>
  <c r="D1748" i="1"/>
  <c r="D1756" i="1"/>
  <c r="D1764" i="1"/>
  <c r="D1772" i="1"/>
  <c r="D1780" i="1"/>
  <c r="D1788" i="1"/>
  <c r="D1796" i="1"/>
  <c r="D1804" i="1"/>
  <c r="D1812" i="1"/>
  <c r="D1820" i="1"/>
  <c r="D1828" i="1"/>
  <c r="D1836" i="1"/>
  <c r="D1844" i="1"/>
  <c r="D1852" i="1"/>
  <c r="D1860" i="1"/>
  <c r="D1868" i="1"/>
  <c r="D1876" i="1"/>
  <c r="D1884" i="1"/>
  <c r="D1892" i="1"/>
  <c r="D1900" i="1"/>
  <c r="D1908" i="1"/>
  <c r="D1916" i="1"/>
  <c r="D1924" i="1"/>
  <c r="D1932" i="1"/>
  <c r="D1940" i="1"/>
  <c r="D1948" i="1"/>
  <c r="D1956" i="1"/>
  <c r="D1964" i="1"/>
  <c r="D1972" i="1"/>
  <c r="D1980" i="1"/>
  <c r="D1988" i="1"/>
  <c r="D1996" i="1"/>
  <c r="D2004" i="1"/>
  <c r="D2012" i="1"/>
  <c r="D2020" i="1"/>
  <c r="D2028" i="1"/>
  <c r="D2036" i="1"/>
  <c r="D2044" i="1"/>
  <c r="D2052" i="1"/>
  <c r="D2060" i="1"/>
  <c r="D2068" i="1"/>
  <c r="D2076" i="1"/>
  <c r="D2084" i="1"/>
  <c r="D2092" i="1"/>
  <c r="D2100" i="1"/>
  <c r="D2108" i="1"/>
  <c r="D2116" i="1"/>
  <c r="D2124" i="1"/>
  <c r="D2132" i="1"/>
  <c r="D2140" i="1"/>
  <c r="D2148" i="1"/>
  <c r="D2156" i="1"/>
  <c r="D2115" i="1"/>
  <c r="D2137" i="1"/>
  <c r="D2147" i="1"/>
  <c r="D2159" i="1"/>
  <c r="D2168" i="1"/>
  <c r="D2176" i="1"/>
  <c r="D2608" i="1"/>
  <c r="D2616" i="1"/>
  <c r="D2624" i="1"/>
  <c r="D2632" i="1"/>
  <c r="D2640" i="1"/>
  <c r="D2648" i="1"/>
  <c r="D2656" i="1"/>
  <c r="D2664" i="1"/>
  <c r="D2672" i="1"/>
  <c r="D2680" i="1"/>
  <c r="D2688" i="1"/>
  <c r="D2696" i="1"/>
  <c r="D2704" i="1"/>
  <c r="D2712" i="1"/>
  <c r="D2117" i="1"/>
  <c r="D2138" i="1"/>
  <c r="D2149" i="1"/>
  <c r="D2160" i="1"/>
  <c r="D2169" i="1"/>
  <c r="D2177" i="1"/>
  <c r="D2609" i="1"/>
  <c r="D2617" i="1"/>
  <c r="D2625" i="1"/>
  <c r="D2633" i="1"/>
  <c r="D2641" i="1"/>
  <c r="D2649" i="1"/>
  <c r="D2657" i="1"/>
  <c r="D2665" i="1"/>
  <c r="D2673" i="1"/>
  <c r="D2681" i="1"/>
  <c r="D2689" i="1"/>
  <c r="D2697" i="1"/>
  <c r="D2705" i="1"/>
  <c r="D2713" i="1"/>
  <c r="D2122" i="1"/>
  <c r="D2139" i="1"/>
  <c r="D2151" i="1"/>
  <c r="D2161" i="1"/>
  <c r="D2170" i="1"/>
  <c r="D2178" i="1"/>
  <c r="D2610" i="1"/>
  <c r="D2618" i="1"/>
  <c r="D2626" i="1"/>
  <c r="D2634" i="1"/>
  <c r="D2642" i="1"/>
  <c r="D2650" i="1"/>
  <c r="D2658" i="1"/>
  <c r="D2666" i="1"/>
  <c r="D2674" i="1"/>
  <c r="D2682" i="1"/>
  <c r="D2690" i="1"/>
  <c r="D2698" i="1"/>
  <c r="D2706" i="1"/>
  <c r="D2714" i="1"/>
  <c r="D2123" i="1"/>
  <c r="D2141" i="1"/>
  <c r="D2152" i="1"/>
  <c r="D2162" i="1"/>
  <c r="D2171" i="1"/>
  <c r="D2179" i="1"/>
  <c r="D2611" i="1"/>
  <c r="D2619" i="1"/>
  <c r="D2627" i="1"/>
  <c r="D2635" i="1"/>
  <c r="D2643" i="1"/>
  <c r="D2651" i="1"/>
  <c r="D2659" i="1"/>
  <c r="D2667" i="1"/>
  <c r="D2675" i="1"/>
  <c r="D2683" i="1"/>
  <c r="D2691" i="1"/>
  <c r="D2699" i="1"/>
  <c r="D2707" i="1"/>
  <c r="D2715" i="1"/>
  <c r="D2125" i="1"/>
  <c r="D2143" i="1"/>
  <c r="D2153" i="1"/>
  <c r="D2163" i="1"/>
  <c r="D2172" i="1"/>
  <c r="D2180" i="1"/>
  <c r="D2604" i="1"/>
  <c r="D2612" i="1"/>
  <c r="D2620" i="1"/>
  <c r="D2628" i="1"/>
  <c r="D2636" i="1"/>
  <c r="D2644" i="1"/>
  <c r="D2652" i="1"/>
  <c r="D2660" i="1"/>
  <c r="D2668" i="1"/>
  <c r="D2676" i="1"/>
  <c r="D2684" i="1"/>
  <c r="D2692" i="1"/>
  <c r="D2700" i="1"/>
  <c r="D2708" i="1"/>
  <c r="D2099" i="1"/>
  <c r="D2130" i="1"/>
  <c r="D2144" i="1"/>
  <c r="D2154" i="1"/>
  <c r="D2164" i="1"/>
  <c r="D2173" i="1"/>
  <c r="D2181" i="1"/>
  <c r="D2605" i="1"/>
  <c r="D2613" i="1"/>
  <c r="D2621" i="1"/>
  <c r="D2629" i="1"/>
  <c r="D2637" i="1"/>
  <c r="D2645" i="1"/>
  <c r="D2653" i="1"/>
  <c r="D2661" i="1"/>
  <c r="D2669" i="1"/>
  <c r="D2677" i="1"/>
  <c r="D2685" i="1"/>
  <c r="D2693" i="1"/>
  <c r="D2701" i="1"/>
  <c r="D2709" i="1"/>
  <c r="D2107" i="1"/>
  <c r="D2131" i="1"/>
  <c r="D2145" i="1"/>
  <c r="D2155" i="1"/>
  <c r="D2165" i="1"/>
  <c r="D2174" i="1"/>
  <c r="D2606" i="1"/>
  <c r="D2614" i="1"/>
  <c r="D2622" i="1"/>
  <c r="D2630" i="1"/>
  <c r="D2638" i="1"/>
  <c r="D2646" i="1"/>
  <c r="D2654" i="1"/>
  <c r="D2662" i="1"/>
  <c r="D2670" i="1"/>
  <c r="D2678" i="1"/>
  <c r="D2686" i="1"/>
  <c r="D2694" i="1"/>
  <c r="D2702" i="1"/>
  <c r="D2710" i="1"/>
  <c r="D2114" i="1"/>
  <c r="D2133" i="1"/>
  <c r="D2146" i="1"/>
  <c r="D2157" i="1"/>
  <c r="D2167" i="1"/>
  <c r="D2175" i="1"/>
  <c r="D2607" i="1"/>
  <c r="D2615" i="1"/>
  <c r="D2623" i="1"/>
  <c r="D2631" i="1"/>
  <c r="D2639" i="1"/>
  <c r="D2647" i="1"/>
  <c r="D2655" i="1"/>
  <c r="D2663" i="1"/>
  <c r="D2671" i="1"/>
  <c r="D2679" i="1"/>
  <c r="D2687" i="1"/>
  <c r="D2695" i="1"/>
  <c r="D2703" i="1"/>
  <c r="D2711" i="1"/>
  <c r="C382" i="1"/>
  <c r="C390" i="1"/>
  <c r="C398" i="1"/>
  <c r="C175" i="1"/>
  <c r="C383" i="1"/>
  <c r="C391" i="1"/>
  <c r="C384" i="1"/>
  <c r="C392" i="1"/>
  <c r="C385" i="1"/>
  <c r="C393" i="1"/>
  <c r="C386" i="1"/>
  <c r="C394" i="1"/>
  <c r="C387" i="1"/>
  <c r="C395" i="1"/>
  <c r="C388" i="1"/>
  <c r="C396" i="1"/>
  <c r="C381" i="1"/>
  <c r="C389" i="1"/>
  <c r="C397" i="1"/>
  <c r="C1529" i="1"/>
  <c r="C1530" i="1"/>
  <c r="C1531" i="1"/>
  <c r="C1532" i="1"/>
  <c r="C1528" i="1"/>
  <c r="D445" i="1"/>
  <c r="D453" i="1"/>
  <c r="D461" i="1"/>
  <c r="D469" i="1"/>
  <c r="D438" i="1"/>
  <c r="D446" i="1"/>
  <c r="D454" i="1"/>
  <c r="D462" i="1"/>
  <c r="D470" i="1"/>
  <c r="D439" i="1"/>
  <c r="D447" i="1"/>
  <c r="D455" i="1"/>
  <c r="D463" i="1"/>
  <c r="D471" i="1"/>
  <c r="D450" i="1"/>
  <c r="D464" i="1"/>
  <c r="D475" i="1"/>
  <c r="D440" i="1"/>
  <c r="D451" i="1"/>
  <c r="D465" i="1"/>
  <c r="D476" i="1"/>
  <c r="D441" i="1"/>
  <c r="D452" i="1"/>
  <c r="D466" i="1"/>
  <c r="D442" i="1"/>
  <c r="D456" i="1"/>
  <c r="D467" i="1"/>
  <c r="D443" i="1"/>
  <c r="D457" i="1"/>
  <c r="D468" i="1"/>
  <c r="D444" i="1"/>
  <c r="D458" i="1"/>
  <c r="D472" i="1"/>
  <c r="D449" i="1"/>
  <c r="D460" i="1"/>
  <c r="D474" i="1"/>
  <c r="D448" i="1"/>
  <c r="D459" i="1"/>
  <c r="D473" i="1"/>
  <c r="C62" i="1"/>
  <c r="C614" i="1"/>
  <c r="C622" i="1"/>
  <c r="C630" i="1"/>
  <c r="C638" i="1"/>
  <c r="C646" i="1"/>
  <c r="C654" i="1"/>
  <c r="C662" i="1"/>
  <c r="C670" i="1"/>
  <c r="C678" i="1"/>
  <c r="C55" i="1"/>
  <c r="C615" i="1"/>
  <c r="C623" i="1"/>
  <c r="C631" i="1"/>
  <c r="C639" i="1"/>
  <c r="C647" i="1"/>
  <c r="C655" i="1"/>
  <c r="C663" i="1"/>
  <c r="C671" i="1"/>
  <c r="C679" i="1"/>
  <c r="C687" i="1"/>
  <c r="C695" i="1"/>
  <c r="C703" i="1"/>
  <c r="C711" i="1"/>
  <c r="C719" i="1"/>
  <c r="C727" i="1"/>
  <c r="C735" i="1"/>
  <c r="C56" i="1"/>
  <c r="C616" i="1"/>
  <c r="C624" i="1"/>
  <c r="C632" i="1"/>
  <c r="C640" i="1"/>
  <c r="C648" i="1"/>
  <c r="C656" i="1"/>
  <c r="C664" i="1"/>
  <c r="C672" i="1"/>
  <c r="C680" i="1"/>
  <c r="C688" i="1"/>
  <c r="C696" i="1"/>
  <c r="C704" i="1"/>
  <c r="C712" i="1"/>
  <c r="C720" i="1"/>
  <c r="C728" i="1"/>
  <c r="C736" i="1"/>
  <c r="C744" i="1"/>
  <c r="C752" i="1"/>
  <c r="C760" i="1"/>
  <c r="C768" i="1"/>
  <c r="C776" i="1"/>
  <c r="C57" i="1"/>
  <c r="C617" i="1"/>
  <c r="C625" i="1"/>
  <c r="C633" i="1"/>
  <c r="C641" i="1"/>
  <c r="C649" i="1"/>
  <c r="C657" i="1"/>
  <c r="C665" i="1"/>
  <c r="C673" i="1"/>
  <c r="C681" i="1"/>
  <c r="C689" i="1"/>
  <c r="C697" i="1"/>
  <c r="C705" i="1"/>
  <c r="C713" i="1"/>
  <c r="C721" i="1"/>
  <c r="C729" i="1"/>
  <c r="C58" i="1"/>
  <c r="C618" i="1"/>
  <c r="C626" i="1"/>
  <c r="C634" i="1"/>
  <c r="C642" i="1"/>
  <c r="C650" i="1"/>
  <c r="C658" i="1"/>
  <c r="C666" i="1"/>
  <c r="C674" i="1"/>
  <c r="C682" i="1"/>
  <c r="C690" i="1"/>
  <c r="C698" i="1"/>
  <c r="C706" i="1"/>
  <c r="C714" i="1"/>
  <c r="C722" i="1"/>
  <c r="C730" i="1"/>
  <c r="C738" i="1"/>
  <c r="C746" i="1"/>
  <c r="C754" i="1"/>
  <c r="C59" i="1"/>
  <c r="C619" i="1"/>
  <c r="C627" i="1"/>
  <c r="C635" i="1"/>
  <c r="C643" i="1"/>
  <c r="C651" i="1"/>
  <c r="C659" i="1"/>
  <c r="C667" i="1"/>
  <c r="C675" i="1"/>
  <c r="C683" i="1"/>
  <c r="C691" i="1"/>
  <c r="C699" i="1"/>
  <c r="C707" i="1"/>
  <c r="C715" i="1"/>
  <c r="C723" i="1"/>
  <c r="C731" i="1"/>
  <c r="C60" i="1"/>
  <c r="C620" i="1"/>
  <c r="C628" i="1"/>
  <c r="C636" i="1"/>
  <c r="C644" i="1"/>
  <c r="C652" i="1"/>
  <c r="C660" i="1"/>
  <c r="C668" i="1"/>
  <c r="C676" i="1"/>
  <c r="C684" i="1"/>
  <c r="C692" i="1"/>
  <c r="C700" i="1"/>
  <c r="C708" i="1"/>
  <c r="C61" i="1"/>
  <c r="C613" i="1"/>
  <c r="C621" i="1"/>
  <c r="C629" i="1"/>
  <c r="C637" i="1"/>
  <c r="C645" i="1"/>
  <c r="C653" i="1"/>
  <c r="C661" i="1"/>
  <c r="C669" i="1"/>
  <c r="C677" i="1"/>
  <c r="C685" i="1"/>
  <c r="C693" i="1"/>
  <c r="C701" i="1"/>
  <c r="C709" i="1"/>
  <c r="C717" i="1"/>
  <c r="C725" i="1"/>
  <c r="C710" i="1"/>
  <c r="C737" i="1"/>
  <c r="C748" i="1"/>
  <c r="C758" i="1"/>
  <c r="C767" i="1"/>
  <c r="C777" i="1"/>
  <c r="C785" i="1"/>
  <c r="C793" i="1"/>
  <c r="C801" i="1"/>
  <c r="C809" i="1"/>
  <c r="C817" i="1"/>
  <c r="C825" i="1"/>
  <c r="C833" i="1"/>
  <c r="C841" i="1"/>
  <c r="C849" i="1"/>
  <c r="C857" i="1"/>
  <c r="C865" i="1"/>
  <c r="C873" i="1"/>
  <c r="C881" i="1"/>
  <c r="C889" i="1"/>
  <c r="C897" i="1"/>
  <c r="C905" i="1"/>
  <c r="C913" i="1"/>
  <c r="C921" i="1"/>
  <c r="C929" i="1"/>
  <c r="C937" i="1"/>
  <c r="C945" i="1"/>
  <c r="C953" i="1"/>
  <c r="C961" i="1"/>
  <c r="C969" i="1"/>
  <c r="C977" i="1"/>
  <c r="C985" i="1"/>
  <c r="C993" i="1"/>
  <c r="C1001" i="1"/>
  <c r="C1009" i="1"/>
  <c r="C1017" i="1"/>
  <c r="C1025" i="1"/>
  <c r="C1033" i="1"/>
  <c r="C1041" i="1"/>
  <c r="C1049" i="1"/>
  <c r="C1057" i="1"/>
  <c r="C1065" i="1"/>
  <c r="C1073" i="1"/>
  <c r="C1081" i="1"/>
  <c r="C1089" i="1"/>
  <c r="C1097" i="1"/>
  <c r="C1105" i="1"/>
  <c r="C1113" i="1"/>
  <c r="C1121" i="1"/>
  <c r="C1129" i="1"/>
  <c r="C1137" i="1"/>
  <c r="C1145" i="1"/>
  <c r="C1153" i="1"/>
  <c r="C1161" i="1"/>
  <c r="C1169" i="1"/>
  <c r="C1177" i="1"/>
  <c r="C1185" i="1"/>
  <c r="C1193" i="1"/>
  <c r="C716" i="1"/>
  <c r="C739" i="1"/>
  <c r="C749" i="1"/>
  <c r="C759" i="1"/>
  <c r="C769" i="1"/>
  <c r="C778" i="1"/>
  <c r="C786" i="1"/>
  <c r="C794" i="1"/>
  <c r="C802" i="1"/>
  <c r="C810" i="1"/>
  <c r="C818" i="1"/>
  <c r="C826" i="1"/>
  <c r="C834" i="1"/>
  <c r="C842" i="1"/>
  <c r="C850" i="1"/>
  <c r="C858" i="1"/>
  <c r="C866" i="1"/>
  <c r="C874" i="1"/>
  <c r="C882" i="1"/>
  <c r="C890" i="1"/>
  <c r="C898" i="1"/>
  <c r="C906" i="1"/>
  <c r="C914" i="1"/>
  <c r="C922" i="1"/>
  <c r="C930" i="1"/>
  <c r="C938" i="1"/>
  <c r="C946" i="1"/>
  <c r="C954" i="1"/>
  <c r="C962" i="1"/>
  <c r="C970" i="1"/>
  <c r="C978" i="1"/>
  <c r="C986" i="1"/>
  <c r="C994" i="1"/>
  <c r="C1002" i="1"/>
  <c r="C1010" i="1"/>
  <c r="C1018" i="1"/>
  <c r="C1026" i="1"/>
  <c r="C1034" i="1"/>
  <c r="C1042" i="1"/>
  <c r="C1050" i="1"/>
  <c r="C1058" i="1"/>
  <c r="C1066" i="1"/>
  <c r="C1074" i="1"/>
  <c r="C1082" i="1"/>
  <c r="C1090" i="1"/>
  <c r="C1098" i="1"/>
  <c r="C1106" i="1"/>
  <c r="C1114" i="1"/>
  <c r="C1122" i="1"/>
  <c r="C1130" i="1"/>
  <c r="C1138" i="1"/>
  <c r="C1146" i="1"/>
  <c r="C1154" i="1"/>
  <c r="C1162" i="1"/>
  <c r="C1170" i="1"/>
  <c r="C1178" i="1"/>
  <c r="C1186" i="1"/>
  <c r="C1194" i="1"/>
  <c r="C718" i="1"/>
  <c r="C740" i="1"/>
  <c r="C750" i="1"/>
  <c r="C761" i="1"/>
  <c r="C770" i="1"/>
  <c r="C779" i="1"/>
  <c r="C787" i="1"/>
  <c r="C795" i="1"/>
  <c r="C803" i="1"/>
  <c r="C811" i="1"/>
  <c r="C819" i="1"/>
  <c r="C827" i="1"/>
  <c r="C835" i="1"/>
  <c r="C843" i="1"/>
  <c r="C851" i="1"/>
  <c r="C859" i="1"/>
  <c r="C867" i="1"/>
  <c r="C875" i="1"/>
  <c r="C883" i="1"/>
  <c r="C891" i="1"/>
  <c r="C899" i="1"/>
  <c r="C907" i="1"/>
  <c r="C915" i="1"/>
  <c r="C923" i="1"/>
  <c r="C931" i="1"/>
  <c r="C939" i="1"/>
  <c r="C947" i="1"/>
  <c r="C955" i="1"/>
  <c r="C963" i="1"/>
  <c r="C971" i="1"/>
  <c r="C979" i="1"/>
  <c r="C987" i="1"/>
  <c r="C995" i="1"/>
  <c r="C1003" i="1"/>
  <c r="C1011" i="1"/>
  <c r="C1019" i="1"/>
  <c r="C1027" i="1"/>
  <c r="C1035" i="1"/>
  <c r="C1043" i="1"/>
  <c r="C1051" i="1"/>
  <c r="C1059" i="1"/>
  <c r="C1067" i="1"/>
  <c r="C1075" i="1"/>
  <c r="C1083" i="1"/>
  <c r="C1091" i="1"/>
  <c r="C1099" i="1"/>
  <c r="C1107" i="1"/>
  <c r="C1115" i="1"/>
  <c r="C1123" i="1"/>
  <c r="C1131" i="1"/>
  <c r="C1139" i="1"/>
  <c r="C1147" i="1"/>
  <c r="C1155" i="1"/>
  <c r="C1163" i="1"/>
  <c r="C1171" i="1"/>
  <c r="C1179" i="1"/>
  <c r="C1187" i="1"/>
  <c r="C1195" i="1"/>
  <c r="C724" i="1"/>
  <c r="C741" i="1"/>
  <c r="C751" i="1"/>
  <c r="C762" i="1"/>
  <c r="C771" i="1"/>
  <c r="C780" i="1"/>
  <c r="C788" i="1"/>
  <c r="C796" i="1"/>
  <c r="C804" i="1"/>
  <c r="C812" i="1"/>
  <c r="C820" i="1"/>
  <c r="C828" i="1"/>
  <c r="C836" i="1"/>
  <c r="C844" i="1"/>
  <c r="C852" i="1"/>
  <c r="C860" i="1"/>
  <c r="C868" i="1"/>
  <c r="C876" i="1"/>
  <c r="C884" i="1"/>
  <c r="C892" i="1"/>
  <c r="C900" i="1"/>
  <c r="C908" i="1"/>
  <c r="C916" i="1"/>
  <c r="C924" i="1"/>
  <c r="C932" i="1"/>
  <c r="C940" i="1"/>
  <c r="C948" i="1"/>
  <c r="C956" i="1"/>
  <c r="C964" i="1"/>
  <c r="C972" i="1"/>
  <c r="C980" i="1"/>
  <c r="C988" i="1"/>
  <c r="C996" i="1"/>
  <c r="C1004" i="1"/>
  <c r="C1012" i="1"/>
  <c r="C1020" i="1"/>
  <c r="C1028" i="1"/>
  <c r="C1036" i="1"/>
  <c r="C1044" i="1"/>
  <c r="C1052" i="1"/>
  <c r="C1060" i="1"/>
  <c r="C1068" i="1"/>
  <c r="C1076" i="1"/>
  <c r="C1084" i="1"/>
  <c r="C1092" i="1"/>
  <c r="C1100" i="1"/>
  <c r="C1108" i="1"/>
  <c r="C1116" i="1"/>
  <c r="C1124" i="1"/>
  <c r="C1132" i="1"/>
  <c r="C1140" i="1"/>
  <c r="C1148" i="1"/>
  <c r="C1156" i="1"/>
  <c r="C1164" i="1"/>
  <c r="C1172" i="1"/>
  <c r="C1180" i="1"/>
  <c r="C1188" i="1"/>
  <c r="C1196" i="1"/>
  <c r="C726" i="1"/>
  <c r="C742" i="1"/>
  <c r="C753" i="1"/>
  <c r="C763" i="1"/>
  <c r="C772" i="1"/>
  <c r="C781" i="1"/>
  <c r="C789" i="1"/>
  <c r="C797" i="1"/>
  <c r="C805" i="1"/>
  <c r="C813" i="1"/>
  <c r="C821" i="1"/>
  <c r="C829" i="1"/>
  <c r="C837" i="1"/>
  <c r="C845" i="1"/>
  <c r="C853" i="1"/>
  <c r="C861" i="1"/>
  <c r="C869" i="1"/>
  <c r="C877" i="1"/>
  <c r="C885" i="1"/>
  <c r="C893" i="1"/>
  <c r="C901" i="1"/>
  <c r="C909" i="1"/>
  <c r="C917" i="1"/>
  <c r="C925" i="1"/>
  <c r="C933" i="1"/>
  <c r="C941" i="1"/>
  <c r="C949" i="1"/>
  <c r="C957" i="1"/>
  <c r="C965" i="1"/>
  <c r="C973" i="1"/>
  <c r="C981" i="1"/>
  <c r="C989" i="1"/>
  <c r="C997" i="1"/>
  <c r="C1005" i="1"/>
  <c r="C1013" i="1"/>
  <c r="C1021" i="1"/>
  <c r="C1029" i="1"/>
  <c r="C1037" i="1"/>
  <c r="C1045" i="1"/>
  <c r="C1053" i="1"/>
  <c r="C1061" i="1"/>
  <c r="C1069" i="1"/>
  <c r="C1077" i="1"/>
  <c r="C1085" i="1"/>
  <c r="C1093" i="1"/>
  <c r="C1101" i="1"/>
  <c r="C1109" i="1"/>
  <c r="C1117" i="1"/>
  <c r="C1125" i="1"/>
  <c r="C1133" i="1"/>
  <c r="C1141" i="1"/>
  <c r="C1149" i="1"/>
  <c r="C1157" i="1"/>
  <c r="C1165" i="1"/>
  <c r="C1173" i="1"/>
  <c r="C1181" i="1"/>
  <c r="C1189" i="1"/>
  <c r="C1197" i="1"/>
  <c r="C686" i="1"/>
  <c r="C732" i="1"/>
  <c r="C743" i="1"/>
  <c r="C755" i="1"/>
  <c r="C764" i="1"/>
  <c r="C773" i="1"/>
  <c r="C782" i="1"/>
  <c r="C790" i="1"/>
  <c r="C798" i="1"/>
  <c r="C806" i="1"/>
  <c r="C814" i="1"/>
  <c r="C822" i="1"/>
  <c r="C830" i="1"/>
  <c r="C838" i="1"/>
  <c r="C846" i="1"/>
  <c r="C854" i="1"/>
  <c r="C862" i="1"/>
  <c r="C870" i="1"/>
  <c r="C878" i="1"/>
  <c r="C886" i="1"/>
  <c r="C894" i="1"/>
  <c r="C902" i="1"/>
  <c r="C910" i="1"/>
  <c r="C918" i="1"/>
  <c r="C926" i="1"/>
  <c r="C934" i="1"/>
  <c r="C942" i="1"/>
  <c r="C950" i="1"/>
  <c r="C958" i="1"/>
  <c r="C966" i="1"/>
  <c r="C974" i="1"/>
  <c r="C982" i="1"/>
  <c r="C990" i="1"/>
  <c r="C998" i="1"/>
  <c r="C1006" i="1"/>
  <c r="C1014" i="1"/>
  <c r="C1022" i="1"/>
  <c r="C1030" i="1"/>
  <c r="C1038" i="1"/>
  <c r="C1046" i="1"/>
  <c r="C1054" i="1"/>
  <c r="C1062" i="1"/>
  <c r="C1070" i="1"/>
  <c r="C1078" i="1"/>
  <c r="C1086" i="1"/>
  <c r="C1094" i="1"/>
  <c r="C1102" i="1"/>
  <c r="C1110" i="1"/>
  <c r="C1118" i="1"/>
  <c r="C1126" i="1"/>
  <c r="C1134" i="1"/>
  <c r="C1142" i="1"/>
  <c r="C1150" i="1"/>
  <c r="C1158" i="1"/>
  <c r="C1166" i="1"/>
  <c r="C1174" i="1"/>
  <c r="C1182" i="1"/>
  <c r="C1190" i="1"/>
  <c r="C694" i="1"/>
  <c r="C733" i="1"/>
  <c r="C745" i="1"/>
  <c r="C756" i="1"/>
  <c r="C765" i="1"/>
  <c r="C774" i="1"/>
  <c r="C783" i="1"/>
  <c r="C791" i="1"/>
  <c r="C799" i="1"/>
  <c r="C807" i="1"/>
  <c r="C815" i="1"/>
  <c r="C823" i="1"/>
  <c r="C831" i="1"/>
  <c r="C839" i="1"/>
  <c r="C847" i="1"/>
  <c r="C855" i="1"/>
  <c r="C863" i="1"/>
  <c r="C871" i="1"/>
  <c r="C879" i="1"/>
  <c r="C887" i="1"/>
  <c r="C895" i="1"/>
  <c r="C903" i="1"/>
  <c r="C911" i="1"/>
  <c r="C919" i="1"/>
  <c r="C927" i="1"/>
  <c r="C935" i="1"/>
  <c r="C943" i="1"/>
  <c r="C951" i="1"/>
  <c r="C959" i="1"/>
  <c r="C967" i="1"/>
  <c r="C975" i="1"/>
  <c r="C983" i="1"/>
  <c r="C991" i="1"/>
  <c r="C999" i="1"/>
  <c r="C1007" i="1"/>
  <c r="C1015" i="1"/>
  <c r="C1023" i="1"/>
  <c r="C1031" i="1"/>
  <c r="C1039" i="1"/>
  <c r="C1047" i="1"/>
  <c r="C1055" i="1"/>
  <c r="C1063" i="1"/>
  <c r="C1071" i="1"/>
  <c r="C1079" i="1"/>
  <c r="C1087" i="1"/>
  <c r="C1095" i="1"/>
  <c r="C1103" i="1"/>
  <c r="C1111" i="1"/>
  <c r="C1119" i="1"/>
  <c r="C1127" i="1"/>
  <c r="C1135" i="1"/>
  <c r="C1143" i="1"/>
  <c r="C1151" i="1"/>
  <c r="C1159" i="1"/>
  <c r="C1167" i="1"/>
  <c r="C1175" i="1"/>
  <c r="C1183" i="1"/>
  <c r="C1191" i="1"/>
  <c r="C702" i="1"/>
  <c r="C734" i="1"/>
  <c r="C747" i="1"/>
  <c r="C757" i="1"/>
  <c r="C766" i="1"/>
  <c r="C775" i="1"/>
  <c r="C784" i="1"/>
  <c r="C792" i="1"/>
  <c r="C800" i="1"/>
  <c r="C808" i="1"/>
  <c r="C816" i="1"/>
  <c r="C824" i="1"/>
  <c r="C832" i="1"/>
  <c r="C840" i="1"/>
  <c r="C848" i="1"/>
  <c r="C856" i="1"/>
  <c r="C864" i="1"/>
  <c r="C872" i="1"/>
  <c r="C880" i="1"/>
  <c r="C888" i="1"/>
  <c r="C896" i="1"/>
  <c r="C904" i="1"/>
  <c r="C912" i="1"/>
  <c r="C920" i="1"/>
  <c r="C928" i="1"/>
  <c r="C936" i="1"/>
  <c r="C944" i="1"/>
  <c r="C952" i="1"/>
  <c r="C960" i="1"/>
  <c r="C968" i="1"/>
  <c r="C976" i="1"/>
  <c r="C984" i="1"/>
  <c r="C992" i="1"/>
  <c r="C1000" i="1"/>
  <c r="C1008" i="1"/>
  <c r="C1016" i="1"/>
  <c r="C1024" i="1"/>
  <c r="C1032" i="1"/>
  <c r="C1040" i="1"/>
  <c r="C1048" i="1"/>
  <c r="C1056" i="1"/>
  <c r="C1064" i="1"/>
  <c r="C1072" i="1"/>
  <c r="C1080" i="1"/>
  <c r="C1088" i="1"/>
  <c r="C1096" i="1"/>
  <c r="C1104" i="1"/>
  <c r="C1112" i="1"/>
  <c r="C1120" i="1"/>
  <c r="C1128" i="1"/>
  <c r="C1136" i="1"/>
  <c r="C1144" i="1"/>
  <c r="C1152" i="1"/>
  <c r="C1160" i="1"/>
  <c r="C1168" i="1"/>
  <c r="C1176" i="1"/>
  <c r="C1184" i="1"/>
  <c r="C1192" i="1"/>
  <c r="D32" i="1"/>
  <c r="D33" i="1"/>
  <c r="D30" i="1"/>
  <c r="D31" i="1"/>
  <c r="C134" i="1"/>
  <c r="C142" i="1"/>
  <c r="C150" i="1"/>
  <c r="C158" i="1"/>
  <c r="C135" i="1"/>
  <c r="C143" i="1"/>
  <c r="C151" i="1"/>
  <c r="C159" i="1"/>
  <c r="C136" i="1"/>
  <c r="C144" i="1"/>
  <c r="C152" i="1"/>
  <c r="C160" i="1"/>
  <c r="C137" i="1"/>
  <c r="C145" i="1"/>
  <c r="C153" i="1"/>
  <c r="C161" i="1"/>
  <c r="C138" i="1"/>
  <c r="C146" i="1"/>
  <c r="C154" i="1"/>
  <c r="C162" i="1"/>
  <c r="C139" i="1"/>
  <c r="C147" i="1"/>
  <c r="C155" i="1"/>
  <c r="C140" i="1"/>
  <c r="C148" i="1"/>
  <c r="C156" i="1"/>
  <c r="C133" i="1"/>
  <c r="C141" i="1"/>
  <c r="C149" i="1"/>
  <c r="C157" i="1"/>
  <c r="D56" i="1"/>
  <c r="D57" i="1"/>
  <c r="D58" i="1"/>
  <c r="D62" i="1"/>
  <c r="D55" i="1"/>
  <c r="D59" i="1"/>
  <c r="D61" i="1"/>
  <c r="D614" i="1"/>
  <c r="D622" i="1"/>
  <c r="D630" i="1"/>
  <c r="D638" i="1"/>
  <c r="D646" i="1"/>
  <c r="D654" i="1"/>
  <c r="D1158" i="1"/>
  <c r="D1166" i="1"/>
  <c r="D1174" i="1"/>
  <c r="D1182" i="1"/>
  <c r="D1190" i="1"/>
  <c r="D615" i="1"/>
  <c r="D623" i="1"/>
  <c r="D631" i="1"/>
  <c r="D639" i="1"/>
  <c r="D647" i="1"/>
  <c r="D655" i="1"/>
  <c r="D1159" i="1"/>
  <c r="D1167" i="1"/>
  <c r="D1175" i="1"/>
  <c r="D1183" i="1"/>
  <c r="D1191" i="1"/>
  <c r="D60" i="1"/>
  <c r="D616" i="1"/>
  <c r="D624" i="1"/>
  <c r="D632" i="1"/>
  <c r="D640" i="1"/>
  <c r="D648" i="1"/>
  <c r="D656" i="1"/>
  <c r="D1160" i="1"/>
  <c r="D1168" i="1"/>
  <c r="D1176" i="1"/>
  <c r="D1184" i="1"/>
  <c r="D1192" i="1"/>
  <c r="D617" i="1"/>
  <c r="D625" i="1"/>
  <c r="D633" i="1"/>
  <c r="D641" i="1"/>
  <c r="D649" i="1"/>
  <c r="D1161" i="1"/>
  <c r="D1169" i="1"/>
  <c r="D1177" i="1"/>
  <c r="D1185" i="1"/>
  <c r="D1193" i="1"/>
  <c r="D618" i="1"/>
  <c r="D626" i="1"/>
  <c r="D634" i="1"/>
  <c r="D642" i="1"/>
  <c r="D650" i="1"/>
  <c r="D1154" i="1"/>
  <c r="D1162" i="1"/>
  <c r="D1170" i="1"/>
  <c r="D1178" i="1"/>
  <c r="D1186" i="1"/>
  <c r="D1194" i="1"/>
  <c r="D619" i="1"/>
  <c r="D627" i="1"/>
  <c r="D635" i="1"/>
  <c r="D643" i="1"/>
  <c r="D651" i="1"/>
  <c r="D1155" i="1"/>
  <c r="D1163" i="1"/>
  <c r="D1171" i="1"/>
  <c r="D1179" i="1"/>
  <c r="D1187" i="1"/>
  <c r="D1195" i="1"/>
  <c r="D613" i="1"/>
  <c r="D621" i="1"/>
  <c r="D629" i="1"/>
  <c r="D637" i="1"/>
  <c r="D645" i="1"/>
  <c r="D653" i="1"/>
  <c r="D1157" i="1"/>
  <c r="D1165" i="1"/>
  <c r="D1173" i="1"/>
  <c r="D1181" i="1"/>
  <c r="D1189" i="1"/>
  <c r="D1197" i="1"/>
  <c r="D1188" i="1"/>
  <c r="D620" i="1"/>
  <c r="D1196" i="1"/>
  <c r="D628" i="1"/>
  <c r="D636" i="1"/>
  <c r="D644" i="1"/>
  <c r="D1156" i="1"/>
  <c r="D652" i="1"/>
  <c r="D1164" i="1"/>
  <c r="D1172" i="1"/>
  <c r="D1180" i="1"/>
  <c r="D357" i="1"/>
  <c r="D365" i="1"/>
  <c r="D358" i="1"/>
  <c r="D366" i="1"/>
  <c r="D359" i="1"/>
  <c r="D367" i="1"/>
  <c r="D361" i="1"/>
  <c r="D362" i="1"/>
  <c r="D352" i="1"/>
  <c r="D363" i="1"/>
  <c r="D353" i="1"/>
  <c r="D364" i="1"/>
  <c r="D354" i="1"/>
  <c r="D355" i="1"/>
  <c r="D360" i="1"/>
  <c r="D356" i="1"/>
  <c r="C1497" i="1"/>
  <c r="C1505" i="1"/>
  <c r="C1513" i="1"/>
  <c r="C1498" i="1"/>
  <c r="C1506" i="1"/>
  <c r="C1514" i="1"/>
  <c r="C1499" i="1"/>
  <c r="C1507" i="1"/>
  <c r="C1515" i="1"/>
  <c r="C1500" i="1"/>
  <c r="C1508" i="1"/>
  <c r="C1501" i="1"/>
  <c r="C1509" i="1"/>
  <c r="C1494" i="1"/>
  <c r="C1502" i="1"/>
  <c r="C1510" i="1"/>
  <c r="C1495" i="1"/>
  <c r="C1503" i="1"/>
  <c r="C1511" i="1"/>
  <c r="C1496" i="1"/>
  <c r="C1504" i="1"/>
  <c r="C1512" i="1"/>
  <c r="D86" i="1"/>
  <c r="D131" i="1"/>
  <c r="D90" i="1"/>
  <c r="D108" i="1"/>
  <c r="D92" i="1"/>
  <c r="D94" i="1"/>
  <c r="D93" i="1"/>
  <c r="D96" i="1"/>
  <c r="D95" i="1"/>
  <c r="D130" i="1"/>
  <c r="D97" i="1"/>
  <c r="D106" i="1"/>
  <c r="D123" i="1"/>
  <c r="D91" i="1"/>
  <c r="D109" i="1"/>
  <c r="D101" i="1"/>
  <c r="D98" i="1"/>
  <c r="D132" i="1"/>
  <c r="D107" i="1"/>
  <c r="D1529" i="1"/>
  <c r="D1531" i="1"/>
  <c r="D87" i="1"/>
  <c r="D1528" i="1"/>
  <c r="D1530" i="1"/>
  <c r="D1532" i="1"/>
  <c r="D194" i="1"/>
  <c r="D202" i="1"/>
  <c r="D210" i="1"/>
  <c r="D187" i="1"/>
  <c r="D195" i="1"/>
  <c r="D203" i="1"/>
  <c r="D211" i="1"/>
  <c r="D219" i="1"/>
  <c r="D189" i="1"/>
  <c r="D197" i="1"/>
  <c r="D205" i="1"/>
  <c r="D213" i="1"/>
  <c r="D190" i="1"/>
  <c r="D198" i="1"/>
  <c r="D206" i="1"/>
  <c r="D214" i="1"/>
  <c r="D191" i="1"/>
  <c r="D199" i="1"/>
  <c r="D207" i="1"/>
  <c r="D215" i="1"/>
  <c r="D193" i="1"/>
  <c r="D201" i="1"/>
  <c r="D209" i="1"/>
  <c r="D217" i="1"/>
  <c r="D192" i="1"/>
  <c r="D196" i="1"/>
  <c r="D200" i="1"/>
  <c r="D204" i="1"/>
  <c r="D208" i="1"/>
  <c r="D212" i="1"/>
  <c r="D216" i="1"/>
  <c r="D188" i="1"/>
  <c r="D237" i="1"/>
  <c r="D245" i="1"/>
  <c r="D241" i="1"/>
  <c r="D249" i="1"/>
  <c r="D243" i="1"/>
  <c r="D244" i="1"/>
  <c r="D250" i="1"/>
  <c r="D240" i="1"/>
  <c r="D242" i="1"/>
  <c r="D251" i="1"/>
  <c r="D252" i="1"/>
  <c r="D253" i="1"/>
  <c r="D254" i="1"/>
  <c r="D255" i="1"/>
  <c r="D257" i="1"/>
  <c r="D256" i="1"/>
  <c r="D258" i="1"/>
  <c r="D1270" i="1"/>
  <c r="D1271" i="1"/>
  <c r="D1272" i="1"/>
  <c r="D1273" i="1"/>
  <c r="D1274" i="1"/>
  <c r="D1269" i="1"/>
  <c r="D1268" i="1"/>
  <c r="D270" i="1"/>
  <c r="D273" i="1"/>
  <c r="D268" i="1"/>
  <c r="D272" i="1"/>
  <c r="D381" i="1"/>
  <c r="D382" i="1"/>
  <c r="D175" i="1"/>
  <c r="D383" i="1"/>
  <c r="D386" i="1"/>
  <c r="D385" i="1"/>
  <c r="D384" i="1"/>
  <c r="D1391" i="1"/>
  <c r="D1392" i="1"/>
  <c r="D1393" i="1"/>
  <c r="D1394" i="1"/>
  <c r="D1395" i="1"/>
  <c r="D1396" i="1"/>
  <c r="D1502" i="1"/>
  <c r="D1510" i="1"/>
  <c r="D1503" i="1"/>
  <c r="D1511" i="1"/>
  <c r="D1505" i="1"/>
  <c r="D1513" i="1"/>
  <c r="D1507" i="1"/>
  <c r="D1515" i="1"/>
  <c r="D1509" i="1"/>
  <c r="D1504" i="1"/>
  <c r="D1506" i="1"/>
  <c r="D1508" i="1"/>
  <c r="D1512" i="1"/>
  <c r="D1514" i="1"/>
  <c r="D1447" i="1"/>
  <c r="D1455" i="1"/>
  <c r="D1448" i="1"/>
  <c r="D1449" i="1"/>
  <c r="D1451" i="1"/>
  <c r="D1450" i="1"/>
  <c r="C2715" i="1"/>
  <c r="C2707" i="1"/>
  <c r="C2699" i="1"/>
  <c r="C2691" i="1"/>
  <c r="C2683" i="1"/>
  <c r="C2675" i="1"/>
  <c r="C2667" i="1"/>
  <c r="C2659" i="1"/>
  <c r="C2651" i="1"/>
  <c r="C2643" i="1"/>
  <c r="C2635" i="1"/>
  <c r="C2627" i="1"/>
  <c r="C2619" i="1"/>
  <c r="C2611" i="1"/>
  <c r="C2603" i="1"/>
  <c r="C2595" i="1"/>
  <c r="C2587" i="1"/>
  <c r="C2579" i="1"/>
  <c r="C2571" i="1"/>
  <c r="C2563" i="1"/>
  <c r="C2555" i="1"/>
  <c r="C2547" i="1"/>
  <c r="C2539" i="1"/>
  <c r="C2531" i="1"/>
  <c r="C2523" i="1"/>
  <c r="C2515" i="1"/>
  <c r="C2507" i="1"/>
  <c r="C2499" i="1"/>
  <c r="C2491" i="1"/>
  <c r="C2483" i="1"/>
  <c r="C2475" i="1"/>
  <c r="C2467" i="1"/>
  <c r="C2459" i="1"/>
  <c r="C2451" i="1"/>
  <c r="C2443" i="1"/>
  <c r="C2435" i="1"/>
  <c r="C2427" i="1"/>
  <c r="C2419" i="1"/>
  <c r="C2411" i="1"/>
  <c r="C2403" i="1"/>
  <c r="C2395" i="1"/>
  <c r="C2387" i="1"/>
  <c r="C2379" i="1"/>
  <c r="C2371" i="1"/>
  <c r="C2363" i="1"/>
  <c r="C2355" i="1"/>
  <c r="C2347" i="1"/>
  <c r="C2339" i="1"/>
  <c r="C2331" i="1"/>
  <c r="C2323" i="1"/>
  <c r="C2315" i="1"/>
  <c r="C2307" i="1"/>
  <c r="C2299" i="1"/>
  <c r="C2291" i="1"/>
  <c r="C2283" i="1"/>
  <c r="C2275" i="1"/>
  <c r="C2267" i="1"/>
  <c r="C2259" i="1"/>
  <c r="C2251" i="1"/>
  <c r="C2243" i="1"/>
  <c r="C2235" i="1"/>
  <c r="C2227" i="1"/>
  <c r="C2219" i="1"/>
  <c r="C2211" i="1"/>
  <c r="C2203" i="1"/>
  <c r="C2195" i="1"/>
  <c r="C2187" i="1"/>
  <c r="C2179" i="1"/>
  <c r="C2171" i="1"/>
  <c r="C2163" i="1"/>
  <c r="C2155" i="1"/>
  <c r="C2147" i="1"/>
  <c r="C2139" i="1"/>
  <c r="C2131" i="1"/>
  <c r="C2123" i="1"/>
  <c r="C2115" i="1"/>
  <c r="C2107" i="1"/>
  <c r="C2099" i="1"/>
  <c r="C2091" i="1"/>
  <c r="C2080" i="1"/>
  <c r="C2069" i="1"/>
  <c r="C2059" i="1"/>
  <c r="C2045" i="1"/>
  <c r="C2032" i="1"/>
  <c r="C182" i="1"/>
  <c r="C183" i="1"/>
  <c r="C184" i="1"/>
  <c r="C185" i="1"/>
  <c r="C186" i="1"/>
  <c r="C218" i="1"/>
  <c r="C179" i="1"/>
  <c r="C180" i="1"/>
  <c r="C181" i="1"/>
  <c r="D138" i="1"/>
  <c r="D146" i="1"/>
  <c r="D139" i="1"/>
  <c r="D147" i="1"/>
  <c r="D4" i="1"/>
  <c r="D133" i="1"/>
  <c r="D141" i="1"/>
  <c r="D149" i="1"/>
  <c r="D134" i="1"/>
  <c r="D142" i="1"/>
  <c r="D150" i="1"/>
  <c r="D135" i="1"/>
  <c r="D143" i="1"/>
  <c r="D137" i="1"/>
  <c r="D145" i="1"/>
  <c r="D3" i="1"/>
  <c r="D1495" i="1"/>
  <c r="D136" i="1"/>
  <c r="D140" i="1"/>
  <c r="D1497" i="1"/>
  <c r="D144" i="1"/>
  <c r="D148" i="1"/>
  <c r="D1499" i="1"/>
  <c r="D1501" i="1"/>
  <c r="D1498" i="1"/>
  <c r="D1500" i="1"/>
  <c r="D1496" i="1"/>
  <c r="D2" i="1"/>
  <c r="C166" i="1"/>
  <c r="C174" i="1"/>
  <c r="C167" i="1"/>
  <c r="C168" i="1"/>
  <c r="C169" i="1"/>
  <c r="C170" i="1"/>
  <c r="C171" i="1"/>
  <c r="C172" i="1"/>
  <c r="C165" i="1"/>
  <c r="C173" i="1"/>
  <c r="D1126" i="1"/>
  <c r="D1134" i="1"/>
  <c r="D1142" i="1"/>
  <c r="D1150" i="1"/>
  <c r="D1127" i="1"/>
  <c r="D1135" i="1"/>
  <c r="D1143" i="1"/>
  <c r="D1151" i="1"/>
  <c r="D1128" i="1"/>
  <c r="D1136" i="1"/>
  <c r="D1144" i="1"/>
  <c r="D1152" i="1"/>
  <c r="D1129" i="1"/>
  <c r="D1137" i="1"/>
  <c r="D1145" i="1"/>
  <c r="D1153" i="1"/>
  <c r="D1130" i="1"/>
  <c r="D1138" i="1"/>
  <c r="D1146" i="1"/>
  <c r="D1131" i="1"/>
  <c r="D1139" i="1"/>
  <c r="D1147" i="1"/>
  <c r="D1125" i="1"/>
  <c r="D1133" i="1"/>
  <c r="D1141" i="1"/>
  <c r="D1149" i="1"/>
  <c r="D1132" i="1"/>
  <c r="D1140" i="1"/>
  <c r="D1148" i="1"/>
  <c r="C1449" i="1"/>
  <c r="C1457" i="1"/>
  <c r="C1465" i="1"/>
  <c r="C1473" i="1"/>
  <c r="C1481" i="1"/>
  <c r="C1489" i="1"/>
  <c r="C1450" i="1"/>
  <c r="C1458" i="1"/>
  <c r="C1466" i="1"/>
  <c r="C1474" i="1"/>
  <c r="C1482" i="1"/>
  <c r="C1490" i="1"/>
  <c r="C1451" i="1"/>
  <c r="C1459" i="1"/>
  <c r="C1467" i="1"/>
  <c r="C1475" i="1"/>
  <c r="C1483" i="1"/>
  <c r="C1491" i="1"/>
  <c r="C1452" i="1"/>
  <c r="C1460" i="1"/>
  <c r="C1468" i="1"/>
  <c r="C1476" i="1"/>
  <c r="C1484" i="1"/>
  <c r="C1492" i="1"/>
  <c r="C1453" i="1"/>
  <c r="C1461" i="1"/>
  <c r="C1469" i="1"/>
  <c r="C1477" i="1"/>
  <c r="C1485" i="1"/>
  <c r="C1493" i="1"/>
  <c r="C1454" i="1"/>
  <c r="C1462" i="1"/>
  <c r="C1470" i="1"/>
  <c r="C1478" i="1"/>
  <c r="C1486" i="1"/>
  <c r="C1447" i="1"/>
  <c r="C1455" i="1"/>
  <c r="C1463" i="1"/>
  <c r="C1471" i="1"/>
  <c r="C1479" i="1"/>
  <c r="C1487" i="1"/>
  <c r="C1448" i="1"/>
  <c r="C1456" i="1"/>
  <c r="C1464" i="1"/>
  <c r="C1472" i="1"/>
  <c r="C1480" i="1"/>
  <c r="C1488" i="1"/>
  <c r="D88" i="1"/>
  <c r="D104" i="1"/>
  <c r="D112" i="1"/>
  <c r="D89" i="1"/>
  <c r="D105" i="1"/>
  <c r="D122" i="1"/>
  <c r="D99" i="1"/>
  <c r="D125" i="1"/>
  <c r="D100" i="1"/>
  <c r="D126" i="1"/>
  <c r="D110" i="1"/>
  <c r="D127" i="1"/>
  <c r="D103" i="1"/>
  <c r="D113" i="1"/>
  <c r="D128" i="1"/>
  <c r="D102" i="1"/>
  <c r="D111" i="1"/>
  <c r="D124" i="1"/>
  <c r="D178" i="1"/>
  <c r="D177" i="1"/>
  <c r="D176" i="1"/>
  <c r="D1286" i="1"/>
  <c r="D1285" i="1"/>
  <c r="D1284" i="1"/>
  <c r="D1310" i="1"/>
  <c r="D1318" i="1"/>
  <c r="D1326" i="1"/>
  <c r="D1334" i="1"/>
  <c r="D1342" i="1"/>
  <c r="D1311" i="1"/>
  <c r="D1319" i="1"/>
  <c r="D1327" i="1"/>
  <c r="D1335" i="1"/>
  <c r="D1343" i="1"/>
  <c r="D1312" i="1"/>
  <c r="D1320" i="1"/>
  <c r="D1328" i="1"/>
  <c r="D1336" i="1"/>
  <c r="D1344" i="1"/>
  <c r="D1337" i="1"/>
  <c r="D1345" i="1"/>
  <c r="D1338" i="1"/>
  <c r="D1346" i="1"/>
  <c r="D1307" i="1"/>
  <c r="D1315" i="1"/>
  <c r="D1323" i="1"/>
  <c r="D1331" i="1"/>
  <c r="D1339" i="1"/>
  <c r="D1309" i="1"/>
  <c r="D1317" i="1"/>
  <c r="D1325" i="1"/>
  <c r="D1333" i="1"/>
  <c r="D1341" i="1"/>
  <c r="D1316" i="1"/>
  <c r="D1324" i="1"/>
  <c r="D1332" i="1"/>
  <c r="D1340" i="1"/>
  <c r="D1308" i="1"/>
  <c r="D2184" i="1"/>
  <c r="D2192" i="1"/>
  <c r="D2200" i="1"/>
  <c r="D2208" i="1"/>
  <c r="D2216" i="1"/>
  <c r="D2224" i="1"/>
  <c r="D2232" i="1"/>
  <c r="D2240" i="1"/>
  <c r="D2248" i="1"/>
  <c r="D2256" i="1"/>
  <c r="D2264" i="1"/>
  <c r="D2272" i="1"/>
  <c r="D2280" i="1"/>
  <c r="D2288" i="1"/>
  <c r="D2296" i="1"/>
  <c r="D2304" i="1"/>
  <c r="D2312" i="1"/>
  <c r="D2320" i="1"/>
  <c r="D2328" i="1"/>
  <c r="D2336" i="1"/>
  <c r="D2344" i="1"/>
  <c r="D2352" i="1"/>
  <c r="D2360" i="1"/>
  <c r="D2368" i="1"/>
  <c r="D2376" i="1"/>
  <c r="D2384" i="1"/>
  <c r="D2392" i="1"/>
  <c r="D2400" i="1"/>
  <c r="D2408" i="1"/>
  <c r="D2416" i="1"/>
  <c r="D2424" i="1"/>
  <c r="D2432" i="1"/>
  <c r="D2440" i="1"/>
  <c r="D2448" i="1"/>
  <c r="D2456" i="1"/>
  <c r="D2464" i="1"/>
  <c r="D2472" i="1"/>
  <c r="D2480" i="1"/>
  <c r="D2488" i="1"/>
  <c r="D2496" i="1"/>
  <c r="D2504" i="1"/>
  <c r="D2512" i="1"/>
  <c r="D2520" i="1"/>
  <c r="D2528" i="1"/>
  <c r="D2536" i="1"/>
  <c r="D2544" i="1"/>
  <c r="D2552" i="1"/>
  <c r="D2560" i="1"/>
  <c r="D2568" i="1"/>
  <c r="D2576" i="1"/>
  <c r="D2584" i="1"/>
  <c r="D2592" i="1"/>
  <c r="D2600" i="1"/>
  <c r="D2185" i="1"/>
  <c r="D2193" i="1"/>
  <c r="D2201" i="1"/>
  <c r="D2209" i="1"/>
  <c r="D2217" i="1"/>
  <c r="D2225" i="1"/>
  <c r="D2233" i="1"/>
  <c r="D2241" i="1"/>
  <c r="D2249" i="1"/>
  <c r="D2257" i="1"/>
  <c r="D2265" i="1"/>
  <c r="D2273" i="1"/>
  <c r="D2281" i="1"/>
  <c r="D2289" i="1"/>
  <c r="D2297" i="1"/>
  <c r="D2305" i="1"/>
  <c r="D2313" i="1"/>
  <c r="D2321" i="1"/>
  <c r="D2329" i="1"/>
  <c r="D2337" i="1"/>
  <c r="D2345" i="1"/>
  <c r="D2353" i="1"/>
  <c r="D2361" i="1"/>
  <c r="D2369" i="1"/>
  <c r="D2377" i="1"/>
  <c r="D2385" i="1"/>
  <c r="D2393" i="1"/>
  <c r="D2401" i="1"/>
  <c r="D2409" i="1"/>
  <c r="D2417" i="1"/>
  <c r="D2425" i="1"/>
  <c r="D2433" i="1"/>
  <c r="D2441" i="1"/>
  <c r="D2449" i="1"/>
  <c r="D2457" i="1"/>
  <c r="D2465" i="1"/>
  <c r="D2473" i="1"/>
  <c r="D2481" i="1"/>
  <c r="D2489" i="1"/>
  <c r="D2497" i="1"/>
  <c r="D2505" i="1"/>
  <c r="D2513" i="1"/>
  <c r="D2521" i="1"/>
  <c r="D2529" i="1"/>
  <c r="D2537" i="1"/>
  <c r="D2545" i="1"/>
  <c r="D2553" i="1"/>
  <c r="D2561" i="1"/>
  <c r="D2569" i="1"/>
  <c r="D2577" i="1"/>
  <c r="D2585" i="1"/>
  <c r="D2593" i="1"/>
  <c r="D2601" i="1"/>
  <c r="D2186" i="1"/>
  <c r="D2194" i="1"/>
  <c r="D2202" i="1"/>
  <c r="D2210" i="1"/>
  <c r="D2218" i="1"/>
  <c r="D2226" i="1"/>
  <c r="D2234" i="1"/>
  <c r="D2242" i="1"/>
  <c r="D2250" i="1"/>
  <c r="D2258" i="1"/>
  <c r="D2266" i="1"/>
  <c r="D2274" i="1"/>
  <c r="D2282" i="1"/>
  <c r="D2290" i="1"/>
  <c r="D2298" i="1"/>
  <c r="D2306" i="1"/>
  <c r="D2314" i="1"/>
  <c r="D2322" i="1"/>
  <c r="D2330" i="1"/>
  <c r="D2338" i="1"/>
  <c r="D2346" i="1"/>
  <c r="D2354" i="1"/>
  <c r="D2362" i="1"/>
  <c r="D2370" i="1"/>
  <c r="D2378" i="1"/>
  <c r="D2386" i="1"/>
  <c r="D2394" i="1"/>
  <c r="D2402" i="1"/>
  <c r="D2410" i="1"/>
  <c r="D2418" i="1"/>
  <c r="D2426" i="1"/>
  <c r="D2434" i="1"/>
  <c r="D2442" i="1"/>
  <c r="D2450" i="1"/>
  <c r="D2458" i="1"/>
  <c r="D2466" i="1"/>
  <c r="D2474" i="1"/>
  <c r="D2482" i="1"/>
  <c r="D2490" i="1"/>
  <c r="D2498" i="1"/>
  <c r="D2506" i="1"/>
  <c r="D2514" i="1"/>
  <c r="D2522" i="1"/>
  <c r="D2530" i="1"/>
  <c r="D2538" i="1"/>
  <c r="D2546" i="1"/>
  <c r="D2554" i="1"/>
  <c r="D2562" i="1"/>
  <c r="D2570" i="1"/>
  <c r="D2578" i="1"/>
  <c r="D2586" i="1"/>
  <c r="D2594" i="1"/>
  <c r="D2602" i="1"/>
  <c r="D2187" i="1"/>
  <c r="D2195" i="1"/>
  <c r="D2203" i="1"/>
  <c r="D2211" i="1"/>
  <c r="D2219" i="1"/>
  <c r="D2227" i="1"/>
  <c r="D2235" i="1"/>
  <c r="D2243" i="1"/>
  <c r="D2251" i="1"/>
  <c r="D2259" i="1"/>
  <c r="D2267" i="1"/>
  <c r="D2275" i="1"/>
  <c r="D2283" i="1"/>
  <c r="D2291" i="1"/>
  <c r="D2299" i="1"/>
  <c r="D2307" i="1"/>
  <c r="D2315" i="1"/>
  <c r="D2323" i="1"/>
  <c r="D2331" i="1"/>
  <c r="D2339" i="1"/>
  <c r="D2347" i="1"/>
  <c r="D2355" i="1"/>
  <c r="D2363" i="1"/>
  <c r="D2371" i="1"/>
  <c r="D2379" i="1"/>
  <c r="D2387" i="1"/>
  <c r="D2395" i="1"/>
  <c r="D2403" i="1"/>
  <c r="D2411" i="1"/>
  <c r="D2419" i="1"/>
  <c r="D2427" i="1"/>
  <c r="D2435" i="1"/>
  <c r="D2443" i="1"/>
  <c r="D2451" i="1"/>
  <c r="D2459" i="1"/>
  <c r="D2467" i="1"/>
  <c r="D2475" i="1"/>
  <c r="D2483" i="1"/>
  <c r="D2491" i="1"/>
  <c r="D2499" i="1"/>
  <c r="D2507" i="1"/>
  <c r="D2515" i="1"/>
  <c r="D2523" i="1"/>
  <c r="D2531" i="1"/>
  <c r="D2539" i="1"/>
  <c r="D2547" i="1"/>
  <c r="D2555" i="1"/>
  <c r="D2563" i="1"/>
  <c r="D2571" i="1"/>
  <c r="D2579" i="1"/>
  <c r="D2587" i="1"/>
  <c r="D2595" i="1"/>
  <c r="D2603" i="1"/>
  <c r="D2188" i="1"/>
  <c r="D2196" i="1"/>
  <c r="D2204" i="1"/>
  <c r="D2212" i="1"/>
  <c r="D2220" i="1"/>
  <c r="D2228" i="1"/>
  <c r="D2236" i="1"/>
  <c r="D2244" i="1"/>
  <c r="D2252" i="1"/>
  <c r="D2260" i="1"/>
  <c r="D2268" i="1"/>
  <c r="D2276" i="1"/>
  <c r="D2284" i="1"/>
  <c r="D2292" i="1"/>
  <c r="D2300" i="1"/>
  <c r="D2308" i="1"/>
  <c r="D2316" i="1"/>
  <c r="D2324" i="1"/>
  <c r="D2332" i="1"/>
  <c r="D2340" i="1"/>
  <c r="D2348" i="1"/>
  <c r="D2356" i="1"/>
  <c r="D2364" i="1"/>
  <c r="D2372" i="1"/>
  <c r="D2380" i="1"/>
  <c r="D2388" i="1"/>
  <c r="D2396" i="1"/>
  <c r="D2404" i="1"/>
  <c r="D2412" i="1"/>
  <c r="D2420" i="1"/>
  <c r="D2428" i="1"/>
  <c r="D2436" i="1"/>
  <c r="D2444" i="1"/>
  <c r="D2452" i="1"/>
  <c r="D2460" i="1"/>
  <c r="D2468" i="1"/>
  <c r="D2476" i="1"/>
  <c r="D2484" i="1"/>
  <c r="D2492" i="1"/>
  <c r="D2500" i="1"/>
  <c r="D2508" i="1"/>
  <c r="D2516" i="1"/>
  <c r="D2524" i="1"/>
  <c r="D2532" i="1"/>
  <c r="D2540" i="1"/>
  <c r="D2548" i="1"/>
  <c r="D2556" i="1"/>
  <c r="D2564" i="1"/>
  <c r="D2572" i="1"/>
  <c r="D2580" i="1"/>
  <c r="D2588" i="1"/>
  <c r="D2596" i="1"/>
  <c r="D2189" i="1"/>
  <c r="D2197" i="1"/>
  <c r="D2205" i="1"/>
  <c r="D2213" i="1"/>
  <c r="D2221" i="1"/>
  <c r="D2229" i="1"/>
  <c r="D2237" i="1"/>
  <c r="D2245" i="1"/>
  <c r="D2253" i="1"/>
  <c r="D2261" i="1"/>
  <c r="D2269" i="1"/>
  <c r="D2277" i="1"/>
  <c r="D2285" i="1"/>
  <c r="D2293" i="1"/>
  <c r="D2301" i="1"/>
  <c r="D2309" i="1"/>
  <c r="D2317" i="1"/>
  <c r="D2325" i="1"/>
  <c r="D2333" i="1"/>
  <c r="D2341" i="1"/>
  <c r="D2349" i="1"/>
  <c r="D2357" i="1"/>
  <c r="D2365" i="1"/>
  <c r="D2373" i="1"/>
  <c r="D2381" i="1"/>
  <c r="D2389" i="1"/>
  <c r="D2397" i="1"/>
  <c r="D2405" i="1"/>
  <c r="D2413" i="1"/>
  <c r="D2421" i="1"/>
  <c r="D2429" i="1"/>
  <c r="D2437" i="1"/>
  <c r="D2445" i="1"/>
  <c r="D2453" i="1"/>
  <c r="D2461" i="1"/>
  <c r="D2469" i="1"/>
  <c r="D2477" i="1"/>
  <c r="D2485" i="1"/>
  <c r="D2493" i="1"/>
  <c r="D2501" i="1"/>
  <c r="D2509" i="1"/>
  <c r="D2517" i="1"/>
  <c r="D2525" i="1"/>
  <c r="D2533" i="1"/>
  <c r="D2541" i="1"/>
  <c r="D2549" i="1"/>
  <c r="D2557" i="1"/>
  <c r="D2565" i="1"/>
  <c r="D2573" i="1"/>
  <c r="D2581" i="1"/>
  <c r="D2589" i="1"/>
  <c r="D2597" i="1"/>
  <c r="D2182" i="1"/>
  <c r="D2190" i="1"/>
  <c r="D2198" i="1"/>
  <c r="D2206" i="1"/>
  <c r="D2214" i="1"/>
  <c r="D2222" i="1"/>
  <c r="D2230" i="1"/>
  <c r="D2238" i="1"/>
  <c r="D2246" i="1"/>
  <c r="D2254" i="1"/>
  <c r="D2262" i="1"/>
  <c r="D2270" i="1"/>
  <c r="D2278" i="1"/>
  <c r="D2286" i="1"/>
  <c r="D2294" i="1"/>
  <c r="D2302" i="1"/>
  <c r="D2310" i="1"/>
  <c r="D2318" i="1"/>
  <c r="D2326" i="1"/>
  <c r="D2334" i="1"/>
  <c r="D2342" i="1"/>
  <c r="D2350" i="1"/>
  <c r="D2358" i="1"/>
  <c r="D2366" i="1"/>
  <c r="D2374" i="1"/>
  <c r="D2382" i="1"/>
  <c r="D2390" i="1"/>
  <c r="D2398" i="1"/>
  <c r="D2406" i="1"/>
  <c r="D2414" i="1"/>
  <c r="D2422" i="1"/>
  <c r="D2430" i="1"/>
  <c r="D2438" i="1"/>
  <c r="D2446" i="1"/>
  <c r="D2454" i="1"/>
  <c r="D2462" i="1"/>
  <c r="D2470" i="1"/>
  <c r="D2478" i="1"/>
  <c r="D2486" i="1"/>
  <c r="D2494" i="1"/>
  <c r="D2502" i="1"/>
  <c r="D2510" i="1"/>
  <c r="D2518" i="1"/>
  <c r="D2526" i="1"/>
  <c r="D2534" i="1"/>
  <c r="D2542" i="1"/>
  <c r="D2550" i="1"/>
  <c r="D2558" i="1"/>
  <c r="D2566" i="1"/>
  <c r="D2574" i="1"/>
  <c r="D2582" i="1"/>
  <c r="D2590" i="1"/>
  <c r="D2598" i="1"/>
  <c r="D2183" i="1"/>
  <c r="D2191" i="1"/>
  <c r="D2199" i="1"/>
  <c r="D2207" i="1"/>
  <c r="D2215" i="1"/>
  <c r="D2223" i="1"/>
  <c r="D2231" i="1"/>
  <c r="D2239" i="1"/>
  <c r="D2247" i="1"/>
  <c r="D2255" i="1"/>
  <c r="D2263" i="1"/>
  <c r="D2271" i="1"/>
  <c r="D2279" i="1"/>
  <c r="D2287" i="1"/>
  <c r="D2295" i="1"/>
  <c r="D2303" i="1"/>
  <c r="D2311" i="1"/>
  <c r="D2319" i="1"/>
  <c r="D2327" i="1"/>
  <c r="D2335" i="1"/>
  <c r="D2343" i="1"/>
  <c r="D2351" i="1"/>
  <c r="D2359" i="1"/>
  <c r="D2367" i="1"/>
  <c r="D2375" i="1"/>
  <c r="D2383" i="1"/>
  <c r="D2391" i="1"/>
  <c r="D2399" i="1"/>
  <c r="D2407" i="1"/>
  <c r="D2415" i="1"/>
  <c r="D2423" i="1"/>
  <c r="D2431" i="1"/>
  <c r="D2439" i="1"/>
  <c r="D2447" i="1"/>
  <c r="D2455" i="1"/>
  <c r="D2463" i="1"/>
  <c r="D2471" i="1"/>
  <c r="D2479" i="1"/>
  <c r="D2487" i="1"/>
  <c r="D2495" i="1"/>
  <c r="D2503" i="1"/>
  <c r="D2511" i="1"/>
  <c r="D2519" i="1"/>
  <c r="D2527" i="1"/>
  <c r="D2535" i="1"/>
  <c r="D2543" i="1"/>
  <c r="D2551" i="1"/>
  <c r="D2559" i="1"/>
  <c r="D2567" i="1"/>
  <c r="D2575" i="1"/>
  <c r="D2583" i="1"/>
  <c r="D2591" i="1"/>
  <c r="D2599" i="1"/>
  <c r="D1390" i="1"/>
  <c r="D1430" i="1"/>
  <c r="D1438" i="1"/>
  <c r="D1446" i="1"/>
  <c r="D1431" i="1"/>
  <c r="D1439" i="1"/>
  <c r="D1432" i="1"/>
  <c r="D1440" i="1"/>
  <c r="D1433" i="1"/>
  <c r="D1441" i="1"/>
  <c r="D1386" i="1"/>
  <c r="D1387" i="1"/>
  <c r="D1427" i="1"/>
  <c r="D1435" i="1"/>
  <c r="D1443" i="1"/>
  <c r="D1389" i="1"/>
  <c r="D1429" i="1"/>
  <c r="D1437" i="1"/>
  <c r="D1445" i="1"/>
  <c r="D1388" i="1"/>
  <c r="D1428" i="1"/>
  <c r="D1434" i="1"/>
  <c r="D1436" i="1"/>
  <c r="D1442" i="1"/>
  <c r="D1444" i="1"/>
  <c r="C2714" i="1"/>
  <c r="C2706" i="1"/>
  <c r="C2698" i="1"/>
  <c r="C2690" i="1"/>
  <c r="C2682" i="1"/>
  <c r="C2674" i="1"/>
  <c r="C2666" i="1"/>
  <c r="C2658" i="1"/>
  <c r="C2650" i="1"/>
  <c r="C2642" i="1"/>
  <c r="C2634" i="1"/>
  <c r="C2626" i="1"/>
  <c r="C2618" i="1"/>
  <c r="C2610" i="1"/>
  <c r="C2602" i="1"/>
  <c r="C2594" i="1"/>
  <c r="C2586" i="1"/>
  <c r="C2578" i="1"/>
  <c r="C2570" i="1"/>
  <c r="C2562" i="1"/>
  <c r="C2554" i="1"/>
  <c r="C2546" i="1"/>
  <c r="C2538" i="1"/>
  <c r="C2530" i="1"/>
  <c r="C2522" i="1"/>
  <c r="C2514" i="1"/>
  <c r="C2506" i="1"/>
  <c r="C2498" i="1"/>
  <c r="C2490" i="1"/>
  <c r="C2482" i="1"/>
  <c r="C2474" i="1"/>
  <c r="C2466" i="1"/>
  <c r="C2458" i="1"/>
  <c r="C2450" i="1"/>
  <c r="C2442" i="1"/>
  <c r="C2434" i="1"/>
  <c r="C2426" i="1"/>
  <c r="C2418" i="1"/>
  <c r="C2410" i="1"/>
  <c r="C2402" i="1"/>
  <c r="C2394" i="1"/>
  <c r="C2386" i="1"/>
  <c r="C2378" i="1"/>
  <c r="C2370" i="1"/>
  <c r="C2362" i="1"/>
  <c r="C2354" i="1"/>
  <c r="C2346" i="1"/>
  <c r="C2338" i="1"/>
  <c r="C2330" i="1"/>
  <c r="C2322" i="1"/>
  <c r="C2314" i="1"/>
  <c r="C2306" i="1"/>
  <c r="C2298" i="1"/>
  <c r="C2290" i="1"/>
  <c r="C2282" i="1"/>
  <c r="C2274" i="1"/>
  <c r="C2266" i="1"/>
  <c r="C2258" i="1"/>
  <c r="C2250" i="1"/>
  <c r="C2242" i="1"/>
  <c r="C2234" i="1"/>
  <c r="C2226" i="1"/>
  <c r="C2218" i="1"/>
  <c r="C2210" i="1"/>
  <c r="C2202" i="1"/>
  <c r="C2194" i="1"/>
  <c r="C2186" i="1"/>
  <c r="C2178" i="1"/>
  <c r="C2170" i="1"/>
  <c r="C2162" i="1"/>
  <c r="C2154" i="1"/>
  <c r="C2146" i="1"/>
  <c r="C2138" i="1"/>
  <c r="C2130" i="1"/>
  <c r="C2122" i="1"/>
  <c r="C2114" i="1"/>
  <c r="C2106" i="1"/>
  <c r="C2098" i="1"/>
  <c r="C2090" i="1"/>
  <c r="C2078" i="1"/>
  <c r="C2068" i="1"/>
  <c r="C2058" i="1"/>
  <c r="C2044" i="1"/>
  <c r="C2027" i="1"/>
  <c r="C38" i="1"/>
  <c r="C46" i="1"/>
  <c r="C54" i="1"/>
  <c r="C39" i="1"/>
  <c r="C47" i="1"/>
  <c r="C40" i="1"/>
  <c r="C48" i="1"/>
  <c r="C41" i="1"/>
  <c r="C49" i="1"/>
  <c r="C34" i="1"/>
  <c r="C42" i="1"/>
  <c r="C50" i="1"/>
  <c r="C35" i="1"/>
  <c r="C43" i="1"/>
  <c r="C51" i="1"/>
  <c r="C36" i="1"/>
  <c r="C44" i="1"/>
  <c r="C52" i="1"/>
  <c r="C37" i="1"/>
  <c r="C45" i="1"/>
  <c r="C53" i="1"/>
  <c r="C86" i="1"/>
  <c r="C94" i="1"/>
  <c r="C102" i="1"/>
  <c r="C110" i="1"/>
  <c r="C118" i="1"/>
  <c r="C126" i="1"/>
  <c r="C87" i="1"/>
  <c r="C95" i="1"/>
  <c r="C103" i="1"/>
  <c r="C111" i="1"/>
  <c r="C119" i="1"/>
  <c r="C127" i="1"/>
  <c r="C88" i="1"/>
  <c r="C96" i="1"/>
  <c r="C104" i="1"/>
  <c r="C112" i="1"/>
  <c r="C120" i="1"/>
  <c r="C128" i="1"/>
  <c r="C89" i="1"/>
  <c r="C97" i="1"/>
  <c r="C105" i="1"/>
  <c r="C113" i="1"/>
  <c r="C121" i="1"/>
  <c r="C129" i="1"/>
  <c r="C90" i="1"/>
  <c r="C98" i="1"/>
  <c r="C106" i="1"/>
  <c r="C114" i="1"/>
  <c r="C122" i="1"/>
  <c r="C130" i="1"/>
  <c r="C282" i="1"/>
  <c r="C91" i="1"/>
  <c r="C99" i="1"/>
  <c r="C107" i="1"/>
  <c r="C115" i="1"/>
  <c r="C123" i="1"/>
  <c r="C131" i="1"/>
  <c r="C283" i="1"/>
  <c r="C92" i="1"/>
  <c r="C100" i="1"/>
  <c r="C108" i="1"/>
  <c r="C116" i="1"/>
  <c r="C124" i="1"/>
  <c r="C132" i="1"/>
  <c r="C284" i="1"/>
  <c r="C93" i="1"/>
  <c r="C101" i="1"/>
  <c r="C109" i="1"/>
  <c r="C117" i="1"/>
  <c r="C125" i="1"/>
  <c r="D333" i="1"/>
  <c r="D349" i="1"/>
  <c r="D350" i="1"/>
  <c r="D311" i="1"/>
  <c r="D351" i="1"/>
  <c r="D313" i="1"/>
  <c r="D347" i="1"/>
  <c r="D348" i="1"/>
  <c r="D312" i="1"/>
  <c r="D314" i="1"/>
  <c r="D315" i="1"/>
  <c r="D329" i="1"/>
  <c r="D330" i="1"/>
  <c r="D332" i="1"/>
  <c r="D331" i="1"/>
  <c r="D285" i="1"/>
  <c r="D293" i="1"/>
  <c r="D286" i="1"/>
  <c r="D294" i="1"/>
  <c r="D287" i="1"/>
  <c r="D295" i="1"/>
  <c r="D289" i="1"/>
  <c r="D297" i="1"/>
  <c r="D291" i="1"/>
  <c r="D292" i="1"/>
  <c r="D296" i="1"/>
  <c r="D290" i="1"/>
  <c r="D288" i="1"/>
  <c r="D1473" i="1"/>
  <c r="D1475" i="1"/>
  <c r="D1474" i="1"/>
  <c r="C3" i="1"/>
  <c r="C4" i="1"/>
  <c r="C1353" i="1"/>
  <c r="C1361" i="1"/>
  <c r="C1369" i="1"/>
  <c r="C1377" i="1"/>
  <c r="C1385" i="1"/>
  <c r="C1401" i="1"/>
  <c r="C1409" i="1"/>
  <c r="C1417" i="1"/>
  <c r="C1425" i="1"/>
  <c r="C1433" i="1"/>
  <c r="C1441" i="1"/>
  <c r="C1354" i="1"/>
  <c r="C1362" i="1"/>
  <c r="C1370" i="1"/>
  <c r="C1378" i="1"/>
  <c r="C1386" i="1"/>
  <c r="C1402" i="1"/>
  <c r="C1410" i="1"/>
  <c r="C1418" i="1"/>
  <c r="C1426" i="1"/>
  <c r="C1434" i="1"/>
  <c r="C1442" i="1"/>
  <c r="C1347" i="1"/>
  <c r="C1355" i="1"/>
  <c r="C1363" i="1"/>
  <c r="C1371" i="1"/>
  <c r="C1379" i="1"/>
  <c r="C1387" i="1"/>
  <c r="C1403" i="1"/>
  <c r="C1411" i="1"/>
  <c r="C1419" i="1"/>
  <c r="C1427" i="1"/>
  <c r="C1435" i="1"/>
  <c r="C1443" i="1"/>
  <c r="C1348" i="1"/>
  <c r="C1356" i="1"/>
  <c r="C1364" i="1"/>
  <c r="C1372" i="1"/>
  <c r="C1380" i="1"/>
  <c r="C1388" i="1"/>
  <c r="C1404" i="1"/>
  <c r="C1412" i="1"/>
  <c r="C1420" i="1"/>
  <c r="C1428" i="1"/>
  <c r="C1436" i="1"/>
  <c r="C1444" i="1"/>
  <c r="C1349" i="1"/>
  <c r="C1357" i="1"/>
  <c r="C1365" i="1"/>
  <c r="C1373" i="1"/>
  <c r="C1381" i="1"/>
  <c r="C1389" i="1"/>
  <c r="C1397" i="1"/>
  <c r="C1405" i="1"/>
  <c r="C1413" i="1"/>
  <c r="C1421" i="1"/>
  <c r="C1429" i="1"/>
  <c r="C1437" i="1"/>
  <c r="C1445" i="1"/>
  <c r="C1350" i="1"/>
  <c r="C1358" i="1"/>
  <c r="C1366" i="1"/>
  <c r="C1374" i="1"/>
  <c r="C1382" i="1"/>
  <c r="C1390" i="1"/>
  <c r="C1398" i="1"/>
  <c r="C1406" i="1"/>
  <c r="C1414" i="1"/>
  <c r="C1422" i="1"/>
  <c r="C1430" i="1"/>
  <c r="C1438" i="1"/>
  <c r="C1446" i="1"/>
  <c r="C1351" i="1"/>
  <c r="C1359" i="1"/>
  <c r="C1367" i="1"/>
  <c r="C1375" i="1"/>
  <c r="C1383" i="1"/>
  <c r="C1399" i="1"/>
  <c r="C1407" i="1"/>
  <c r="C1415" i="1"/>
  <c r="C1423" i="1"/>
  <c r="C1431" i="1"/>
  <c r="C1439" i="1"/>
  <c r="C1352" i="1"/>
  <c r="C1360" i="1"/>
  <c r="C1368" i="1"/>
  <c r="C1376" i="1"/>
  <c r="C1384" i="1"/>
  <c r="C1400" i="1"/>
  <c r="C1408" i="1"/>
  <c r="C1416" i="1"/>
  <c r="C1424" i="1"/>
  <c r="C1432" i="1"/>
  <c r="C1440" i="1"/>
  <c r="C70" i="1"/>
  <c r="C78" i="1"/>
  <c r="C71" i="1"/>
  <c r="C79" i="1"/>
  <c r="C72" i="1"/>
  <c r="C80" i="1"/>
  <c r="C73" i="1"/>
  <c r="C74" i="1"/>
  <c r="C75" i="1"/>
  <c r="C68" i="1"/>
  <c r="C76" i="1"/>
  <c r="C69" i="1"/>
  <c r="C77" i="1"/>
  <c r="C262" i="1"/>
  <c r="C270" i="1"/>
  <c r="C278" i="1"/>
  <c r="C263" i="1"/>
  <c r="C271" i="1"/>
  <c r="C279" i="1"/>
  <c r="C264" i="1"/>
  <c r="C272" i="1"/>
  <c r="C280" i="1"/>
  <c r="C265" i="1"/>
  <c r="C273" i="1"/>
  <c r="C266" i="1"/>
  <c r="C274" i="1"/>
  <c r="C267" i="1"/>
  <c r="C275" i="1"/>
  <c r="C268" i="1"/>
  <c r="C276" i="1"/>
  <c r="C261" i="1"/>
  <c r="C269" i="1"/>
  <c r="C277" i="1"/>
  <c r="C30" i="1"/>
  <c r="C23" i="1"/>
  <c r="C31" i="1"/>
  <c r="C24" i="1"/>
  <c r="C32" i="1"/>
  <c r="C25" i="1"/>
  <c r="C33" i="1"/>
  <c r="C26" i="1"/>
  <c r="C27" i="1"/>
  <c r="C28" i="1"/>
  <c r="C29" i="1"/>
  <c r="D16" i="1"/>
  <c r="D17" i="1"/>
  <c r="D12" i="1"/>
  <c r="D13" i="1"/>
  <c r="D15" i="1"/>
  <c r="D1350" i="1"/>
  <c r="D1358" i="1"/>
  <c r="D1462" i="1"/>
  <c r="D1351" i="1"/>
  <c r="D1359" i="1"/>
  <c r="D1463" i="1"/>
  <c r="D1352" i="1"/>
  <c r="D1360" i="1"/>
  <c r="D14" i="1"/>
  <c r="D1353" i="1"/>
  <c r="D1361" i="1"/>
  <c r="D1354" i="1"/>
  <c r="D1362" i="1"/>
  <c r="D1347" i="1"/>
  <c r="D1355" i="1"/>
  <c r="D1363" i="1"/>
  <c r="D1349" i="1"/>
  <c r="D1357" i="1"/>
  <c r="D1365" i="1"/>
  <c r="D1461" i="1"/>
  <c r="D1460" i="1"/>
  <c r="D1464" i="1"/>
  <c r="D1348" i="1"/>
  <c r="D1356" i="1"/>
  <c r="D1364" i="1"/>
  <c r="C6" i="1"/>
  <c r="C7" i="1"/>
  <c r="C8" i="1"/>
  <c r="C9" i="1"/>
  <c r="C10" i="1"/>
  <c r="D50" i="1"/>
  <c r="D51" i="1"/>
  <c r="C238" i="1"/>
  <c r="C246" i="1"/>
  <c r="C239" i="1"/>
  <c r="C247" i="1"/>
  <c r="C240" i="1"/>
  <c r="C248" i="1"/>
  <c r="C241" i="1"/>
  <c r="C249" i="1"/>
  <c r="C242" i="1"/>
  <c r="C250" i="1"/>
  <c r="C243" i="1"/>
  <c r="C236" i="1"/>
  <c r="C244" i="1"/>
  <c r="C237" i="1"/>
  <c r="C245" i="1"/>
  <c r="D301" i="1"/>
  <c r="D309" i="1"/>
  <c r="D317" i="1"/>
  <c r="D325" i="1"/>
  <c r="D341" i="1"/>
  <c r="D302" i="1"/>
  <c r="D310" i="1"/>
  <c r="D318" i="1"/>
  <c r="D326" i="1"/>
  <c r="D334" i="1"/>
  <c r="D342" i="1"/>
  <c r="D303" i="1"/>
  <c r="D319" i="1"/>
  <c r="D327" i="1"/>
  <c r="D335" i="1"/>
  <c r="D343" i="1"/>
  <c r="D305" i="1"/>
  <c r="D307" i="1"/>
  <c r="D322" i="1"/>
  <c r="D336" i="1"/>
  <c r="D308" i="1"/>
  <c r="D323" i="1"/>
  <c r="D337" i="1"/>
  <c r="D324" i="1"/>
  <c r="D338" i="1"/>
  <c r="D298" i="1"/>
  <c r="D328" i="1"/>
  <c r="D339" i="1"/>
  <c r="D299" i="1"/>
  <c r="D340" i="1"/>
  <c r="D300" i="1"/>
  <c r="D316" i="1"/>
  <c r="D344" i="1"/>
  <c r="D306" i="1"/>
  <c r="D321" i="1"/>
  <c r="D346" i="1"/>
  <c r="D345" i="1"/>
  <c r="D304" i="1"/>
  <c r="D320" i="1"/>
  <c r="C1393" i="1"/>
  <c r="C1394" i="1"/>
  <c r="C1395" i="1"/>
  <c r="C1396" i="1"/>
  <c r="C1391" i="1"/>
  <c r="C1392" i="1"/>
  <c r="D84" i="1"/>
  <c r="D83" i="1"/>
  <c r="D282" i="1"/>
  <c r="D283" i="1"/>
  <c r="D284" i="1"/>
  <c r="D154" i="1"/>
  <c r="D155" i="1"/>
  <c r="D157" i="1"/>
  <c r="D158" i="1"/>
  <c r="D159" i="1"/>
  <c r="D153" i="1"/>
  <c r="D161" i="1"/>
  <c r="D160" i="1"/>
  <c r="D152" i="1"/>
  <c r="D156" i="1"/>
  <c r="D477" i="1"/>
  <c r="D485" i="1"/>
  <c r="D478" i="1"/>
  <c r="D486" i="1"/>
  <c r="D479" i="1"/>
  <c r="D480" i="1"/>
  <c r="D481" i="1"/>
  <c r="D482" i="1"/>
  <c r="D483" i="1"/>
  <c r="D484" i="1"/>
  <c r="D170" i="1"/>
  <c r="D173" i="1"/>
  <c r="D174" i="1"/>
  <c r="D167" i="1"/>
  <c r="D168" i="1"/>
  <c r="D172" i="1"/>
  <c r="D227" i="1"/>
  <c r="D235" i="1"/>
  <c r="D221" i="1"/>
  <c r="D229" i="1"/>
  <c r="D222" i="1"/>
  <c r="D230" i="1"/>
  <c r="D223" i="1"/>
  <c r="D231" i="1"/>
  <c r="D225" i="1"/>
  <c r="D233" i="1"/>
  <c r="D224" i="1"/>
  <c r="D226" i="1"/>
  <c r="D228" i="1"/>
  <c r="D232" i="1"/>
  <c r="D234" i="1"/>
  <c r="D220" i="1"/>
  <c r="D246" i="1"/>
  <c r="D1476" i="1"/>
  <c r="D1206" i="1"/>
  <c r="D1214" i="1"/>
  <c r="D1222" i="1"/>
  <c r="D1230" i="1"/>
  <c r="D1238" i="1"/>
  <c r="D1207" i="1"/>
  <c r="D1215" i="1"/>
  <c r="D1223" i="1"/>
  <c r="D1231" i="1"/>
  <c r="D1239" i="1"/>
  <c r="D1200" i="1"/>
  <c r="D1208" i="1"/>
  <c r="D1216" i="1"/>
  <c r="D1224" i="1"/>
  <c r="D1232" i="1"/>
  <c r="D1240" i="1"/>
  <c r="D1201" i="1"/>
  <c r="D1209" i="1"/>
  <c r="D1217" i="1"/>
  <c r="D1225" i="1"/>
  <c r="D1233" i="1"/>
  <c r="D1241" i="1"/>
  <c r="D1202" i="1"/>
  <c r="D1210" i="1"/>
  <c r="D1218" i="1"/>
  <c r="D1226" i="1"/>
  <c r="D1234" i="1"/>
  <c r="D1242" i="1"/>
  <c r="D1203" i="1"/>
  <c r="D1211" i="1"/>
  <c r="D1219" i="1"/>
  <c r="D1227" i="1"/>
  <c r="D1235" i="1"/>
  <c r="D1243" i="1"/>
  <c r="D1205" i="1"/>
  <c r="D1213" i="1"/>
  <c r="D1221" i="1"/>
  <c r="D1229" i="1"/>
  <c r="D1237" i="1"/>
  <c r="D1204" i="1"/>
  <c r="D1212" i="1"/>
  <c r="D1220" i="1"/>
  <c r="D1228" i="1"/>
  <c r="D1236" i="1"/>
  <c r="D1246" i="1"/>
  <c r="D1254" i="1"/>
  <c r="D1262" i="1"/>
  <c r="D1278" i="1"/>
  <c r="D1247" i="1"/>
  <c r="D1255" i="1"/>
  <c r="D1263" i="1"/>
  <c r="D1279" i="1"/>
  <c r="D1647" i="1"/>
  <c r="D1248" i="1"/>
  <c r="D1256" i="1"/>
  <c r="D1264" i="1"/>
  <c r="D1280" i="1"/>
  <c r="D1249" i="1"/>
  <c r="D1257" i="1"/>
  <c r="D1265" i="1"/>
  <c r="D1281" i="1"/>
  <c r="D1250" i="1"/>
  <c r="D1258" i="1"/>
  <c r="D1266" i="1"/>
  <c r="D1282" i="1"/>
  <c r="D1251" i="1"/>
  <c r="D1259" i="1"/>
  <c r="D1267" i="1"/>
  <c r="D1275" i="1"/>
  <c r="D1283" i="1"/>
  <c r="D1643" i="1"/>
  <c r="D1245" i="1"/>
  <c r="D1253" i="1"/>
  <c r="D1261" i="1"/>
  <c r="D1277" i="1"/>
  <c r="D1252" i="1"/>
  <c r="D1260" i="1"/>
  <c r="D1276" i="1"/>
  <c r="D1644" i="1"/>
  <c r="D1645" i="1"/>
  <c r="D1646" i="1"/>
  <c r="D1244" i="1"/>
  <c r="D275" i="1"/>
  <c r="D276" i="1"/>
  <c r="D389" i="1"/>
  <c r="D390" i="1"/>
  <c r="D387" i="1"/>
  <c r="D388" i="1"/>
  <c r="D1314" i="1"/>
  <c r="D1322" i="1"/>
  <c r="D1330" i="1"/>
  <c r="D1454" i="1"/>
  <c r="D1453" i="1"/>
  <c r="D1452" i="1"/>
  <c r="D1478" i="1"/>
  <c r="D1487" i="1"/>
  <c r="D1489" i="1"/>
  <c r="D1491" i="1"/>
  <c r="D1477" i="1"/>
  <c r="D1493" i="1"/>
  <c r="D1488" i="1"/>
  <c r="D1490" i="1"/>
  <c r="D1492" i="1"/>
  <c r="C2713" i="1"/>
  <c r="C2705" i="1"/>
  <c r="C2697" i="1"/>
  <c r="C2689" i="1"/>
  <c r="C2681" i="1"/>
  <c r="C2673" i="1"/>
  <c r="C2665" i="1"/>
  <c r="C2657" i="1"/>
  <c r="C2649" i="1"/>
  <c r="C2641" i="1"/>
  <c r="C2633" i="1"/>
  <c r="C2625" i="1"/>
  <c r="C2617" i="1"/>
  <c r="C2609" i="1"/>
  <c r="C2601" i="1"/>
  <c r="C2593" i="1"/>
  <c r="C2585" i="1"/>
  <c r="C2577" i="1"/>
  <c r="C2569" i="1"/>
  <c r="C2561" i="1"/>
  <c r="C2553" i="1"/>
  <c r="C2545" i="1"/>
  <c r="C2537" i="1"/>
  <c r="C2529" i="1"/>
  <c r="C2521" i="1"/>
  <c r="C2513" i="1"/>
  <c r="C2505" i="1"/>
  <c r="C2497" i="1"/>
  <c r="C2489" i="1"/>
  <c r="C2481" i="1"/>
  <c r="C2473" i="1"/>
  <c r="C2465" i="1"/>
  <c r="C2457" i="1"/>
  <c r="C2449" i="1"/>
  <c r="C2441" i="1"/>
  <c r="C2433" i="1"/>
  <c r="C2425" i="1"/>
  <c r="C2417" i="1"/>
  <c r="C2409" i="1"/>
  <c r="C2401" i="1"/>
  <c r="C2393" i="1"/>
  <c r="C2385" i="1"/>
  <c r="C2377" i="1"/>
  <c r="C2369" i="1"/>
  <c r="C2361" i="1"/>
  <c r="C2353" i="1"/>
  <c r="C2345" i="1"/>
  <c r="C2337" i="1"/>
  <c r="C2329" i="1"/>
  <c r="C2321" i="1"/>
  <c r="C2313" i="1"/>
  <c r="C2305" i="1"/>
  <c r="C2297" i="1"/>
  <c r="C2289" i="1"/>
  <c r="C2281" i="1"/>
  <c r="C2273" i="1"/>
  <c r="C2265" i="1"/>
  <c r="C2257" i="1"/>
  <c r="C2249" i="1"/>
  <c r="C2241" i="1"/>
  <c r="C2233" i="1"/>
  <c r="C2225" i="1"/>
  <c r="C2217" i="1"/>
  <c r="C2209" i="1"/>
  <c r="C2201" i="1"/>
  <c r="C2193" i="1"/>
  <c r="C2177" i="1"/>
  <c r="C2169" i="1"/>
  <c r="C2161" i="1"/>
  <c r="C2153" i="1"/>
  <c r="C2145" i="1"/>
  <c r="C2137" i="1"/>
  <c r="C2129" i="1"/>
  <c r="C2121" i="1"/>
  <c r="C2113" i="1"/>
  <c r="C2105" i="1"/>
  <c r="C2097" i="1"/>
  <c r="C2088" i="1"/>
  <c r="C2077" i="1"/>
  <c r="C2067" i="1"/>
  <c r="C2056" i="1"/>
  <c r="C2043" i="1"/>
  <c r="C2024" i="1"/>
</calcChain>
</file>

<file path=xl/sharedStrings.xml><?xml version="1.0" encoding="utf-8"?>
<sst xmlns="http://schemas.openxmlformats.org/spreadsheetml/2006/main" count="39292" uniqueCount="10028">
  <si>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</si>
  <si>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</si>
  <si>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</si>
  <si>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</si>
  <si>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</si>
  <si>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</si>
  <si>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</si>
  <si>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</si>
  <si>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</si>
  <si>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</si>
  <si>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</si>
  <si>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</si>
  <si>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</si>
  <si>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</si>
  <si>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</si>
  <si>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</si>
  <si>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</si>
  <si>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</si>
  <si>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</si>
  <si>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</si>
  <si>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</si>
  <si>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</si>
  <si>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</si>
  <si>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</si>
  <si>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</si>
  <si>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</si>
  <si>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</si>
  <si>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</si>
  <si>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</si>
  <si>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</si>
  <si>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</si>
  <si>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</si>
  <si>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</si>
  <si>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</si>
  <si>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</si>
  <si>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</si>
  <si>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</si>
  <si>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</si>
  <si>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</si>
  <si>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</si>
  <si>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</si>
  <si>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</si>
  <si>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</si>
  <si>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</si>
  <si>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</si>
  <si>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</si>
  <si>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</si>
  <si>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</si>
  <si>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</si>
  <si>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</si>
  <si>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</si>
  <si>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</si>
  <si>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</si>
  <si>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</si>
  <si>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</si>
  <si>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</si>
  <si>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</si>
  <si>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</si>
  <si>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</si>
  <si>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</si>
  <si>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</si>
  <si>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</si>
  <si>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</si>
  <si>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</si>
  <si>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</si>
  <si>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</si>
  <si>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</si>
  <si>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</si>
  <si>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</si>
  <si>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</si>
  <si>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</si>
  <si>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</si>
  <si>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</si>
  <si>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</si>
  <si>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</si>
  <si>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</si>
  <si>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</si>
  <si>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</si>
  <si>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</si>
  <si>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</si>
  <si>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</si>
  <si>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</si>
  <si>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</si>
  <si>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</si>
  <si>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</si>
  <si>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</si>
  <si>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</si>
  <si>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</si>
  <si>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</si>
  <si>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</si>
  <si>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</si>
  <si>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</si>
  <si>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</si>
  <si>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</si>
  <si>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</si>
  <si>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</si>
  <si>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</si>
  <si>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</si>
  <si>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</si>
  <si>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</si>
  <si>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</si>
  <si>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</si>
  <si>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</si>
  <si>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</si>
  <si>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</si>
  <si>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</si>
  <si>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</si>
  <si>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</si>
  <si>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</si>
  <si>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</si>
  <si>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</si>
  <si>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</si>
  <si>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</si>
  <si>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</si>
  <si>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</si>
  <si>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</si>
  <si>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</si>
  <si>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</si>
  <si>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</si>
  <si>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</si>
  <si>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</si>
  <si>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</si>
  <si>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</si>
  <si>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</si>
  <si>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</si>
  <si>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</si>
  <si>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</si>
  <si>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</si>
  <si>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</si>
  <si>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</si>
  <si>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</si>
  <si>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</si>
  <si>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</si>
  <si>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</si>
  <si>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</si>
  <si>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</si>
  <si>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</si>
  <si>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</si>
  <si>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</si>
  <si>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</si>
  <si>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</si>
  <si>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</si>
  <si>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</si>
  <si>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</si>
  <si>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</si>
  <si>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</si>
  <si>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</si>
  <si>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</si>
  <si>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</si>
  <si>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</si>
  <si>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</si>
  <si>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</si>
  <si>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</si>
  <si>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</si>
  <si>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</si>
  <si>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</si>
  <si>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</si>
  <si>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</si>
  <si>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</si>
  <si>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</si>
  <si>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</si>
  <si>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</si>
  <si>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</si>
  <si>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</si>
  <si>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</si>
  <si>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</si>
  <si>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</si>
  <si>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</si>
  <si>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</si>
  <si>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</si>
  <si>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</si>
  <si>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</si>
  <si>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</si>
  <si>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</si>
  <si>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</si>
  <si>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</si>
  <si>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</si>
  <si>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</si>
  <si>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</si>
  <si>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</si>
  <si>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</si>
  <si>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</si>
  <si>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</si>
  <si>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</si>
  <si>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</si>
  <si>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</si>
  <si>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</si>
  <si>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</si>
  <si>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</si>
  <si>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</si>
  <si>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</si>
  <si>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</si>
  <si>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</si>
  <si>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</si>
  <si>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</si>
  <si>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</si>
  <si>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</si>
  <si>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</si>
  <si>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</si>
  <si>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</si>
  <si>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</si>
  <si>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</si>
  <si>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</si>
  <si>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</si>
  <si>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</si>
  <si>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</si>
  <si>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</si>
  <si>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</si>
  <si>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</si>
  <si>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</si>
  <si>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</si>
  <si>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</si>
  <si>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</si>
  <si>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</si>
  <si>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</si>
  <si>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 xml:space="preserve">Superficie de áreas verdes con mantenimiento por habitante </t>
  </si>
  <si>
    <t>Superficie total de parques urbanos</t>
  </si>
  <si>
    <t>Superficie total de plazas</t>
  </si>
  <si>
    <t>Superficie de áreas verdes</t>
  </si>
  <si>
    <t>Superficie de parques urbanos</t>
  </si>
  <si>
    <t>Superficie de plazas</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</si>
  <si>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</si>
  <si>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</si>
  <si>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</si>
  <si>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</si>
  <si>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</si>
  <si>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</si>
  <si>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</si>
  <si>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</si>
  <si>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</si>
  <si>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</si>
  <si>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</si>
  <si>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</si>
  <si>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</si>
  <si>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</si>
  <si>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</si>
  <si>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</si>
  <si>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</si>
  <si>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</si>
  <si>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</si>
  <si>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</si>
  <si>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</si>
  <si>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</si>
  <si>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</si>
  <si>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</si>
  <si>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</si>
  <si>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</si>
  <si>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</si>
  <si>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</si>
  <si>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</si>
  <si>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</si>
  <si>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</si>
  <si>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</si>
  <si>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</si>
  <si>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</si>
  <si>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</si>
  <si>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</si>
  <si>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</si>
  <si>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</si>
  <si>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</si>
  <si>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</si>
  <si>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</si>
  <si>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</si>
  <si>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</si>
  <si>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</si>
  <si>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</si>
  <si>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</si>
  <si>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</si>
  <si>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</si>
  <si>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</si>
  <si>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</si>
  <si>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</si>
  <si>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</si>
  <si>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</si>
  <si>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</si>
  <si>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</si>
  <si>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</si>
  <si>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</si>
  <si>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</si>
  <si>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</si>
  <si>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</si>
  <si>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</si>
  <si>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</si>
  <si>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</si>
  <si>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</si>
  <si>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</si>
  <si>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</si>
  <si>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</si>
  <si>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</si>
  <si>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</si>
  <si>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</si>
  <si>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</si>
  <si>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</si>
  <si>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</si>
  <si>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</si>
  <si>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</si>
  <si>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</si>
  <si>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</si>
  <si>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</si>
  <si>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</si>
  <si>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</si>
  <si>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</si>
  <si>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</si>
  <si>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</si>
  <si>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</si>
  <si>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</si>
  <si>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</si>
  <si>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</si>
  <si>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</si>
  <si>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</si>
  <si>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</si>
  <si>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</si>
  <si>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</si>
  <si>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</si>
  <si>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</si>
  <si>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Cobertura en Salud Municipal</t>
  </si>
  <si>
    <t>Farmacias municipales</t>
  </si>
  <si>
    <t>Salud Primaria</t>
  </si>
  <si>
    <t>Cantidad de farmacias municipales</t>
  </si>
  <si>
    <t>Enfermeras/os</t>
  </si>
  <si>
    <t>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</si>
  <si>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</si>
  <si>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</si>
  <si>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</si>
  <si>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</si>
  <si>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</si>
  <si>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</si>
  <si>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</si>
  <si>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</si>
  <si>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</si>
  <si>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</si>
  <si>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</si>
  <si>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</si>
  <si>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</si>
  <si>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</si>
  <si>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</si>
  <si>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</si>
  <si>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</si>
  <si>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</si>
  <si>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</si>
  <si>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</si>
  <si>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</si>
  <si>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</si>
  <si>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</si>
  <si>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</si>
  <si>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</si>
  <si>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</si>
  <si>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</si>
  <si>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</si>
  <si>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</si>
  <si>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</si>
  <si>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</si>
  <si>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</si>
  <si>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</si>
  <si>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</si>
  <si>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</si>
  <si>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</si>
  <si>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</si>
  <si>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</si>
  <si>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</si>
  <si>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</si>
  <si>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</si>
  <si>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</si>
  <si>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</si>
  <si>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</si>
  <si>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</si>
  <si>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</si>
  <si>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</si>
  <si>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</si>
  <si>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</si>
  <si>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</si>
  <si>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</si>
  <si>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</si>
  <si>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</si>
  <si>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</si>
  <si>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</si>
  <si>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</si>
  <si>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</si>
  <si>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</si>
  <si>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</si>
  <si>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</si>
  <si>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</si>
  <si>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</si>
  <si>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</si>
  <si>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</si>
  <si>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</si>
  <si>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</si>
  <si>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</si>
  <si>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</si>
  <si>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</si>
  <si>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</si>
  <si>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</si>
  <si>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</si>
  <si>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</si>
  <si>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</si>
  <si>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</si>
  <si>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</si>
  <si>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</si>
  <si>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</si>
  <si>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</si>
  <si>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</si>
  <si>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</si>
  <si>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</si>
  <si>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</si>
  <si>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</si>
  <si>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</si>
  <si>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</si>
  <si>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</si>
  <si>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</si>
  <si>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</si>
  <si>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</si>
  <si>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</si>
  <si>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</si>
  <si>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</si>
  <si>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</si>
  <si>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</si>
  <si>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</si>
  <si>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</si>
  <si>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</si>
  <si>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</si>
  <si>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</si>
  <si>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</si>
  <si>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</si>
  <si>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</si>
  <si>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</si>
  <si>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</si>
  <si>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</si>
  <si>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</si>
  <si>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</si>
  <si>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</si>
  <si>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</si>
  <si>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</si>
  <si>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</si>
  <si>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</si>
  <si>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</si>
  <si>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</si>
  <si>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</si>
  <si>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</si>
  <si>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</si>
  <si>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</si>
  <si>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</si>
  <si>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</si>
  <si>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</si>
  <si>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</si>
  <si>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</si>
  <si>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</si>
  <si>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</si>
  <si>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</si>
  <si>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</si>
  <si>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</si>
  <si>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</si>
  <si>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</si>
  <si>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</si>
  <si>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</si>
  <si>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</si>
  <si>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</si>
  <si>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</si>
  <si>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</si>
  <si>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</si>
  <si>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</si>
  <si>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</si>
  <si>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</si>
  <si>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</si>
  <si>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</si>
  <si>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</si>
  <si>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</si>
  <si>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</si>
  <si>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</si>
  <si>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</si>
  <si>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</si>
  <si>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</si>
  <si>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</si>
  <si>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</si>
  <si>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</si>
  <si>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</si>
  <si>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</si>
  <si>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</si>
  <si>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</si>
  <si>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</si>
  <si>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</si>
  <si>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</si>
  <si>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</si>
  <si>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</si>
  <si>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</si>
  <si>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</si>
  <si>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</si>
  <si>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</si>
  <si>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</si>
  <si>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</si>
  <si>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</si>
  <si>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</si>
  <si>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</si>
  <si>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</si>
  <si>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</si>
  <si>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</si>
  <si>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</si>
  <si>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</si>
  <si>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</si>
  <si>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</si>
  <si>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</si>
  <si>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</si>
  <si>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</si>
  <si>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</si>
  <si>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</si>
  <si>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</si>
  <si>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</si>
  <si>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</si>
  <si>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</si>
  <si>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</si>
  <si>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</si>
  <si>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</si>
  <si>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</si>
  <si>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</si>
  <si>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</si>
  <si>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</si>
  <si>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</si>
  <si>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</si>
  <si>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</si>
  <si>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</si>
  <si>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</si>
  <si>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</si>
  <si>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</si>
  <si>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</si>
  <si>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</si>
  <si>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</si>
  <si>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</si>
  <si>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</si>
  <si>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</si>
  <si>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</si>
  <si>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</si>
  <si>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</si>
  <si>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</si>
  <si>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</si>
  <si>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</si>
  <si>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</si>
  <si>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</si>
  <si>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</si>
  <si>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</si>
  <si>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</si>
  <si>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</si>
  <si>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</si>
  <si>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</si>
  <si>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</si>
  <si>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</si>
  <si>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</si>
  <si>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</si>
  <si>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</si>
  <si>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</si>
  <si>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</si>
  <si>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</si>
  <si>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</si>
  <si>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</si>
  <si>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</si>
  <si>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</si>
  <si>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</si>
  <si>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</si>
  <si>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</si>
  <si>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</si>
  <si>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</si>
  <si>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</si>
  <si>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</si>
  <si>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</si>
  <si>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</si>
  <si>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</si>
  <si>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</si>
  <si>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</si>
  <si>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</si>
  <si>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</si>
  <si>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</si>
  <si>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</si>
  <si>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</si>
  <si>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</si>
  <si>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</si>
  <si>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</si>
  <si>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</si>
  <si>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</si>
  <si>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</si>
  <si>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</si>
  <si>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</si>
  <si>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</si>
  <si>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</si>
  <si>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</si>
  <si>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</si>
  <si>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</si>
  <si>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</si>
  <si>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</si>
  <si>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</si>
  <si>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</si>
  <si>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</si>
  <si>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</si>
  <si>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</si>
  <si>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</si>
  <si>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</si>
  <si>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</si>
  <si>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</si>
  <si>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</si>
  <si>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</si>
  <si>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</si>
  <si>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</si>
  <si>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</si>
  <si>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</si>
  <si>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</si>
  <si>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</si>
  <si>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</si>
  <si>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</si>
  <si>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otros establecimientos municipales de salud</t>
  </si>
  <si>
    <t>Organizaciones comunitarias funcionales</t>
  </si>
  <si>
    <t>Establecimientos municipales de salud</t>
  </si>
  <si>
    <t>Cantidad de predios agrícolas</t>
  </si>
  <si>
    <t>Cantidad de predios no agrícolas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</si>
  <si>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</si>
  <si>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</si>
  <si>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</si>
  <si>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</si>
  <si>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</si>
  <si>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</si>
  <si>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</si>
  <si>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</si>
  <si>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</si>
  <si>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</si>
  <si>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</si>
  <si>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</si>
  <si>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</si>
  <si>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</si>
  <si>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</si>
  <si>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</si>
  <si>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</si>
  <si>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</si>
  <si>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</si>
  <si>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</si>
  <si>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</si>
  <si>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</si>
  <si>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</si>
  <si>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</si>
  <si>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</si>
  <si>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</si>
  <si>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</si>
  <si>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</si>
  <si>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</si>
  <si>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</si>
  <si>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</si>
  <si>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</si>
  <si>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</si>
  <si>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</si>
  <si>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</si>
  <si>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</si>
  <si>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</si>
  <si>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</si>
  <si>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</si>
  <si>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</si>
  <si>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</si>
  <si>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</si>
  <si>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</si>
  <si>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</si>
  <si>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</si>
  <si>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</si>
  <si>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</si>
  <si>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</si>
  <si>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</si>
  <si>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</si>
  <si>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</si>
  <si>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</si>
  <si>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</si>
  <si>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</si>
  <si>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</si>
  <si>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</si>
  <si>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</si>
  <si>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</si>
  <si>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</si>
  <si>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</si>
  <si>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</si>
  <si>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</si>
  <si>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</si>
  <si>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</si>
  <si>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</si>
  <si>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</si>
  <si>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</si>
  <si>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</si>
  <si>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</si>
  <si>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</si>
  <si>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</si>
  <si>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</si>
  <si>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</si>
  <si>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</si>
  <si>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</si>
  <si>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</si>
  <si>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</si>
  <si>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</si>
  <si>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</si>
  <si>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</si>
  <si>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</si>
  <si>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</si>
  <si>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</si>
  <si>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</si>
  <si>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</si>
  <si>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</si>
  <si>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</si>
  <si>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</si>
  <si>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</si>
  <si>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</si>
  <si>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</si>
  <si>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</si>
  <si>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</si>
  <si>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</si>
  <si>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</si>
  <si>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</si>
  <si>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</si>
  <si>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</si>
  <si>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</si>
  <si>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</si>
  <si>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</si>
  <si>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</si>
  <si>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</si>
  <si>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</si>
  <si>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</si>
  <si>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</si>
  <si>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</si>
  <si>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</si>
  <si>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</si>
  <si>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</si>
  <si>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</si>
  <si>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</si>
  <si>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</si>
  <si>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</si>
  <si>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</si>
  <si>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</si>
  <si>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</si>
  <si>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</si>
  <si>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</si>
  <si>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</si>
  <si>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</si>
  <si>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</si>
  <si>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</si>
  <si>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</si>
  <si>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</si>
  <si>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</si>
  <si>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</si>
  <si>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</si>
  <si>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</si>
  <si>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</si>
  <si>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</si>
  <si>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</si>
  <si>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</si>
  <si>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</si>
  <si>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</si>
  <si>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</si>
  <si>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</si>
  <si>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</si>
  <si>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</si>
  <si>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</si>
  <si>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</si>
  <si>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</si>
  <si>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</si>
  <si>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</si>
  <si>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</si>
  <si>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</si>
  <si>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</si>
  <si>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</si>
  <si>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</si>
  <si>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</si>
  <si>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</si>
  <si>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</si>
  <si>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</si>
  <si>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</si>
  <si>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</si>
  <si>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</si>
  <si>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</si>
  <si>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</si>
  <si>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</si>
  <si>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</si>
  <si>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</si>
  <si>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</si>
  <si>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</si>
  <si>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</si>
  <si>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</si>
  <si>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</si>
  <si>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</si>
  <si>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</si>
  <si>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</si>
  <si>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</si>
  <si>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</si>
  <si>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</si>
  <si>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</si>
  <si>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</si>
  <si>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</si>
  <si>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</si>
  <si>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</si>
  <si>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</si>
  <si>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</si>
  <si>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</si>
  <si>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</si>
  <si>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</si>
  <si>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</si>
  <si>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</si>
  <si>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</si>
  <si>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</si>
  <si>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</si>
  <si>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</si>
  <si>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</si>
  <si>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</si>
  <si>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</si>
  <si>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</si>
  <si>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</si>
  <si>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</si>
  <si>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</si>
  <si>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</si>
  <si>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</si>
  <si>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</si>
  <si>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</si>
  <si>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</si>
  <si>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</si>
  <si>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</si>
  <si>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</si>
  <si>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</si>
  <si>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</si>
  <si>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</si>
  <si>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</si>
  <si>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</si>
  <si>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</si>
  <si>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</si>
  <si>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</si>
  <si>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</si>
  <si>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</si>
  <si>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</si>
  <si>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</si>
  <si>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</si>
  <si>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</si>
  <si>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</si>
  <si>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</si>
  <si>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</si>
  <si>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</si>
  <si>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</si>
  <si>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</si>
  <si>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</si>
  <si>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</si>
  <si>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</si>
  <si>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</si>
  <si>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</si>
  <si>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</si>
  <si>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</si>
  <si>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</si>
  <si>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</si>
  <si>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</si>
  <si>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</si>
  <si>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</si>
  <si>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</si>
  <si>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</si>
  <si>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</si>
  <si>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</si>
  <si>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</si>
  <si>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</si>
  <si>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</si>
  <si>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</si>
  <si>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</si>
  <si>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</si>
  <si>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</si>
  <si>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</si>
  <si>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</si>
  <si>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</si>
  <si>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</si>
  <si>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</si>
  <si>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</si>
  <si>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</si>
  <si>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</si>
  <si>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</si>
  <si>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2001-2020</t>
  </si>
  <si>
    <t>2006-2019</t>
  </si>
  <si>
    <t>2010-2019</t>
  </si>
  <si>
    <t>2010-2020</t>
  </si>
  <si>
    <t>Metros cúbicos</t>
  </si>
  <si>
    <t>Banco Central de Chile</t>
  </si>
  <si>
    <t>2006-2020</t>
  </si>
  <si>
    <t>Monto Pagado por Pensión de Invalidez (PBSI) en el año</t>
  </si>
  <si>
    <t>Invalidez</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</si>
  <si>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</si>
  <si>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</si>
  <si>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</si>
  <si>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</si>
  <si>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</si>
  <si>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</si>
  <si>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</si>
  <si>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</si>
  <si>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</si>
  <si>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</si>
  <si>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</si>
  <si>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</si>
  <si>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</si>
  <si>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</si>
  <si>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</si>
  <si>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</si>
  <si>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</si>
  <si>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</si>
  <si>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</si>
  <si>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</si>
  <si>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</si>
  <si>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</si>
  <si>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</si>
  <si>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</si>
  <si>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</si>
  <si>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</si>
  <si>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</si>
  <si>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</si>
  <si>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</si>
  <si>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</si>
  <si>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</si>
  <si>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</si>
  <si>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</si>
  <si>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</si>
  <si>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</si>
  <si>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</si>
  <si>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</si>
  <si>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</si>
  <si>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</si>
  <si>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</si>
  <si>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</si>
  <si>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</si>
  <si>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</si>
  <si>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</si>
  <si>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</si>
  <si>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</si>
  <si>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</si>
  <si>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</si>
  <si>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</si>
  <si>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</si>
  <si>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</si>
  <si>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</si>
  <si>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</si>
  <si>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</si>
  <si>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</si>
  <si>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</si>
  <si>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</si>
  <si>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</si>
  <si>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</si>
  <si>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</si>
  <si>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</si>
  <si>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</si>
  <si>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</si>
  <si>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</si>
  <si>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</si>
  <si>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</si>
  <si>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</si>
  <si>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</si>
  <si>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</si>
  <si>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</si>
  <si>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</si>
  <si>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</si>
  <si>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</si>
  <si>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</si>
  <si>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</si>
  <si>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</si>
  <si>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</si>
  <si>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</si>
  <si>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</si>
  <si>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</si>
  <si>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</si>
  <si>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</si>
  <si>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</si>
  <si>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</si>
  <si>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</si>
  <si>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</si>
  <si>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</si>
  <si>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</si>
  <si>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</si>
  <si>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</si>
  <si>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</si>
  <si>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</si>
  <si>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</si>
  <si>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</si>
  <si>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</si>
  <si>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</si>
  <si>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</si>
  <si>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</si>
  <si>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</si>
  <si>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</si>
  <si>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</si>
  <si>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</si>
  <si>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</si>
  <si>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</si>
  <si>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</si>
  <si>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</si>
  <si>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</si>
  <si>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</si>
  <si>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</si>
  <si>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</si>
  <si>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</si>
  <si>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</si>
  <si>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</si>
  <si>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</si>
  <si>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</si>
  <si>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</si>
  <si>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</si>
  <si>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</si>
  <si>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</si>
  <si>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</si>
  <si>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</si>
  <si>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</si>
  <si>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</si>
  <si>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</si>
  <si>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</si>
  <si>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</si>
  <si>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</si>
  <si>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</si>
  <si>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</si>
  <si>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</si>
  <si>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</si>
  <si>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</si>
  <si>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</si>
  <si>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</si>
  <si>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</si>
  <si>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</si>
  <si>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</si>
  <si>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</si>
  <si>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</si>
  <si>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</si>
  <si>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</si>
  <si>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</si>
  <si>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</si>
  <si>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</si>
  <si>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</si>
  <si>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</si>
  <si>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</si>
  <si>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</si>
  <si>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</si>
  <si>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</si>
  <si>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</si>
  <si>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</si>
  <si>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</si>
  <si>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</si>
  <si>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</si>
  <si>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</si>
  <si>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</si>
  <si>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</si>
  <si>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VIF</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</si>
  <si>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</si>
  <si>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</si>
  <si>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</si>
  <si>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</si>
  <si>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</si>
  <si>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</si>
  <si>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</si>
  <si>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</si>
  <si>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</si>
  <si>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</si>
  <si>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</si>
  <si>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</si>
  <si>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</si>
  <si>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</si>
  <si>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</si>
  <si>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</si>
  <si>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</si>
  <si>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</si>
  <si>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</si>
  <si>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</si>
  <si>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</si>
  <si>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</si>
  <si>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</si>
  <si>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</si>
  <si>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</si>
  <si>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</si>
  <si>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</si>
  <si>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</si>
  <si>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</si>
  <si>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</si>
  <si>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</si>
  <si>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</si>
  <si>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</si>
  <si>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</si>
  <si>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</si>
  <si>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</si>
  <si>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</si>
  <si>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</si>
  <si>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</si>
  <si>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</si>
  <si>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</si>
  <si>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</si>
  <si>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</si>
  <si>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</si>
  <si>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</si>
  <si>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</si>
  <si>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</si>
  <si>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</si>
  <si>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</si>
  <si>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</si>
  <si>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</si>
  <si>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</si>
  <si>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</si>
  <si>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</si>
  <si>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</si>
  <si>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</si>
  <si>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</si>
  <si>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</si>
  <si>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</si>
  <si>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</si>
  <si>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</si>
  <si>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</si>
  <si>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</si>
  <si>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</si>
  <si>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</si>
  <si>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</si>
  <si>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</si>
  <si>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</si>
  <si>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</si>
  <si>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</si>
  <si>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</si>
  <si>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</si>
  <si>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</si>
  <si>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</si>
  <si>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</si>
  <si>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</si>
  <si>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</si>
  <si>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</si>
  <si>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</si>
  <si>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</si>
  <si>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</si>
  <si>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</si>
  <si>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</si>
  <si>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</si>
  <si>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</si>
  <si>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</si>
  <si>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</si>
  <si>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</si>
  <si>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</si>
  <si>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</si>
  <si>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</si>
  <si>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</si>
  <si>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</si>
  <si>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</si>
  <si>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</si>
  <si>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</si>
  <si>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</si>
  <si>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</si>
  <si>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</si>
  <si>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</si>
  <si>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</si>
  <si>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</si>
  <si>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</si>
  <si>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</si>
  <si>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</si>
  <si>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</si>
  <si>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</si>
  <si>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</si>
  <si>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</si>
  <si>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</si>
  <si>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</si>
  <si>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</si>
  <si>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</si>
  <si>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</si>
  <si>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</si>
  <si>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</si>
  <si>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</si>
  <si>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</si>
  <si>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</si>
  <si>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</si>
  <si>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</si>
  <si>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</si>
  <si>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</si>
  <si>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</si>
  <si>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</si>
  <si>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</si>
  <si>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</si>
  <si>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</si>
  <si>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</si>
  <si>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</si>
  <si>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</si>
  <si>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</si>
  <si>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</si>
  <si>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</si>
  <si>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</si>
  <si>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</si>
  <si>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</si>
  <si>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</si>
  <si>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</si>
  <si>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</si>
  <si>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</si>
  <si>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</si>
  <si>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</si>
  <si>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</si>
  <si>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</si>
  <si>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</si>
  <si>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</si>
  <si>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</si>
  <si>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</si>
  <si>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</si>
  <si>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</si>
  <si>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</si>
  <si>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</si>
  <si>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</si>
  <si>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</si>
  <si>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</si>
  <si>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</si>
  <si>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</si>
  <si>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</si>
  <si>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</si>
  <si>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</si>
  <si>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</si>
  <si>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</si>
  <si>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</si>
  <si>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</si>
  <si>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</si>
  <si>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</si>
  <si>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</si>
  <si>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</si>
  <si>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</si>
  <si>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</si>
  <si>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</si>
  <si>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</si>
  <si>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</si>
  <si>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</si>
  <si>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</si>
  <si>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</si>
  <si>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</si>
  <si>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</si>
  <si>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</si>
  <si>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</si>
  <si>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</si>
  <si>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</si>
  <si>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</si>
  <si>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</si>
  <si>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</si>
  <si>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</si>
  <si>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</si>
  <si>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</si>
  <si>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</si>
  <si>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</si>
  <si>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</si>
  <si>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</si>
  <si>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</si>
  <si>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</si>
  <si>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</si>
  <si>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</si>
  <si>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</si>
  <si>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</si>
  <si>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</si>
  <si>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</si>
  <si>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</si>
  <si>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</si>
  <si>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</si>
  <si>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</si>
  <si>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</si>
  <si>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</si>
  <si>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</si>
  <si>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</si>
  <si>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</si>
  <si>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</si>
  <si>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</si>
  <si>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</si>
  <si>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</si>
  <si>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</si>
  <si>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</si>
  <si>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</si>
  <si>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</si>
  <si>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</si>
  <si>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</si>
  <si>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</si>
  <si>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</si>
  <si>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</si>
  <si>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</si>
  <si>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</si>
  <si>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</si>
  <si>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</si>
  <si>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</si>
  <si>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</si>
  <si>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</si>
  <si>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</si>
  <si>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</si>
  <si>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</si>
  <si>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</si>
  <si>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</si>
  <si>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</si>
  <si>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</si>
  <si>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</si>
  <si>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</si>
  <si>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</si>
  <si>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</si>
  <si>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</si>
  <si>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</si>
  <si>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</si>
  <si>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</si>
  <si>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</si>
  <si>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</si>
  <si>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</si>
  <si>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</si>
  <si>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</si>
  <si>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</si>
  <si>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</si>
  <si>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</si>
  <si>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</si>
  <si>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</si>
  <si>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</si>
  <si>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</si>
  <si>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</si>
  <si>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</si>
  <si>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</si>
  <si>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</si>
  <si>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</si>
  <si>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</si>
  <si>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</si>
  <si>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</si>
  <si>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</si>
  <si>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</si>
  <si>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</si>
  <si>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</si>
  <si>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</si>
  <si>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</si>
  <si>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</si>
  <si>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</si>
  <si>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</si>
  <si>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</si>
  <si>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</si>
  <si>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</si>
  <si>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</si>
  <si>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</si>
  <si>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</si>
  <si>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</si>
  <si>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</si>
  <si>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</si>
  <si>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</si>
  <si>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</si>
  <si>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</si>
  <si>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</si>
  <si>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</si>
  <si>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</si>
  <si>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</si>
  <si>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</si>
  <si>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</si>
  <si>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</si>
  <si>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</si>
  <si>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</si>
  <si>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</si>
  <si>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</si>
  <si>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</si>
  <si>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</si>
  <si>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</si>
  <si>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</si>
  <si>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</si>
  <si>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</si>
  <si>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</si>
  <si>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</si>
  <si>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</si>
  <si>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</si>
  <si>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</si>
  <si>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</si>
  <si>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</si>
  <si>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</si>
  <si>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</si>
  <si>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</si>
  <si>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</si>
  <si>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</si>
  <si>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</si>
  <si>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</si>
  <si>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</si>
  <si>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</si>
  <si>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</si>
  <si>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</si>
  <si>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</si>
  <si>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</si>
  <si>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</si>
  <si>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</si>
  <si>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</si>
  <si>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</si>
  <si>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</si>
  <si>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</si>
  <si>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</si>
  <si>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</si>
  <si>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</si>
  <si>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</si>
  <si>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</si>
  <si>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</si>
  <si>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</si>
  <si>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</si>
  <si>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</si>
  <si>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</si>
  <si>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</si>
  <si>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</si>
  <si>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</si>
  <si>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</si>
  <si>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</si>
  <si>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</si>
  <si>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</si>
  <si>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</si>
  <si>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</si>
  <si>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</si>
  <si>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</si>
  <si>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</si>
  <si>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</si>
  <si>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</si>
  <si>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</si>
  <si>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</si>
  <si>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</si>
  <si>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</si>
  <si>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</si>
  <si>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</si>
  <si>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</si>
  <si>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</si>
  <si>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</si>
  <si>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</si>
  <si>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</si>
  <si>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</si>
  <si>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</si>
  <si>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</si>
  <si>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</si>
  <si>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</si>
  <si>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</si>
  <si>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</si>
  <si>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</si>
  <si>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</si>
  <si>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</si>
  <si>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</si>
  <si>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</si>
  <si>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</si>
  <si>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</si>
  <si>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</si>
  <si>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</si>
  <si>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</si>
  <si>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</si>
  <si>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</si>
  <si>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</si>
  <si>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</si>
  <si>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</si>
  <si>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</si>
  <si>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</si>
  <si>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</si>
  <si>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</si>
  <si>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</si>
  <si>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</si>
  <si>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</si>
  <si>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</si>
  <si>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</si>
  <si>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</si>
  <si>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</si>
  <si>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</si>
  <si>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</si>
  <si>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</si>
  <si>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</si>
  <si>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</si>
  <si>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</si>
  <si>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</si>
  <si>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</si>
  <si>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</si>
  <si>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</si>
  <si>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</si>
  <si>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</si>
  <si>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</si>
  <si>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</si>
  <si>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</si>
  <si>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</si>
  <si>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</si>
  <si>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</si>
  <si>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</si>
  <si>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</si>
  <si>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</si>
  <si>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</si>
  <si>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</si>
  <si>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</si>
  <si>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</si>
  <si>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</si>
  <si>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</si>
  <si>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</si>
  <si>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</si>
  <si>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</si>
  <si>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</si>
  <si>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</si>
  <si>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</si>
  <si>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</si>
  <si>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</si>
  <si>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</si>
  <si>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</si>
  <si>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</si>
  <si>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</si>
  <si>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</si>
  <si>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</si>
  <si>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</si>
  <si>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</si>
  <si>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</si>
  <si>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</si>
  <si>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</si>
  <si>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</si>
  <si>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</si>
  <si>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</si>
  <si>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</si>
  <si>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</si>
  <si>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</si>
  <si>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</si>
  <si>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</si>
  <si>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</si>
  <si>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</si>
  <si>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</si>
  <si>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</si>
  <si>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</si>
  <si>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</si>
  <si>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</si>
  <si>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</si>
  <si>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</si>
  <si>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</si>
  <si>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</si>
  <si>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</si>
  <si>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</si>
  <si>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</si>
  <si>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</si>
  <si>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</si>
  <si>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</si>
  <si>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</si>
  <si>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</si>
  <si>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</si>
  <si>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</si>
  <si>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</si>
  <si>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</si>
  <si>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</si>
  <si>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</si>
  <si>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</si>
  <si>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</si>
  <si>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</si>
  <si>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</si>
  <si>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</si>
  <si>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</si>
  <si>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</si>
  <si>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</si>
  <si>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</si>
  <si>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</si>
  <si>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</si>
  <si>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</si>
  <si>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</si>
  <si>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</si>
  <si>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</si>
  <si>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</si>
  <si>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</si>
  <si>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</si>
  <si>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</si>
  <si>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</si>
  <si>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</si>
  <si>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</si>
  <si>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</si>
  <si>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</si>
  <si>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</si>
  <si>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</si>
  <si>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</si>
  <si>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</si>
  <si>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</si>
  <si>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</si>
  <si>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</si>
  <si>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</si>
  <si>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</si>
  <si>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</si>
  <si>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</si>
  <si>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</si>
  <si>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</si>
  <si>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</si>
  <si>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</si>
  <si>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</si>
  <si>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</si>
  <si>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</si>
  <si>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</si>
  <si>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</si>
  <si>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</si>
  <si>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</si>
  <si>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</si>
  <si>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</si>
  <si>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</si>
  <si>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</si>
  <si>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</si>
  <si>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</si>
  <si>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</si>
  <si>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</si>
  <si>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</si>
  <si>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</si>
  <si>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</si>
  <si>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</si>
  <si>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</si>
  <si>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</si>
  <si>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</si>
  <si>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</si>
  <si>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</si>
  <si>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</si>
  <si>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</si>
  <si>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</si>
  <si>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</si>
  <si>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</si>
  <si>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</si>
  <si>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</si>
  <si>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</si>
  <si>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</si>
  <si>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</si>
  <si>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</si>
  <si>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</si>
  <si>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</si>
  <si>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</si>
  <si>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</si>
  <si>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</si>
  <si>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</si>
  <si>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</si>
  <si>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</si>
  <si>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</si>
  <si>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</si>
  <si>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</si>
  <si>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</si>
  <si>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</si>
  <si>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</si>
  <si>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</si>
  <si>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</si>
  <si>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</si>
  <si>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</si>
  <si>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</si>
  <si>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</si>
  <si>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</si>
  <si>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</si>
  <si>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</si>
  <si>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</si>
  <si>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</si>
  <si>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</si>
  <si>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</si>
  <si>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</si>
  <si>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</si>
  <si>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</si>
  <si>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</si>
  <si>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</si>
  <si>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</si>
  <si>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</si>
  <si>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</si>
  <si>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</si>
  <si>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</si>
  <si>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</si>
  <si>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</si>
  <si>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</si>
  <si>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</si>
  <si>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</si>
  <si>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</si>
  <si>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</si>
  <si>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</si>
  <si>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</si>
  <si>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</si>
  <si>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</si>
  <si>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</si>
  <si>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</si>
  <si>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</si>
  <si>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</si>
  <si>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</si>
  <si>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</si>
  <si>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</si>
  <si>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</si>
  <si>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</si>
  <si>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</si>
  <si>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</si>
  <si>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</si>
  <si>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</si>
  <si>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</si>
  <si>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</si>
  <si>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</si>
  <si>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</si>
  <si>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</si>
  <si>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</si>
  <si>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</si>
  <si>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</si>
  <si>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</si>
  <si>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</si>
  <si>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</si>
  <si>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</si>
  <si>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</si>
  <si>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</si>
  <si>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</si>
  <si>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</si>
  <si>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</si>
  <si>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</si>
  <si>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</si>
  <si>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</si>
  <si>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</si>
  <si>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</si>
  <si>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</si>
  <si>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</si>
  <si>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</si>
  <si>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</si>
  <si>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</si>
  <si>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</si>
  <si>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</si>
  <si>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</si>
  <si>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</si>
  <si>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</si>
  <si>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</si>
  <si>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</si>
  <si>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</si>
  <si>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</si>
  <si>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</si>
  <si>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</si>
  <si>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</si>
  <si>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</si>
  <si>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</si>
  <si>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</si>
  <si>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</si>
  <si>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</si>
  <si>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</si>
  <si>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</si>
  <si>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</si>
  <si>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</si>
  <si>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</si>
  <si>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</si>
  <si>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</si>
  <si>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</si>
  <si>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</si>
  <si>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</si>
  <si>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</si>
  <si>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</si>
  <si>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</si>
  <si>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</si>
  <si>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</si>
  <si>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</si>
  <si>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</si>
  <si>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</si>
  <si>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</si>
  <si>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</si>
  <si>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</si>
  <si>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</si>
  <si>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</si>
  <si>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</si>
  <si>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</si>
  <si>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</si>
  <si>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</si>
  <si>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</si>
  <si>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</si>
  <si>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</si>
  <si>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</si>
  <si>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</si>
  <si>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</si>
  <si>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</si>
  <si>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</si>
  <si>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</si>
  <si>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</si>
  <si>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</si>
  <si>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</si>
  <si>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</si>
  <si>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</si>
  <si>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</si>
  <si>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</si>
  <si>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</si>
  <si>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</si>
  <si>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</si>
  <si>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</si>
  <si>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</si>
  <si>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</si>
  <si>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</si>
  <si>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</si>
  <si>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</si>
  <si>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</si>
  <si>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</si>
  <si>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</si>
  <si>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</si>
  <si>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</si>
  <si>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</si>
  <si>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</si>
  <si>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</si>
  <si>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</si>
  <si>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</si>
  <si>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</si>
  <si>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</si>
  <si>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</si>
  <si>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</si>
  <si>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</si>
  <si>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</si>
  <si>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</si>
  <si>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</si>
  <si>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</si>
  <si>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</si>
  <si>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</si>
  <si>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</si>
  <si>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</si>
  <si>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</si>
  <si>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</si>
  <si>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</si>
  <si>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</si>
  <si>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</si>
  <si>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</si>
  <si>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</si>
  <si>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</si>
  <si>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</si>
  <si>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</si>
  <si>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</si>
  <si>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</si>
  <si>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</si>
  <si>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</si>
  <si>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</si>
  <si>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</si>
  <si>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</si>
  <si>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</si>
  <si>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</si>
  <si>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</si>
  <si>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</si>
  <si>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</si>
  <si>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</si>
  <si>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</si>
  <si>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</si>
  <si>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</si>
  <si>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</si>
  <si>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</si>
  <si>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</si>
  <si>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</si>
  <si>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</si>
  <si>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</si>
  <si>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</si>
  <si>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</si>
  <si>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</si>
  <si>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</si>
  <si>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</si>
  <si>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</si>
  <si>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</si>
  <si>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</si>
  <si>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</si>
  <si>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</si>
  <si>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</si>
  <si>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</si>
  <si>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</si>
  <si>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</si>
  <si>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</si>
  <si>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</si>
  <si>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</si>
  <si>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</si>
  <si>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</si>
  <si>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</si>
  <si>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</si>
  <si>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</si>
  <si>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</si>
  <si>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</si>
  <si>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</si>
  <si>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</si>
  <si>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</si>
  <si>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</si>
  <si>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</si>
  <si>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</si>
  <si>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</si>
  <si>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</si>
  <si>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</si>
  <si>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</si>
  <si>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</si>
  <si>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</si>
  <si>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</si>
  <si>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</si>
  <si>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</si>
  <si>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</si>
  <si>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</si>
  <si>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</si>
  <si>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</si>
  <si>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</si>
  <si>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</si>
  <si>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</si>
  <si>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</si>
  <si>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</si>
  <si>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</si>
  <si>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</si>
  <si>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</si>
  <si>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</si>
  <si>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</si>
  <si>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</si>
  <si>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</si>
  <si>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</si>
  <si>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</si>
  <si>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</si>
  <si>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</si>
  <si>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</si>
  <si>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</si>
  <si>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</si>
  <si>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</si>
  <si>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</si>
  <si>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</si>
  <si>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</si>
  <si>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</si>
  <si>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</si>
  <si>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</si>
  <si>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</si>
  <si>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</si>
  <si>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</si>
  <si>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</si>
  <si>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</si>
  <si>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</si>
  <si>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</si>
  <si>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</si>
  <si>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</si>
  <si>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</si>
  <si>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</si>
  <si>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</si>
  <si>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</si>
  <si>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</si>
  <si>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</si>
  <si>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</si>
  <si>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</si>
  <si>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</si>
  <si>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</si>
  <si>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</si>
  <si>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</si>
  <si>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</si>
  <si>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</si>
  <si>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</si>
  <si>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</si>
  <si>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</si>
  <si>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</si>
  <si>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</si>
  <si>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</si>
  <si>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</si>
  <si>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</si>
  <si>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</si>
  <si>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</si>
  <si>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</si>
  <si>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</si>
  <si>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</si>
  <si>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</si>
  <si>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</si>
  <si>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</si>
  <si>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</si>
  <si>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</si>
  <si>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</si>
  <si>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</si>
  <si>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</si>
  <si>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</si>
  <si>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</si>
  <si>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</si>
  <si>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</si>
  <si>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</si>
  <si>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</si>
  <si>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</si>
  <si>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</si>
  <si>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</si>
  <si>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</si>
  <si>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</si>
  <si>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</si>
  <si>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</si>
  <si>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</si>
  <si>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</si>
  <si>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</si>
  <si>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</si>
  <si>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</si>
  <si>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</si>
  <si>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</si>
  <si>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</si>
  <si>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</si>
  <si>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</si>
  <si>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</si>
  <si>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</si>
  <si>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</si>
  <si>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</si>
  <si>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</si>
  <si>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</si>
  <si>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</si>
  <si>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</si>
  <si>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</si>
  <si>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</si>
  <si>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</si>
  <si>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</si>
  <si>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</si>
  <si>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</si>
  <si>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</si>
  <si>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</si>
  <si>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</si>
  <si>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</si>
  <si>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</si>
  <si>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</si>
  <si>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</si>
  <si>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</si>
  <si>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</si>
  <si>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</si>
  <si>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</si>
  <si>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</si>
  <si>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</si>
  <si>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</si>
  <si>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</si>
  <si>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</si>
  <si>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</si>
  <si>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</si>
  <si>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</si>
  <si>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</si>
  <si>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</si>
  <si>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</si>
  <si>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</si>
  <si>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</si>
  <si>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</si>
  <si>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</si>
  <si>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</si>
  <si>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</si>
  <si>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</si>
  <si>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</si>
  <si>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</si>
  <si>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</si>
  <si>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</si>
  <si>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</si>
  <si>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</si>
  <si>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</si>
  <si>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</si>
  <si>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</si>
  <si>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</si>
  <si>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</si>
  <si>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</si>
  <si>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</si>
  <si>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</si>
  <si>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</si>
  <si>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</si>
  <si>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</si>
  <si>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</si>
  <si>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</si>
  <si>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</si>
  <si>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</si>
  <si>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</si>
  <si>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</si>
  <si>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</si>
  <si>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</si>
  <si>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</si>
  <si>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</si>
  <si>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</si>
  <si>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</si>
  <si>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</si>
  <si>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</si>
  <si>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</si>
  <si>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</si>
  <si>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</si>
  <si>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</si>
  <si>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</si>
  <si>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</si>
  <si>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</si>
  <si>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</si>
  <si>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</si>
  <si>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</si>
  <si>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</si>
  <si>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</si>
  <si>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</si>
  <si>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</si>
  <si>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</si>
  <si>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</si>
  <si>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</si>
  <si>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</si>
  <si>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</si>
  <si>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</si>
  <si>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</si>
  <si>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</si>
  <si>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</si>
  <si>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</si>
  <si>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</si>
  <si>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</si>
  <si>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</si>
  <si>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</si>
  <si>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</si>
  <si>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</si>
  <si>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</si>
  <si>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</si>
  <si>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</si>
  <si>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</si>
  <si>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</si>
  <si>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</si>
  <si>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</si>
  <si>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</si>
  <si>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</si>
  <si>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</si>
  <si>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</si>
  <si>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</si>
  <si>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</si>
  <si>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</si>
  <si>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</si>
  <si>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</si>
  <si>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</si>
  <si>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</si>
  <si>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</si>
  <si>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</si>
  <si>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</si>
  <si>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</si>
  <si>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</si>
  <si>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</si>
  <si>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</si>
  <si>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</si>
  <si>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</si>
  <si>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</si>
  <si>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</si>
  <si>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</si>
  <si>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</si>
  <si>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</si>
  <si>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</si>
  <si>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</si>
  <si>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</si>
  <si>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</si>
  <si>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</si>
  <si>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</si>
  <si>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</si>
  <si>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</si>
  <si>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</si>
  <si>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</si>
  <si>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</si>
  <si>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</si>
  <si>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</si>
  <si>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</si>
  <si>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</si>
  <si>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</si>
  <si>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</si>
  <si>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</si>
  <si>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</si>
  <si>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</si>
  <si>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</si>
  <si>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</si>
  <si>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</si>
  <si>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</si>
  <si>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</si>
  <si>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</si>
  <si>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</si>
  <si>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</si>
  <si>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</si>
  <si>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</si>
  <si>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</si>
  <si>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</si>
  <si>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</si>
  <si>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</si>
  <si>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</si>
  <si>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</si>
  <si>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</si>
  <si>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</si>
  <si>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</si>
  <si>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</si>
  <si>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</si>
  <si>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</si>
  <si>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</si>
  <si>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</si>
  <si>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</si>
  <si>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</si>
  <si>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</si>
  <si>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</si>
  <si>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</si>
  <si>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</si>
  <si>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</si>
  <si>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</si>
  <si>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</si>
  <si>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</si>
  <si>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</si>
  <si>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</si>
  <si>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</si>
  <si>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</si>
  <si>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</si>
  <si>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</si>
  <si>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</si>
  <si>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</si>
  <si>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</si>
  <si>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</si>
  <si>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</si>
  <si>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</si>
  <si>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</si>
  <si>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</si>
  <si>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</si>
  <si>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</si>
  <si>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</si>
  <si>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</si>
  <si>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</si>
  <si>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</si>
  <si>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</si>
  <si>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</si>
  <si>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</si>
  <si>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</si>
  <si>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</si>
  <si>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</si>
  <si>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</si>
  <si>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</si>
  <si>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</si>
  <si>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</si>
  <si>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</si>
  <si>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</si>
  <si>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</si>
  <si>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</si>
  <si>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</si>
  <si>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</si>
  <si>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</si>
  <si>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</si>
  <si>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</si>
  <si>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</si>
  <si>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</si>
  <si>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</si>
  <si>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</si>
  <si>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</si>
  <si>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</si>
  <si>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</si>
  <si>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</si>
  <si>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</si>
  <si>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</si>
  <si>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</si>
  <si>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</si>
  <si>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</si>
  <si>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</si>
  <si>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</si>
  <si>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</si>
  <si>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</si>
  <si>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</si>
  <si>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</si>
  <si>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</si>
  <si>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</si>
  <si>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</si>
  <si>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</si>
  <si>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</si>
  <si>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</si>
  <si>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</si>
  <si>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</si>
  <si>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</si>
  <si>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</si>
  <si>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</si>
  <si>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</si>
  <si>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</si>
  <si>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</si>
  <si>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</si>
  <si>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</si>
  <si>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</si>
  <si>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</si>
  <si>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</si>
  <si>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</si>
  <si>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</si>
  <si>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</si>
  <si>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</si>
  <si>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</si>
  <si>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</si>
  <si>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</si>
  <si>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</si>
  <si>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</si>
  <si>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</si>
  <si>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</si>
  <si>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</si>
  <si>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</si>
  <si>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</si>
  <si>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</si>
  <si>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</si>
  <si>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</si>
  <si>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</si>
  <si>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</si>
  <si>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</si>
  <si>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</si>
  <si>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</si>
  <si>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</si>
  <si>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</si>
  <si>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</si>
  <si>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</si>
  <si>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</si>
  <si>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</si>
  <si>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</si>
  <si>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</si>
  <si>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</si>
  <si>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</si>
  <si>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</si>
  <si>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</si>
  <si>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</si>
  <si>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</si>
  <si>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</si>
  <si>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</si>
  <si>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</si>
  <si>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</si>
  <si>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</si>
  <si>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</si>
  <si>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</si>
  <si>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</si>
  <si>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</si>
  <si>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</si>
  <si>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</si>
  <si>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</si>
  <si>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</si>
  <si>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</si>
  <si>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</si>
  <si>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</si>
  <si>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</si>
  <si>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</si>
  <si>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</si>
  <si>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</si>
  <si>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</si>
  <si>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</si>
  <si>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</si>
  <si>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</si>
  <si>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</si>
  <si>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</si>
  <si>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</si>
  <si>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</si>
  <si>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</si>
  <si>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</si>
  <si>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</si>
  <si>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</si>
  <si>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</si>
  <si>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</si>
  <si>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</si>
  <si>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</si>
  <si>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</si>
  <si>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</si>
  <si>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</si>
  <si>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</si>
  <si>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</si>
  <si>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</si>
  <si>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</si>
  <si>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</si>
  <si>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</si>
  <si>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</si>
  <si>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</si>
  <si>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</si>
  <si>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</si>
  <si>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</si>
  <si>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</si>
  <si>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</si>
  <si>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</si>
  <si>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</si>
  <si>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</si>
  <si>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</si>
  <si>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</si>
  <si>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</si>
  <si>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</si>
  <si>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</si>
  <si>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</si>
  <si>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</si>
  <si>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</si>
  <si>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</si>
  <si>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</si>
  <si>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</si>
  <si>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</si>
  <si>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</si>
  <si>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</si>
  <si>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</si>
  <si>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</si>
  <si>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</si>
  <si>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</si>
  <si>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</si>
  <si>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</si>
  <si>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</si>
  <si>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</si>
  <si>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</si>
  <si>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</si>
  <si>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</si>
  <si>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</si>
  <si>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</si>
  <si>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</si>
  <si>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</si>
  <si>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</si>
  <si>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</si>
  <si>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</si>
  <si>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</si>
  <si>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</si>
  <si>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</si>
  <si>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</si>
  <si>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</si>
  <si>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</si>
  <si>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</si>
  <si>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</si>
  <si>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</si>
  <si>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</si>
  <si>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</si>
  <si>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</si>
  <si>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</si>
  <si>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</si>
  <si>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</si>
  <si>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</si>
  <si>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</si>
  <si>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</si>
  <si>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</si>
  <si>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</si>
  <si>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</si>
  <si>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</si>
  <si>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</si>
  <si>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</si>
  <si>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</si>
  <si>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</si>
  <si>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</si>
  <si>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</si>
  <si>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</si>
  <si>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</si>
  <si>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</si>
  <si>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</si>
  <si>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</si>
  <si>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</si>
  <si>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</si>
  <si>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</si>
  <si>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</si>
  <si>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</si>
  <si>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</si>
  <si>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</si>
  <si>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</si>
  <si>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</si>
  <si>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</si>
  <si>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</si>
  <si>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</si>
  <si>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</si>
  <si>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</si>
  <si>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</si>
  <si>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</si>
  <si>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</si>
  <si>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</si>
  <si>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</si>
  <si>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</si>
  <si>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</si>
  <si>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</si>
  <si>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</si>
  <si>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</si>
  <si>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</si>
  <si>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</si>
  <si>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</si>
  <si>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</si>
  <si>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</si>
  <si>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</si>
  <si>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</si>
  <si>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</si>
  <si>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</si>
  <si>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</si>
  <si>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</si>
  <si>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</si>
  <si>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</si>
  <si>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</si>
  <si>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</si>
  <si>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</si>
  <si>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</si>
  <si>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</si>
  <si>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</si>
  <si>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</si>
  <si>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</si>
  <si>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</si>
  <si>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</si>
  <si>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</si>
  <si>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</si>
  <si>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</si>
  <si>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</si>
  <si>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</si>
  <si>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</si>
  <si>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</si>
  <si>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</si>
  <si>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</si>
  <si>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</si>
  <si>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</si>
  <si>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</si>
  <si>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</si>
  <si>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</si>
  <si>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</si>
  <si>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</si>
  <si>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</si>
  <si>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</si>
  <si>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</si>
  <si>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</si>
  <si>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</si>
  <si>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</si>
  <si>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</si>
  <si>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</si>
  <si>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</si>
  <si>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</si>
  <si>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</si>
  <si>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</si>
  <si>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</si>
  <si>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</si>
  <si>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</si>
  <si>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</si>
  <si>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</si>
  <si>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</si>
  <si>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</si>
  <si>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</si>
  <si>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</si>
  <si>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</si>
  <si>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</si>
  <si>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</si>
  <si>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</si>
  <si>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</si>
  <si>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</si>
  <si>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</si>
  <si>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</si>
  <si>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</si>
  <si>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</si>
  <si>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</si>
  <si>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</si>
  <si>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</si>
  <si>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</si>
  <si>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</si>
  <si>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</si>
  <si>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</si>
  <si>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</si>
  <si>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</si>
  <si>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</si>
  <si>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</si>
  <si>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</si>
  <si>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</si>
  <si>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</si>
  <si>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</si>
  <si>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</si>
  <si>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</si>
  <si>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</si>
  <si>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</si>
  <si>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</si>
  <si>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</si>
  <si>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</si>
  <si>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</si>
  <si>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</si>
  <si>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</si>
  <si>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</si>
  <si>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</si>
  <si>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</si>
  <si>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</si>
  <si>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</si>
  <si>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</si>
  <si>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</si>
  <si>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</si>
  <si>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</si>
  <si>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</si>
  <si>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</si>
  <si>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</si>
  <si>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</si>
  <si>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</si>
  <si>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</si>
  <si>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</si>
  <si>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</si>
  <si>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</si>
  <si>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</si>
  <si>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</si>
  <si>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</si>
  <si>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</si>
  <si>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</si>
  <si>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</si>
  <si>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</si>
  <si>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</si>
  <si>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</si>
  <si>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</si>
  <si>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</si>
  <si>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</si>
  <si>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</si>
  <si>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</si>
  <si>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</si>
  <si>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</si>
  <si>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</si>
  <si>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</si>
  <si>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</si>
  <si>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</si>
  <si>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</si>
  <si>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</si>
  <si>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</si>
  <si>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</si>
  <si>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</si>
  <si>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</si>
  <si>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</si>
  <si>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</si>
  <si>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</si>
  <si>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</si>
  <si>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</si>
  <si>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</si>
  <si>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</si>
  <si>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</si>
  <si>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</si>
  <si>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</si>
  <si>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</si>
  <si>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</si>
  <si>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</si>
  <si>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</si>
  <si>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</si>
  <si>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</si>
  <si>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</si>
  <si>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</si>
  <si>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</si>
  <si>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</si>
  <si>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</si>
  <si>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</si>
  <si>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</si>
  <si>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</si>
  <si>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</si>
  <si>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</si>
  <si>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</si>
  <si>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</si>
  <si>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</si>
  <si>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</si>
  <si>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</si>
  <si>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</si>
  <si>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</si>
  <si>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</si>
  <si>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</si>
  <si>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</si>
  <si>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</si>
  <si>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</si>
  <si>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</si>
  <si>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</si>
  <si>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</si>
  <si>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</si>
  <si>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</si>
  <si>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</si>
  <si>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</si>
  <si>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</si>
  <si>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</si>
  <si>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</si>
  <si>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</si>
  <si>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</si>
  <si>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</si>
  <si>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</si>
  <si>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</si>
  <si>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</si>
  <si>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</si>
  <si>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</si>
  <si>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</si>
  <si>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</si>
  <si>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</si>
  <si>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</si>
  <si>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</si>
  <si>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</si>
  <si>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</si>
  <si>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</si>
  <si>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</si>
  <si>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</si>
  <si>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</si>
  <si>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</si>
  <si>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</si>
  <si>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</si>
  <si>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</si>
  <si>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</si>
  <si>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</si>
  <si>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</si>
  <si>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</si>
  <si>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</si>
  <si>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</si>
  <si>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</si>
  <si>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</si>
  <si>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</si>
  <si>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</si>
  <si>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</si>
  <si>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</si>
  <si>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</si>
  <si>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</si>
  <si>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</si>
  <si>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</si>
  <si>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</si>
  <si>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</si>
  <si>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</si>
  <si>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</si>
  <si>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</si>
  <si>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</si>
  <si>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</si>
  <si>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</si>
  <si>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</si>
  <si>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</si>
  <si>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</si>
  <si>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</si>
  <si>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</si>
  <si>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</si>
  <si>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</si>
  <si>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</si>
  <si>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</si>
  <si>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</si>
  <si>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</si>
  <si>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</si>
  <si>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</si>
  <si>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</si>
  <si>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</si>
  <si>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</si>
  <si>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</si>
  <si>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</si>
  <si>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</si>
  <si>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</si>
  <si>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</si>
  <si>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</si>
  <si>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</si>
  <si>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</si>
  <si>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</si>
  <si>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</si>
  <si>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</si>
  <si>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</si>
  <si>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</si>
  <si>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</si>
  <si>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</si>
  <si>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</si>
  <si>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</si>
  <si>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</si>
  <si>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</si>
  <si>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</si>
  <si>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</si>
  <si>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</si>
  <si>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</si>
  <si>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</si>
  <si>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</si>
  <si>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</si>
  <si>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</si>
  <si>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</si>
  <si>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</si>
  <si>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</si>
  <si>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</si>
  <si>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</si>
  <si>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</si>
  <si>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</si>
  <si>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</si>
  <si>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</si>
  <si>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</si>
  <si>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</si>
  <si>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</si>
  <si>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</si>
  <si>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</si>
  <si>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</si>
  <si>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</si>
  <si>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</si>
  <si>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</si>
  <si>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</si>
  <si>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</si>
  <si>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</si>
  <si>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</si>
  <si>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</si>
  <si>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</si>
  <si>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</si>
  <si>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</si>
  <si>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</si>
  <si>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</si>
  <si>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</si>
  <si>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</si>
  <si>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</si>
  <si>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</si>
  <si>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</si>
  <si>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</si>
  <si>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</si>
  <si>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</si>
  <si>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</si>
  <si>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</si>
  <si>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</si>
  <si>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</si>
  <si>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</si>
  <si>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</si>
  <si>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</si>
  <si>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</si>
  <si>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</si>
  <si>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</si>
  <si>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</si>
  <si>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</si>
  <si>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</si>
  <si>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</si>
  <si>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</si>
  <si>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</si>
  <si>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</si>
  <si>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</si>
  <si>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</si>
  <si>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</si>
  <si>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</si>
  <si>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</si>
  <si>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</si>
  <si>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</si>
  <si>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</si>
  <si>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</si>
  <si>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</si>
  <si>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</si>
  <si>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</si>
  <si>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</si>
  <si>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</si>
  <si>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</si>
  <si>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</si>
  <si>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</si>
  <si>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</si>
  <si>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</si>
  <si>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</si>
  <si>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</si>
  <si>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</si>
  <si>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</si>
  <si>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</si>
  <si>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</si>
  <si>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</si>
  <si>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</si>
  <si>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</si>
  <si>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</si>
  <si>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</si>
  <si>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</si>
  <si>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</si>
  <si>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</si>
  <si>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</si>
  <si>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</si>
  <si>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</si>
  <si>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</si>
  <si>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</si>
  <si>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</si>
  <si>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</si>
  <si>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</si>
  <si>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</si>
  <si>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</si>
  <si>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</si>
  <si>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</si>
  <si>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</si>
  <si>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</si>
  <si>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</si>
  <si>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</si>
  <si>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</si>
  <si>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</si>
  <si>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</si>
  <si>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</si>
  <si>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</si>
  <si>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</si>
  <si>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</si>
  <si>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</si>
  <si>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</si>
  <si>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</si>
  <si>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</si>
  <si>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</si>
  <si>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</si>
  <si>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</si>
  <si>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</si>
  <si>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</si>
  <si>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</si>
  <si>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</si>
  <si>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</si>
  <si>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</si>
  <si>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</si>
  <si>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</si>
  <si>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</si>
  <si>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</si>
  <si>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</si>
  <si>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</si>
  <si>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</si>
  <si>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</si>
  <si>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</si>
  <si>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</si>
  <si>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</si>
  <si>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</si>
  <si>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</si>
  <si>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</si>
  <si>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</si>
  <si>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</si>
  <si>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</si>
  <si>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</si>
  <si>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</si>
  <si>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</si>
  <si>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</si>
  <si>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</si>
  <si>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</si>
  <si>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</si>
  <si>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</si>
  <si>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</si>
  <si>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</si>
  <si>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</si>
  <si>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</si>
  <si>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</si>
  <si>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</si>
  <si>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</si>
  <si>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</si>
  <si>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</si>
  <si>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</si>
  <si>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</si>
  <si>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</si>
  <si>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</si>
  <si>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</si>
  <si>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</si>
  <si>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</si>
  <si>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</si>
  <si>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</si>
  <si>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</si>
  <si>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</si>
  <si>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</si>
  <si>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</si>
  <si>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</si>
  <si>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</si>
  <si>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</si>
  <si>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</si>
  <si>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</si>
  <si>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</si>
  <si>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</si>
  <si>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</si>
  <si>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</si>
  <si>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</si>
  <si>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</si>
  <si>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</si>
  <si>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</si>
  <si>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</si>
  <si>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</si>
  <si>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</si>
  <si>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</si>
  <si>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</si>
  <si>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</si>
  <si>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</si>
  <si>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</si>
  <si>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</si>
  <si>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</si>
  <si>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</si>
  <si>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</si>
  <si>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</si>
  <si>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</si>
  <si>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</si>
  <si>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</si>
  <si>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</si>
  <si>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</si>
  <si>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</si>
  <si>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</si>
  <si>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</si>
  <si>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</si>
  <si>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</si>
  <si>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</si>
  <si>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</si>
  <si>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</si>
  <si>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</si>
  <si>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</si>
  <si>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</si>
  <si>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</si>
  <si>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</si>
  <si>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</si>
  <si>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</si>
  <si>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</si>
  <si>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</si>
  <si>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</si>
  <si>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</si>
  <si>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</si>
  <si>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</si>
  <si>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</si>
  <si>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</si>
  <si>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</si>
  <si>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</si>
  <si>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</si>
  <si>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</si>
  <si>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</si>
  <si>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</si>
  <si>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</si>
  <si>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</si>
  <si>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</si>
  <si>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</si>
  <si>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</si>
  <si>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</si>
  <si>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</si>
  <si>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</si>
  <si>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</si>
  <si>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</si>
  <si>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</si>
  <si>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</si>
  <si>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</si>
  <si>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</si>
  <si>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</si>
  <si>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</si>
  <si>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</si>
  <si>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</si>
  <si>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</si>
  <si>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</si>
  <si>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</si>
  <si>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</si>
  <si>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</si>
  <si>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</si>
  <si>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</si>
  <si>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</si>
  <si>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</si>
  <si>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</si>
  <si>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</si>
  <si>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</si>
  <si>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</si>
  <si>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</si>
  <si>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</si>
  <si>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</si>
  <si>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</si>
  <si>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</si>
  <si>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</si>
  <si>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</si>
  <si>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</si>
  <si>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</si>
  <si>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</si>
  <si>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</si>
  <si>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</si>
  <si>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</si>
  <si>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</si>
  <si>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</si>
  <si>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</si>
  <si>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</si>
  <si>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</si>
  <si>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</si>
  <si>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</si>
  <si>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</si>
  <si>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</si>
  <si>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</si>
  <si>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</si>
  <si>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</si>
  <si>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</si>
  <si>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</si>
  <si>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</si>
  <si>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</si>
  <si>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</si>
  <si>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</si>
  <si>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</si>
  <si>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</si>
  <si>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</si>
  <si>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</si>
  <si>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</si>
  <si>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</si>
  <si>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</si>
  <si>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</si>
  <si>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</si>
  <si>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</si>
  <si>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</si>
  <si>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</si>
  <si>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</si>
  <si>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</si>
  <si>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</si>
  <si>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</si>
  <si>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</si>
  <si>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</si>
  <si>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</si>
  <si>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</si>
  <si>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</si>
  <si>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 registrado en el Monitoreo de Extracciones Efectivas. Los drenes son captaciones horizontales destinadas a captar aguas subterráneas provenientes de acuíferos subsuperficiales.</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</si>
  <si>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</si>
  <si>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</si>
  <si>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</si>
  <si>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</si>
  <si>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</si>
  <si>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</si>
  <si>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</si>
  <si>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</si>
  <si>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</si>
  <si>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</si>
  <si>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</si>
  <si>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</si>
  <si>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</si>
  <si>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</si>
  <si>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</si>
  <si>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</si>
  <si>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</si>
  <si>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</si>
  <si>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</si>
  <si>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</si>
  <si>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</si>
  <si>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</si>
  <si>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</si>
  <si>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</si>
  <si>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</si>
  <si>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</si>
  <si>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</si>
  <si>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</si>
  <si>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</si>
  <si>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</si>
  <si>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</si>
  <si>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</si>
  <si>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</si>
  <si>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</si>
  <si>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</si>
  <si>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</si>
  <si>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</si>
  <si>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</si>
  <si>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</si>
  <si>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</si>
  <si>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</si>
  <si>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</si>
  <si>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</si>
  <si>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</si>
  <si>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</si>
  <si>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</si>
  <si>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</si>
  <si>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</si>
  <si>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</si>
  <si>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</si>
  <si>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</si>
  <si>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</si>
  <si>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</si>
  <si>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</si>
  <si>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</si>
  <si>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</si>
  <si>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</si>
  <si>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</si>
  <si>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</si>
  <si>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</si>
  <si>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</si>
  <si>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</si>
  <si>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</si>
  <si>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</si>
  <si>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</si>
  <si>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</si>
  <si>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</si>
  <si>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</si>
  <si>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</si>
  <si>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</si>
  <si>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</si>
  <si>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</si>
  <si>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</si>
  <si>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</si>
  <si>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</si>
  <si>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</si>
  <si>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</si>
  <si>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</si>
  <si>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</si>
  <si>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</si>
  <si>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</si>
  <si>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</si>
  <si>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</si>
  <si>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</si>
  <si>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</si>
  <si>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</si>
  <si>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</si>
  <si>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</si>
  <si>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</si>
  <si>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</si>
  <si>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</si>
  <si>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</si>
  <si>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</si>
  <si>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</si>
  <si>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</si>
  <si>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</si>
  <si>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</si>
  <si>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</si>
  <si>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</si>
  <si>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</si>
  <si>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</si>
  <si>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</si>
  <si>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</si>
  <si>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</si>
  <si>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</si>
  <si>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</si>
  <si>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</si>
  <si>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</si>
  <si>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</si>
  <si>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</si>
  <si>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</si>
  <si>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</si>
  <si>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</si>
  <si>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</si>
  <si>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</si>
  <si>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</si>
  <si>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</si>
  <si>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</si>
  <si>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</si>
  <si>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</si>
  <si>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</si>
  <si>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</si>
  <si>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</si>
  <si>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</si>
  <si>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</si>
  <si>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</si>
  <si>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</si>
  <si>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</si>
  <si>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</si>
  <si>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</si>
  <si>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</si>
  <si>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</si>
  <si>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</si>
  <si>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</si>
  <si>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</si>
  <si>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</si>
  <si>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</si>
  <si>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</si>
  <si>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</si>
  <si>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</si>
  <si>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</si>
  <si>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</si>
  <si>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</si>
  <si>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</si>
  <si>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</si>
  <si>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</si>
  <si>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</si>
  <si>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</si>
  <si>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</si>
  <si>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</si>
  <si>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</si>
  <si>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</si>
  <si>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</si>
  <si>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</si>
  <si>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</si>
  <si>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</si>
  <si>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</si>
  <si>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</si>
  <si>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</si>
  <si>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</si>
  <si>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</si>
  <si>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</si>
  <si>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</si>
  <si>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</si>
  <si>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</si>
  <si>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</si>
  <si>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</si>
  <si>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</si>
  <si>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</si>
  <si>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</si>
  <si>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</si>
  <si>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</si>
  <si>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</si>
  <si>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</si>
  <si>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</si>
  <si>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</si>
  <si>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</si>
  <si>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</si>
  <si>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</si>
  <si>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</si>
  <si>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</si>
  <si>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</si>
  <si>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</si>
  <si>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</si>
  <si>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</si>
  <si>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</si>
  <si>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</si>
  <si>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</si>
  <si>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</si>
  <si>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</si>
  <si>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</si>
  <si>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</si>
  <si>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</si>
  <si>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</si>
  <si>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</si>
  <si>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</si>
  <si>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</si>
  <si>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</si>
  <si>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</si>
  <si>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</si>
  <si>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</si>
  <si>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</si>
  <si>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</si>
  <si>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</si>
  <si>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</si>
  <si>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</si>
  <si>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</si>
  <si>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</si>
  <si>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</si>
  <si>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</si>
  <si>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</si>
  <si>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</si>
  <si>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</si>
  <si>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</si>
  <si>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</si>
  <si>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</si>
  <si>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</si>
  <si>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</si>
  <si>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</si>
  <si>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</si>
  <si>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</si>
  <si>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</si>
  <si>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</si>
  <si>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</si>
  <si>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</si>
  <si>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</si>
  <si>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</si>
  <si>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</si>
  <si>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</si>
  <si>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</si>
  <si>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</si>
  <si>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</si>
  <si>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</si>
  <si>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</si>
  <si>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</si>
  <si>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</si>
  <si>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</si>
  <si>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</si>
  <si>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</si>
  <si>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</si>
  <si>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</si>
  <si>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</si>
  <si>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</si>
  <si>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</si>
  <si>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</si>
  <si>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</si>
  <si>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</si>
  <si>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</si>
  <si>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</si>
  <si>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</si>
  <si>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</si>
  <si>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</si>
  <si>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</si>
  <si>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</si>
  <si>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</si>
  <si>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</si>
  <si>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</si>
  <si>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</si>
  <si>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</si>
  <si>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</si>
  <si>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</si>
  <si>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</si>
  <si>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</si>
  <si>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</si>
  <si>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</si>
  <si>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</si>
  <si>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</si>
  <si>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</si>
  <si>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</si>
  <si>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</si>
  <si>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</si>
  <si>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</si>
  <si>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</si>
  <si>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</si>
  <si>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</si>
  <si>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</si>
  <si>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</si>
  <si>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</si>
  <si>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</si>
  <si>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</si>
  <si>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</si>
  <si>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</si>
  <si>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</si>
  <si>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</si>
  <si>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</si>
  <si>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</si>
  <si>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</si>
  <si>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</si>
  <si>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</si>
  <si>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</si>
  <si>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</si>
  <si>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</si>
  <si>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</si>
  <si>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</si>
  <si>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</si>
  <si>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</si>
  <si>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</si>
  <si>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</si>
  <si>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</si>
  <si>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</si>
  <si>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</si>
  <si>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</si>
  <si>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</si>
  <si>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</si>
  <si>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</si>
  <si>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</si>
  <si>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</si>
  <si>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</si>
  <si>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</si>
  <si>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</si>
  <si>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</si>
  <si>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</si>
  <si>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</si>
  <si>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</si>
  <si>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</si>
  <si>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</si>
  <si>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</si>
  <si>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</si>
  <si>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</si>
  <si>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</si>
  <si>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</si>
  <si>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</si>
  <si>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</si>
  <si>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</si>
  <si>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</si>
  <si>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</si>
  <si>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</si>
  <si>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</si>
  <si>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</si>
  <si>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</si>
  <si>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</si>
  <si>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</si>
  <si>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</si>
  <si>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</si>
  <si>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</si>
  <si>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</si>
  <si>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</si>
  <si>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</si>
  <si>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</si>
  <si>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</si>
  <si>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</si>
  <si>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</si>
  <si>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</si>
  <si>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</si>
  <si>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</si>
  <si>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</si>
  <si>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</si>
  <si>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</si>
  <si>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</si>
  <si>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</si>
  <si>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</si>
  <si>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</si>
  <si>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</si>
  <si>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</si>
  <si>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</si>
  <si>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</si>
  <si>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</si>
  <si>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</si>
  <si>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</si>
  <si>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</si>
  <si>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</si>
  <si>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</si>
  <si>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</si>
  <si>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</si>
  <si>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</si>
  <si>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</si>
  <si>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</si>
  <si>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</si>
  <si>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</si>
  <si>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</si>
  <si>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</si>
  <si>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</si>
  <si>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</si>
  <si>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</si>
  <si>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</si>
  <si>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</si>
  <si>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</si>
  <si>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</si>
  <si>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</si>
  <si>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</si>
  <si>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</si>
  <si>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</si>
  <si>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</si>
  <si>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</si>
  <si>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</si>
  <si>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</si>
  <si>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</si>
  <si>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</si>
  <si>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</si>
  <si>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</si>
  <si>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</si>
  <si>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</si>
  <si>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</si>
  <si>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</si>
  <si>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</si>
  <si>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</si>
  <si>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</si>
  <si>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</si>
  <si>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</si>
  <si>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</si>
  <si>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</si>
  <si>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</si>
  <si>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</si>
  <si>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</si>
  <si>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</si>
  <si>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</si>
  <si>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</si>
  <si>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</si>
  <si>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</si>
  <si>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</si>
  <si>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</si>
  <si>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</si>
  <si>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</si>
  <si>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</si>
  <si>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</si>
  <si>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</si>
  <si>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</si>
  <si>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</si>
  <si>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</si>
  <si>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</si>
  <si>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</si>
  <si>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</si>
  <si>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</si>
  <si>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</si>
  <si>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</si>
  <si>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</si>
  <si>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</si>
  <si>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</si>
  <si>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</si>
  <si>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</si>
  <si>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</si>
  <si>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</si>
  <si>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</si>
  <si>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</si>
  <si>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</si>
  <si>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</si>
  <si>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</si>
  <si>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</si>
  <si>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</si>
  <si>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</si>
  <si>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</si>
  <si>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</si>
  <si>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</si>
  <si>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</si>
  <si>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</si>
  <si>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</si>
  <si>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</si>
  <si>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</si>
  <si>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</si>
  <si>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</si>
  <si>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</si>
  <si>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</si>
  <si>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</si>
  <si>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</si>
  <si>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</si>
  <si>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</si>
  <si>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</si>
  <si>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</si>
  <si>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</si>
  <si>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</si>
  <si>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</si>
  <si>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</si>
  <si>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</si>
  <si>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</si>
  <si>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</si>
  <si>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</si>
  <si>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</si>
  <si>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</si>
  <si>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</si>
  <si>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</si>
  <si>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</si>
  <si>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</si>
  <si>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</si>
  <si>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</si>
  <si>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</si>
  <si>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</si>
  <si>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</si>
  <si>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</si>
  <si>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</si>
  <si>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</si>
  <si>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repostulaciones a matrícula en establecimientos de educación superior</t>
  </si>
  <si>
    <t>Admisión Universitaria</t>
  </si>
  <si>
    <t>Beca de Excelencia Académica</t>
  </si>
  <si>
    <t>Programa de Acceso a la Educación Superior</t>
  </si>
  <si>
    <t>Matrículas</t>
  </si>
  <si>
    <t>N° de personas</t>
  </si>
  <si>
    <t>N° de matrículas</t>
  </si>
  <si>
    <t>N° de postulaciones</t>
  </si>
  <si>
    <t>Proceso de Admisión</t>
  </si>
  <si>
    <t>Estado Civil</t>
  </si>
  <si>
    <t>Región de Domicilio</t>
  </si>
  <si>
    <t>Soltero</t>
  </si>
  <si>
    <t>Casado</t>
  </si>
  <si>
    <t>Separado</t>
  </si>
  <si>
    <t>Viudo</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</si>
  <si>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</si>
  <si>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</si>
  <si>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</si>
  <si>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</si>
  <si>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</si>
  <si>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</si>
  <si>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</si>
  <si>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</si>
  <si>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</si>
  <si>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</si>
  <si>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</si>
  <si>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</si>
  <si>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</si>
  <si>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</si>
  <si>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</si>
  <si>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</si>
  <si>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 xml:space="preserve">Nacionalidad chilena </t>
  </si>
  <si>
    <t xml:space="preserve">Nacionalidad extranjera </t>
  </si>
  <si>
    <t>Sexo masculino</t>
  </si>
  <si>
    <t>Sexo femenino</t>
  </si>
  <si>
    <t>2012-2017</t>
  </si>
  <si>
    <t>2012-2019</t>
  </si>
  <si>
    <t>Comuna de Domicilio</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</si>
  <si>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</si>
  <si>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</si>
  <si>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</si>
  <si>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</si>
  <si>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</si>
  <si>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</si>
  <si>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</si>
  <si>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</si>
  <si>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</si>
  <si>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</si>
  <si>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</si>
  <si>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</si>
  <si>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</si>
  <si>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</si>
  <si>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</si>
  <si>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</si>
  <si>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</si>
  <si>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</si>
  <si>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</si>
  <si>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</si>
  <si>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</si>
  <si>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</si>
  <si>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</si>
  <si>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</si>
  <si>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</si>
  <si>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</si>
  <si>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</si>
  <si>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</si>
  <si>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</si>
  <si>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</si>
  <si>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</si>
  <si>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</si>
  <si>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</si>
  <si>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</si>
  <si>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</si>
  <si>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</si>
  <si>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</si>
  <si>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</si>
  <si>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</si>
  <si>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</si>
  <si>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</si>
  <si>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</si>
  <si>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</si>
  <si>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</si>
  <si>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</si>
  <si>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</si>
  <si>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</si>
  <si>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</si>
  <si>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</si>
  <si>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</si>
  <si>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</si>
  <si>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</si>
  <si>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</si>
  <si>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</si>
  <si>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</si>
  <si>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</si>
  <si>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</si>
  <si>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</si>
  <si>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</si>
  <si>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</si>
  <si>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</si>
  <si>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</si>
  <si>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</si>
  <si>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</si>
  <si>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</si>
  <si>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</si>
  <si>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</si>
  <si>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</si>
  <si>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</si>
  <si>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</si>
  <si>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</si>
  <si>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</si>
  <si>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</si>
  <si>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</si>
  <si>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</si>
  <si>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</si>
  <si>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</si>
  <si>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</si>
  <si>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</si>
  <si>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</si>
  <si>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</si>
  <si>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</si>
  <si>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</si>
  <si>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</si>
  <si>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</si>
  <si>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</si>
  <si>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</si>
  <si>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</si>
  <si>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</si>
  <si>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</si>
  <si>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</si>
  <si>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</si>
  <si>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</si>
  <si>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</si>
  <si>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</si>
  <si>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</si>
  <si>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</si>
  <si>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</si>
  <si>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</si>
  <si>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</si>
  <si>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</si>
  <si>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</si>
  <si>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</si>
  <si>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</si>
  <si>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</si>
  <si>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</si>
  <si>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</si>
  <si>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</si>
  <si>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</si>
  <si>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</si>
  <si>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</si>
  <si>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</si>
  <si>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</si>
  <si>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</si>
  <si>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</si>
  <si>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</si>
  <si>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</si>
  <si>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</si>
  <si>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</si>
  <si>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</si>
  <si>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</si>
  <si>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</si>
  <si>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</si>
  <si>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</si>
  <si>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</si>
  <si>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</si>
  <si>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</si>
  <si>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</si>
  <si>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</si>
  <si>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</si>
  <si>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</si>
  <si>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</si>
  <si>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</si>
  <si>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</si>
  <si>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</si>
  <si>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</si>
  <si>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</si>
  <si>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</si>
  <si>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</si>
  <si>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</si>
  <si>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</si>
  <si>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</si>
  <si>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</si>
  <si>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</si>
  <si>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</si>
  <si>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</si>
  <si>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</si>
  <si>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</si>
  <si>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</si>
  <si>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</si>
  <si>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</si>
  <si>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</si>
  <si>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</si>
  <si>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</si>
  <si>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</si>
  <si>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</si>
  <si>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</si>
  <si>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</si>
  <si>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</si>
  <si>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</si>
  <si>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</si>
  <si>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</si>
  <si>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</si>
  <si>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</si>
  <si>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</si>
  <si>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</si>
  <si>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</si>
  <si>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</si>
  <si>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</si>
  <si>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</si>
  <si>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</si>
  <si>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</si>
  <si>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</si>
  <si>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</si>
  <si>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</si>
  <si>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</si>
  <si>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</si>
  <si>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</si>
  <si>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</si>
  <si>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</si>
  <si>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</si>
  <si>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</si>
  <si>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</si>
  <si>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</si>
  <si>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</si>
  <si>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</si>
  <si>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</si>
  <si>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</si>
  <si>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</si>
  <si>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</si>
  <si>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</si>
  <si>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</si>
  <si>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</si>
  <si>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</si>
  <si>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</si>
  <si>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</si>
  <si>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</si>
  <si>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</si>
  <si>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</si>
  <si>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</si>
  <si>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</si>
  <si>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</si>
  <si>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</si>
  <si>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</si>
  <si>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</si>
  <si>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</si>
  <si>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</si>
  <si>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</si>
  <si>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</si>
  <si>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</si>
  <si>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</si>
  <si>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</si>
  <si>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</si>
  <si>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</si>
  <si>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</si>
  <si>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</si>
  <si>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</si>
  <si>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</si>
  <si>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</si>
  <si>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</si>
  <si>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</si>
  <si>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</si>
  <si>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</si>
  <si>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</si>
  <si>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</si>
  <si>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</si>
  <si>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</si>
  <si>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</si>
  <si>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</si>
  <si>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</si>
  <si>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</si>
  <si>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</si>
  <si>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</si>
  <si>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</si>
  <si>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</si>
  <si>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</si>
  <si>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</si>
  <si>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</si>
  <si>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</si>
  <si>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</si>
  <si>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</si>
  <si>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</si>
  <si>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</si>
  <si>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</si>
  <si>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</si>
  <si>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</si>
  <si>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</si>
  <si>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</si>
  <si>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</si>
  <si>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</si>
  <si>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</si>
  <si>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</si>
  <si>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</si>
  <si>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</si>
  <si>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</si>
  <si>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</si>
  <si>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</si>
  <si>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</si>
  <si>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</si>
  <si>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</si>
  <si>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</si>
  <si>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</si>
  <si>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</si>
  <si>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</si>
  <si>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</si>
  <si>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</si>
  <si>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</si>
  <si>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</si>
  <si>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</si>
  <si>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</si>
  <si>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</si>
  <si>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</si>
  <si>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</si>
  <si>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</si>
  <si>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</si>
  <si>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</si>
  <si>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</si>
  <si>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</si>
  <si>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</si>
  <si>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</si>
  <si>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</si>
  <si>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</si>
  <si>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</si>
  <si>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</si>
  <si>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</si>
  <si>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</si>
  <si>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</si>
  <si>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</si>
  <si>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</si>
  <si>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</si>
  <si>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</si>
  <si>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</si>
  <si>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</si>
  <si>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</si>
  <si>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</si>
  <si>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</si>
  <si>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</si>
  <si>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</si>
  <si>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</si>
  <si>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</si>
  <si>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</si>
  <si>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</si>
  <si>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</si>
  <si>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</si>
  <si>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</si>
  <si>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</si>
  <si>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</si>
  <si>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</si>
  <si>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</si>
  <si>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</si>
  <si>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</si>
  <si>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</si>
  <si>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</si>
  <si>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</si>
  <si>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</si>
  <si>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</si>
  <si>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</si>
  <si>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</si>
  <si>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</si>
  <si>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</si>
  <si>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</si>
  <si>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</si>
  <si>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</si>
  <si>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</si>
  <si>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</si>
  <si>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</si>
  <si>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</si>
  <si>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</si>
  <si>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</si>
  <si>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</si>
  <si>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</si>
  <si>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</si>
  <si>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</si>
  <si>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</si>
  <si>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</si>
  <si>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</si>
  <si>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</si>
  <si>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 xml:space="preserve">Año de Egreso de la Educación Media </t>
  </si>
  <si>
    <t>Egreso de educación media</t>
  </si>
  <si>
    <t>2013-2020</t>
  </si>
  <si>
    <t>2016-2020</t>
  </si>
  <si>
    <t>2015-2020</t>
  </si>
  <si>
    <t>Aymara</t>
  </si>
  <si>
    <t>Atacameño</t>
  </si>
  <si>
    <t>Colla</t>
  </si>
  <si>
    <t>Kawéscar</t>
  </si>
  <si>
    <t>Mapuche</t>
  </si>
  <si>
    <t>Quechua</t>
  </si>
  <si>
    <t>Rapa Nui</t>
  </si>
  <si>
    <t>Yagán o Yámana</t>
  </si>
  <si>
    <t xml:space="preserve">Diaguita </t>
  </si>
  <si>
    <t>Región del Establecimiento de Egreso</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</si>
  <si>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</si>
  <si>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</si>
  <si>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</si>
  <si>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</si>
  <si>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</si>
  <si>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</si>
  <si>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</si>
  <si>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</si>
  <si>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</si>
  <si>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 xml:space="preserve">Particular Pagado </t>
  </si>
  <si>
    <t xml:space="preserve">Particular Subvencionado </t>
  </si>
  <si>
    <t xml:space="preserve">Municipal </t>
  </si>
  <si>
    <t>Servicio Local de Educación (SLE)</t>
  </si>
  <si>
    <t>Rama Educacional del Establecimiento de Egreso</t>
  </si>
  <si>
    <t>Dependencia del Establecimiento de Egreso</t>
  </si>
  <si>
    <t>2012-2018</t>
  </si>
  <si>
    <t>Ingreso Bruto Mensual</t>
  </si>
  <si>
    <t>Ingreso bruto mensual familiar</t>
  </si>
  <si>
    <t>Promedio Educación Media</t>
  </si>
  <si>
    <t>NEM</t>
  </si>
  <si>
    <t>Ranking</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</si>
  <si>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</si>
  <si>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</si>
  <si>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</si>
  <si>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</si>
  <si>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</si>
  <si>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</si>
  <si>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</si>
  <si>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</si>
  <si>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</si>
  <si>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</si>
  <si>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</si>
  <si>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</si>
  <si>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</si>
  <si>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</si>
  <si>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</si>
  <si>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</si>
  <si>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</si>
  <si>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</si>
  <si>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</si>
  <si>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</si>
  <si>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</si>
  <si>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</si>
  <si>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</si>
  <si>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</si>
  <si>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</si>
  <si>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</si>
  <si>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</si>
  <si>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</si>
  <si>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</si>
  <si>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</si>
  <si>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</si>
  <si>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</si>
  <si>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</si>
  <si>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</si>
  <si>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</si>
  <si>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</si>
  <si>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</si>
  <si>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</si>
  <si>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</si>
  <si>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</si>
  <si>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</si>
  <si>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Matrículas de educación superior</t>
  </si>
  <si>
    <t>2014-2017</t>
  </si>
  <si>
    <t>2016-2018</t>
  </si>
  <si>
    <t>Millones de US$</t>
  </si>
  <si>
    <t>Porcentaje del PIB</t>
  </si>
  <si>
    <t>Millones de US$ FOB</t>
  </si>
  <si>
    <t>Millones de US$ CIF</t>
  </si>
  <si>
    <t>Millones de CLP nominales</t>
  </si>
  <si>
    <t>Miles de Millones de CLP</t>
  </si>
  <si>
    <t>N° de parques urbanos</t>
  </si>
  <si>
    <t>N° de plazas</t>
  </si>
  <si>
    <t>N° de centros culturales</t>
  </si>
  <si>
    <t>N° de supermercados</t>
  </si>
  <si>
    <t>N° de viviendas</t>
  </si>
  <si>
    <t>N° de aprehensiones</t>
  </si>
  <si>
    <t>N° de casos policiales</t>
  </si>
  <si>
    <t>N° de denuncias</t>
  </si>
  <si>
    <t>N° de detenciones</t>
  </si>
  <si>
    <t>N° de clubes deportivos</t>
  </si>
  <si>
    <t>N° de juntas de vecinos</t>
  </si>
  <si>
    <t>N° de ópticas</t>
  </si>
  <si>
    <t>N° de centros de madres</t>
  </si>
  <si>
    <t>N° de centros de padres y apoderados</t>
  </si>
  <si>
    <t>N° de centros del adulto mayor</t>
  </si>
  <si>
    <t>N° de enfermeras/os</t>
  </si>
  <si>
    <t>N° de farmacias</t>
  </si>
  <si>
    <t>N° de laboratorios de salud</t>
  </si>
  <si>
    <t>N° de médicas/os</t>
  </si>
  <si>
    <t>N° de organizaciones comunitarias</t>
  </si>
  <si>
    <t>N° de establecimientos</t>
  </si>
  <si>
    <t>N° de pensiones básicas solidarias</t>
  </si>
  <si>
    <t>N° de pensiones solidarias de vejez</t>
  </si>
  <si>
    <t>N° de pensiones solidarias de invalidez</t>
  </si>
  <si>
    <t>N° de predios</t>
  </si>
  <si>
    <t>N° de propiedades</t>
  </si>
  <si>
    <t>N° de subsidios</t>
  </si>
  <si>
    <t>N° de uniones comunales</t>
  </si>
  <si>
    <t>N° de vacunatorios</t>
  </si>
  <si>
    <t>N° de refugiados</t>
  </si>
  <si>
    <t>N° de solicitantes</t>
  </si>
  <si>
    <t>N° de femicidios</t>
  </si>
  <si>
    <t>N° de ambulancias</t>
  </si>
  <si>
    <t>N° de CESFAM</t>
  </si>
  <si>
    <t>N° de clínicas dentales</t>
  </si>
  <si>
    <t>N° de CECOF</t>
  </si>
  <si>
    <t>N° de CSR</t>
  </si>
  <si>
    <t>N° de CSU</t>
  </si>
  <si>
    <t>N° de CGR</t>
  </si>
  <si>
    <t>N° de CGU</t>
  </si>
  <si>
    <t>N° de COSAM</t>
  </si>
  <si>
    <t>N° de postas rurales</t>
  </si>
  <si>
    <t>N° de SAPU</t>
  </si>
  <si>
    <t>N° de conexiones</t>
  </si>
  <si>
    <t>N° de suscriptores</t>
  </si>
  <si>
    <t>N° de buses</t>
  </si>
  <si>
    <t>N° de buses escolares</t>
  </si>
  <si>
    <t>N° de minibuses</t>
  </si>
  <si>
    <t>N° de taxis</t>
  </si>
  <si>
    <t>N° de trolebuses</t>
  </si>
  <si>
    <t>N° de vehículos</t>
  </si>
  <si>
    <t>N° de compañías de bomberos</t>
  </si>
  <si>
    <t>N° de pasajeros</t>
  </si>
  <si>
    <t>N° de habitantes</t>
  </si>
  <si>
    <t>N° de Trabajadores</t>
  </si>
  <si>
    <t>N° de registros</t>
  </si>
  <si>
    <t>N° de cabezas</t>
  </si>
  <si>
    <t>N° de atenciones</t>
  </si>
  <si>
    <t>N° de becas</t>
  </si>
  <si>
    <t>N° de sentencias</t>
  </si>
  <si>
    <t>2015-2017</t>
  </si>
  <si>
    <t>2015-2016</t>
  </si>
  <si>
    <t>2016-2017</t>
  </si>
  <si>
    <t>2007-2017</t>
  </si>
  <si>
    <t>2006-2008</t>
  </si>
  <si>
    <t>N° de incendios</t>
  </si>
  <si>
    <t>2009-2016</t>
  </si>
  <si>
    <t>Centro de Despacho Económico de Carga (CDEC)</t>
  </si>
  <si>
    <t>2007-2020</t>
  </si>
  <si>
    <t>2001-2019</t>
  </si>
  <si>
    <t>2005-2018</t>
  </si>
  <si>
    <t>2002-2020</t>
  </si>
  <si>
    <t>2007-2019</t>
  </si>
  <si>
    <t>Hectáreas/incendios</t>
  </si>
  <si>
    <t>Data Intelligence</t>
  </si>
  <si>
    <t>Departamento de Evaluación, Medición y Registro Educacional (DEMRE)</t>
  </si>
  <si>
    <t>2010-2015</t>
  </si>
  <si>
    <t>2010-2013</t>
  </si>
  <si>
    <t>Dirección General de Aguas (DGA)</t>
  </si>
  <si>
    <t>m³/año</t>
  </si>
  <si>
    <t>L/s</t>
  </si>
  <si>
    <t>Miles de m3</t>
  </si>
  <si>
    <t>Instituto Forestal (INFOR)</t>
  </si>
  <si>
    <t>Ministerio de Vivienda y Urbanismo (MINVU)</t>
  </si>
  <si>
    <t>Servicio de Impuestos Internos (SII)</t>
  </si>
  <si>
    <t>2002-2019</t>
  </si>
  <si>
    <t>Servicio Nacional de la Mujer y la Equidad de Género (SERNAMEG)</t>
  </si>
  <si>
    <t>Sistema Nacional de Información Municipal (SINIM)</t>
  </si>
  <si>
    <t>Sistema Nacional de Inventario de Gases de Efecto Invernadero (SNI)</t>
  </si>
  <si>
    <t>Promedio de emisiones netas de CO2 equivalente</t>
  </si>
  <si>
    <t>Emisiones de CO2 (CO2eq)</t>
  </si>
  <si>
    <t>Emisiones de CH4 (CO2eq)</t>
  </si>
  <si>
    <t>Emisiones de N2O (CO2eq)</t>
  </si>
  <si>
    <t>Emisiones de HFC (CO2eq)</t>
  </si>
  <si>
    <t>Emisiones de SF6 (CO2eq)</t>
  </si>
  <si>
    <t>Emisiones de CO2 equivalente en el sector Agricultura</t>
  </si>
  <si>
    <t>Emisiones de CO2 equivalente en el sector  Energía</t>
  </si>
  <si>
    <t>Emisiones de CO2 equivalente en el sector Procesos industriales y uso de productos</t>
  </si>
  <si>
    <t>Emisiones de CO2 equivalente en el sector Residuos</t>
  </si>
  <si>
    <t>Emisiones de CO2 equivalente en el sector  Uso de la tierra, cambio de uso de la tierra y silvicultura</t>
  </si>
  <si>
    <t>2011-2018</t>
  </si>
  <si>
    <t>Instituto Nacional de Estadísticas (INE)</t>
  </si>
  <si>
    <t>2014-2019</t>
  </si>
  <si>
    <t>2014-2015</t>
  </si>
  <si>
    <t>Total de exportaciones medidas en valor FOB ("Free on board"), es decir,  cuando están embarcadas y listas para salir hacia su destino, expresado en millones de dólares estadounidenses</t>
  </si>
  <si>
    <t>Ingresos del Partido Amplitud por Aportes del Estado (art. 33 bis Ley N°18.603)</t>
  </si>
  <si>
    <t>Transparencia</t>
  </si>
  <si>
    <t>Partidos Políticos</t>
  </si>
  <si>
    <t>Ingresos Partido Amplitud</t>
  </si>
  <si>
    <t>Aportes del Estado (art. 33 bis Ley N°18.603)</t>
  </si>
  <si>
    <t>Ingresos del Partido Amplitud por Cuantía global de las cuotas y aportes de sus afiliados</t>
  </si>
  <si>
    <t>Cuantía global de las cuotas y aportes de sus afiliados</t>
  </si>
  <si>
    <t>Ingresos del Partido Amplitud por Ingresos procedentes de los aportes de personas naturales</t>
  </si>
  <si>
    <t>Ingresos procedentes de los aportes de personas naturales</t>
  </si>
  <si>
    <t>Ingresos del Partido Amplitud por Rendimientos procedentes de las actividades del partido</t>
  </si>
  <si>
    <t>Rendimientos procedentes de las actividades del partido</t>
  </si>
  <si>
    <t>Ingresos del Partido Amplitud por Rendimientos procedentes de su propio patrimonio</t>
  </si>
  <si>
    <t>Rendimientos procedentes de su propio patrimonio</t>
  </si>
  <si>
    <t>Ingresos del Partido ANDHA Chile por Aportes del Estado (art. 33 bis Ley N°18.603)</t>
  </si>
  <si>
    <t>Ingresos Partido ANDHA Chile</t>
  </si>
  <si>
    <t>Ingresos del Partido ANDHA Chile por Rendimientos procedentes de las actividades del partido</t>
  </si>
  <si>
    <t>Ingresos del Partido Ciudadanos por Aportes del Estado (art. 33 bis Ley N°18.603)</t>
  </si>
  <si>
    <t>Ingresos Partido Ciudadanos</t>
  </si>
  <si>
    <t>Ingresos del Partido Ciudadanos por Cuantía global de las cuotas y aportes de sus afiliados</t>
  </si>
  <si>
    <t>Ingresos del Partido Ciudadanos por Ingresos procedentes de los aportes de personas naturales</t>
  </si>
  <si>
    <t>Ingresos del Partido Ciudadanos por Rendimientos procedentes de las actividades del partido</t>
  </si>
  <si>
    <t>Ingresos del Partido Ciudadanos por Rendimientos procedentes de su propio patrimonio</t>
  </si>
  <si>
    <t>Ingresos del Partido Comunista de Chile (PCCH) por Aportes del Estado (art. 33 bis Ley N°18.603)</t>
  </si>
  <si>
    <t>Ingresos Partido Comunista de Chile (PCCH)</t>
  </si>
  <si>
    <t>Ingresos del Partido Comunista de Chile (PCCH) por Aportes personas naturales</t>
  </si>
  <si>
    <t>Aportes personas naturales</t>
  </si>
  <si>
    <t>Ingresos del Partido Comunista de Chile (PCCH) por Cuotas y aportes de afiliados</t>
  </si>
  <si>
    <t>Cuotas y aportes de afiliados</t>
  </si>
  <si>
    <t>Ingresos del Partido Comunista de Chile (PCCH) por Otros Ingresos</t>
  </si>
  <si>
    <t>Otros Ingresos</t>
  </si>
  <si>
    <t>Ingresos del Partido Comunista de Chile (PCCH) por Rendimiento por actividades</t>
  </si>
  <si>
    <t>Rendimiento por actividades</t>
  </si>
  <si>
    <t>Ingresos del Partido Comunista de Chile (PCCH) por Rendimientos procedentes de su propio patrimonio</t>
  </si>
  <si>
    <t>Ingresos del Partido Conservador Cristiano por Aportes del Estado (art. 33 bis Ley N°18.603)</t>
  </si>
  <si>
    <t>Ingresos Partido Conservador Cristiano</t>
  </si>
  <si>
    <t>Ingresos del Partido Conservador Cristiano por Cuantía global de las cuotas y aportes de sus afiliados</t>
  </si>
  <si>
    <t>Ingresos del Partido Conservador Cristiano por Ingresos procedentes de los aportes de personas naturales</t>
  </si>
  <si>
    <t>Ingresos del Partido Conservador Cristiano por Rendimientos procedentes de las actividades del partido</t>
  </si>
  <si>
    <t>Ingresos del Partido Conservador Cristiano por Rendimientos procedentes de su propio patrimonio</t>
  </si>
  <si>
    <t>Ingresos del Partido Convergencia Social por Aportes del Estado (art. 33 bis Ley N°18.603)</t>
  </si>
  <si>
    <t>Ingresos Partido Convergencia Social</t>
  </si>
  <si>
    <t>Ingresos del Partido Convergencia Social por Cuantía global de las cuotas y aportes de sus afiliados</t>
  </si>
  <si>
    <t>Ingresos del Partido Convergencia Social por Ingresos procedentes de los aportes de personas naturales</t>
  </si>
  <si>
    <t>Ingresos del Partido Convergencia Social por Rendimientos procedentes de las actividades del partido</t>
  </si>
  <si>
    <t>Ingresos del Partido Convergencia Social por Rendimientos procedentes de su propio patrimonio</t>
  </si>
  <si>
    <t>Ingresos del Partido de Trabajadores Revolucionarios (PTR) por Aportes del Estado (art. 33 bis Ley N°18.603)</t>
  </si>
  <si>
    <t>Ingresos Partido de Trabajadores Revolucionarios (PTR)</t>
  </si>
  <si>
    <t>Ingresos del Partido de Trabajadores Revolucionarios (PTR) por Cuantía global de las cuotas y aportes de sus afiliados</t>
  </si>
  <si>
    <t>Ingresos del Partido de Trabajadores Revolucionarios (PTR) por Ingresos procedentes de los aportes de personas naturales</t>
  </si>
  <si>
    <t>Ingresos del Partido de Trabajadores Revolucionarios (PTR) por Rendimientos procedentes de las actividades del partido</t>
  </si>
  <si>
    <t>Ingresos del Partido de Trabajadores Revolucionarios (PTR) por Rendimientos procedentes de su propio patrimonio</t>
  </si>
  <si>
    <t>Ingresos del Partido Demócrata Cristiano (PDC) por Aportes del Estado (art. 33 bis Ley N°18.603)</t>
  </si>
  <si>
    <t>Ingresos Partido Demócrata Cristiano (PDC)</t>
  </si>
  <si>
    <t>Ingresos del Partido Demócrata Cristiano (PDC) por Cuantía global de las cuotas y aportes de sus afiliados</t>
  </si>
  <si>
    <t>Ingresos del Partido Demócrata Cristiano (PDC) por Ingresos procedentes de los aportes de personas naturales</t>
  </si>
  <si>
    <t>Ingresos del Partido Demócrata Cristiano (PDC) por Rendimientos procedentes de las actividades del partido</t>
  </si>
  <si>
    <t>Ingresos del Partido Demócrata Cristiano (PDC) por Rendimientos procedentes de su propio patrimonio</t>
  </si>
  <si>
    <t>Ingresos del Partido Ecologista Verde (PEV) por Aportes del Estado (art. 33 bis Ley N°18.603)</t>
  </si>
  <si>
    <t>Ingresos Partido Ecologista Verde (PEV)</t>
  </si>
  <si>
    <t>Ingresos del Partido Ecologista Verde (PEV) por Aportes personas naturales</t>
  </si>
  <si>
    <t>Ingresos del Partido Ecologista Verde (PEV) por Cuantía global de las cuotas y aportes de sus afiliados</t>
  </si>
  <si>
    <t>Ingresos del Partido Ecologista Verde (PEV) por Cuotas y aportes de afiliados</t>
  </si>
  <si>
    <t>Ingresos del Partido Ecologista Verde (PEV) por Ingresos procedentes de los aportes de personas naturales</t>
  </si>
  <si>
    <t>Ingresos del Partido Ecologista Verde (PEV) por Otros Ingresos</t>
  </si>
  <si>
    <t>Ingresos del Partido Ecologista Verde (PEV) por Rendimiento por actividades</t>
  </si>
  <si>
    <t>Ingresos del Partido Ecologista Verde (PEV) por Rendimientos procedentes de las actividades del partido</t>
  </si>
  <si>
    <t>Ingresos del Partido Ecologista Verde (PEV) por Rendimientos procedentes de su propio patrimonio</t>
  </si>
  <si>
    <t>Ingresos del Partido Evolución Política (Evópoli) por Aportes del Estado (art. 33 bis Ley N°18.603)</t>
  </si>
  <si>
    <t>Ingresos Partido Evolución Política (Evópoli)</t>
  </si>
  <si>
    <t>Ingresos del Partido Evolución Política (Evópoli) por Aportes personas naturales</t>
  </si>
  <si>
    <t>Ingresos del Partido Evolución Política (Evópoli) por Cuantía global de las cuotas y aportes de sus afiliados</t>
  </si>
  <si>
    <t>Ingresos del Partido Evolución Política (Evópoli) por Cuotas y aportes de afiliados</t>
  </si>
  <si>
    <t>Ingresos del Partido Evolución Política (Evópoli) por Ingresos Plebiscito 2020</t>
  </si>
  <si>
    <t>Ingresos Plebiscito 2020</t>
  </si>
  <si>
    <t>Ingresos del Partido Evolución Política (Evópoli) por Ingresos Plebiscito 2021</t>
  </si>
  <si>
    <t>Ingresos Plebiscito 2021</t>
  </si>
  <si>
    <t>Ingresos del Partido Evolución Política (Evópoli) por Ingresos Plebiscito 2022</t>
  </si>
  <si>
    <t>Ingresos Plebiscito 2022</t>
  </si>
  <si>
    <t>Ingresos del Partido Evolución Política (Evópoli) por Ingresos procedentes de los aportes de personas naturales</t>
  </si>
  <si>
    <t>Ingresos del Partido Evolución Política (Evópoli) por Rendimiento por actividades</t>
  </si>
  <si>
    <t>Ingresos del Partido Evolución Política (Evópoli) por Rendimientos procedentes de las actividades del partido</t>
  </si>
  <si>
    <t>Ingresos del Partido Evolución Política (Evópoli) por Rendimientos procedentes de su propio patrimonio</t>
  </si>
  <si>
    <t>Ingresos del Partido Federación Regionalista Verde Social  (FREVS) por Aportes del Estado (art. 33 bis Ley N°18.603)</t>
  </si>
  <si>
    <t>Ingresos Partido Federación Regionalista Verde Social  (FREVS)</t>
  </si>
  <si>
    <t>Ingresos del Partido Federación Regionalista Verde Social  (FREVS) por Cuantía global de las cuotas y aportes de sus afiliados</t>
  </si>
  <si>
    <t>Ingresos del Partido Federación Regionalista Verde Social  (FREVS) por Ingresos procedentes de los aportes de personas naturales</t>
  </si>
  <si>
    <t>Ingresos del Partido Federación Regionalista Verde Social  (FREVS) por Rendimientos procedentes de las actividades del partido</t>
  </si>
  <si>
    <t>Ingresos del Partido Federación Regionalista Verde Social  (FREVS) por Rendimientos procedentes de su propio patrimonio</t>
  </si>
  <si>
    <t>Ingresos del Partido Humanista (PH) por Aportes del Estado (art. 33 bis Ley N°18.603)</t>
  </si>
  <si>
    <t>Ingresos Partido Humanista (PH)</t>
  </si>
  <si>
    <t>Ingresos del Partido Humanista (PH) por Cuantía global de las cuotas y aportes de sus afiliados</t>
  </si>
  <si>
    <t>Ingresos del Partido Humanista (PH) por Ingresos procedentes de los aportes de personas naturales</t>
  </si>
  <si>
    <t>Ingresos del Partido Humanista (PH) por Rendimientos procedentes de las actividades del partido</t>
  </si>
  <si>
    <t>Ingresos del Partido Humanista (PH) por Rendimientos procedentes de su propio patrimonio</t>
  </si>
  <si>
    <t>Ingresos del Partido Igualdad (PI) por Aportes del Estado (art. 33 bis Ley N°18.603)</t>
  </si>
  <si>
    <t>Ingresos Partido Igualdad (PI)</t>
  </si>
  <si>
    <t>Ingresos del Partido Igualdad (PI) por Cuantía global de las cuotas y aportes de sus afiliados</t>
  </si>
  <si>
    <t>Ingresos del Partido Igualdad (PI) por Ingresos procedentes de los aportes de personas naturales</t>
  </si>
  <si>
    <t>Ingresos del Partido Igualdad (PI) por Rendimientos procedentes de las actividades del partido</t>
  </si>
  <si>
    <t>Ingresos del Partido Igualdad (PI) por Rendimientos procedentes de las actividades del partido (reembolso por campaña de Convencionales Constiuyentes para pagar deudas de dicha campaña)</t>
  </si>
  <si>
    <t>Rendimientos procedentes de las actividades del partido (reembolso por campaña de Convencionales Constiuyentes para pagar deudas de dicha campaña)</t>
  </si>
  <si>
    <t>Ingresos del Partido Igualdad (PI) por Rendimientos procedentes de su propio patrimonio</t>
  </si>
  <si>
    <t>Ingresos del Partido Izquierda Ciudadana por Aportes del Estado (art. 33 bis Ley N°18.603)</t>
  </si>
  <si>
    <t>Ingresos Partido Izquierda Ciudadana</t>
  </si>
  <si>
    <t>Ingresos del Partido Izquierda Ciudadana por Cuantía global de las cuotas y aportes de sus afiliados</t>
  </si>
  <si>
    <t>Ingresos del Partido Izquierda Ciudadana por Ingresos procedentes de los aportes de personas naturales</t>
  </si>
  <si>
    <t>Ingresos del Partido Izquierda Ciudadana por Rendimientos procedentes de las actividades del partido</t>
  </si>
  <si>
    <t>Ingresos del Partido Izquierda Ciudadana por Rendimientos procedentes de su propio patrimonio</t>
  </si>
  <si>
    <t>Ingresos del Partido Liberal de Chile(PL) por Aportes del Estado (art. 33 bis Ley N°18.603)</t>
  </si>
  <si>
    <t>Ingresos Partido Liberal de Chile(PL)</t>
  </si>
  <si>
    <t>Ingresos del Partido Liberal de Chile(PL) por Cuantía global de las cuotas y aportes de sus afiliados</t>
  </si>
  <si>
    <t>Ingresos del Partido Liberal de Chile(PL) por Ingresos procedentes de los aportes de personas naturales</t>
  </si>
  <si>
    <t>Ingresos del Partido Liberal de Chile(PL) por Rendimientos procedentes de las actividades del partido</t>
  </si>
  <si>
    <t>Ingresos del Partido Liberal de Chile(PL) por Rendimientos procedentes de su propio patrimonio</t>
  </si>
  <si>
    <t>Ingresos del Partido Nuevo Tiempo por Aportes del Estado (art. 33 bis Ley N°18.603)</t>
  </si>
  <si>
    <t>Ingresos Partido Nuevo Tiempo</t>
  </si>
  <si>
    <t>Ingresos del Partido Nuevo Tiempo por Cuantía global de las cuotas y aportes de sus afiliados</t>
  </si>
  <si>
    <t>Ingresos del Partido Nuevo Tiempo por Ingresos procedentes de los aportes de personas naturales</t>
  </si>
  <si>
    <t>Ingresos del Partido Nuevo Tiempo por Rendimientos procedentes de las actividades del partido</t>
  </si>
  <si>
    <t>Ingresos del Partido Nuevo Tiempo por Rendimientos procedentes de su propio patrimonio</t>
  </si>
  <si>
    <t>Ingresos del Partido Pais por Ingresos procedentes de los aportes de personas naturales</t>
  </si>
  <si>
    <t>Ingresos Partido Pais</t>
  </si>
  <si>
    <t>Ingresos del Partido Político Comunes por Aportes del Estado (art. 33 bis Ley N°18.603)</t>
  </si>
  <si>
    <t>Ingresos Partido Político Comunes</t>
  </si>
  <si>
    <t>Ingresos del Partido Político Comunes por Cuantía global de las cuotas y aportes de sus afiliados</t>
  </si>
  <si>
    <t>Ingresos del Partido Político Comunes por Ingresos procedentes de los aportes de personas naturales</t>
  </si>
  <si>
    <t>Ingresos del Partido Político Comunes por Rendimientos procedentes de las actividades del partido</t>
  </si>
  <si>
    <t>Ingresos del Partido Político Comunes por Rendimientos procedentes de su propio patrimonio</t>
  </si>
  <si>
    <t>Ingresos del Partido Por la Democracia (PPD) por Aportes del Estado (art. 33 bis Ley N°18.603)</t>
  </si>
  <si>
    <t>Ingresos Partido Por la Democracia (PPD)</t>
  </si>
  <si>
    <t>Ingresos del Partido Por la Democracia (PPD) por Cuantía global de las cuotas y aportes de sus afiliados</t>
  </si>
  <si>
    <t>Ingresos del Partido Por la Democracia (PPD) por Ingresos procedentes de los aportes de personas naturales</t>
  </si>
  <si>
    <t>Ingresos del Partido Por la Democracia (PPD) por Rendimientos procedentes de las actividades del partido</t>
  </si>
  <si>
    <t>Ingresos del Partido Por la Democracia (PPD) por Rendimientos procedentes de su propio patrimonio</t>
  </si>
  <si>
    <t>Ingresos del Partido Progresista (PRO) por Aportes del Estado (art. 33 bis Ley N°18.603)</t>
  </si>
  <si>
    <t>Ingresos Partido Progresista (PRO)</t>
  </si>
  <si>
    <t>Ingresos del Partido Progresista (PRO) por Cuantía global de las cuotas y aportes de sus afiliados</t>
  </si>
  <si>
    <t>Ingresos del Partido Progresista (PRO) por Ingresos procedentes de los aportes de personas naturales</t>
  </si>
  <si>
    <t>Ingresos del Partido Progresista (PRO) por Rendimientos procedentes de las actividades del partido</t>
  </si>
  <si>
    <t>Ingresos del Partido Progresista (PRO) por Rendimientos procedentes de su propio patrimonio</t>
  </si>
  <si>
    <t>Ingresos del Partido Radical de Chile por Aportes del Estado (art. 33 bis Ley N°18.603)</t>
  </si>
  <si>
    <t>Ingresos Partido Radical de Chile</t>
  </si>
  <si>
    <t>Ingresos del Partido Radical de Chile por Cuantía global de las cuotas y aportes de sus afiliados</t>
  </si>
  <si>
    <t>Ingresos del Partido Radical de Chile por Ingresos procedentes de los aportes de personas naturales</t>
  </si>
  <si>
    <t>Ingresos del Partido Radical de Chile por Remanente Concejales Municipales 2016</t>
  </si>
  <si>
    <t>Remanente Concejales Municipales 2016</t>
  </si>
  <si>
    <t>Ingresos del Partido Radical de Chile por Remanentes Alcaldes Municipales 2016</t>
  </si>
  <si>
    <t>Remanentes Alcaldes Municipales 2016</t>
  </si>
  <si>
    <t>Ingresos del Partido Radical de Chile por Rendimientos procedentes de las actividades del partido</t>
  </si>
  <si>
    <t>Ingresos del Partido Radical de Chile por Rendimientos procedentes de su propio patrimonio</t>
  </si>
  <si>
    <t>Ingresos del Partido Regionalista Independiente Demócrata (PRI) por Aportes del Estado (art. 33 bis Ley N°18.603)</t>
  </si>
  <si>
    <t>Ingresos Partido Regionalista Independiente Demócrata (PRI)</t>
  </si>
  <si>
    <t>Ingresos del Partido Regionalista Independiente Demócrata (PRI) por Cuantía global de las cuotas y aportes de sus afiliados</t>
  </si>
  <si>
    <t>Ingresos del Partido Regionalista Independiente Demócrata (PRI) por Ingresos procedentes de los aportes de personas naturales</t>
  </si>
  <si>
    <t>Ingresos del Partido Regionalista Independiente Demócrata (PRI) por Reembolso y/o Remanente de Senador, Diputado, CORE</t>
  </si>
  <si>
    <t>Reembolso y/o Remanente de Senador, Diputado, CORE</t>
  </si>
  <si>
    <t>Ingresos del Partido Regionalista Independiente Demócrata (PRI) por Rendimientos procedentes de las actividades del partido</t>
  </si>
  <si>
    <t>Ingresos del Partido Regionalista Independiente Demócrata (PRI) por Rendimientos procedentes de su propio patrimonio</t>
  </si>
  <si>
    <t>Ingresos del Partido Renovación Nacional (RN) por Aportes del Estado (art. 33 bis Ley N°18.603)</t>
  </si>
  <si>
    <t>Ingresos Partido Renovación Nacional (RN)</t>
  </si>
  <si>
    <t>Ingresos del Partido Renovación Nacional (RN) por Cuantía global de las cuotas y aportes de sus afiliados</t>
  </si>
  <si>
    <t>Ingresos del Partido Renovación Nacional (RN) por Devolución exceso de aportes de candidatos</t>
  </si>
  <si>
    <t>Devolución exceso de aportes de candidatos</t>
  </si>
  <si>
    <t>Ingresos del Partido Renovación Nacional (RN) por Ingresos procedentes de los aportes de personas naturales</t>
  </si>
  <si>
    <t>Ingresos del Partido Renovación Nacional (RN) por Otras transferencias públicas y privadas</t>
  </si>
  <si>
    <t>Otras transferencias públicas y privadas</t>
  </si>
  <si>
    <t>Ingresos del Partido Renovación Nacional (RN) por Rendimientos procedentes de las actividades del partido</t>
  </si>
  <si>
    <t>Ingresos del Partido Renovación Nacional (RN) por Rendimientos procedentes de su propio patrimonio</t>
  </si>
  <si>
    <t>Ingresos del Partido Republicano de Chile por Aportes del Estado (art. 33 bis Ley N°18.603)</t>
  </si>
  <si>
    <t>Ingresos Partido Republicano de Chile</t>
  </si>
  <si>
    <t>Ingresos del Partido Republicano de Chile por Cuantía global de las cuotas y aportes de sus afiliados</t>
  </si>
  <si>
    <t>Ingresos del Partido Republicano de Chile por Ingresos Plebiscito 2020 aportes personas naturales</t>
  </si>
  <si>
    <t>Ingresos Plebiscito 2020 aportes personas naturales</t>
  </si>
  <si>
    <t>Ingresos del Partido Republicano de Chile por Ingresos procedentes de los aportes de personas naturales</t>
  </si>
  <si>
    <t>Ingresos del Partido Republicano de Chile por Otras transferencias de Privados</t>
  </si>
  <si>
    <t>Otras transferencias de Privados</t>
  </si>
  <si>
    <t>Ingresos del Partido Republicano de Chile por Rendimientos procedentes de las actividades del partido</t>
  </si>
  <si>
    <t>Ingresos del Partido Republicano de Chile por Rendimientos procedentes de su propio patrimonio</t>
  </si>
  <si>
    <t>Ingresos del Partido Revolución Democrática (RD) por Aportes del Estado (art. 33 bis Ley N°18.603)</t>
  </si>
  <si>
    <t>Ingresos Partido Revolución Democrática (RD)</t>
  </si>
  <si>
    <t>Ingresos del Partido Revolución Democrática (RD) por Cuantía global de las cuotas y aportes de sus afiliados</t>
  </si>
  <si>
    <t>Ingresos del Partido Revolución Democrática (RD) por Ingresos procedentes de los aportes de personas naturales</t>
  </si>
  <si>
    <t>Ingresos del Partido Revolución Democrática (RD) por Rendimientos procedentes de las actividades del partido</t>
  </si>
  <si>
    <t>Ingresos del Partido Revolución Democrática (RD) por Rendimientos procedentes de su propio patrimonio</t>
  </si>
  <si>
    <t>Ingresos del Partido Socialista de Chile PS por Aportes del Estado (art. 33 bis Ley N°18.603)</t>
  </si>
  <si>
    <t>Ingresos Partido Socialista de Chile PS</t>
  </si>
  <si>
    <t>Ingresos del Partido Socialista de Chile PS por Cuantía global de las cuotas y aportes de sus afiliados</t>
  </si>
  <si>
    <t>Ingresos del Partido Socialista de Chile PS por Ingresos procedentes de los aportes de personas naturales</t>
  </si>
  <si>
    <t>Ingresos del Partido Socialista de Chile PS por Rendimientos procedentes de las actividades del partido</t>
  </si>
  <si>
    <t>Ingresos del Partido Socialista de Chile PS por Rendimientos procedentes de su propio patrimonio</t>
  </si>
  <si>
    <t>Ingresos del Partido Todos por Aportes del Estado (art. 33 bis Ley N°18.603)</t>
  </si>
  <si>
    <t>Ingresos Partido Todos</t>
  </si>
  <si>
    <t>Ingresos del Partido Todos por Cuantía global de las cuotas y aportes de sus afiliados</t>
  </si>
  <si>
    <t>Ingresos del Partido Todos por Ingresos procedentes de los aportes de personas naturales</t>
  </si>
  <si>
    <t>Ingresos del Partido Todos por Rendimientos procedentes de las actividades del partido</t>
  </si>
  <si>
    <t>Ingresos del Partido Todos por Rendimientos procedentes de su propio patrimonio</t>
  </si>
  <si>
    <t>Ingresos del Partido Unión Demócrata Independiente - UDI por Aportes del Estado (art. 33 bis Ley N°18.603)</t>
  </si>
  <si>
    <t>Ingresos Partido Unión Demócrata Independiente - UDI</t>
  </si>
  <si>
    <t>Ingresos del Partido Unión Demócrata Independiente - UDI por Aportes personas naturales</t>
  </si>
  <si>
    <t>Ingresos del Partido Unión Demócrata Independiente - UDI por Cuantía global de las cuotas y aportes de sus afiliados</t>
  </si>
  <si>
    <t>Ingresos del Partido Unión Demócrata Independiente - UDI por Cuotas y aportes de afiliados</t>
  </si>
  <si>
    <t>Ingresos del Partido Unión Demócrata Independiente - UDI por Rendimiento por actividades</t>
  </si>
  <si>
    <t>Ingresos del Partido Unión Demócrata Independiente - UDI por Rendimientos procedentes de su propio patrimonio</t>
  </si>
  <si>
    <t>Ingresos del Partido Unión Patriótica por Aportes del Estado (art. 33 bis Ley N°18.603)</t>
  </si>
  <si>
    <t>Ingresos Partido Unión Patriótica</t>
  </si>
  <si>
    <t>Ingresos del Partido Unión Patriótica por Cuantía global de las cuotas y aportes de sus afiliados</t>
  </si>
  <si>
    <t>Ingresos del Partido Unión Patriótica por Ingresos procedentes de los aportes de personas naturales</t>
  </si>
  <si>
    <t>Ingresos del Partido Unión Patriótica por Rendimientos procedentes de las actividades del partido</t>
  </si>
  <si>
    <t>Ingresos del Partido Unión Patriótica por Rendimientos procedentes de su propio patrimonio</t>
  </si>
  <si>
    <t>Aportes, donaciones, asignaciones y otros al Partido Amplitud por Aportes del Estado (art. 33 bis Ley N°18603)</t>
  </si>
  <si>
    <t>Aportes, donaciones, asignaciones y otros al Partido Amplitud</t>
  </si>
  <si>
    <t>Aportes del Estado (art. 33 bis Ley N°18603)</t>
  </si>
  <si>
    <t>Aportes, donaciones, asignaciones y otros al Partido Amplitud por Asignaciones testamentarias</t>
  </si>
  <si>
    <t>Asignaciones testamentarias</t>
  </si>
  <si>
    <t>Aportes, donaciones, asignaciones y otros al Partido Amplitud por Cotizaciones</t>
  </si>
  <si>
    <t>Cotizaciones</t>
  </si>
  <si>
    <t>Aportes, donaciones, asignaciones y otros al Partido Amplitud por Donaciones</t>
  </si>
  <si>
    <t>Donaciones</t>
  </si>
  <si>
    <t>Aportes, donaciones, asignaciones y otros al Partido Amplitud por Frutos y productos de los Bienes Patrimoniales</t>
  </si>
  <si>
    <t>Frutos y productos de los Bienes Patrimoniales</t>
  </si>
  <si>
    <t>Aportes, donaciones, asignaciones y otros al Partido Amplitud por Otras Transferencias privadas</t>
  </si>
  <si>
    <t>Otras Transferencias privadas</t>
  </si>
  <si>
    <t>Aportes, donaciones, asignaciones y otros al Partido Amplitud por Otras Transferencias públicas</t>
  </si>
  <si>
    <t>Otras Transferencias públicas</t>
  </si>
  <si>
    <t>Aportes, donaciones, asignaciones y otros al Partido Ciudadanos por Aportes del Estado (art. 33 bis Ley N°18603)</t>
  </si>
  <si>
    <t>Aportes, donaciones, asignaciones y otros al Partido Ciudadanos</t>
  </si>
  <si>
    <t>Aportes, donaciones, asignaciones y otros al Partido Ciudadanos por Asignaciones testamentarias</t>
  </si>
  <si>
    <t>Aportes, donaciones, asignaciones y otros al Partido Ciudadanos por Cotizaciones</t>
  </si>
  <si>
    <t>Aportes, donaciones, asignaciones y otros al Partido Ciudadanos por Donaciones</t>
  </si>
  <si>
    <t>Aportes, donaciones, asignaciones y otros al Partido Ciudadanos por Frutos y productos de los Bienes Patrimoniales</t>
  </si>
  <si>
    <t>Aportes, donaciones, asignaciones y otros al Partido Ciudadanos por Otras Transferencias privadas</t>
  </si>
  <si>
    <t>Aportes, donaciones, asignaciones y otros al Partido Ciudadanos por Otras Transferencias publicas</t>
  </si>
  <si>
    <t>Otras Transferencias publicas</t>
  </si>
  <si>
    <t>Aportes, donaciones, asignaciones y otros al Partido Ciudadanos por Otras Transferencias públicas</t>
  </si>
  <si>
    <t>Aportes, donaciones, asignaciones y otros al Partido Comunista de Chile (PCCH) por Aportes del Estado (art. 33 bis Ley N°18603)</t>
  </si>
  <si>
    <t>Aportes, donaciones, asignaciones y otros al Partido Comunista de Chile (PCCH)</t>
  </si>
  <si>
    <t>Aportes, donaciones, asignaciones y otros al Partido Comunista de Chile (PCCH) por Asignaciones testamentarias</t>
  </si>
  <si>
    <t>Aportes, donaciones, asignaciones y otros al Partido Comunista de Chile (PCCH) por Cotizaciones</t>
  </si>
  <si>
    <t>Aportes, donaciones, asignaciones y otros al Partido Comunista de Chile (PCCH) por Donaciones</t>
  </si>
  <si>
    <t>Aportes, donaciones, asignaciones y otros al Partido Comunista de Chile (PCCH) por Frutos y productos de los Bienes Patrimoniales</t>
  </si>
  <si>
    <t>Aportes, donaciones, asignaciones y otros al Partido Comunista de Chile (PCCH) por Otras Transferencias privadas</t>
  </si>
  <si>
    <t>Aportes, donaciones, asignaciones y otros al Partido Comunista de Chile (PCCH) por Otras Transferencias públicas</t>
  </si>
  <si>
    <t>Aportes, donaciones, asignaciones y otros al Partido Conservador Cristiano por Aportes del Estado (art. 33 bis Ley N°18603)</t>
  </si>
  <si>
    <t>Aportes, donaciones, asignaciones y otros al Partido Conservador Cristiano</t>
  </si>
  <si>
    <t>Aportes, donaciones, asignaciones y otros al Partido Conservador Cristiano por Asignaciones testamentarias</t>
  </si>
  <si>
    <t>Aportes, donaciones, asignaciones y otros al Partido Conservador Cristiano por Cotizaciones</t>
  </si>
  <si>
    <t>Aportes, donaciones, asignaciones y otros al Partido Conservador Cristiano por Donaciones</t>
  </si>
  <si>
    <t>Aportes, donaciones, asignaciones y otros al Partido Conservador Cristiano por Frutos y productos de los Bienes Patrimoniales</t>
  </si>
  <si>
    <t>Aportes, donaciones, asignaciones y otros al Partido Conservador Cristiano por Otras Transferencias privadas</t>
  </si>
  <si>
    <t>Aportes, donaciones, asignaciones y otros al Partido Conservador Cristiano por Otras Transferencias públicas</t>
  </si>
  <si>
    <t>Aportes, donaciones, asignaciones y otros al Partido Convergencia Social por Aportes del Estado (art. 33 bis Ley N°18603)</t>
  </si>
  <si>
    <t>Aportes, donaciones, asignaciones y otros al Partido Convergencia Social</t>
  </si>
  <si>
    <t>Aportes, donaciones, asignaciones y otros al Partido Convergencia Social por Asignaciones testamentarias</t>
  </si>
  <si>
    <t>Aportes, donaciones, asignaciones y otros al Partido Convergencia Social por Cotizaciones</t>
  </si>
  <si>
    <t>Aportes, donaciones, asignaciones y otros al Partido Convergencia Social por Donaciones</t>
  </si>
  <si>
    <t>Aportes, donaciones, asignaciones y otros al Partido Convergencia Social por Frutos y productos de los Bienes Patrimoniales</t>
  </si>
  <si>
    <t>Aportes, donaciones, asignaciones y otros al Partido Convergencia Social por Otras Transferencias privadas</t>
  </si>
  <si>
    <t>Aportes, donaciones, asignaciones y otros al Partido Convergencia Social por Otras Transferencias publicas</t>
  </si>
  <si>
    <t>Aportes, donaciones, asignaciones y otros al Partido Convergencia Social por Otras Transferencias públicas</t>
  </si>
  <si>
    <t>Aportes, donaciones, asignaciones y otros al Partido de Trabajadores Revolucionarios (PTR) por Aportes del Estado (art. 33 bis Ley N°18603)</t>
  </si>
  <si>
    <t>Aportes, donaciones, asignaciones y otros al Partido de Trabajadores Revolucionarios (PTR)</t>
  </si>
  <si>
    <t>Aportes, donaciones, asignaciones y otros al Partido de Trabajadores Revolucionarios (PTR) por Asignaciones testamentarias</t>
  </si>
  <si>
    <t>Aportes, donaciones, asignaciones y otros al Partido de Trabajadores Revolucionarios (PTR) por Cotizaciones</t>
  </si>
  <si>
    <t>Aportes, donaciones, asignaciones y otros al Partido de Trabajadores Revolucionarios (PTR) por Donaciones</t>
  </si>
  <si>
    <t>Aportes, donaciones, asignaciones y otros al Partido de Trabajadores Revolucionarios (PTR) por Frutos y productos de los Bienes Patrimoniales</t>
  </si>
  <si>
    <t>Aportes, donaciones, asignaciones y otros al Partido de Trabajadores Revolucionarios (PTR) por Otras Transferencias privadas</t>
  </si>
  <si>
    <t>Aportes, donaciones, asignaciones y otros al Partido de Trabajadores Revolucionarios (PTR) por Otras Transferencias públicas</t>
  </si>
  <si>
    <t>Aportes, donaciones, asignaciones y otros al Partido Demócrata Cristiano (PDC) por Aportes del Estado (art. 33 bis Ley N°18603)</t>
  </si>
  <si>
    <t>Aportes, donaciones, asignaciones y otros al Partido Demócrata Cristiano (PDC)</t>
  </si>
  <si>
    <t>Aportes, donaciones, asignaciones y otros al Partido Demócrata Cristiano (PDC) por Asignaciones testamentarias</t>
  </si>
  <si>
    <t>Aportes, donaciones, asignaciones y otros al Partido Demócrata Cristiano (PDC) por Cotizaciones</t>
  </si>
  <si>
    <t>Aportes, donaciones, asignaciones y otros al Partido Demócrata Cristiano (PDC) por Donaciones</t>
  </si>
  <si>
    <t>Aportes, donaciones, asignaciones y otros al Partido Demócrata Cristiano (PDC) por Frutos y productos de los Bienes Patrimoniales</t>
  </si>
  <si>
    <t>Aportes, donaciones, asignaciones y otros al Partido Demócrata Cristiano (PDC) por Otras Transferencias privadas</t>
  </si>
  <si>
    <t>Aportes, donaciones, asignaciones y otros al Partido Demócrata Cristiano (PDC) por Otras Transferencias públicas</t>
  </si>
  <si>
    <t>Aportes, donaciones, asignaciones y otros al Partido Ecologista Verde (PEV) por Aportes del Estado (art. 33 bis Ley N°18603)</t>
  </si>
  <si>
    <t>Aportes, donaciones, asignaciones y otros al Partido Ecologista Verde (PEV)</t>
  </si>
  <si>
    <t>Aportes, donaciones, asignaciones y otros al Partido Ecologista Verde (PEV) por Asignaciones testamentarias</t>
  </si>
  <si>
    <t>Aportes, donaciones, asignaciones y otros al Partido Ecologista Verde (PEV) por Cotizaciones</t>
  </si>
  <si>
    <t>Aportes, donaciones, asignaciones y otros al Partido Ecologista Verde (PEV) por Donaciones</t>
  </si>
  <si>
    <t>Aportes, donaciones, asignaciones y otros al Partido Ecologista Verde (PEV) por Frutos y productos de los Bienes Patrimoniales</t>
  </si>
  <si>
    <t>Aportes, donaciones, asignaciones y otros al Partido Ecologista Verde (PEV) por Otras Transferencias privadas</t>
  </si>
  <si>
    <t>Aportes, donaciones, asignaciones y otros al Partido Ecologista Verde (PEV) por Otras Transferencias públicas</t>
  </si>
  <si>
    <t>Aportes, donaciones, asignaciones y otros al Partido Evolución Política (Evópoli) por Aportes del Estado (art. 33 bis Ley N°18603)</t>
  </si>
  <si>
    <t>Aportes, donaciones, asignaciones y otros al Partido Evolución Política (Evópoli)</t>
  </si>
  <si>
    <t>Aportes, donaciones, asignaciones y otros al Partido Evolución Política (Evópoli) por Asignaciones testamentarias</t>
  </si>
  <si>
    <t>Aportes, donaciones, asignaciones y otros al Partido Evolución Política (Evópoli) por Cotizaciones</t>
  </si>
  <si>
    <t>Aportes, donaciones, asignaciones y otros al Partido Evolución Política (Evópoli) por Donaciones</t>
  </si>
  <si>
    <t>Aportes, donaciones, asignaciones y otros al Partido Evolución Política (Evópoli) por Frutos y productos de los Bienes Patrimoniales</t>
  </si>
  <si>
    <t>Aportes, donaciones, asignaciones y otros al Partido Evolución Política (Evópoli) por Otras Transferencias privadas</t>
  </si>
  <si>
    <t>Aportes, donaciones, asignaciones y otros al Partido Evolución Política (Evópoli) por Otras Transferencias privadas (Plebiscito)</t>
  </si>
  <si>
    <t>Otras Transferencias privadas (Plebiscito)</t>
  </si>
  <si>
    <t>Aportes, donaciones, asignaciones y otros al Partido Evolución Política (Evópoli) por Otras Transferencias públicas</t>
  </si>
  <si>
    <t>Aportes, donaciones, asignaciones y otros al Partido Federación Regionalista Verde Social  (FREVS) por Aportes del Estado (art. 33 bis Ley N°18603)</t>
  </si>
  <si>
    <t>Aportes, donaciones, asignaciones y otros al Partido Federación Regionalista Verde Social  (FREVS)</t>
  </si>
  <si>
    <t>Aportes, donaciones, asignaciones y otros al Partido Federación Regionalista Verde Social  (FREVS) por Asignaciones testamentarias</t>
  </si>
  <si>
    <t>Aportes, donaciones, asignaciones y otros al Partido Federación Regionalista Verde Social  (FREVS) por Cotizaciones</t>
  </si>
  <si>
    <t>Aportes, donaciones, asignaciones y otros al Partido Federación Regionalista Verde Social  (FREVS) por Donaciones</t>
  </si>
  <si>
    <t>Aportes, donaciones, asignaciones y otros al Partido Federación Regionalista Verde Social  (FREVS) por Frutos y productos de los Bienes Patrimoniales</t>
  </si>
  <si>
    <t>Aportes, donaciones, asignaciones y otros al Partido Federación Regionalista Verde Social  (FREVS) por Otras Transferencias privadas</t>
  </si>
  <si>
    <t>Aportes, donaciones, asignaciones y otros al Partido Federación Regionalista Verde Social  (FREVS) por Otras Transferencias públicas</t>
  </si>
  <si>
    <t>Aportes, donaciones, asignaciones y otros al Partido Humanista (PH) por Aportes del Estado (art. 33 bis Ley N°18603)</t>
  </si>
  <si>
    <t>Aportes, donaciones, asignaciones y otros al Partido Humanista (PH)</t>
  </si>
  <si>
    <t>Aportes, donaciones, asignaciones y otros al Partido Humanista (PH) por Asignaciones testamentarias</t>
  </si>
  <si>
    <t>Aportes, donaciones, asignaciones y otros al Partido Humanista (PH) por Cotizaciones</t>
  </si>
  <si>
    <t>Aportes, donaciones, asignaciones y otros al Partido Humanista (PH) por Donaciones</t>
  </si>
  <si>
    <t>Aportes, donaciones, asignaciones y otros al Partido Humanista (PH) por Frutos y productos de los Bienes Patrimoniales</t>
  </si>
  <si>
    <t>Aportes, donaciones, asignaciones y otros al Partido Humanista (PH) por Otras Transferencias privadas</t>
  </si>
  <si>
    <t>Aportes, donaciones, asignaciones y otros al Partido Humanista (PH) por Otras Transferencias públicas</t>
  </si>
  <si>
    <t>Aportes, donaciones, asignaciones y otros al Partido Igualdad (PI) por Aportes del Estado (art. 33 bis Ley N°18603)</t>
  </si>
  <si>
    <t>Aportes, donaciones, asignaciones y otros al Partido Igualdad (PI)</t>
  </si>
  <si>
    <t>Aportes, donaciones, asignaciones y otros al Partido Igualdad (PI) por Asignaciones testamentarias</t>
  </si>
  <si>
    <t>Aportes, donaciones, asignaciones y otros al Partido Igualdad (PI) por Cotizaciones</t>
  </si>
  <si>
    <t>Aportes, donaciones, asignaciones y otros al Partido Igualdad (PI) por Donaciones</t>
  </si>
  <si>
    <t>Aportes, donaciones, asignaciones y otros al Partido Igualdad (PI) por Donaciones de candidatos que no utilizaron montos</t>
  </si>
  <si>
    <t>Donaciones de candidatos que no utilizaron montos</t>
  </si>
  <si>
    <t>Aportes, donaciones, asignaciones y otros al Partido Igualdad (PI) por Frutos y productos de los Bienes Patrimoniales</t>
  </si>
  <si>
    <t>Aportes, donaciones, asignaciones y otros al Partido Igualdad (PI) por Otras Transferencias privadas</t>
  </si>
  <si>
    <t>Aportes, donaciones, asignaciones y otros al Partido Igualdad (PI) por Otras Transferencias públicas</t>
  </si>
  <si>
    <t>Aportes, donaciones, asignaciones y otros al Partido Igualdad (PI) por Otras Transferencias públicas (reembolso por campaña Convencional Constituyente para pagar deudas de esta campaña)</t>
  </si>
  <si>
    <t>Otras Transferencias públicas (reembolso por campaña Convencional Constituyente para pagar deudas de esta campaña)</t>
  </si>
  <si>
    <t>Aportes, donaciones, asignaciones y otros al Partido Izquierda Ciudadana por Aportes del Estado (art. 33 bis Ley N°18603)</t>
  </si>
  <si>
    <t>Aportes, donaciones, asignaciones y otros al Partido Izquierda Ciudadana</t>
  </si>
  <si>
    <t>Aportes, donaciones, asignaciones y otros al Partido Izquierda Ciudadana por Asignaciones testamentarias</t>
  </si>
  <si>
    <t>Aportes, donaciones, asignaciones y otros al Partido Izquierda Ciudadana por Cotizaciones</t>
  </si>
  <si>
    <t>Aportes, donaciones, asignaciones y otros al Partido Izquierda Ciudadana por Donaciones</t>
  </si>
  <si>
    <t>Aportes, donaciones, asignaciones y otros al Partido Izquierda Ciudadana por Frutos y productos de los Bienes Patrimoniales</t>
  </si>
  <si>
    <t>Aportes, donaciones, asignaciones y otros al Partido Izquierda Ciudadana por Otras Transferencias privadas</t>
  </si>
  <si>
    <t>Aportes, donaciones, asignaciones y otros al Partido Izquierda Ciudadana por Otras Transferencias públicas</t>
  </si>
  <si>
    <t>Aportes, donaciones, asignaciones y otros al Partido Liberal de Chile(PL) por Aportes del Estado (art. 33 bis Ley N°18603)</t>
  </si>
  <si>
    <t>Aportes, donaciones, asignaciones y otros al Partido Liberal de Chile(PL)</t>
  </si>
  <si>
    <t>Aportes, donaciones, asignaciones y otros al Partido Liberal de Chile(PL) por Asignaciones testamentarias</t>
  </si>
  <si>
    <t>Aportes, donaciones, asignaciones y otros al Partido Liberal de Chile(PL) por Cotizaciones</t>
  </si>
  <si>
    <t>Aportes, donaciones, asignaciones y otros al Partido Liberal de Chile(PL) por Donaciones</t>
  </si>
  <si>
    <t>Aportes, donaciones, asignaciones y otros al Partido Liberal de Chile(PL) por Frutos y productos de los Bienes Patrimoniales</t>
  </si>
  <si>
    <t>Aportes, donaciones, asignaciones y otros al Partido Liberal de Chile(PL) por Otras Transferencias privadas</t>
  </si>
  <si>
    <t>Aportes, donaciones, asignaciones y otros al Partido Liberal de Chile(PL) por Otras Transferencias públicas</t>
  </si>
  <si>
    <t>Aportes, donaciones, asignaciones y otros al Partido Movimiento Independiente Regionalista Agrario y Social (MIRAS) por Aportes del Estado (art. 33 bis Ley N°18603)</t>
  </si>
  <si>
    <t>Aportes, donaciones, asignaciones y otros al Partido Movimiento Independiente Regionalista Agrario y Social (MIRAS)</t>
  </si>
  <si>
    <t>Aportes, donaciones, asignaciones y otros al Partido Movimiento Independiente Regionalista Agrario y Social (MIRAS) por Asignaciones testamentarias</t>
  </si>
  <si>
    <t>Aportes, donaciones, asignaciones y otros al Partido Movimiento Independiente Regionalista Agrario y Social (MIRAS) por Cotizaciones</t>
  </si>
  <si>
    <t>Aportes, donaciones, asignaciones y otros al Partido Movimiento Independiente Regionalista Agrario y Social (MIRAS) por Donaciones</t>
  </si>
  <si>
    <t>Aportes, donaciones, asignaciones y otros al Partido Movimiento Independiente Regionalista Agrario y Social (MIRAS) por Frutos y productos de los Bienes Patrimoniales</t>
  </si>
  <si>
    <t>Aportes, donaciones, asignaciones y otros al Partido Movimiento Independiente Regionalista Agrario y Social (MIRAS) por Otras Transferencias privadas</t>
  </si>
  <si>
    <t>Aportes, donaciones, asignaciones y otros al Partido Movimiento Independiente Regionalista Agrario y Social (MIRAS) por Otras Transferencias públicas</t>
  </si>
  <si>
    <t>Aportes, donaciones, asignaciones y otros al Partido Nuevo Tiempo por Aportes del Estado (art. 33 bis Ley N°18603)</t>
  </si>
  <si>
    <t>Aportes, donaciones, asignaciones y otros al Partido Nuevo Tiempo</t>
  </si>
  <si>
    <t>Aportes, donaciones, asignaciones y otros al Partido Nuevo Tiempo por Asignaciones testamentarias</t>
  </si>
  <si>
    <t>Aportes, donaciones, asignaciones y otros al Partido Nuevo Tiempo por Cotizaciones</t>
  </si>
  <si>
    <t>Aportes, donaciones, asignaciones y otros al Partido Nuevo Tiempo por Donaciones</t>
  </si>
  <si>
    <t>Aportes, donaciones, asignaciones y otros al Partido Nuevo Tiempo por Frutos y productos de los Bienes Patrimoniales</t>
  </si>
  <si>
    <t>Aportes, donaciones, asignaciones y otros al Partido Nuevo Tiempo por Otras Transferencias privadas</t>
  </si>
  <si>
    <t>Aportes, donaciones, asignaciones y otros al Partido Nuevo Tiempo por Otras Transferencias públicas</t>
  </si>
  <si>
    <t>Aportes, donaciones, asignaciones y otros al Partido Político Comunes por Aportes del Estado (art. 33 bis Ley N°18603)</t>
  </si>
  <si>
    <t>Aportes, donaciones, asignaciones y otros al Partido Político Comunes</t>
  </si>
  <si>
    <t>Aportes, donaciones, asignaciones y otros al Partido Político Comunes por Asignaciones testamentarias</t>
  </si>
  <si>
    <t>Aportes, donaciones, asignaciones y otros al Partido Político Comunes por Cotizaciones</t>
  </si>
  <si>
    <t>Aportes, donaciones, asignaciones y otros al Partido Político Comunes por Donaciones</t>
  </si>
  <si>
    <t>Aportes, donaciones, asignaciones y otros al Partido Político Comunes por Frutos y productos de los Bienes Patrimoniales</t>
  </si>
  <si>
    <t>Aportes, donaciones, asignaciones y otros al Partido Político Comunes por Otras Transferencias privadas</t>
  </si>
  <si>
    <t>Aportes, donaciones, asignaciones y otros al Partido Político Comunes por Otras Transferencias publicas</t>
  </si>
  <si>
    <t>Aportes, donaciones, asignaciones y otros al Partido Político Comunes por Otras Transferencias públicas</t>
  </si>
  <si>
    <t>Aportes, donaciones, asignaciones y otros al Partido Por la Democracia (PPD) por Aportes del Estado (art. 33 bis Ley N°18603)</t>
  </si>
  <si>
    <t>Aportes, donaciones, asignaciones y otros al Partido Por la Democracia (PPD)</t>
  </si>
  <si>
    <t>Aportes, donaciones, asignaciones y otros al Partido Por la Democracia (PPD) por Asignaciones testamentarias</t>
  </si>
  <si>
    <t>Aportes, donaciones, asignaciones y otros al Partido Por la Democracia (PPD) por Cotizaciones</t>
  </si>
  <si>
    <t>Aportes, donaciones, asignaciones y otros al Partido Por la Democracia (PPD) por Donaciones</t>
  </si>
  <si>
    <t>Aportes, donaciones, asignaciones y otros al Partido Por la Democracia (PPD) por Frutos y productos de los Bienes Patrimoniales</t>
  </si>
  <si>
    <t>Aportes, donaciones, asignaciones y otros al Partido Por la Democracia (PPD) por Otras Transferencias privadas</t>
  </si>
  <si>
    <t>Aportes, donaciones, asignaciones y otros al Partido Por la Democracia (PPD) por Otras Transferencias públicas</t>
  </si>
  <si>
    <t>Aportes, donaciones, asignaciones y otros al Partido Progresista de Chile por Aportes del Estado (art. 33 bis Ley N°18603)</t>
  </si>
  <si>
    <t>Aportes, donaciones, asignaciones y otros al Partido Progresista de Chile</t>
  </si>
  <si>
    <t>Aportes, donaciones, asignaciones y otros al Partido Progresista de Chile por Asignaciones testamentarias</t>
  </si>
  <si>
    <t>Aportes, donaciones, asignaciones y otros al Partido Progresista de Chile por Cotizaciones</t>
  </si>
  <si>
    <t>Aportes, donaciones, asignaciones y otros al Partido Progresista de Chile por Donaciones</t>
  </si>
  <si>
    <t>Aportes, donaciones, asignaciones y otros al Partido Progresista de Chile por Frutos y productos de los Bienes Patrimoniales</t>
  </si>
  <si>
    <t>Aportes, donaciones, asignaciones y otros al Partido Progresista de Chile por Otras Transferencias privadas</t>
  </si>
  <si>
    <t>Aportes, donaciones, asignaciones y otros al Partido Progresista de Chile por Otras Transferencias públicas</t>
  </si>
  <si>
    <t>Aportes, donaciones, asignaciones y otros al Partido Radical de Chile por Aportes del Estado (art. 33 bis Ley N°18603)</t>
  </si>
  <si>
    <t>Aportes, donaciones, asignaciones y otros al Partido Radical de Chile</t>
  </si>
  <si>
    <t>Aportes, donaciones, asignaciones y otros al Partido Radical de Chile por Asignaciones testamentarias</t>
  </si>
  <si>
    <t>Aportes, donaciones, asignaciones y otros al Partido Radical de Chile por Cotizaciones</t>
  </si>
  <si>
    <t>Aportes, donaciones, asignaciones y otros al Partido Radical de Chile por Donaciones</t>
  </si>
  <si>
    <t>Aportes, donaciones, asignaciones y otros al Partido Radical de Chile por Frutos y productos de los Bienes Patrimoniales</t>
  </si>
  <si>
    <t>Aportes, donaciones, asignaciones y otros al Partido Radical de Chile por Frutos y productos de los Bienes Patrimoniales (Arriendo)</t>
  </si>
  <si>
    <t>Frutos y productos de los Bienes Patrimoniales (Arriendo)</t>
  </si>
  <si>
    <t>Aportes, donaciones, asignaciones y otros al Partido Radical de Chile por Otras Transferencias privadas</t>
  </si>
  <si>
    <t>Aportes, donaciones, asignaciones y otros al Partido Radical de Chile por Otras Transferencias públicas</t>
  </si>
  <si>
    <t>Aportes, donaciones, asignaciones y otros al Partido Regionalista Independiente Demócrata (PRI) por Aportes del Estado (art. 33 bis Ley N°18603)</t>
  </si>
  <si>
    <t>Aportes, donaciones, asignaciones y otros al Partido Regionalista Independiente Demócrata (PRI)</t>
  </si>
  <si>
    <t>Aportes, donaciones, asignaciones y otros al Partido Regionalista Independiente Demócrata (PRI) por Asignaciones testamentarias</t>
  </si>
  <si>
    <t>Aportes, donaciones, asignaciones y otros al Partido Regionalista Independiente Demócrata (PRI) por Cotizaciones</t>
  </si>
  <si>
    <t>Aportes, donaciones, asignaciones y otros al Partido Regionalista Independiente Demócrata (PRI) por Donaciones</t>
  </si>
  <si>
    <t>Aportes, donaciones, asignaciones y otros al Partido Regionalista Independiente Demócrata (PRI) por Frutos y productos de los Bienes Patrimoniales</t>
  </si>
  <si>
    <t>Aportes, donaciones, asignaciones y otros al Partido Regionalista Independiente Demócrata (PRI) por Otras Transferencias privadas</t>
  </si>
  <si>
    <t>Aportes, donaciones, asignaciones y otros al Partido Regionalista Independiente Demócrata (PRI) por Otras Transferencias públicas</t>
  </si>
  <si>
    <t>Aportes, donaciones, asignaciones y otros al Partido Renovación Nacional (RN) por Aportes del Estado (art. 33 bis Ley N°18603)</t>
  </si>
  <si>
    <t>Aportes, donaciones, asignaciones y otros al Partido Renovación Nacional (RN)</t>
  </si>
  <si>
    <t>Aportes, donaciones, asignaciones y otros al Partido Renovación Nacional (RN) por Asignaciones testamentarias</t>
  </si>
  <si>
    <t>Aportes, donaciones, asignaciones y otros al Partido Renovación Nacional (RN) por Cotizaciones</t>
  </si>
  <si>
    <t>Aportes, donaciones, asignaciones y otros al Partido Renovación Nacional (RN) por Donaciones</t>
  </si>
  <si>
    <t>Aportes, donaciones, asignaciones y otros al Partido Renovación Nacional (RN) por Frutos y productos de los Bienes Patrimoniales</t>
  </si>
  <si>
    <t>Aportes, donaciones, asignaciones y otros al Partido Renovación Nacional (RN) por Otras Transferencias privadas</t>
  </si>
  <si>
    <t>Aportes, donaciones, asignaciones y otros al Partido Renovación Nacional (RN) por Otras Transferencias públicas</t>
  </si>
  <si>
    <t>Aportes, donaciones, asignaciones y otros al Partido Republicano de Chile por Aportes del Estado (art. 33 bis Ley N°18603)</t>
  </si>
  <si>
    <t>Aportes, donaciones, asignaciones y otros al Partido Republicano de Chile</t>
  </si>
  <si>
    <t>Aportes, donaciones, asignaciones y otros al Partido Republicano de Chile por Asignaciones testamentarias</t>
  </si>
  <si>
    <t>Aportes, donaciones, asignaciones y otros al Partido Republicano de Chile por Cotizaciones</t>
  </si>
  <si>
    <t>Aportes, donaciones, asignaciones y otros al Partido Republicano de Chile por Donaciones</t>
  </si>
  <si>
    <t>Aportes, donaciones, asignaciones y otros al Partido Republicano de Chile por Frutos y productos de los Bienes Patrimoniales</t>
  </si>
  <si>
    <t>Aportes, donaciones, asignaciones y otros al Partido Republicano de Chile por Otras Transferencias privadas</t>
  </si>
  <si>
    <t>Aportes, donaciones, asignaciones y otros al Partido Republicano de Chile por Otras Transferencias públicas</t>
  </si>
  <si>
    <t>Aportes, donaciones, asignaciones y otros al Partido Revolución Democrática (RD) por Aportes del Estado (art. 33 bis Ley N°18603)</t>
  </si>
  <si>
    <t>Aportes, donaciones, asignaciones y otros al Partido Revolución Democrática (RD)</t>
  </si>
  <si>
    <t>Aportes, donaciones, asignaciones y otros al Partido Revolución Democrática (RD) por Asignaciones testamentarias</t>
  </si>
  <si>
    <t>Aportes, donaciones, asignaciones y otros al Partido Revolución Democrática (RD) por Cotizaciones</t>
  </si>
  <si>
    <t>Aportes, donaciones, asignaciones y otros al Partido Revolución Democrática (RD) por Donaciones</t>
  </si>
  <si>
    <t>Aportes, donaciones, asignaciones y otros al Partido Revolución Democrática (RD) por Frutos y productos de los Bienes Patrimoniales</t>
  </si>
  <si>
    <t>Aportes, donaciones, asignaciones y otros al Partido Revolución Democrática (RD) por Otras Transferencias privadas</t>
  </si>
  <si>
    <t>Aportes, donaciones, asignaciones y otros al Partido Revolución Democrática (RD) por Otras Transferencias publicas</t>
  </si>
  <si>
    <t>Aportes, donaciones, asignaciones y otros al Partido Revolución Democrática (RD) por Otras Transferencias públicas</t>
  </si>
  <si>
    <t>Aportes, donaciones, asignaciones y otros al Partido Socialista de Chile PS por Aportes del Estado (art. 33 bis Ley N°18603)</t>
  </si>
  <si>
    <t>Aportes, donaciones, asignaciones y otros al Partido Socialista de Chile PS</t>
  </si>
  <si>
    <t>Aportes, donaciones, asignaciones y otros al Partido Socialista de Chile PS por Asignaciones testamentarias</t>
  </si>
  <si>
    <t>Aportes, donaciones, asignaciones y otros al Partido Socialista de Chile PS por Cotizaciones</t>
  </si>
  <si>
    <t>Aportes, donaciones, asignaciones y otros al Partido Socialista de Chile PS por Donaciones</t>
  </si>
  <si>
    <t>Aportes, donaciones, asignaciones y otros al Partido Socialista de Chile PS por Elecciones parlamentarias y cores</t>
  </si>
  <si>
    <t>Elecciones parlamentarias y cores</t>
  </si>
  <si>
    <t>Aportes, donaciones, asignaciones y otros al Partido Socialista de Chile PS por Frutos y productos de los Bienes Patrimoniales</t>
  </si>
  <si>
    <t>Aportes, donaciones, asignaciones y otros al Partido Socialista de Chile PS por Otras Transferencias privadas</t>
  </si>
  <si>
    <t>Aportes, donaciones, asignaciones y otros al Partido Socialista de Chile PS por Otras Transferencias públicas</t>
  </si>
  <si>
    <t>Aportes, donaciones, asignaciones y otros al Partido Socialista de Chile PS por Rendimientos procedentes de las actividades del Partido</t>
  </si>
  <si>
    <t>Rendimientos procedentes de las actividades del Partido</t>
  </si>
  <si>
    <t>Aportes, donaciones, asignaciones y otros al Partido Todos por Aportes del Estado (art. 33 bis Ley N°18603)</t>
  </si>
  <si>
    <t>Aportes, donaciones, asignaciones y otros al Partido Todos</t>
  </si>
  <si>
    <t>Aportes, donaciones, asignaciones y otros al Partido Todos por Asignaciones testamentarias</t>
  </si>
  <si>
    <t>Aportes, donaciones, asignaciones y otros al Partido Todos por Cotizaciones</t>
  </si>
  <si>
    <t>Aportes, donaciones, asignaciones y otros al Partido Todos por Donaciones</t>
  </si>
  <si>
    <t>Aportes, donaciones, asignaciones y otros al Partido Todos por Frutos y productos de los Bienes Patrimoniales</t>
  </si>
  <si>
    <t>Aportes, donaciones, asignaciones y otros al Partido Todos por Otras Transferencias privadas</t>
  </si>
  <si>
    <t>Aportes, donaciones, asignaciones y otros al Partido Todos por Otras Transferencias públicas</t>
  </si>
  <si>
    <t>Aportes, donaciones, asignaciones y otros al Partido Unión Demócrata Independiente - UDI por Aportes del Estado (art. 33 bis Ley N°18603)</t>
  </si>
  <si>
    <t>Aportes, donaciones, asignaciones y otros al Partido Unión Demócrata Independiente - UDI</t>
  </si>
  <si>
    <t>Aportes, donaciones, asignaciones y otros al Partido Unión Demócrata Independiente - UDI por Asignaciones testamentarias</t>
  </si>
  <si>
    <t>Aportes, donaciones, asignaciones y otros al Partido Unión Demócrata Independiente - UDI por Cotizaciones</t>
  </si>
  <si>
    <t>Aportes, donaciones, asignaciones y otros al Partido Unión Demócrata Independiente - UDI por Donaciones</t>
  </si>
  <si>
    <t>Aportes, donaciones, asignaciones y otros al Partido Unión Demócrata Independiente - UDI por Frutos y productos de los Bienes Patrimoniales</t>
  </si>
  <si>
    <t>Aportes, donaciones, asignaciones y otros al Partido Unión Demócrata Independiente - UDI por Ingresos militantes</t>
  </si>
  <si>
    <t>Ingresos militantes</t>
  </si>
  <si>
    <t>Aportes, donaciones, asignaciones y otros al Partido Unión Demócrata Independiente - UDI por Otras Transferencias privadas</t>
  </si>
  <si>
    <t>Aportes, donaciones, asignaciones y otros al Partido Unión Demócrata Independiente - UDI por Otras Transferencias públicas</t>
  </si>
  <si>
    <t>Aportes, donaciones, asignaciones y otros al Partido Unión Patriótica por Aportes del Estado (art. 33 bis Ley N°18603)</t>
  </si>
  <si>
    <t>Aportes, donaciones, asignaciones y otros al Partido Unión Patriótica</t>
  </si>
  <si>
    <t>Aportes, donaciones, asignaciones y otros al Partido Unión Patriótica por Asignaciones testamentarias</t>
  </si>
  <si>
    <t>Aportes, donaciones, asignaciones y otros al Partido Unión Patriótica por Cotizaciones</t>
  </si>
  <si>
    <t>Aportes, donaciones, asignaciones y otros al Partido Unión Patriótica por Donaciones</t>
  </si>
  <si>
    <t>Aportes, donaciones, asignaciones y otros al Partido Unión Patriótica por Frutos y productos de los Bienes Patrimoniales</t>
  </si>
  <si>
    <t>Aportes, donaciones, asignaciones y otros al Partido Unión Patriótica por Otras Transferencias privadas</t>
  </si>
  <si>
    <t>Aportes, donaciones, asignaciones y otros al Partido Unión Patriótica por Otras Transferencias públicas</t>
  </si>
  <si>
    <t>Consejo de Transparencia</t>
  </si>
  <si>
    <t>Índice de producción de electricidad, gas y agua</t>
  </si>
  <si>
    <t>Índice de producción de electricidad, gas y agua potable</t>
  </si>
  <si>
    <t>Agencia de Calidad de la Educación</t>
  </si>
  <si>
    <t>Ingresos del Partido Amplitud</t>
  </si>
  <si>
    <t>Ingresos del Partido ANDHA Chile</t>
  </si>
  <si>
    <t>Ingresos del Partido Ciudadanos</t>
  </si>
  <si>
    <t>Ingresos del Partido Comunista de Chile (PCCH)</t>
  </si>
  <si>
    <t>Ingresos del Partido Conservador Cristiano</t>
  </si>
  <si>
    <t>Ingresos del Partido Convergencia Social</t>
  </si>
  <si>
    <t>Ingresos del Partido de Trabajadores Revolucionarios (PTR)</t>
  </si>
  <si>
    <t>Ingresos del Partido Demócrata Cristiano (PDC)</t>
  </si>
  <si>
    <t>Ingresos del Partido Ecologista Verde (PEV)</t>
  </si>
  <si>
    <t>Ingresos del Partido Evolución Política (Evópoli)</t>
  </si>
  <si>
    <t>Ingresos del Partido Federación Regionalista Verde Social  (FREVS)</t>
  </si>
  <si>
    <t>Ingresos del Partido Humanista (PH)</t>
  </si>
  <si>
    <t>Ingresos del Partido Igualdad (PI)</t>
  </si>
  <si>
    <t>Ingresos del Partido Izquierda Ciudadana</t>
  </si>
  <si>
    <t>Ingresos del Partido Liberal de Chile(PL)</t>
  </si>
  <si>
    <t>Ingresos del Partido Nuevo Tiempo</t>
  </si>
  <si>
    <t>Ingresos del Partido Pais</t>
  </si>
  <si>
    <t>Ingresos del Partido Político Comunes</t>
  </si>
  <si>
    <t>Ingresos del Partido Por la Democracia (PPD)</t>
  </si>
  <si>
    <t>Ingresos del Partido Progresista de Chile</t>
  </si>
  <si>
    <t>Ingresos del Partido Radical de Chile</t>
  </si>
  <si>
    <t>Ingresos del Partido Regionalista Independiente Demócrata (PRI)</t>
  </si>
  <si>
    <t>Ingresos del Partido Renovación Nacional (RN)</t>
  </si>
  <si>
    <t>Ingresos del Partido Republicano de Chile</t>
  </si>
  <si>
    <t>Ingresos del Partido Revolución Democrática (RD)</t>
  </si>
  <si>
    <t>Ingresos del Partido Socialista de Chile PS</t>
  </si>
  <si>
    <t>Ingresos del Partido Todos</t>
  </si>
  <si>
    <t>Ingresos del Partido Unión Demócrata Independiente - UDI</t>
  </si>
  <si>
    <t>Ingresos del Partido Unión Patriótica</t>
  </si>
  <si>
    <t>Ingresos Partido</t>
  </si>
  <si>
    <t>Partido Amplitud</t>
  </si>
  <si>
    <t>Partido ANDHA Chile</t>
  </si>
  <si>
    <t>Partido Ciudadanos</t>
  </si>
  <si>
    <t>Partido Comunista de Chile (PCCH)</t>
  </si>
  <si>
    <t>Partido Conservador Cristiano</t>
  </si>
  <si>
    <t>Partido Convergencia Social</t>
  </si>
  <si>
    <t>Partido de Trabajadores Revolucionarios (PTR)</t>
  </si>
  <si>
    <t>Partido Demócrata Cristiano (PDC)</t>
  </si>
  <si>
    <t>Partido Ecologista Verde (PEV)</t>
  </si>
  <si>
    <t>Partido Evolución Política (Evópoli)</t>
  </si>
  <si>
    <t>Partido Federación Regionalista Verde Social  (FREVS)</t>
  </si>
  <si>
    <t>Partido Humanista (PH)</t>
  </si>
  <si>
    <t>Partido Igualdad (PI)</t>
  </si>
  <si>
    <t>Partido Izquierda Ciudadana</t>
  </si>
  <si>
    <t>Partido Liberal de Chile(PL)</t>
  </si>
  <si>
    <t>Partido Nuevo Tiempo</t>
  </si>
  <si>
    <t>Partido Pais</t>
  </si>
  <si>
    <t>Partido Político Comunes</t>
  </si>
  <si>
    <t>Partido Por la Democracia (PPD)</t>
  </si>
  <si>
    <t>Partido Progresista de Chile</t>
  </si>
  <si>
    <t>Partido Radical de Chile</t>
  </si>
  <si>
    <t>Partido Regionalista Independiente Demócrata (PRI)</t>
  </si>
  <si>
    <t>Partido Renovación Nacional (RN)</t>
  </si>
  <si>
    <t>Partido Republicano de Chile</t>
  </si>
  <si>
    <t>Partido Revolución Democrática (RD)</t>
  </si>
  <si>
    <t>Partido Socialista de Chile PS</t>
  </si>
  <si>
    <t>Partido Todos</t>
  </si>
  <si>
    <t>Partido Unión Demócrata Independiente - UDI</t>
  </si>
  <si>
    <t>Partido Unión Patriótica</t>
  </si>
  <si>
    <t>Aportes, donaciones, asignaciones y otros</t>
  </si>
  <si>
    <t>Partido Movimiento Independiente Regionalista Agrario y Social (MIRAS)</t>
  </si>
  <si>
    <t>Administración de Empresas</t>
  </si>
  <si>
    <t>Agroindustria</t>
  </si>
  <si>
    <t>Agronomía</t>
  </si>
  <si>
    <t>Análisis</t>
  </si>
  <si>
    <t>Animación</t>
  </si>
  <si>
    <t>Antropología</t>
  </si>
  <si>
    <t>Arqueología</t>
  </si>
  <si>
    <t>Arquitectura</t>
  </si>
  <si>
    <t>Artes</t>
  </si>
  <si>
    <t>Astrofísica</t>
  </si>
  <si>
    <t>Astronomía</t>
  </si>
  <si>
    <t>Auditoría</t>
  </si>
  <si>
    <t>Automatización y Control</t>
  </si>
  <si>
    <t>Bibliotecología</t>
  </si>
  <si>
    <t>Biblioteconomía</t>
  </si>
  <si>
    <t>Biología</t>
  </si>
  <si>
    <t>Bioquímica</t>
  </si>
  <si>
    <t>Biotecnología</t>
  </si>
  <si>
    <t>Cartografía</t>
  </si>
  <si>
    <t>Castellano y Comunicación</t>
  </si>
  <si>
    <t>Ciencia Política</t>
  </si>
  <si>
    <t>Ciencias</t>
  </si>
  <si>
    <t>Comunicación</t>
  </si>
  <si>
    <t>Contador Auditor</t>
  </si>
  <si>
    <t>Control</t>
  </si>
  <si>
    <t>Creación</t>
  </si>
  <si>
    <t>Derecho</t>
  </si>
  <si>
    <t>Dibujante</t>
  </si>
  <si>
    <t>Dirección</t>
  </si>
  <si>
    <t>Diseño</t>
  </si>
  <si>
    <t>Ecología</t>
  </si>
  <si>
    <t>Economía</t>
  </si>
  <si>
    <t>Ecoturismo</t>
  </si>
  <si>
    <t>Electricidad</t>
  </si>
  <si>
    <t>Electrónica</t>
  </si>
  <si>
    <t>Enfermería</t>
  </si>
  <si>
    <t>Envases y Embalajes</t>
  </si>
  <si>
    <t>Estadísticas</t>
  </si>
  <si>
    <t>Estudios Internacionales</t>
  </si>
  <si>
    <t>Estudios Pastorales</t>
  </si>
  <si>
    <t>Filosofía</t>
  </si>
  <si>
    <t>Física</t>
  </si>
  <si>
    <t>Fonoaudiología</t>
  </si>
  <si>
    <t>General</t>
  </si>
  <si>
    <t>Geofísica</t>
  </si>
  <si>
    <t>Geografía</t>
  </si>
  <si>
    <t>Geología</t>
  </si>
  <si>
    <t>Gestión</t>
  </si>
  <si>
    <t>Gestión de Calidad</t>
  </si>
  <si>
    <t>Gestión de Información</t>
  </si>
  <si>
    <t>Historia</t>
  </si>
  <si>
    <t>Humanidades</t>
  </si>
  <si>
    <t>Industrias</t>
  </si>
  <si>
    <t>Informática</t>
  </si>
  <si>
    <t>Ingeniería</t>
  </si>
  <si>
    <t>Inglés</t>
  </si>
  <si>
    <t>Kinesiología</t>
  </si>
  <si>
    <t>Lengua y Literatura</t>
  </si>
  <si>
    <t>Literatura</t>
  </si>
  <si>
    <t>Mantención</t>
  </si>
  <si>
    <t>Matricería</t>
  </si>
  <si>
    <t>Mecánica</t>
  </si>
  <si>
    <t>Medicina</t>
  </si>
  <si>
    <t>Metalurgia</t>
  </si>
  <si>
    <t>Meteorología</t>
  </si>
  <si>
    <t>Minas</t>
  </si>
  <si>
    <t>Minería y Metalurgia</t>
  </si>
  <si>
    <t>Monitoreo</t>
  </si>
  <si>
    <t>Obras Civiles</t>
  </si>
  <si>
    <t>Obstetricia</t>
  </si>
  <si>
    <t>Oceanografía</t>
  </si>
  <si>
    <t>Odontología</t>
  </si>
  <si>
    <t>Óptico</t>
  </si>
  <si>
    <t>Pedagogía</t>
  </si>
  <si>
    <t>Periodismo</t>
  </si>
  <si>
    <t>Piloto</t>
  </si>
  <si>
    <t>Preparación Física</t>
  </si>
  <si>
    <t>Prevención de Riesgos</t>
  </si>
  <si>
    <t>Proyecto</t>
  </si>
  <si>
    <t>Proyecto y Diseño</t>
  </si>
  <si>
    <t>Psicología</t>
  </si>
  <si>
    <t>Psicopedagogía</t>
  </si>
  <si>
    <t>Publicidad</t>
  </si>
  <si>
    <t>Química</t>
  </si>
  <si>
    <t>Química y Farmacia</t>
  </si>
  <si>
    <t>Recursos</t>
  </si>
  <si>
    <t>Relaciones Públicas</t>
  </si>
  <si>
    <t>Robótica</t>
  </si>
  <si>
    <t>Servicio Social</t>
  </si>
  <si>
    <t>Sistemas Computacionales</t>
  </si>
  <si>
    <t>Socieconomía</t>
  </si>
  <si>
    <t>Sociología</t>
  </si>
  <si>
    <t>Teatro</t>
  </si>
  <si>
    <t>Tecnología</t>
  </si>
  <si>
    <t>Tecnología Médica</t>
  </si>
  <si>
    <t>Telecomunaciónes</t>
  </si>
  <si>
    <t>Teología</t>
  </si>
  <si>
    <t>Terapia Ocupacional</t>
  </si>
  <si>
    <t>Topografía</t>
  </si>
  <si>
    <t>Trabajo Social</t>
  </si>
  <si>
    <t>Traducción</t>
  </si>
  <si>
    <t>Turismo</t>
  </si>
  <si>
    <t>id_Sector</t>
  </si>
  <si>
    <t>Columna1</t>
  </si>
  <si>
    <t>id_contenido</t>
  </si>
  <si>
    <t>id_Tema</t>
  </si>
  <si>
    <t>id_muestra</t>
  </si>
  <si>
    <t>01</t>
  </si>
  <si>
    <t>01.01</t>
  </si>
  <si>
    <t>01.01.01</t>
  </si>
  <si>
    <t>01.01.01.01</t>
  </si>
  <si>
    <t>01.01.01.01 Acuicultura de Algas</t>
  </si>
  <si>
    <t>02</t>
  </si>
  <si>
    <t>01.02</t>
  </si>
  <si>
    <t>01.01.02</t>
  </si>
  <si>
    <t>01.02.01.01</t>
  </si>
  <si>
    <t>01.02.01.01 Acuicultura de choritos</t>
  </si>
  <si>
    <t>03</t>
  </si>
  <si>
    <t>01.03</t>
  </si>
  <si>
    <t>01.01.03</t>
  </si>
  <si>
    <t>01.02.01.02</t>
  </si>
  <si>
    <t>01.02.01.02 Acuicultura de moluscos</t>
  </si>
  <si>
    <t>04</t>
  </si>
  <si>
    <t>02.01</t>
  </si>
  <si>
    <t>Exportaciones Agrícolas</t>
  </si>
  <si>
    <t>01.02.01</t>
  </si>
  <si>
    <t>01.02.02.01</t>
  </si>
  <si>
    <t>01.02.02.01 Acuicultura de peces</t>
  </si>
  <si>
    <t>05</t>
  </si>
  <si>
    <t>02.02</t>
  </si>
  <si>
    <t>Importaciones Agrícolas</t>
  </si>
  <si>
    <t>01.03.01</t>
  </si>
  <si>
    <t>01.02.03.01</t>
  </si>
  <si>
    <t>01.02.03.01 Acuicultura</t>
  </si>
  <si>
    <t>06</t>
  </si>
  <si>
    <t>02.03</t>
  </si>
  <si>
    <t>02.01.01</t>
  </si>
  <si>
    <t>01.02.02.02</t>
  </si>
  <si>
    <t>01.02.02.02 Acuicultura del Salmón del Atlántico</t>
  </si>
  <si>
    <t>07</t>
  </si>
  <si>
    <t>02.04</t>
  </si>
  <si>
    <t>02.02.01</t>
  </si>
  <si>
    <t>01.02.02.03</t>
  </si>
  <si>
    <t>01.02.02.03 Acuicultura del Salmón Plateado o Coho</t>
  </si>
  <si>
    <t>08</t>
  </si>
  <si>
    <t>02.05</t>
  </si>
  <si>
    <t>02.03.01</t>
  </si>
  <si>
    <t>01.02.02.04</t>
  </si>
  <si>
    <t>01.02.02.04 Acuicultura de la Trucha Arcoiris</t>
  </si>
  <si>
    <t>09</t>
  </si>
  <si>
    <t>03.01</t>
  </si>
  <si>
    <t>02.04.01</t>
  </si>
  <si>
    <t>01.03.01.01</t>
  </si>
  <si>
    <t>01.03.01.01 Acuicultura</t>
  </si>
  <si>
    <t>10</t>
  </si>
  <si>
    <t>04.01</t>
  </si>
  <si>
    <t>02.04.02</t>
  </si>
  <si>
    <t>02.01.01.01</t>
  </si>
  <si>
    <t>02.01.01.01 Berries</t>
  </si>
  <si>
    <t>11</t>
  </si>
  <si>
    <t>04.02</t>
  </si>
  <si>
    <t>02.05.01</t>
  </si>
  <si>
    <t>02.01.01.02</t>
  </si>
  <si>
    <t>02.01.01.02 Cítricos</t>
  </si>
  <si>
    <t>12</t>
  </si>
  <si>
    <t>05.01</t>
  </si>
  <si>
    <t>02.05.02</t>
  </si>
  <si>
    <t>02.01.01.03</t>
  </si>
  <si>
    <t>02.01.01.03 Frutos de hueso (carozo)</t>
  </si>
  <si>
    <t>13</t>
  </si>
  <si>
    <t>05.02</t>
  </si>
  <si>
    <t>03.01.01</t>
  </si>
  <si>
    <t>02.01.01.04</t>
  </si>
  <si>
    <t>02.01.01.04 Frutos de pepita</t>
  </si>
  <si>
    <t>14</t>
  </si>
  <si>
    <t>06.01</t>
  </si>
  <si>
    <t>04.01.01</t>
  </si>
  <si>
    <t>02.01.01.05</t>
  </si>
  <si>
    <t>02.01.01.05 Frutos Oleaginosos</t>
  </si>
  <si>
    <t>15</t>
  </si>
  <si>
    <t>06.02</t>
  </si>
  <si>
    <t>04.01.02</t>
  </si>
  <si>
    <t>02.01.01.06</t>
  </si>
  <si>
    <t>02.01.01.06 Frutos secos</t>
  </si>
  <si>
    <t>16</t>
  </si>
  <si>
    <t>06.03</t>
  </si>
  <si>
    <t>04.01.03</t>
  </si>
  <si>
    <t>02.01.01.07</t>
  </si>
  <si>
    <t>02.01.01.07 Otros</t>
  </si>
  <si>
    <t>17</t>
  </si>
  <si>
    <t>06.04</t>
  </si>
  <si>
    <t>04.01.04</t>
  </si>
  <si>
    <t>02.01.01.08</t>
  </si>
  <si>
    <t>02.01.01.08 Tropicales y subtropicales</t>
  </si>
  <si>
    <t>18</t>
  </si>
  <si>
    <t>06.05</t>
  </si>
  <si>
    <t>04.02.01</t>
  </si>
  <si>
    <t>02.01.01.09</t>
  </si>
  <si>
    <t>02.01.01.09 Uva</t>
  </si>
  <si>
    <t>19</t>
  </si>
  <si>
    <t>06.06</t>
  </si>
  <si>
    <t>04.02.02</t>
  </si>
  <si>
    <t>02.01.01.10</t>
  </si>
  <si>
    <t>02.01.01.10 Industrial</t>
  </si>
  <si>
    <t>20</t>
  </si>
  <si>
    <t>07.01</t>
  </si>
  <si>
    <t>04.02.03</t>
  </si>
  <si>
    <t>02.02.01.01</t>
  </si>
  <si>
    <t>02.02.01.01 Berries</t>
  </si>
  <si>
    <t>21</t>
  </si>
  <si>
    <t>07.02</t>
  </si>
  <si>
    <t>04.02.04</t>
  </si>
  <si>
    <t>02.02.01.02</t>
  </si>
  <si>
    <t>02.02.01.02 Cítricos</t>
  </si>
  <si>
    <t>22</t>
  </si>
  <si>
    <t>07.03</t>
  </si>
  <si>
    <t>04.02.05</t>
  </si>
  <si>
    <t>02.02.01.03</t>
  </si>
  <si>
    <t>02.02.01.03 Frutos de hueso (carozo)</t>
  </si>
  <si>
    <t>23</t>
  </si>
  <si>
    <t>en blanco</t>
  </si>
  <si>
    <t>08.01</t>
  </si>
  <si>
    <t>05.01.01</t>
  </si>
  <si>
    <t>02.02.01.04</t>
  </si>
  <si>
    <t>02.02.01.04 Frutos de pepita</t>
  </si>
  <si>
    <t>24</t>
  </si>
  <si>
    <t>08.02</t>
  </si>
  <si>
    <t>05.02.01</t>
  </si>
  <si>
    <t>02.02.01.05</t>
  </si>
  <si>
    <t>02.02.01.05 Frutos Oleaginosos</t>
  </si>
  <si>
    <t>25</t>
  </si>
  <si>
    <t>08.03</t>
  </si>
  <si>
    <t>05.02.02</t>
  </si>
  <si>
    <t>02.02.01.06</t>
  </si>
  <si>
    <t>02.02.01.06 Frutos secos</t>
  </si>
  <si>
    <t>26</t>
  </si>
  <si>
    <t>09.01</t>
  </si>
  <si>
    <t>05.02.03</t>
  </si>
  <si>
    <t>02.02.01.07</t>
  </si>
  <si>
    <t>02.02.01.07 Otros</t>
  </si>
  <si>
    <t>27</t>
  </si>
  <si>
    <t>09.02</t>
  </si>
  <si>
    <t>06.01.01</t>
  </si>
  <si>
    <t>02.02.01.08</t>
  </si>
  <si>
    <t>02.02.01.08 Tropicales y subtropicales</t>
  </si>
  <si>
    <t>28</t>
  </si>
  <si>
    <t>09.03</t>
  </si>
  <si>
    <t>06.01.02</t>
  </si>
  <si>
    <t>02.02.01.09</t>
  </si>
  <si>
    <t>02.02.01.09 Uva</t>
  </si>
  <si>
    <t>29</t>
  </si>
  <si>
    <t>10.01</t>
  </si>
  <si>
    <t>06.01.03</t>
  </si>
  <si>
    <t>02.03.01.01</t>
  </si>
  <si>
    <t>02.03.01.01 Uva de mesa</t>
  </si>
  <si>
    <t>30</t>
  </si>
  <si>
    <t>11.01</t>
  </si>
  <si>
    <t>06.02.01</t>
  </si>
  <si>
    <t>02.03.01.02</t>
  </si>
  <si>
    <t>02.03.01.02 Uva pisquera</t>
  </si>
  <si>
    <t>31</t>
  </si>
  <si>
    <t>12.01</t>
  </si>
  <si>
    <t>06.03.01</t>
  </si>
  <si>
    <t>02.03.01.03</t>
  </si>
  <si>
    <t>02.03.01.03 Uva vinífera</t>
  </si>
  <si>
    <t>32</t>
  </si>
  <si>
    <t>12.02</t>
  </si>
  <si>
    <t>06.04.01</t>
  </si>
  <si>
    <t>02.04.01.01</t>
  </si>
  <si>
    <t>02.04.01.01 Cereales</t>
  </si>
  <si>
    <t>33</t>
  </si>
  <si>
    <t>12.03</t>
  </si>
  <si>
    <t>06.04.02</t>
  </si>
  <si>
    <t>02.04.01.02</t>
  </si>
  <si>
    <t>02.04.01.02 Hortalizas</t>
  </si>
  <si>
    <t>34</t>
  </si>
  <si>
    <t>12.04</t>
  </si>
  <si>
    <t>06.05.01</t>
  </si>
  <si>
    <t>02.04.01.03</t>
  </si>
  <si>
    <t>02.04.01.03 Industriales</t>
  </si>
  <si>
    <t>13.01</t>
  </si>
  <si>
    <t>06.05.02</t>
  </si>
  <si>
    <t>02.04.01.04</t>
  </si>
  <si>
    <t>02.04.01.04 Legumbres</t>
  </si>
  <si>
    <t>14.01</t>
  </si>
  <si>
    <t>06.06.01</t>
  </si>
  <si>
    <t>02.04.01.05</t>
  </si>
  <si>
    <t>02.04.01.05 Tubérculos</t>
  </si>
  <si>
    <t>14.02</t>
  </si>
  <si>
    <t>07.01.01</t>
  </si>
  <si>
    <t>02.04.02.01</t>
  </si>
  <si>
    <t>02.04.02.01 Achicoria</t>
  </si>
  <si>
    <t>14.03</t>
  </si>
  <si>
    <t>07.01.02</t>
  </si>
  <si>
    <t>02.04.02.02</t>
  </si>
  <si>
    <t>02.04.02.02 Arroz</t>
  </si>
  <si>
    <t>14.04</t>
  </si>
  <si>
    <t>07.01.03</t>
  </si>
  <si>
    <t>02.04.02.03</t>
  </si>
  <si>
    <t>02.04.02.03 Avena</t>
  </si>
  <si>
    <t>14.05</t>
  </si>
  <si>
    <t>07.01.04</t>
  </si>
  <si>
    <t>02.04.02.04</t>
  </si>
  <si>
    <t>02.04.02.04 Cebada</t>
  </si>
  <si>
    <t>14.06</t>
  </si>
  <si>
    <t>07.02.01</t>
  </si>
  <si>
    <t>02.04.02.05</t>
  </si>
  <si>
    <t>02.04.02.05 Garbanzos</t>
  </si>
  <si>
    <t>15.01</t>
  </si>
  <si>
    <t>07.02.02</t>
  </si>
  <si>
    <t>02.04.02.06</t>
  </si>
  <si>
    <t>02.04.02.06 Lentejas</t>
  </si>
  <si>
    <t>15.02</t>
  </si>
  <si>
    <t>07.02.03</t>
  </si>
  <si>
    <t>02.04.02.07</t>
  </si>
  <si>
    <t>02.04.02.07 Lupino</t>
  </si>
  <si>
    <t>15.03</t>
  </si>
  <si>
    <t>07.02.04</t>
  </si>
  <si>
    <t>02.04.02.08</t>
  </si>
  <si>
    <t>02.04.02.08 Maíz</t>
  </si>
  <si>
    <t>15.04</t>
  </si>
  <si>
    <t>07.02.05</t>
  </si>
  <si>
    <t>02.04.02.09</t>
  </si>
  <si>
    <t>02.04.02.09 Maravilla</t>
  </si>
  <si>
    <t>16.01</t>
  </si>
  <si>
    <t>07.02.06</t>
  </si>
  <si>
    <t>02.04.02.10</t>
  </si>
  <si>
    <t>02.04.02.10 Otras industriales</t>
  </si>
  <si>
    <t>16.02</t>
  </si>
  <si>
    <t>07.02.07</t>
  </si>
  <si>
    <t>02.04.02.11</t>
  </si>
  <si>
    <t>02.04.02.11 Otras Legumbres</t>
  </si>
  <si>
    <t>17.01</t>
  </si>
  <si>
    <t>07.02.08</t>
  </si>
  <si>
    <t>02.04.02.12</t>
  </si>
  <si>
    <t>02.04.02.12 Otros cereales</t>
  </si>
  <si>
    <t>17.02</t>
  </si>
  <si>
    <t>07.02.09</t>
  </si>
  <si>
    <t>02.04.02.13</t>
  </si>
  <si>
    <t>02.04.02.13 Papa</t>
  </si>
  <si>
    <t>17.03</t>
  </si>
  <si>
    <t>07.02.10</t>
  </si>
  <si>
    <t>02.04.02.14</t>
  </si>
  <si>
    <t>02.04.02.14 Porotos</t>
  </si>
  <si>
    <t>17.04</t>
  </si>
  <si>
    <t>07.02.11</t>
  </si>
  <si>
    <t>02.04.02.15</t>
  </si>
  <si>
    <t>02.04.02.15 Raps</t>
  </si>
  <si>
    <t>18.01</t>
  </si>
  <si>
    <t>07.02.12</t>
  </si>
  <si>
    <t>02.04.02.16</t>
  </si>
  <si>
    <t>02.04.02.16 Remolacha (caña de azúcar)</t>
  </si>
  <si>
    <t>19.01</t>
  </si>
  <si>
    <t>07.02.13</t>
  </si>
  <si>
    <t>02.04.02.17</t>
  </si>
  <si>
    <t>02.04.02.17 Tabaco</t>
  </si>
  <si>
    <t>19.02</t>
  </si>
  <si>
    <t>07.02.14</t>
  </si>
  <si>
    <t>02.04.02.18</t>
  </si>
  <si>
    <t>02.04.02.18 Tomate</t>
  </si>
  <si>
    <t>20.01</t>
  </si>
  <si>
    <t>07.02.15</t>
  </si>
  <si>
    <t>02.04.02.19</t>
  </si>
  <si>
    <t>02.04.02.19 Trigo</t>
  </si>
  <si>
    <t>21.01</t>
  </si>
  <si>
    <t>07.02.16</t>
  </si>
  <si>
    <t>02.04.02.20</t>
  </si>
  <si>
    <t>02.04.02.20 Triticale</t>
  </si>
  <si>
    <t>21.02</t>
  </si>
  <si>
    <t>07.02.17</t>
  </si>
  <si>
    <t>02.05.01.01</t>
  </si>
  <si>
    <t>02.05.01.01 Hortalizas</t>
  </si>
  <si>
    <t>21.03</t>
  </si>
  <si>
    <t>07.02.18</t>
  </si>
  <si>
    <t>02.05.01.02</t>
  </si>
  <si>
    <t>02.05.01.02 Tubérculos</t>
  </si>
  <si>
    <t>21.04</t>
  </si>
  <si>
    <t>07.02.19</t>
  </si>
  <si>
    <t>02.05.01.03</t>
  </si>
  <si>
    <t>02.05.01.03 Acelga</t>
  </si>
  <si>
    <t>21.05</t>
  </si>
  <si>
    <t>07.02.20</t>
  </si>
  <si>
    <t>02.05.02.01</t>
  </si>
  <si>
    <t>02.05.02.01 Achicoria industrial</t>
  </si>
  <si>
    <t>22.01</t>
  </si>
  <si>
    <t>07.02.21</t>
  </si>
  <si>
    <t>02.05.02.02</t>
  </si>
  <si>
    <t>02.05.02.02 Ají</t>
  </si>
  <si>
    <t>23.01</t>
  </si>
  <si>
    <t>07.02.22</t>
  </si>
  <si>
    <t>02.05.02.03</t>
  </si>
  <si>
    <t>02.05.02.03 Ajo</t>
  </si>
  <si>
    <t>24.01</t>
  </si>
  <si>
    <t>07.02.23</t>
  </si>
  <si>
    <t>02.05.02.04</t>
  </si>
  <si>
    <t>02.05.02.04 Alcachofa</t>
  </si>
  <si>
    <t>24.02</t>
  </si>
  <si>
    <t>07.02.24</t>
  </si>
  <si>
    <t>02.05.02.05</t>
  </si>
  <si>
    <t>02.05.02.05 Apio</t>
  </si>
  <si>
    <t>24.03</t>
  </si>
  <si>
    <t>07.02.25</t>
  </si>
  <si>
    <t>02.05.02.06</t>
  </si>
  <si>
    <t>02.05.02.06 Arveja verde</t>
  </si>
  <si>
    <t>24.04</t>
  </si>
  <si>
    <t>07.02.26</t>
  </si>
  <si>
    <t>02.05.02.07</t>
  </si>
  <si>
    <t>02.05.02.07 Betarraga</t>
  </si>
  <si>
    <t>24.05</t>
  </si>
  <si>
    <t>07.02.27</t>
  </si>
  <si>
    <t>02.05.02.08</t>
  </si>
  <si>
    <t>02.05.02.08 Brócoli</t>
  </si>
  <si>
    <t>24.06</t>
  </si>
  <si>
    <t>07.02.28</t>
  </si>
  <si>
    <t>02.05.02.09</t>
  </si>
  <si>
    <t>02.05.02.09 Cebolla de Guarda</t>
  </si>
  <si>
    <t>24.07</t>
  </si>
  <si>
    <t>07.02.29</t>
  </si>
  <si>
    <t>02.05.02.10</t>
  </si>
  <si>
    <t>02.05.02.10 Cebolla Temprana</t>
  </si>
  <si>
    <t>24.08</t>
  </si>
  <si>
    <t>07.03.01</t>
  </si>
  <si>
    <t>02.05.02.11</t>
  </si>
  <si>
    <t>02.05.02.11 Choclo</t>
  </si>
  <si>
    <t>24.09</t>
  </si>
  <si>
    <t>08.01.01</t>
  </si>
  <si>
    <t>02.05.02.12</t>
  </si>
  <si>
    <t>02.05.02.12 Coliflor</t>
  </si>
  <si>
    <t>24.10</t>
  </si>
  <si>
    <t>08.02.01</t>
  </si>
  <si>
    <t>02.05.02.13</t>
  </si>
  <si>
    <t>02.05.02.13 Espárrago</t>
  </si>
  <si>
    <t>25.01</t>
  </si>
  <si>
    <t>08.02.02</t>
  </si>
  <si>
    <t>02.05.02.14</t>
  </si>
  <si>
    <t>02.05.02.14 Espinaca</t>
  </si>
  <si>
    <t>25.02</t>
  </si>
  <si>
    <t>08.02.03</t>
  </si>
  <si>
    <t>02.05.02.15</t>
  </si>
  <si>
    <t>02.05.02.15 Haba</t>
  </si>
  <si>
    <t>26.01</t>
  </si>
  <si>
    <t>08.02.04</t>
  </si>
  <si>
    <t>02.05.02.16</t>
  </si>
  <si>
    <t>02.05.02.16 Lechuga</t>
  </si>
  <si>
    <t>26.02</t>
  </si>
  <si>
    <t>08.02.05</t>
  </si>
  <si>
    <t>02.05.02.17</t>
  </si>
  <si>
    <t>02.05.02.17 Melón</t>
  </si>
  <si>
    <t>26.03</t>
  </si>
  <si>
    <t>08.03.01</t>
  </si>
  <si>
    <t>02.05.02.18</t>
  </si>
  <si>
    <t>02.05.02.18 Orégano</t>
  </si>
  <si>
    <t>26.04</t>
  </si>
  <si>
    <t>08.03.02</t>
  </si>
  <si>
    <t>02.05.02.19</t>
  </si>
  <si>
    <t>02.05.02.19 Otras Hortalizas</t>
  </si>
  <si>
    <t>26.05</t>
  </si>
  <si>
    <t>08.03.03</t>
  </si>
  <si>
    <t>02.05.02.20</t>
  </si>
  <si>
    <t>02.05.02.20 Pepino de ensalada</t>
  </si>
  <si>
    <t>27.01</t>
  </si>
  <si>
    <t>08.03.04</t>
  </si>
  <si>
    <t>02.05.02.21</t>
  </si>
  <si>
    <t>02.05.02.21 Pimiento</t>
  </si>
  <si>
    <t>28.01</t>
  </si>
  <si>
    <t>08.03.05</t>
  </si>
  <si>
    <t>02.05.02.22</t>
  </si>
  <si>
    <t>02.05.02.22 Poroto granado</t>
  </si>
  <si>
    <t>28.02</t>
  </si>
  <si>
    <t>08.03.06</t>
  </si>
  <si>
    <t>02.05.02.23</t>
  </si>
  <si>
    <t>02.05.02.23 Poroto Verde</t>
  </si>
  <si>
    <t>28.03</t>
  </si>
  <si>
    <t>08.03.07</t>
  </si>
  <si>
    <t>02.05.02.24</t>
  </si>
  <si>
    <t>02.05.02.24 Repollo</t>
  </si>
  <si>
    <t>28.04</t>
  </si>
  <si>
    <t>08.03.08</t>
  </si>
  <si>
    <t>02.05.02.25</t>
  </si>
  <si>
    <t>02.05.02.25 Sandía</t>
  </si>
  <si>
    <t>29.01</t>
  </si>
  <si>
    <t>08.03.09</t>
  </si>
  <si>
    <t>02.05.02.26</t>
  </si>
  <si>
    <t>02.05.02.26 Tomate</t>
  </si>
  <si>
    <t>30.01</t>
  </si>
  <si>
    <t>08.03.10</t>
  </si>
  <si>
    <t>02.05.02.27</t>
  </si>
  <si>
    <t>02.05.02.27 Zanahoria</t>
  </si>
  <si>
    <t>30.02</t>
  </si>
  <si>
    <t>08.03.11</t>
  </si>
  <si>
    <t>02.05.02.28</t>
  </si>
  <si>
    <t>02.05.02.28 Zapallo Italiano</t>
  </si>
  <si>
    <t>30.03</t>
  </si>
  <si>
    <t>08.03.12</t>
  </si>
  <si>
    <t>02.05.02.29</t>
  </si>
  <si>
    <t>02.05.02.29 Zapallo Temprano y de Guarda</t>
  </si>
  <si>
    <t>31.01</t>
  </si>
  <si>
    <t>08.03.13</t>
  </si>
  <si>
    <t>03.01.01.01</t>
  </si>
  <si>
    <t>03.01.01.01 Cantidad de centros culturales</t>
  </si>
  <si>
    <t>31.02</t>
  </si>
  <si>
    <t>08.03.14</t>
  </si>
  <si>
    <t>04.01.01.01</t>
  </si>
  <si>
    <t>04.01.01.01 Exportaciones agrícolas</t>
  </si>
  <si>
    <t>31.03</t>
  </si>
  <si>
    <t>08.03.15</t>
  </si>
  <si>
    <t>04.01.02.01</t>
  </si>
  <si>
    <t>04.01.02.01 Exportaciones de bienes</t>
  </si>
  <si>
    <t>32.01</t>
  </si>
  <si>
    <t>08.03.16</t>
  </si>
  <si>
    <t>04.01.03.01</t>
  </si>
  <si>
    <t>04.01.03.01 Exportaciones industriales</t>
  </si>
  <si>
    <t>33.01</t>
  </si>
  <si>
    <t>08.03.17</t>
  </si>
  <si>
    <t>04.01.04.01</t>
  </si>
  <si>
    <t>04.01.04.01 Exportaciones de cobre</t>
  </si>
  <si>
    <t>33.02</t>
  </si>
  <si>
    <t>08.03.18</t>
  </si>
  <si>
    <t>04.01.04.02</t>
  </si>
  <si>
    <t>04.01.04.02 Exportaciones mineras</t>
  </si>
  <si>
    <t>33.03</t>
  </si>
  <si>
    <t>08.03.19</t>
  </si>
  <si>
    <t>04.02.01.01</t>
  </si>
  <si>
    <t>04.02.01.01 Importaciones de bienes</t>
  </si>
  <si>
    <t>33.04</t>
  </si>
  <si>
    <t>08.03.20</t>
  </si>
  <si>
    <t>04.02.02.01</t>
  </si>
  <si>
    <t>04.02.02.01 Importaciones de capital</t>
  </si>
  <si>
    <t>33.05</t>
  </si>
  <si>
    <t>09.01.01</t>
  </si>
  <si>
    <t>04.02.03.01</t>
  </si>
  <si>
    <t>04.02.03.01 Importaciones de combustibles</t>
  </si>
  <si>
    <t>33.06</t>
  </si>
  <si>
    <t>09.01.02</t>
  </si>
  <si>
    <t>04.02.04.01</t>
  </si>
  <si>
    <t>04.02.04.01 Importaciones de consumo</t>
  </si>
  <si>
    <t>33.07</t>
  </si>
  <si>
    <t>09.01.03</t>
  </si>
  <si>
    <t>04.02.04.02</t>
  </si>
  <si>
    <t>04.02.04.02 Importaciones de consumo durable</t>
  </si>
  <si>
    <t>33.08</t>
  </si>
  <si>
    <t>09.01.04</t>
  </si>
  <si>
    <t>04.02.05.01</t>
  </si>
  <si>
    <t>04.02.05.01 Importaciones intermedias no combustibles</t>
  </si>
  <si>
    <t>33.09</t>
  </si>
  <si>
    <t>09.01.05</t>
  </si>
  <si>
    <t>05.01.01.01</t>
  </si>
  <si>
    <t>05.01.01.01 Índice de ventas de supermercados</t>
  </si>
  <si>
    <t>33.10</t>
  </si>
  <si>
    <t>09.01.06</t>
  </si>
  <si>
    <t>05.01.01.02</t>
  </si>
  <si>
    <t>05.01.01.02 Supermercados</t>
  </si>
  <si>
    <t>33.11</t>
  </si>
  <si>
    <t>09.01.07</t>
  </si>
  <si>
    <t>05.01.01.03</t>
  </si>
  <si>
    <t>05.01.01.03 Ventas de supermercados</t>
  </si>
  <si>
    <t>34.01</t>
  </si>
  <si>
    <t>09.01.08</t>
  </si>
  <si>
    <t>05.02.01.01</t>
  </si>
  <si>
    <t>05.02.01.01 Estancia en hoteles</t>
  </si>
  <si>
    <t>09.01.09</t>
  </si>
  <si>
    <t>05.02.01.02</t>
  </si>
  <si>
    <t>05.02.01.02 Llegadas a hoteles</t>
  </si>
  <si>
    <t>09.01.10</t>
  </si>
  <si>
    <t>05.02.01.03</t>
  </si>
  <si>
    <t>05.02.01.03 Pernoctaciones en hoteles</t>
  </si>
  <si>
    <t>09.01.11</t>
  </si>
  <si>
    <t>05.02.01.04</t>
  </si>
  <si>
    <t>05.02.01.04 Ocupación en habitaciones hoteleras</t>
  </si>
  <si>
    <t>09.01.12</t>
  </si>
  <si>
    <t>05.02.01.05</t>
  </si>
  <si>
    <t>05.02.01.05 Ocupación en plazas hoteleras</t>
  </si>
  <si>
    <t>09.01.13</t>
  </si>
  <si>
    <t>05.02.02.01</t>
  </si>
  <si>
    <t>05.02.02.01 Rendimiento de ingresos por alojamiento hotelero</t>
  </si>
  <si>
    <t>09.02.01</t>
  </si>
  <si>
    <t>05.02.03.01</t>
  </si>
  <si>
    <t>05.02.03.01 Precios de alojamiento hoteleros</t>
  </si>
  <si>
    <t>09.02.02</t>
  </si>
  <si>
    <t>06.01.01.01</t>
  </si>
  <si>
    <t>06.01.01.01 Superficie autorizada habitacional</t>
  </si>
  <si>
    <t>09.02.03</t>
  </si>
  <si>
    <t>06.01.02.01</t>
  </si>
  <si>
    <t>06.01.02.01 Superficie autorizada habitacional</t>
  </si>
  <si>
    <t>09.02.04</t>
  </si>
  <si>
    <t>06.01.03.01</t>
  </si>
  <si>
    <t>06.01.03.01 Superficie autorizada habitacional</t>
  </si>
  <si>
    <t>09.02.05</t>
  </si>
  <si>
    <t>06.02.01.01</t>
  </si>
  <si>
    <t>06.02.01.01 Superficie autorizada no habitacional</t>
  </si>
  <si>
    <t>09.03.01</t>
  </si>
  <si>
    <t>06.03.01.01</t>
  </si>
  <si>
    <t>06.03.01.01 Inversión MOP</t>
  </si>
  <si>
    <t>09.03.02</t>
  </si>
  <si>
    <t>06.03.01.02</t>
  </si>
  <si>
    <t>06.03.01.02 Inversión Programa Agua Potable Rural</t>
  </si>
  <si>
    <t>09.03.03</t>
  </si>
  <si>
    <t>06.03.01.03</t>
  </si>
  <si>
    <t>06.03.01.03 Inversión Dirección General de Concesiones</t>
  </si>
  <si>
    <t>09.03.04</t>
  </si>
  <si>
    <t>06.03.01.04</t>
  </si>
  <si>
    <t>06.03.01.04 Inversión Dirección de Aeropuertos</t>
  </si>
  <si>
    <t>09.03.05</t>
  </si>
  <si>
    <t>06.03.01.05</t>
  </si>
  <si>
    <t>06.03.01.05 Inversión Dirección de Arquitectura</t>
  </si>
  <si>
    <t>09.03.06</t>
  </si>
  <si>
    <t>06.03.01.06</t>
  </si>
  <si>
    <t>06.03.01.06 Inversión Dirección General de Aguas</t>
  </si>
  <si>
    <t>09.03.07</t>
  </si>
  <si>
    <t>06.03.01.07</t>
  </si>
  <si>
    <t>06.03.01.07 Inversión Dirección General de Obras Públicas</t>
  </si>
  <si>
    <t>09.03.08</t>
  </si>
  <si>
    <t>06.03.01.08</t>
  </si>
  <si>
    <t>06.03.01.08 Inversión Instituto Nacional de Hidráulica</t>
  </si>
  <si>
    <t>10.01.01</t>
  </si>
  <si>
    <t>06.03.01.09</t>
  </si>
  <si>
    <t>06.03.01.09 Inversión Dirección de Obras Portuarias</t>
  </si>
  <si>
    <t>10.01.02</t>
  </si>
  <si>
    <t>06.03.01.10</t>
  </si>
  <si>
    <t>06.03.01.10 Inversión Dirección de Obras Hidráulicas</t>
  </si>
  <si>
    <t>10.01.03</t>
  </si>
  <si>
    <t>06.03.01.11</t>
  </si>
  <si>
    <t>06.03.01.11 Inversión Dirección de Planeamiento</t>
  </si>
  <si>
    <t>11.01.01</t>
  </si>
  <si>
    <t>06.03.01.12</t>
  </si>
  <si>
    <t>06.03.01.12 Inversión Dirección de Vialidad</t>
  </si>
  <si>
    <t>11.01.02</t>
  </si>
  <si>
    <t>06.04.01.01</t>
  </si>
  <si>
    <t>06.04.01.01 Superficie autorizada no habitacional</t>
  </si>
  <si>
    <t>12.01.01</t>
  </si>
  <si>
    <t>06.04.02.01</t>
  </si>
  <si>
    <t>06.04.02.01 Superficie autorizada no habitacional</t>
  </si>
  <si>
    <t>12.02.01</t>
  </si>
  <si>
    <t>06.05.01.01</t>
  </si>
  <si>
    <t>06.05.01.01 Superficie autorizada no habitacional</t>
  </si>
  <si>
    <t>12.02.02</t>
  </si>
  <si>
    <t>06.05.02.01</t>
  </si>
  <si>
    <t>06.05.02.01 Superficie autorizada no habitacional</t>
  </si>
  <si>
    <t>12.02.03</t>
  </si>
  <si>
    <t>06.06.01.01</t>
  </si>
  <si>
    <t>06.06.01.01 Viviendas autorizadas</t>
  </si>
  <si>
    <t>12.03.01</t>
  </si>
  <si>
    <t>07.01.01.01</t>
  </si>
  <si>
    <t>07.01.01.01 Aprehensiones</t>
  </si>
  <si>
    <t>12.04.01</t>
  </si>
  <si>
    <t>07.01.01.02</t>
  </si>
  <si>
    <t>07.01.01.02 Homicidios</t>
  </si>
  <si>
    <t>12.04.02</t>
  </si>
  <si>
    <t>07.01.01.03</t>
  </si>
  <si>
    <t>07.01.01.03 Hurtos</t>
  </si>
  <si>
    <t>13.01.01</t>
  </si>
  <si>
    <t>07.01.01.04</t>
  </si>
  <si>
    <t>07.01.01.04 Lesiones</t>
  </si>
  <si>
    <t>13.01.02</t>
  </si>
  <si>
    <t>07.01.01.05</t>
  </si>
  <si>
    <t>07.01.01.05 Otros Robos con Fuerza</t>
  </si>
  <si>
    <t>13.01.03</t>
  </si>
  <si>
    <t>07.01.01.06</t>
  </si>
  <si>
    <t>07.01.01.06 Robo Accesorio Vehículo</t>
  </si>
  <si>
    <t>14.01.01</t>
  </si>
  <si>
    <t>07.01.01.07</t>
  </si>
  <si>
    <t>07.01.01.07 Robo con Violencia o Intimidación</t>
  </si>
  <si>
    <t>14.01.02</t>
  </si>
  <si>
    <t>07.01.01.08</t>
  </si>
  <si>
    <t>07.01.01.08 Robo de Vehículo</t>
  </si>
  <si>
    <t>14.01.03</t>
  </si>
  <si>
    <t>07.01.01.09</t>
  </si>
  <si>
    <t>07.01.01.09 Robo Lugar Habitado</t>
  </si>
  <si>
    <t>14.01.04</t>
  </si>
  <si>
    <t>07.01.01.10</t>
  </si>
  <si>
    <t>07.01.01.10 Robo Lugar No Habitado</t>
  </si>
  <si>
    <t>14.01.05</t>
  </si>
  <si>
    <t>07.01.01.11</t>
  </si>
  <si>
    <t>07.01.01.11 Robo por Sorpresa</t>
  </si>
  <si>
    <t>14.01.06</t>
  </si>
  <si>
    <t>07.01.01.12</t>
  </si>
  <si>
    <t>07.01.01.12 Violación</t>
  </si>
  <si>
    <t>14.01.07</t>
  </si>
  <si>
    <t>07.01.02.01</t>
  </si>
  <si>
    <t>07.01.02.01 Casos Policiales</t>
  </si>
  <si>
    <t>14.02.01</t>
  </si>
  <si>
    <t>07.01.02.02</t>
  </si>
  <si>
    <t>07.01.02.02 Homicidios</t>
  </si>
  <si>
    <t>14.03.01</t>
  </si>
  <si>
    <t>07.01.02.03</t>
  </si>
  <si>
    <t>07.01.02.03 Hurtos</t>
  </si>
  <si>
    <t>14.04.01</t>
  </si>
  <si>
    <t>07.01.02.04</t>
  </si>
  <si>
    <t>07.01.02.04 Lesiones</t>
  </si>
  <si>
    <t>14.05.01</t>
  </si>
  <si>
    <t>07.01.02.05</t>
  </si>
  <si>
    <t>07.01.02.05 Otros Robos con Fuerza</t>
  </si>
  <si>
    <t>14.05.02</t>
  </si>
  <si>
    <t>07.01.02.06</t>
  </si>
  <si>
    <t>07.01.02.06 Robo Accesorio Vehículo</t>
  </si>
  <si>
    <t>14.05.03</t>
  </si>
  <si>
    <t>07.01.02.07</t>
  </si>
  <si>
    <t>07.01.02.07 Robo con Violencia o Intimidación</t>
  </si>
  <si>
    <t>14.06.01</t>
  </si>
  <si>
    <t>07.01.02.08</t>
  </si>
  <si>
    <t>07.01.02.08 Robo de Vehículo</t>
  </si>
  <si>
    <t>14.06.02</t>
  </si>
  <si>
    <t>07.01.02.09</t>
  </si>
  <si>
    <t>07.01.02.09 Robo Lugar Habitado</t>
  </si>
  <si>
    <t>14.06.03</t>
  </si>
  <si>
    <t>07.01.02.10</t>
  </si>
  <si>
    <t>07.01.02.10 Robo Lugar No Habitado</t>
  </si>
  <si>
    <t>14.06.04</t>
  </si>
  <si>
    <t>07.01.02.11</t>
  </si>
  <si>
    <t>07.01.02.11 Robo por Sorpresa</t>
  </si>
  <si>
    <t>14.06.05</t>
  </si>
  <si>
    <t>07.01.02.12</t>
  </si>
  <si>
    <t>07.01.02.12 Violación</t>
  </si>
  <si>
    <t>14.06.06</t>
  </si>
  <si>
    <t>07.01.03.01</t>
  </si>
  <si>
    <t>07.01.03.01 Denuncias</t>
  </si>
  <si>
    <t>14.06.07</t>
  </si>
  <si>
    <t>07.01.03.02</t>
  </si>
  <si>
    <t>07.01.03.02 Homicidios</t>
  </si>
  <si>
    <t>15.01.01</t>
  </si>
  <si>
    <t>07.01.03.03</t>
  </si>
  <si>
    <t>07.01.03.03 Hurtos</t>
  </si>
  <si>
    <t>15.01.02</t>
  </si>
  <si>
    <t>07.01.03.04</t>
  </si>
  <si>
    <t>07.01.03.04 Lesiones</t>
  </si>
  <si>
    <t>15.02.01</t>
  </si>
  <si>
    <t>07.01.03.05</t>
  </si>
  <si>
    <t>07.01.03.05 Otros Robos con Fuerza</t>
  </si>
  <si>
    <t>15.03.01</t>
  </si>
  <si>
    <t>07.01.03.06</t>
  </si>
  <si>
    <t>07.01.03.06 Robo Accesorio Vehículo</t>
  </si>
  <si>
    <t>15.04.01</t>
  </si>
  <si>
    <t>07.01.03.07</t>
  </si>
  <si>
    <t>07.01.03.07 Robo con Violencia o Intimidación</t>
  </si>
  <si>
    <t>15.04.02</t>
  </si>
  <si>
    <t>07.01.03.08</t>
  </si>
  <si>
    <t>07.01.03.08 Robo de Vehículo</t>
  </si>
  <si>
    <t>15.04.03</t>
  </si>
  <si>
    <t>07.01.03.09</t>
  </si>
  <si>
    <t>07.01.03.09 Robo Lugar Habitado</t>
  </si>
  <si>
    <t>15.04.04</t>
  </si>
  <si>
    <t>07.01.03.10</t>
  </si>
  <si>
    <t>07.01.03.10 Robo Lugar No Habitado</t>
  </si>
  <si>
    <t>15.04.05</t>
  </si>
  <si>
    <t>07.01.03.11</t>
  </si>
  <si>
    <t>07.01.03.11 Robo por Sorpresa</t>
  </si>
  <si>
    <t>15.04.06</t>
  </si>
  <si>
    <t>07.01.03.12</t>
  </si>
  <si>
    <t>07.01.03.12 Violación</t>
  </si>
  <si>
    <t>15.04.07</t>
  </si>
  <si>
    <t>07.01.04.01</t>
  </si>
  <si>
    <t>07.01.04.01 Detenciones</t>
  </si>
  <si>
    <t>15.04.08</t>
  </si>
  <si>
    <t>07.01.04.02</t>
  </si>
  <si>
    <t>07.01.04.02 Homicidios</t>
  </si>
  <si>
    <t>15.04.09</t>
  </si>
  <si>
    <t>07.01.04.03</t>
  </si>
  <si>
    <t>07.01.04.03 Hurtos</t>
  </si>
  <si>
    <t>15.04.10</t>
  </si>
  <si>
    <t>07.01.04.04</t>
  </si>
  <si>
    <t>07.01.04.04 Lesiones</t>
  </si>
  <si>
    <t>15.04.11</t>
  </si>
  <si>
    <t>07.01.04.05</t>
  </si>
  <si>
    <t>07.01.04.05 Otros Robos con Fuerza</t>
  </si>
  <si>
    <t>15.04.12</t>
  </si>
  <si>
    <t>07.01.04.06</t>
  </si>
  <si>
    <t>07.01.04.06 Robo Accesorio Vehículo</t>
  </si>
  <si>
    <t>15.04.13</t>
  </si>
  <si>
    <t>07.01.04.07</t>
  </si>
  <si>
    <t>07.01.04.07 Robo con Violencia o Intimidación</t>
  </si>
  <si>
    <t>15.04.14</t>
  </si>
  <si>
    <t>07.01.04.08</t>
  </si>
  <si>
    <t>07.01.04.08 Robo de Vehículo</t>
  </si>
  <si>
    <t>15.04.15</t>
  </si>
  <si>
    <t>07.01.04.09</t>
  </si>
  <si>
    <t>07.01.04.09 Robo Lugar Habitado</t>
  </si>
  <si>
    <t>15.04.16</t>
  </si>
  <si>
    <t>07.01.04.10</t>
  </si>
  <si>
    <t>07.01.04.10 Robo Lugar No Habitado</t>
  </si>
  <si>
    <t>15.04.17</t>
  </si>
  <si>
    <t>07.01.04.11</t>
  </si>
  <si>
    <t>07.01.04.11 Robo por Sorpresa</t>
  </si>
  <si>
    <t>15.04.18</t>
  </si>
  <si>
    <t>07.01.04.12</t>
  </si>
  <si>
    <t>07.01.04.12 Violación</t>
  </si>
  <si>
    <t>16.01.01</t>
  </si>
  <si>
    <t>07.02.01.01</t>
  </si>
  <si>
    <t>07.02.01.01 Administración Desleal de Persona Jurídica</t>
  </si>
  <si>
    <t>16.01.02</t>
  </si>
  <si>
    <t>07.02.01.02</t>
  </si>
  <si>
    <t>07.02.01.02 Corrupción Entre Particulares Cometido Persona Jurídica</t>
  </si>
  <si>
    <t>16.01.03</t>
  </si>
  <si>
    <t>07.02.01.03</t>
  </si>
  <si>
    <t>07.02.01.03 Negociación Incompatible</t>
  </si>
  <si>
    <t>16.01.04</t>
  </si>
  <si>
    <t>07.02.01.04</t>
  </si>
  <si>
    <t>07.02.01.04 Tráfico de Influencias</t>
  </si>
  <si>
    <t>16.01.05</t>
  </si>
  <si>
    <t>07.02.02.01</t>
  </si>
  <si>
    <t>07.02.02.01 Asociación Ilícita</t>
  </si>
  <si>
    <t>16.02.01</t>
  </si>
  <si>
    <t>07.02.02.02</t>
  </si>
  <si>
    <t>07.02.02.02 Asociación Ilícita para Tráfico de Personas</t>
  </si>
  <si>
    <t>16.02.02</t>
  </si>
  <si>
    <t>07.02.02.03</t>
  </si>
  <si>
    <t>07.02.02.03 Asociación Ilícita Terrorista</t>
  </si>
  <si>
    <t>16.02.03</t>
  </si>
  <si>
    <t>07.02.02.04</t>
  </si>
  <si>
    <t>07.02.02.04 Asociaciones Ilícitas</t>
  </si>
  <si>
    <t>16.02.04</t>
  </si>
  <si>
    <t>07.02.02.05</t>
  </si>
  <si>
    <t>07.02.02.05 Lavado de Dinero Persona Jurídica</t>
  </si>
  <si>
    <t>16.02.05</t>
  </si>
  <si>
    <t>07.02.02.06</t>
  </si>
  <si>
    <t>07.02.02.06 Lavado de Dinero Persona Natural</t>
  </si>
  <si>
    <t>16.02.06</t>
  </si>
  <si>
    <t>07.02.03.01</t>
  </si>
  <si>
    <t>07.02.03.01 Abusos Contra Particulares</t>
  </si>
  <si>
    <t>16.02.07</t>
  </si>
  <si>
    <t>07.02.03.02</t>
  </si>
  <si>
    <t>07.02.03.02 Allanamientos Irregulares</t>
  </si>
  <si>
    <t>16.02.08</t>
  </si>
  <si>
    <t>07.02.03.03</t>
  </si>
  <si>
    <t>07.02.03.03 Anticipación y Prolongacion Indebida de Funciones Públicas</t>
  </si>
  <si>
    <t>16.02.09</t>
  </si>
  <si>
    <t>07.02.03.04</t>
  </si>
  <si>
    <t>07.02.03.04 Apremios Ilegítimos Cometidos por Empleados Públicos</t>
  </si>
  <si>
    <t>16.02.10</t>
  </si>
  <si>
    <t>07.02.03.05</t>
  </si>
  <si>
    <t>07.02.03.05 Apremios Ilegítimos con Cuasidelito</t>
  </si>
  <si>
    <t>17.01.01</t>
  </si>
  <si>
    <t>07.02.03.06</t>
  </si>
  <si>
    <t>07.02.03.06 Apremios Ilegítimos con Homicidio</t>
  </si>
  <si>
    <t>17.02.01</t>
  </si>
  <si>
    <t>07.02.03.07</t>
  </si>
  <si>
    <t>07.02.03.07 Apremios Ilegítimos Violación, Abuso Sexual Agravado, Otros</t>
  </si>
  <si>
    <t>17.03.01</t>
  </si>
  <si>
    <t>07.02.03.08</t>
  </si>
  <si>
    <t>07.02.03.08 Cohecho Cometido por Empleado Público</t>
  </si>
  <si>
    <t>17.03.02</t>
  </si>
  <si>
    <t>07.02.03.09</t>
  </si>
  <si>
    <t>07.02.03.09 Connivencia en la Fuga y Evasión Culpable de Detenidos</t>
  </si>
  <si>
    <t>17.04.01</t>
  </si>
  <si>
    <t>07.02.03.10</t>
  </si>
  <si>
    <t>07.02.03.10 Detención, Destierro o Arresto Irregular</t>
  </si>
  <si>
    <t>17.04.02</t>
  </si>
  <si>
    <t>07.02.03.11</t>
  </si>
  <si>
    <t>07.02.03.11 Empleado Público Que Expropie Bienes o Pertenencias</t>
  </si>
  <si>
    <t>18.01.01</t>
  </si>
  <si>
    <t>07.02.03.12</t>
  </si>
  <si>
    <t>07.02.03.12 Exacciones Ilegales Cometidas por Funcionario Público</t>
  </si>
  <si>
    <t>19.01.01</t>
  </si>
  <si>
    <t>07.02.03.13</t>
  </si>
  <si>
    <t>07.02.03.13 Infidelidad en la Custodia de Documentos</t>
  </si>
  <si>
    <t>19.01.02</t>
  </si>
  <si>
    <t>07.02.03.14</t>
  </si>
  <si>
    <t>07.02.03.14 Nombramientos Ilegales</t>
  </si>
  <si>
    <t>19.01.03</t>
  </si>
  <si>
    <t>07.02.03.15</t>
  </si>
  <si>
    <t>07.02.03.15 Omisión de Denunciar por Funcionario Público</t>
  </si>
  <si>
    <t>19.01.04</t>
  </si>
  <si>
    <t>07.02.03.16</t>
  </si>
  <si>
    <t>07.02.03.16 Otros Delitos Cometidos por Empleados Públicos en el Desempeño de sus Cargos</t>
  </si>
  <si>
    <t>19.01.05</t>
  </si>
  <si>
    <t>07.02.03.17</t>
  </si>
  <si>
    <t>07.02.03.17 Usurpación de Atribuciones de Empleados Públicos y Judiciales</t>
  </si>
  <si>
    <t>19.01.06</t>
  </si>
  <si>
    <t>07.02.04.01</t>
  </si>
  <si>
    <t>07.02.04.01 Bigamia</t>
  </si>
  <si>
    <t>19.01.07</t>
  </si>
  <si>
    <t>07.02.04.02</t>
  </si>
  <si>
    <t>07.02.04.02 Delitos Contenidos en la Ley 19.620 de Adopción de Menores</t>
  </si>
  <si>
    <t>19.01.08</t>
  </si>
  <si>
    <t>07.02.04.03</t>
  </si>
  <si>
    <t>07.02.04.03 Delitos Relativos al Pago de Pensiones Alimenticias</t>
  </si>
  <si>
    <t>19.02.01</t>
  </si>
  <si>
    <t>07.02.04.04</t>
  </si>
  <si>
    <t>07.02.04.04 Inducir a Un Menor a Abandonar el Hogar</t>
  </si>
  <si>
    <t>19.02.02</t>
  </si>
  <si>
    <t>07.02.04.05</t>
  </si>
  <si>
    <t>07.02.04.05 Maltrato Habitual (Violencia Intrafamiliar)</t>
  </si>
  <si>
    <t>19.02.03</t>
  </si>
  <si>
    <t>07.02.04.06</t>
  </si>
  <si>
    <t>07.02.04.06 Sustracción de Menores</t>
  </si>
  <si>
    <t>19.02.04</t>
  </si>
  <si>
    <t>07.02.05.01</t>
  </si>
  <si>
    <t>07.02.05.01 Calumnia (Acción Privada)</t>
  </si>
  <si>
    <t>19.02.05</t>
  </si>
  <si>
    <t>07.02.05.02</t>
  </si>
  <si>
    <t>07.02.05.02 Injuria (Accion Privada)</t>
  </si>
  <si>
    <t>19.02.06</t>
  </si>
  <si>
    <t>07.02.05.03</t>
  </si>
  <si>
    <t>07.02.05.03 Injurias y Calumnias por Medios de Comunicacion Social</t>
  </si>
  <si>
    <t>20.01.01</t>
  </si>
  <si>
    <t>07.02.06.01</t>
  </si>
  <si>
    <t>07.02.06.01 Abandono o Maltrato Animal</t>
  </si>
  <si>
    <t>20.01.02</t>
  </si>
  <si>
    <t>07.02.06.02</t>
  </si>
  <si>
    <t>07.02.06.02 Arrojar Basura/Desechos en Playas, Parques Nacionales u Otros</t>
  </si>
  <si>
    <t>20.01.03</t>
  </si>
  <si>
    <t>07.02.06.03</t>
  </si>
  <si>
    <t>07.02.06.03 Caza y Comercializacion de Especies Prohibidas</t>
  </si>
  <si>
    <t>20.01.04</t>
  </si>
  <si>
    <t>07.02.06.04</t>
  </si>
  <si>
    <t>07.02.06.04 Caza y Pesca con Violencia</t>
  </si>
  <si>
    <t>20.01.05</t>
  </si>
  <si>
    <t>07.02.06.05</t>
  </si>
  <si>
    <t>07.02.06.05 Contrabando de Especies Exóticas</t>
  </si>
  <si>
    <t>20.01.06</t>
  </si>
  <si>
    <t>07.02.06.06</t>
  </si>
  <si>
    <t>07.02.06.06 Corte/Destrucción de Arbol/Arbusto Regulados por Art. 21 Ley de Bosques</t>
  </si>
  <si>
    <t>20.01.07</t>
  </si>
  <si>
    <t>07.02.06.07</t>
  </si>
  <si>
    <t>07.02.06.07 Delitos Contra la Ley de Bosque Nativo Ley 20.283</t>
  </si>
  <si>
    <t>20.01.08</t>
  </si>
  <si>
    <t>07.02.06.08</t>
  </si>
  <si>
    <t>07.02.06.08 Incendio</t>
  </si>
  <si>
    <t>20.01.09</t>
  </si>
  <si>
    <t>07.02.06.09</t>
  </si>
  <si>
    <t>07.02.06.09 Incendio c/Peligro para Las Personas</t>
  </si>
  <si>
    <t>20.01.10</t>
  </si>
  <si>
    <t>07.02.06.10</t>
  </si>
  <si>
    <t>07.02.06.10 Incendio con Resultado de Muerte y/o Lesiones</t>
  </si>
  <si>
    <t>20.01.11</t>
  </si>
  <si>
    <t>07.02.06.11</t>
  </si>
  <si>
    <t>07.02.06.11 Incendio de Bosques</t>
  </si>
  <si>
    <t>20.01.12</t>
  </si>
  <si>
    <t>07.02.06.12</t>
  </si>
  <si>
    <t>07.02.06.12 Incendio Solo c/Daños o Sin Peligro Propagación</t>
  </si>
  <si>
    <t>20.01.13</t>
  </si>
  <si>
    <t>07.02.06.13</t>
  </si>
  <si>
    <t>07.02.06.13 Infracción a Ley 11.564 de Mataderos Clandestinos</t>
  </si>
  <si>
    <t>20.01.14</t>
  </si>
  <si>
    <t>07.02.06.14</t>
  </si>
  <si>
    <t>07.02.06.14 Infracción Ley 18.892 de Pesca</t>
  </si>
  <si>
    <t>20.01.15</t>
  </si>
  <si>
    <t>07.02.06.15</t>
  </si>
  <si>
    <t>07.02.06.15 Infracción por Contaminación</t>
  </si>
  <si>
    <t>20.01.16</t>
  </si>
  <si>
    <t>07.02.06.16</t>
  </si>
  <si>
    <t>07.02.06.16 Malversación de Caudales Publicos</t>
  </si>
  <si>
    <t>20.01.17</t>
  </si>
  <si>
    <t>07.02.06.17</t>
  </si>
  <si>
    <t>07.02.06.17 Malversación, Defraudación E Incendio por Menos de 1 Utm</t>
  </si>
  <si>
    <t>20.01.18</t>
  </si>
  <si>
    <t>07.02.06.18</t>
  </si>
  <si>
    <t>07.02.06.18 Otras Infracciones Ley 18.892 de Pesca</t>
  </si>
  <si>
    <t>20.01.19</t>
  </si>
  <si>
    <t>07.02.06.19</t>
  </si>
  <si>
    <t>07.02.06.19 Peleas de Animales Como Espectáculo</t>
  </si>
  <si>
    <t>20.01.20</t>
  </si>
  <si>
    <t>07.02.06.20</t>
  </si>
  <si>
    <t>07.02.06.20 Propagación de Enfermed Que Afecten la Salud Animal o Vegetal</t>
  </si>
  <si>
    <t>20.01.21</t>
  </si>
  <si>
    <t>07.02.06.21</t>
  </si>
  <si>
    <t>07.02.06.21 Tráfico de Especies Vegetales</t>
  </si>
  <si>
    <t>20.01.22</t>
  </si>
  <si>
    <t>07.02.06.22</t>
  </si>
  <si>
    <t>07.02.06.22 Transporte de Desechos a Vertederos Clandestinos</t>
  </si>
  <si>
    <t>20.01.23</t>
  </si>
  <si>
    <t>07.02.06.23</t>
  </si>
  <si>
    <t>07.02.06.23 Uso Ilícito Fuego</t>
  </si>
  <si>
    <t>20.01.24</t>
  </si>
  <si>
    <t>07.02.07.01</t>
  </si>
  <si>
    <t>07.02.07.01 Alteración Orden Público</t>
  </si>
  <si>
    <t>21.01.01</t>
  </si>
  <si>
    <t>07.02.07.02</t>
  </si>
  <si>
    <t>07.02.07.02 Amenaza a Fiscales o Defensores en el Desempeño de Funciones</t>
  </si>
  <si>
    <t>21.01.02</t>
  </si>
  <si>
    <t>07.02.07.03</t>
  </si>
  <si>
    <t>07.02.07.03 Amenaza a Gendarme en el Desempeño de sus Funciones</t>
  </si>
  <si>
    <t>21.02.01</t>
  </si>
  <si>
    <t>07.02.07.04</t>
  </si>
  <si>
    <t>07.02.07.04 Amenazar Simple o Condicionalmente u Ofender Personal de Investigaciones</t>
  </si>
  <si>
    <t>21.02.02</t>
  </si>
  <si>
    <t>07.02.07.05</t>
  </si>
  <si>
    <t>07.02.07.05 Amenazas a Carabineros</t>
  </si>
  <si>
    <t>21.02.03</t>
  </si>
  <si>
    <t>07.02.07.06</t>
  </si>
  <si>
    <t>07.02.07.06 Apoderamiento o Atentado al Transporte Público</t>
  </si>
  <si>
    <t>21.02.04</t>
  </si>
  <si>
    <t>07.02.07.07</t>
  </si>
  <si>
    <t>07.02.07.07 Arrojamiento de Piedras u Otros Objetos</t>
  </si>
  <si>
    <t>21.03.01</t>
  </si>
  <si>
    <t>07.02.07.08</t>
  </si>
  <si>
    <t>07.02.07.08 Atentado a Vehículo Motorizado en Circulación con Objeto Contundente</t>
  </si>
  <si>
    <t>21.04.01</t>
  </si>
  <si>
    <t>07.02.07.09</t>
  </si>
  <si>
    <t>07.02.07.09 Atentado Contra Jefe de Estado o Autoridad Pública</t>
  </si>
  <si>
    <t>21.05.01</t>
  </si>
  <si>
    <t>07.02.07.10</t>
  </si>
  <si>
    <t>07.02.07.10 Atentado Explosivo o Incendiario</t>
  </si>
  <si>
    <t>21.05.02</t>
  </si>
  <si>
    <t>07.02.07.11</t>
  </si>
  <si>
    <t>07.02.07.11 Atentados y Amenazas Contra la Autoridad</t>
  </si>
  <si>
    <t>22.01.01</t>
  </si>
  <si>
    <t>07.02.07.12</t>
  </si>
  <si>
    <t>07.02.07.12 Causar la Muerte a Personal de la Policia de Investigaciones</t>
  </si>
  <si>
    <t>23.01.01</t>
  </si>
  <si>
    <t>07.02.07.13</t>
  </si>
  <si>
    <t>07.02.07.13 Colocación Bomba Artefacto</t>
  </si>
  <si>
    <t>24.01.01</t>
  </si>
  <si>
    <t>07.02.07.14</t>
  </si>
  <si>
    <t>07.02.07.14 Crímenes y Simples Delitos c/Soberanía Nacional y Seguridad del Estado</t>
  </si>
  <si>
    <t>24.01.02</t>
  </si>
  <si>
    <t>07.02.07.15</t>
  </si>
  <si>
    <t>07.02.07.15 Crimenes y Simples Delitos Seguridad Interior del Estado</t>
  </si>
  <si>
    <t>24.01.03</t>
  </si>
  <si>
    <t>07.02.07.16</t>
  </si>
  <si>
    <t>07.02.07.16 Dejar Animales Sueltos</t>
  </si>
  <si>
    <t>24.01.04</t>
  </si>
  <si>
    <t>07.02.07.17</t>
  </si>
  <si>
    <t>07.02.07.17 Delito Desordenes Públicos</t>
  </si>
  <si>
    <t>24.01.05</t>
  </si>
  <si>
    <t>07.02.07.18</t>
  </si>
  <si>
    <t>07.02.07.18 Desacato</t>
  </si>
  <si>
    <t>24.01.06</t>
  </si>
  <si>
    <t>07.02.07.19</t>
  </si>
  <si>
    <t>07.02.07.19 Desatender el Llamado a Reclamo</t>
  </si>
  <si>
    <t>24.01.07</t>
  </si>
  <si>
    <t>07.02.07.20</t>
  </si>
  <si>
    <t>07.02.07.20 Desordenes en Espectáculos Públicos</t>
  </si>
  <si>
    <t>24.01.08</t>
  </si>
  <si>
    <t>07.02.07.21</t>
  </si>
  <si>
    <t>07.02.07.21 Dirigir Reuniones Tumultuosas</t>
  </si>
  <si>
    <t>24.01.09</t>
  </si>
  <si>
    <t>07.02.07.22</t>
  </si>
  <si>
    <t>07.02.07.22 Disensiones Domésticas</t>
  </si>
  <si>
    <t>24.01.10</t>
  </si>
  <si>
    <t>07.02.07.23</t>
  </si>
  <si>
    <t>07.02.07.23 Disparos Injustificados Vía Pública</t>
  </si>
  <si>
    <t>24.01.11</t>
  </si>
  <si>
    <t>07.02.07.24</t>
  </si>
  <si>
    <t>07.02.07.24 Falsa Alarma de Incendio, Emergencia o Calamidad Pública</t>
  </si>
  <si>
    <t>24.01.12</t>
  </si>
  <si>
    <t>07.02.07.25</t>
  </si>
  <si>
    <t>07.02.07.25 Falta de Respeto a Autoridad Pública</t>
  </si>
  <si>
    <t>24.02.01</t>
  </si>
  <si>
    <t>07.02.07.26</t>
  </si>
  <si>
    <t>07.02.07.26 Faltas al Régimen Penitenciario</t>
  </si>
  <si>
    <t>24.02.02</t>
  </si>
  <si>
    <t>07.02.07.27</t>
  </si>
  <si>
    <t>07.02.07.27 Ganado Que Entra a Predio Ajeno Causando Daños</t>
  </si>
  <si>
    <t>24.02.03</t>
  </si>
  <si>
    <t>07.02.07.28</t>
  </si>
  <si>
    <t>07.02.07.28 Impedir Ejercicio de Funciones a Inspectores Municipales</t>
  </si>
  <si>
    <t>24.03.01</t>
  </si>
  <si>
    <t>07.02.07.29</t>
  </si>
  <si>
    <t>07.02.07.29 Interrupción de Servicio Eléctrico</t>
  </si>
  <si>
    <t>24.03.02</t>
  </si>
  <si>
    <t>07.02.07.30</t>
  </si>
  <si>
    <t>07.02.07.30 Inutilización de Dispositivos de Monitoreo Telemático</t>
  </si>
  <si>
    <t>24.03.03</t>
  </si>
  <si>
    <t>07.02.07.31</t>
  </si>
  <si>
    <t>07.02.07.31 Lesionar o Amenazar Fiscalizador Transporte</t>
  </si>
  <si>
    <t>24.03.04</t>
  </si>
  <si>
    <t>07.02.07.32</t>
  </si>
  <si>
    <t>07.02.07.32 Maltrato de Obra a Gendarme en el Desempeño de sus Funciones</t>
  </si>
  <si>
    <t>24.04.01</t>
  </si>
  <si>
    <t>07.02.07.33</t>
  </si>
  <si>
    <t>07.02.07.33 Maltrato de Obra Personal Investigaciones con o Sin Lesiones</t>
  </si>
  <si>
    <t>24.04.02</t>
  </si>
  <si>
    <t>07.02.07.34</t>
  </si>
  <si>
    <t>07.02.07.34 Maltrato Obra a Carabineros</t>
  </si>
  <si>
    <t>24.04.03</t>
  </si>
  <si>
    <t>07.02.07.35</t>
  </si>
  <si>
    <t>07.02.07.35 Maltrato Obra a Fiscales o Defensores en Desempeño Funciones</t>
  </si>
  <si>
    <t>24.05.01</t>
  </si>
  <si>
    <t>07.02.07.36</t>
  </si>
  <si>
    <t>07.02.07.36 Matar a Carabinero en Ejercicio de Funciones</t>
  </si>
  <si>
    <t>24.05.02</t>
  </si>
  <si>
    <t>07.02.07.37</t>
  </si>
  <si>
    <t>07.02.07.37 Obstrucción o Infracción Ley de Violencia en Los Estadios</t>
  </si>
  <si>
    <t>24.06.01</t>
  </si>
  <si>
    <t>07.02.07.38</t>
  </si>
  <si>
    <t>07.02.07.38 Ofensas al Pudor</t>
  </si>
  <si>
    <t>24.07.01</t>
  </si>
  <si>
    <t>07.02.07.39</t>
  </si>
  <si>
    <t>07.02.07.39 Oponerse a la Acción de la Autoridad Pública o sus Agentes</t>
  </si>
  <si>
    <t>24.08.01</t>
  </si>
  <si>
    <t>07.02.07.40</t>
  </si>
  <si>
    <t>07.02.07.40 Otros Delitos Contra Orden y Seguridad Pública Cometidos por Particulares</t>
  </si>
  <si>
    <t>24.08.02</t>
  </si>
  <si>
    <t>07.02.07.41</t>
  </si>
  <si>
    <t>07.02.07.41 Otros Delitos Ley 19.327 Sobre Violencia en Los Estadios</t>
  </si>
  <si>
    <t>24.08.03</t>
  </si>
  <si>
    <t>07.02.07.42</t>
  </si>
  <si>
    <t>07.02.07.42 Riña Pública</t>
  </si>
  <si>
    <t>24.08.04</t>
  </si>
  <si>
    <t>07.02.07.43</t>
  </si>
  <si>
    <t>07.02.07.43 Ultraje Público a Las Buenas Costumbres</t>
  </si>
  <si>
    <t>24.08.05</t>
  </si>
  <si>
    <t>07.02.07.44</t>
  </si>
  <si>
    <t>07.02.07.44 Ultraje Público Buenas Costumbres por Medio Comunicación Social</t>
  </si>
  <si>
    <t>24.08.06</t>
  </si>
  <si>
    <t>07.02.07.45</t>
  </si>
  <si>
    <t>07.02.07.45 Uso de Uniforme o Insignias de FF.AA. o Carabineros de Chile</t>
  </si>
  <si>
    <t>24.09.01</t>
  </si>
  <si>
    <t>07.02.07.46</t>
  </si>
  <si>
    <t>07.02.07.46 Violencia en Los Estadios</t>
  </si>
  <si>
    <t>24.09.02</t>
  </si>
  <si>
    <t>07.02.08.01</t>
  </si>
  <si>
    <t>07.02.08.01 Obstrucción a la Investigación</t>
  </si>
  <si>
    <t>24.10.01</t>
  </si>
  <si>
    <t>07.02.08.02</t>
  </si>
  <si>
    <t>07.02.08.02 Obstrucción a la Justicia con Ocasión de Tratamiento de ADN</t>
  </si>
  <si>
    <t>24.10.02</t>
  </si>
  <si>
    <t>07.02.08.03</t>
  </si>
  <si>
    <t>07.02.08.03 Obstrucción a la Justicia por Fiscal o Asistente de Fiscal del Ministerio Público</t>
  </si>
  <si>
    <t>25.01.01</t>
  </si>
  <si>
    <t>07.02.08.04</t>
  </si>
  <si>
    <t>07.02.08.04 Obtención de Declaraciones Forzadas</t>
  </si>
  <si>
    <t>25.02.01</t>
  </si>
  <si>
    <t>07.02.08.05</t>
  </si>
  <si>
    <t>07.02.08.05 Ocultación de Identidad</t>
  </si>
  <si>
    <t>26.01.01</t>
  </si>
  <si>
    <t>07.02.08.06</t>
  </si>
  <si>
    <t>07.02.08.06 Ocultación de Identidad en Control Investigación</t>
  </si>
  <si>
    <t>26.01.02</t>
  </si>
  <si>
    <t>07.02.08.07</t>
  </si>
  <si>
    <t>07.02.08.07 Ocultación de Identidad en Control Preventivo</t>
  </si>
  <si>
    <t>26.02.01</t>
  </si>
  <si>
    <t>07.02.08.08</t>
  </si>
  <si>
    <t>07.02.08.08 Ocultación o Entrega de Información Falsa a Fiscal Nacional Económico</t>
  </si>
  <si>
    <t>26.02.02</t>
  </si>
  <si>
    <t>07.02.08.09</t>
  </si>
  <si>
    <t>07.02.08.09 Presentación de Peritos, Testigos o Interpretes Que Faltaren a la Verdad</t>
  </si>
  <si>
    <t>26.03.01</t>
  </si>
  <si>
    <t>07.02.08.10</t>
  </si>
  <si>
    <t>07.02.08.10 Prevaricación del Abogado y Procurador</t>
  </si>
  <si>
    <t>26.03.02</t>
  </si>
  <si>
    <t>07.02.08.11</t>
  </si>
  <si>
    <t>07.02.08.11 Prevaricación Judicial y Administrativa</t>
  </si>
  <si>
    <t>26.04.01</t>
  </si>
  <si>
    <t>07.02.08.12</t>
  </si>
  <si>
    <t>07.02.08.12 Quebrantamiento</t>
  </si>
  <si>
    <t>26.05.01</t>
  </si>
  <si>
    <t>07.02.08.13</t>
  </si>
  <si>
    <t>07.02.08.13 Rotura de Sellos</t>
  </si>
  <si>
    <t>27.01.01</t>
  </si>
  <si>
    <t>07.02.09.01</t>
  </si>
  <si>
    <t>07.02.09.01 Falsificación de Billetes</t>
  </si>
  <si>
    <t>28.01.01</t>
  </si>
  <si>
    <t>07.02.09.02</t>
  </si>
  <si>
    <t>07.02.09.02 Falsificación de Licencias Medicas o Pensión</t>
  </si>
  <si>
    <t>28.01.02</t>
  </si>
  <si>
    <t>07.02.09.03</t>
  </si>
  <si>
    <t>07.02.09.03 Falsificación de Moneda y Otros</t>
  </si>
  <si>
    <t>28.02.01</t>
  </si>
  <si>
    <t>07.02.09.04</t>
  </si>
  <si>
    <t>07.02.09.04 Falsificación de Obras Protegidas por Ley de Propiedad Intelectual</t>
  </si>
  <si>
    <t>28.02.02</t>
  </si>
  <si>
    <t>07.02.09.05</t>
  </si>
  <si>
    <t>07.02.09.05 Falsificación de Placas, Tarjetas, Timbres y Sellos de Investigación</t>
  </si>
  <si>
    <t>28.02.03</t>
  </si>
  <si>
    <t>07.02.09.06</t>
  </si>
  <si>
    <t>07.02.09.06 Falsificación de Rótulos o Certificados</t>
  </si>
  <si>
    <t>28.02.04</t>
  </si>
  <si>
    <t>07.02.09.07</t>
  </si>
  <si>
    <t>07.02.09.07 Falsificación Licencia de Conducir y Otras Falsificaciones</t>
  </si>
  <si>
    <t>28.03.01</t>
  </si>
  <si>
    <t>07.02.09.08</t>
  </si>
  <si>
    <t>07.02.09.08 Falsificación o Uso de Pasaportes o Permisos para Porte de Armas</t>
  </si>
  <si>
    <t>28.03.02</t>
  </si>
  <si>
    <t>07.02.09.09</t>
  </si>
  <si>
    <t>07.02.09.09 Falsificación o Uso Malicioso de Documentos Privados</t>
  </si>
  <si>
    <t>28.03.03</t>
  </si>
  <si>
    <t>07.02.09.10</t>
  </si>
  <si>
    <t>07.02.09.10 Falsificación o Uso Malicioso de Documentos Públicos</t>
  </si>
  <si>
    <t>28.03.04</t>
  </si>
  <si>
    <t>07.02.09.11</t>
  </si>
  <si>
    <t>07.02.09.11 Falso testimonio, Perjurio o Denuncia Calumniosa</t>
  </si>
  <si>
    <t>28.04.01</t>
  </si>
  <si>
    <t>Atenciones médicas</t>
  </si>
  <si>
    <t>07.02.09.12</t>
  </si>
  <si>
    <t>07.02.09.12 Fraudulenta Atribución Calidad de Indígena</t>
  </si>
  <si>
    <t>29.01.01</t>
  </si>
  <si>
    <t>07.02.09.13</t>
  </si>
  <si>
    <t>07.02.09.13 Otros Delitos Contra la Fe Pública, Falsificación, Falso Testimonio y Perjuicio</t>
  </si>
  <si>
    <t>29.01.02</t>
  </si>
  <si>
    <t>07.02.09.14</t>
  </si>
  <si>
    <t>07.02.09.14 Tacha Falsa de Firma Auténtica</t>
  </si>
  <si>
    <t>30.01.01</t>
  </si>
  <si>
    <t>07.02.09.15</t>
  </si>
  <si>
    <t>07.02.09.15 Tacha Falsa de Firma Auténtica Acción Penal Pública</t>
  </si>
  <si>
    <t>30.01.02</t>
  </si>
  <si>
    <t>07.02.10.01</t>
  </si>
  <si>
    <t>07.02.10.01 Acceso, Divulgacion y Uso Indebido de Información Génetica.</t>
  </si>
  <si>
    <t>30.01.03</t>
  </si>
  <si>
    <t>07.02.10.02</t>
  </si>
  <si>
    <t>07.02.10.02 Amenazas Condicionales Contra Personas y Propiedades</t>
  </si>
  <si>
    <t>30.02.01</t>
  </si>
  <si>
    <t>07.02.10.03</t>
  </si>
  <si>
    <t>07.02.10.03 Amenazas de Atentados Contra Personas y Propiedades</t>
  </si>
  <si>
    <t>30.02.02</t>
  </si>
  <si>
    <t>07.02.10.04</t>
  </si>
  <si>
    <t>07.02.10.04 Amenazas Simples Contra Personas y Propiedades</t>
  </si>
  <si>
    <t>30.02.03</t>
  </si>
  <si>
    <t>07.02.10.05</t>
  </si>
  <si>
    <t>07.02.10.05 Apertura, Registro o Interceptación de Correspondencia</t>
  </si>
  <si>
    <t>30.03.01</t>
  </si>
  <si>
    <t>07.02.10.06</t>
  </si>
  <si>
    <t>07.02.10.06 Captura, Grabación, Difusión Registro Audiovisuales Partes Íntimas</t>
  </si>
  <si>
    <t>30.03.02</t>
  </si>
  <si>
    <t>07.02.10.07</t>
  </si>
  <si>
    <t>07.02.10.07 Delitos Contra la Libertad Ambulatoria y el Derecho de Asociación</t>
  </si>
  <si>
    <t>30.03.03</t>
  </si>
  <si>
    <t>07.02.10.08</t>
  </si>
  <si>
    <t>07.02.10.08 Delitos Contra la Vida y la Privacidad de Las Conversaciones</t>
  </si>
  <si>
    <t>30.03.04</t>
  </si>
  <si>
    <t>07.02.10.09</t>
  </si>
  <si>
    <t>07.02.10.09 Difusión Indebida Entrevista Videograbada</t>
  </si>
  <si>
    <t>30.03.05</t>
  </si>
  <si>
    <t>07.02.10.10</t>
  </si>
  <si>
    <t>07.02.10.10 Divulgación Datos Militante de Partido Pólitico</t>
  </si>
  <si>
    <t>30.03.06</t>
  </si>
  <si>
    <t>07.02.10.11</t>
  </si>
  <si>
    <t>07.02.10.11 Divulgación Identidad Menores por Medio Comunicación Social</t>
  </si>
  <si>
    <t>30.03.07</t>
  </si>
  <si>
    <t>07.02.10.12</t>
  </si>
  <si>
    <t>07.02.10.12 Extorsión</t>
  </si>
  <si>
    <t>31.01.01</t>
  </si>
  <si>
    <t>07.02.10.13</t>
  </si>
  <si>
    <t>07.02.10.13 Infracciones a la Ley de Identidad de Género</t>
  </si>
  <si>
    <t>31.02.01</t>
  </si>
  <si>
    <t>07.02.10.14</t>
  </si>
  <si>
    <t>07.02.10.14 Vigilancia Privada No Autorizada</t>
  </si>
  <si>
    <t>31.03.01</t>
  </si>
  <si>
    <t>07.02.11.01</t>
  </si>
  <si>
    <t>07.02.11.01 Abigeato</t>
  </si>
  <si>
    <t>31.03.02</t>
  </si>
  <si>
    <t>07.02.11.02</t>
  </si>
  <si>
    <t>07.02.11.02 Apropiación de Cables Tendido Eléctrico o de Comunicaciones</t>
  </si>
  <si>
    <t>31.03.03</t>
  </si>
  <si>
    <t>07.02.11.03</t>
  </si>
  <si>
    <t>07.02.11.03 Apropiación de Cotizaciones Previsionales y Declaraciones Inexactas</t>
  </si>
  <si>
    <t>32.01.01</t>
  </si>
  <si>
    <t>07.02.11.04</t>
  </si>
  <si>
    <t>07.02.11.04 Apropiación de Monumentos Nacionales</t>
  </si>
  <si>
    <t>32.01.02</t>
  </si>
  <si>
    <t>07.02.11.05</t>
  </si>
  <si>
    <t>07.02.11.05 Apropiación Indebida</t>
  </si>
  <si>
    <t>33.01.01</t>
  </si>
  <si>
    <t>07.02.11.06</t>
  </si>
  <si>
    <t>07.02.11.06 Apropiación Indebida (Incluye Depositario Alzado)</t>
  </si>
  <si>
    <t>33.01.02</t>
  </si>
  <si>
    <t>07.02.11.07</t>
  </si>
  <si>
    <t>07.02.11.07 Apropiación Indebida Cometido por Persona Jurídica</t>
  </si>
  <si>
    <t>33.01.03</t>
  </si>
  <si>
    <t>07.02.11.08</t>
  </si>
  <si>
    <t>07.02.11.08 Celebración de Contrato Simulado</t>
  </si>
  <si>
    <t>33.01.04</t>
  </si>
  <si>
    <t>07.02.11.09</t>
  </si>
  <si>
    <t>07.02.11.09 Comercialización o Distribución Señal Protegida de Televisión</t>
  </si>
  <si>
    <t>33.01.05</t>
  </si>
  <si>
    <t>07.02.11.10</t>
  </si>
  <si>
    <t>07.02.11.10 Daño Falta</t>
  </si>
  <si>
    <t>33.01.06</t>
  </si>
  <si>
    <t>07.02.11.11</t>
  </si>
  <si>
    <t>07.02.11.11 Daños</t>
  </si>
  <si>
    <t>33.02.01</t>
  </si>
  <si>
    <t>07.02.11.12</t>
  </si>
  <si>
    <t>07.02.11.12 Daños a Monumentos Nacionales</t>
  </si>
  <si>
    <t>33.02.02</t>
  </si>
  <si>
    <t>07.02.11.13</t>
  </si>
  <si>
    <t>07.02.11.13 Daños Calificados</t>
  </si>
  <si>
    <t>33.02.03</t>
  </si>
  <si>
    <t>07.02.11.14</t>
  </si>
  <si>
    <t>07.02.11.14 Daños o Apropiación Sobre Monumentos Nacionales</t>
  </si>
  <si>
    <t>33.03.01</t>
  </si>
  <si>
    <t>07.02.11.15</t>
  </si>
  <si>
    <t>07.02.11.15 Daños Simples</t>
  </si>
  <si>
    <t>33.03.02</t>
  </si>
  <si>
    <t>07.02.11.16</t>
  </si>
  <si>
    <t>07.02.11.16 Delitos Contra Ley de Propiedad Industrial</t>
  </si>
  <si>
    <t>33.04.01</t>
  </si>
  <si>
    <t>07.02.11.17</t>
  </si>
  <si>
    <t>07.02.11.17 Delitos Contra Ley de Propiedad Intelectual</t>
  </si>
  <si>
    <t>33.04.02</t>
  </si>
  <si>
    <t>07.02.11.18</t>
  </si>
  <si>
    <t>07.02.11.18 Delitos Marcarios</t>
  </si>
  <si>
    <t>33.05.01</t>
  </si>
  <si>
    <t>07.02.11.19</t>
  </si>
  <si>
    <t>07.02.11.19 Destrucción o Alteración de Deslindes</t>
  </si>
  <si>
    <t>33.05.02</t>
  </si>
  <si>
    <t>07.02.11.20</t>
  </si>
  <si>
    <t>07.02.11.20 Inducir, Permitir, Facilitar, Ocultar Infraccción Derechos Autor/Conexos</t>
  </si>
  <si>
    <t>33.05.03</t>
  </si>
  <si>
    <t>07.02.11.21</t>
  </si>
  <si>
    <t>07.02.11.21 Invasión de Derechos Ajenos</t>
  </si>
  <si>
    <t>33.05.04</t>
  </si>
  <si>
    <t>07.02.11.22</t>
  </si>
  <si>
    <t>07.02.11.22 Otros Delitos Contra la Ley de Propiedad Intelectual</t>
  </si>
  <si>
    <t>33.05.05</t>
  </si>
  <si>
    <t>07.02.11.23</t>
  </si>
  <si>
    <t>07.02.11.23 Otros Delitos Contra la Propiedad</t>
  </si>
  <si>
    <t>33.06.01</t>
  </si>
  <si>
    <t>07.02.11.24</t>
  </si>
  <si>
    <t>07.02.11.24 Otros Delitos Contra Ley de Propiedad Industrial</t>
  </si>
  <si>
    <t>33.06.02</t>
  </si>
  <si>
    <t>07.02.11.25</t>
  </si>
  <si>
    <t>07.02.11.25 Usurpación</t>
  </si>
  <si>
    <t>33.06.03</t>
  </si>
  <si>
    <t>07.02.11.26</t>
  </si>
  <si>
    <t>07.02.11.26 Usurpación de Aguas</t>
  </si>
  <si>
    <t>33.06.04</t>
  </si>
  <si>
    <t>07.02.11.27</t>
  </si>
  <si>
    <t>07.02.11.27 Usurpación de Estado Civil</t>
  </si>
  <si>
    <t>33.06.05</t>
  </si>
  <si>
    <t>07.02.11.28</t>
  </si>
  <si>
    <t>07.02.11.28 Usurpación de Nombre</t>
  </si>
  <si>
    <t>33.06.06</t>
  </si>
  <si>
    <t>07.02.11.29</t>
  </si>
  <si>
    <t>07.02.11.29 Usurpación de Propiedad, Descubrimiento o Producción</t>
  </si>
  <si>
    <t>33.07.01</t>
  </si>
  <si>
    <t>07.02.11.30</t>
  </si>
  <si>
    <t>07.02.11.30 Usurpación No Violenta</t>
  </si>
  <si>
    <t>33.07.02</t>
  </si>
  <si>
    <t>07.02.11.31</t>
  </si>
  <si>
    <t>07.02.11.31 Usurpación Violenta</t>
  </si>
  <si>
    <t>33.08.01</t>
  </si>
  <si>
    <t>07.02.11.32</t>
  </si>
  <si>
    <t>07.02.11.32 Utilización Sin Autorización de Obras de Dominio Ajeno Protegidas por la Ley</t>
  </si>
  <si>
    <t>33.08.02</t>
  </si>
  <si>
    <t>07.02.11.33</t>
  </si>
  <si>
    <t>07.02.11.33 Veedor/Liquidador Realice Conducta Señalada</t>
  </si>
  <si>
    <t>33.08.03</t>
  </si>
  <si>
    <t>07.02.11.34</t>
  </si>
  <si>
    <t>07.02.11.34 Venta Ilícita de Obras Protegidas por Ley de Propiedad Intelectual</t>
  </si>
  <si>
    <t>33.09.01</t>
  </si>
  <si>
    <t>07.02.11.35</t>
  </si>
  <si>
    <t>07.02.11.35 Violación de Morada</t>
  </si>
  <si>
    <t>33.10.01</t>
  </si>
  <si>
    <t>07.02.11.36</t>
  </si>
  <si>
    <t>07.02.11.36 Violación de Secretos</t>
  </si>
  <si>
    <t>33.10.02</t>
  </si>
  <si>
    <t>07.02.11.37</t>
  </si>
  <si>
    <t>07.02.11.37 Violación de Secretos de Fábrica</t>
  </si>
  <si>
    <t>33.10.03</t>
  </si>
  <si>
    <t>07.02.12.01</t>
  </si>
  <si>
    <t>07.02.12.01 Contra Salud Pública</t>
  </si>
  <si>
    <t>33.10.04</t>
  </si>
  <si>
    <t>07.02.12.02</t>
  </si>
  <si>
    <t>07.02.12.02 Cuasidelito de Homicidio Cometido por Profesionales de la Salud</t>
  </si>
  <si>
    <t>33.10.05</t>
  </si>
  <si>
    <t>07.02.12.03</t>
  </si>
  <si>
    <t>07.02.12.03 Infringir Normas Higiénicas y de Salubridad</t>
  </si>
  <si>
    <t>33.10.06</t>
  </si>
  <si>
    <t>07.02.12.04</t>
  </si>
  <si>
    <t>07.02.12.04 Negligencia Médica</t>
  </si>
  <si>
    <t>33.10.07</t>
  </si>
  <si>
    <t>07.02.12.05</t>
  </si>
  <si>
    <t>07.02.12.05 Prescripción Médica Abusiva de Drogas Estupefacientes o Sicotrópicos</t>
  </si>
  <si>
    <t>33.10.08</t>
  </si>
  <si>
    <t>07.02.13.01</t>
  </si>
  <si>
    <t>07.02.13.01 Enseñanza No Autorizada de Artes Marciales</t>
  </si>
  <si>
    <t>33.10.09</t>
  </si>
  <si>
    <t>07.02.13.02</t>
  </si>
  <si>
    <t>07.02.13.02 Envío Explosivos, Homicidio, Lesiones y Secuestro Terrorista</t>
  </si>
  <si>
    <t>33.11.01</t>
  </si>
  <si>
    <t>07.02.13.03</t>
  </si>
  <si>
    <t>07.02.13.03 Espionaje Informático</t>
  </si>
  <si>
    <t>33.11.02</t>
  </si>
  <si>
    <t>07.02.13.04</t>
  </si>
  <si>
    <t>07.02.13.04 Infracciones a la Ley de Seguridad Nuclear</t>
  </si>
  <si>
    <t>34.01.01</t>
  </si>
  <si>
    <t>07.02.13.05</t>
  </si>
  <si>
    <t>07.02.13.05 Ley 8.314 de Conductas Terroristas</t>
  </si>
  <si>
    <t>34.01.02</t>
  </si>
  <si>
    <t>07.02.13.06</t>
  </si>
  <si>
    <t>07.02.13.06 Otros Delitos Ley 18.314</t>
  </si>
  <si>
    <t>07.02.13.07</t>
  </si>
  <si>
    <t>07.02.13.07 Perro Potencialmente Peligroso No Inscrito</t>
  </si>
  <si>
    <t>07.02.13.08</t>
  </si>
  <si>
    <t>07.02.13.08 Recaudar/Proveer Fondo para Comisión de Delitos Terroristas Persona Jurídica</t>
  </si>
  <si>
    <t>07.02.13.09</t>
  </si>
  <si>
    <t>07.02.13.09 Recaudar/Proveer Fondo para Comisión de Delitos Terroristas Persona Natural</t>
  </si>
  <si>
    <t>07.02.13.10</t>
  </si>
  <si>
    <t>07.02.13.10 Tráfico de Residuos Peligrosos</t>
  </si>
  <si>
    <t>07.02.13.11</t>
  </si>
  <si>
    <t>07.02.13.11 Traición, Espionaje y Demás Delitos Contra Soberanía y Seguridad Estado</t>
  </si>
  <si>
    <t>07.02.13.12</t>
  </si>
  <si>
    <t>07.02.13.12 Uso, Facilitación o Transporte de Hilo Curado</t>
  </si>
  <si>
    <t>07.02.14.01</t>
  </si>
  <si>
    <t>07.02.14.01 Aborto</t>
  </si>
  <si>
    <t>07.02.14.02</t>
  </si>
  <si>
    <t>07.02.14.02 Aborto Cometido Por Facultativo Por Causales No Reguladas</t>
  </si>
  <si>
    <t>07.02.14.03</t>
  </si>
  <si>
    <t>07.02.14.03 Aborto Consentido Causales No Reguladas</t>
  </si>
  <si>
    <t>07.02.14.04</t>
  </si>
  <si>
    <t>07.02.14.04 Aborto Sin Consentimiento</t>
  </si>
  <si>
    <t>07.02.14.05</t>
  </si>
  <si>
    <t>07.02.14.05 Auxilio al Suicidio</t>
  </si>
  <si>
    <t>07.02.14.06</t>
  </si>
  <si>
    <t>07.02.14.06 Castración y Mutilación</t>
  </si>
  <si>
    <t>07.02.14.07</t>
  </si>
  <si>
    <t>07.02.14.07 Crimenes Lesa Humanidad y Genocidio</t>
  </si>
  <si>
    <t>07.02.14.08</t>
  </si>
  <si>
    <t>07.02.14.08 Denegacion de Auxilio</t>
  </si>
  <si>
    <t>07.02.14.09</t>
  </si>
  <si>
    <t>07.02.14.09 Muertes y Hallazgo de Cadaver</t>
  </si>
  <si>
    <t>07.02.14.10</t>
  </si>
  <si>
    <t>07.02.14.10 Tráfico de Órganos Incluyendo los Provenientes de Aborto</t>
  </si>
  <si>
    <t>07.02.14.11</t>
  </si>
  <si>
    <t>07.02.14.11 Trata de Personas</t>
  </si>
  <si>
    <t>07.02.14.12</t>
  </si>
  <si>
    <t>07.02.14.12 Trata de Personas para la Explotación Sexual</t>
  </si>
  <si>
    <t>07.02.14.13</t>
  </si>
  <si>
    <t>07.02.14.13 Trata Personas Menores de 18 Años</t>
  </si>
  <si>
    <t>07.02.14.14</t>
  </si>
  <si>
    <t>07.02.14.14 Trata Personas para Trabajos Forzados y Otros</t>
  </si>
  <si>
    <t>07.02.14.15</t>
  </si>
  <si>
    <t>07.02.14.15 Tratos Degradantes a Personas Vulnerables</t>
  </si>
  <si>
    <t>07.02.15.01</t>
  </si>
  <si>
    <t>07.02.15.01 Abandono de Conyuge o de parientes Enfermos</t>
  </si>
  <si>
    <t>07.02.15.02</t>
  </si>
  <si>
    <t>07.02.15.02 Abandono de Destino</t>
  </si>
  <si>
    <t>07.02.15.03</t>
  </si>
  <si>
    <t>07.02.15.03 Abandono de Niños</t>
  </si>
  <si>
    <t>07.02.15.04</t>
  </si>
  <si>
    <t>07.02.15.04 Otros Delitos Contra Las Personas</t>
  </si>
  <si>
    <t>07.02.16.01</t>
  </si>
  <si>
    <t>07.02.16.01 Abandono de Armas o Elementos Sujetas a Control</t>
  </si>
  <si>
    <t>07.02.16.02</t>
  </si>
  <si>
    <t>07.02.16.02 Adquisición Material de Guerra Instituciones Armadas</t>
  </si>
  <si>
    <t>07.02.16.03</t>
  </si>
  <si>
    <t>07.02.16.03 Adquisición y Venta Indebida de Cartuchos y Municiones</t>
  </si>
  <si>
    <t>07.02.16.04</t>
  </si>
  <si>
    <t>07.02.16.04 Entrega o Puesta a Disposición Armas a Menores</t>
  </si>
  <si>
    <t>07.02.16.05</t>
  </si>
  <si>
    <t>07.02.16.05 Otros Delitos de la Ley de Control de Armas</t>
  </si>
  <si>
    <t>07.02.16.06</t>
  </si>
  <si>
    <t>07.02.16.06 Porte de Arma Cortante o Punzante</t>
  </si>
  <si>
    <t>07.02.16.07</t>
  </si>
  <si>
    <t>07.02.16.07 Porte Ilegal de Arma de Fuego, Municiones y Otros Sujetas a Control</t>
  </si>
  <si>
    <t>07.02.16.08</t>
  </si>
  <si>
    <t>07.02.16.08 Posesión o Tenencia Armas de Guerra, Químicas, Biológicas o Nucleares</t>
  </si>
  <si>
    <t>07.02.16.09</t>
  </si>
  <si>
    <t>07.02.16.09 Posesión o Tenencia de Armas Prohibidas</t>
  </si>
  <si>
    <t>07.02.16.10</t>
  </si>
  <si>
    <t>07.02.16.10 Posesión o Tenencia o Porte de Munición y Sustancias Químicas</t>
  </si>
  <si>
    <t>07.02.16.11</t>
  </si>
  <si>
    <t>07.02.16.11 Posesión, Tenencia o Porte de Armas Sujetas a Control</t>
  </si>
  <si>
    <t>07.02.16.12</t>
  </si>
  <si>
    <t>07.02.16.12 Tráfico de Armas</t>
  </si>
  <si>
    <t>07.02.17.01</t>
  </si>
  <si>
    <t>07.02.17.01 Comercialización Dispositivos Falsificados</t>
  </si>
  <si>
    <t>07.02.17.02</t>
  </si>
  <si>
    <t>07.02.17.02 Conducción Bajo la Influencia del Alcohol</t>
  </si>
  <si>
    <t>07.02.17.03</t>
  </si>
  <si>
    <t>07.02.17.03 Conducción Bajo la Influencia del Alcohol Causando Lesiones</t>
  </si>
  <si>
    <t>07.02.17.04</t>
  </si>
  <si>
    <t>07.02.17.04 Conducción Bajo la Influencia del Alcohol Causando Lesiones Graves o Gravísimas</t>
  </si>
  <si>
    <t>07.02.17.05</t>
  </si>
  <si>
    <t>07.02.17.05 Conducción Bajo la Influencia del Alcohol Causando Muerte</t>
  </si>
  <si>
    <t>07.02.17.06</t>
  </si>
  <si>
    <t>07.02.17.06 Conducción Bajo la Influencia del Alcohol con o Sin Daños o Lesiones Leves</t>
  </si>
  <si>
    <t>07.02.17.07</t>
  </si>
  <si>
    <t>07.02.17.07 Conducción Ebriedad con Resultado de Lesiones Grave</t>
  </si>
  <si>
    <t>07.02.17.08</t>
  </si>
  <si>
    <t>07.02.17.08 Conducción Ebriedad con Resultado de Lesiones Menos Graves</t>
  </si>
  <si>
    <t>07.02.17.09</t>
  </si>
  <si>
    <t>07.02.17.09 Conducción Ebriedad con Resultado de Muerte</t>
  </si>
  <si>
    <t>07.02.17.10</t>
  </si>
  <si>
    <t>07.02.17.10 Conducción Ebriedad Suspención Licencia</t>
  </si>
  <si>
    <t>07.02.17.11</t>
  </si>
  <si>
    <t>07.02.17.11 Conducción Estado de Ebriedad con o Sin Daños o Lesiones Leves</t>
  </si>
  <si>
    <t>07.02.17.12</t>
  </si>
  <si>
    <t>07.02.17.12 Conducción Estado de Ebriedad con Resultado de Daños</t>
  </si>
  <si>
    <t>07.02.17.13</t>
  </si>
  <si>
    <t>07.02.17.13 Conducción Estado Ebriedad con Resultado de Lesiones Graves o Menos Graves</t>
  </si>
  <si>
    <t>07.02.17.14</t>
  </si>
  <si>
    <t>07.02.17.14 Conducción Estado Ebriedad con Resultado de Muerte o Lesion Graves Gravísimas</t>
  </si>
  <si>
    <t>07.02.17.15</t>
  </si>
  <si>
    <t>07.02.17.15 Conducción Sin la Licencia Debida</t>
  </si>
  <si>
    <t>07.02.17.16</t>
  </si>
  <si>
    <t>07.02.17.16 Conducción Vehículo Durante Vigencia Alguna Sanción Impuesta</t>
  </si>
  <si>
    <t>07.02.17.17</t>
  </si>
  <si>
    <t>07.02.17.17 Cuasidelito Vehículo Motorizado</t>
  </si>
  <si>
    <t>07.02.17.18</t>
  </si>
  <si>
    <t>07.02.17.18 Falsificación Medios de Pago Transporte</t>
  </si>
  <si>
    <t>07.02.17.19</t>
  </si>
  <si>
    <t>07.02.17.19 Instalación Indebida de Señales del Tránsito o Barreras</t>
  </si>
  <si>
    <t>07.02.17.20</t>
  </si>
  <si>
    <t>07.02.17.20 Lanzar Objeto a Vía Pública con Muerte o Lesiones</t>
  </si>
  <si>
    <t>07.02.17.21</t>
  </si>
  <si>
    <t>07.02.17.21 Mal Uso de Información de Medio Tecnológico de Acceso a Transporte Público</t>
  </si>
  <si>
    <t>07.02.17.22</t>
  </si>
  <si>
    <t>07.02.17.22 Manejo en Estado de Ebriedad (Sólo Crimen)</t>
  </si>
  <si>
    <t>07.02.17.23</t>
  </si>
  <si>
    <t>07.02.17.23 Marcha del Sitio del Suceso Sin Prestar Auxilio a la Víctima</t>
  </si>
  <si>
    <t>07.02.17.24</t>
  </si>
  <si>
    <t>07.02.17.24 Negativa a Efectuarse Examen</t>
  </si>
  <si>
    <t>07.02.17.25</t>
  </si>
  <si>
    <t>07.02.17.25 No Dar Cuenta de Accidente de Tránsito</t>
  </si>
  <si>
    <t>07.02.17.26</t>
  </si>
  <si>
    <t>07.02.17.26 Ocultamiento de Placa Patente</t>
  </si>
  <si>
    <t>07.02.17.27</t>
  </si>
  <si>
    <t>07.02.17.27 Otorgamiento Irregular de Documentos</t>
  </si>
  <si>
    <t>07.02.17.28</t>
  </si>
  <si>
    <t>07.02.17.28 Otros Delitos Contra la Ley del Tránsito</t>
  </si>
  <si>
    <t>07.02.18.01</t>
  </si>
  <si>
    <t>07.02.18.01 Abuso de Firma en Blanco</t>
  </si>
  <si>
    <t>07.02.18.02</t>
  </si>
  <si>
    <t>07.02.18.02 Alteracion Fraudulenta de Precios</t>
  </si>
  <si>
    <t>07.02.18.03</t>
  </si>
  <si>
    <t>07.02.18.03 Alteración, Ocultación, Destrucción de Balance de Libros</t>
  </si>
  <si>
    <t>07.02.18.04</t>
  </si>
  <si>
    <t>07.02.18.04 Cohecho o Soborno Cometido por Particular</t>
  </si>
  <si>
    <t>07.02.18.05</t>
  </si>
  <si>
    <t>07.02.18.05 Colusión</t>
  </si>
  <si>
    <t>07.02.18.06</t>
  </si>
  <si>
    <t>07.02.18.06 Delitos Contenidos en Leyes de Prenda Especiales Ley 20.190</t>
  </si>
  <si>
    <t>07.02.18.07</t>
  </si>
  <si>
    <t>07.02.18.07 Depositario Alzado</t>
  </si>
  <si>
    <t>07.02.18.08</t>
  </si>
  <si>
    <t>07.02.18.08 Deudor, Gerente, Director, Administrador o Representante Actúen en Perjuicio de Acreedor</t>
  </si>
  <si>
    <t>07.02.18.09</t>
  </si>
  <si>
    <t>07.02.18.09 Ejercicio Ilegal de la Profesión</t>
  </si>
  <si>
    <t>07.02.18.10</t>
  </si>
  <si>
    <t>07.02.18.10 Ejercicio Irregular de Martillero Público</t>
  </si>
  <si>
    <t>07.02.18.11</t>
  </si>
  <si>
    <t>07.02.18.11 Enriquecimiento Ilícito</t>
  </si>
  <si>
    <t>07.02.18.12</t>
  </si>
  <si>
    <t>07.02.18.12 Estafa (Sólo Crimen)</t>
  </si>
  <si>
    <t>07.02.18.13</t>
  </si>
  <si>
    <t>07.02.18.13 Estafas y Otras Defraudaciones Contra Particulares</t>
  </si>
  <si>
    <t>07.02.18.14</t>
  </si>
  <si>
    <t>07.02.18.14 Exacciones Ilegales Cometidas por Particulares</t>
  </si>
  <si>
    <t>07.02.18.15</t>
  </si>
  <si>
    <t>07.02.18.15 Expendio de Bebidas Alcohólicas a Menores</t>
  </si>
  <si>
    <t>07.02.18.16</t>
  </si>
  <si>
    <t>07.02.18.16 Fabricación, Acopio o Comercialización de Hilo Curado</t>
  </si>
  <si>
    <t>07.02.18.17</t>
  </si>
  <si>
    <t>07.02.18.17 Fingimiento de Cargos o Profesiones</t>
  </si>
  <si>
    <t>07.02.18.18</t>
  </si>
  <si>
    <t>07.02.18.18 Fraude de Subvenciones</t>
  </si>
  <si>
    <t>07.02.18.19</t>
  </si>
  <si>
    <t>07.02.18.19 Fraudes al Fisco y Organismos del Estado</t>
  </si>
  <si>
    <t>07.02.18.20</t>
  </si>
  <si>
    <t>07.02.18.20 Giro Doloso de Cheques</t>
  </si>
  <si>
    <t>07.02.18.21</t>
  </si>
  <si>
    <t>07.02.18.21 Giro Doloso de Cheques (Cuenta Cerrada)</t>
  </si>
  <si>
    <t>07.02.18.22</t>
  </si>
  <si>
    <t>07.02.18.22 Giro Doloso de Cheques (Falta de Fondos)</t>
  </si>
  <si>
    <t>07.02.18.23</t>
  </si>
  <si>
    <t>07.02.18.23 Giro Doloso de Cheques (Sólo Crimen)</t>
  </si>
  <si>
    <t>07.02.18.24</t>
  </si>
  <si>
    <t>07.02.18.24 Hallazgo de Vehículo</t>
  </si>
  <si>
    <t>07.02.18.25</t>
  </si>
  <si>
    <t>07.02.18.25 Hurto (Sólo Crimen)</t>
  </si>
  <si>
    <t>07.02.18.26</t>
  </si>
  <si>
    <t>07.02.18.26 Hurto Agravado</t>
  </si>
  <si>
    <t>07.02.18.27</t>
  </si>
  <si>
    <t>07.02.18.27 Hurto de Bienes Pertenecientes a Redes de Suministro Público</t>
  </si>
  <si>
    <t>07.02.18.28</t>
  </si>
  <si>
    <t>07.02.18.28 Hurto de Hallazgo</t>
  </si>
  <si>
    <t>07.02.18.29</t>
  </si>
  <si>
    <t>07.02.18.29 Hurto Falta</t>
  </si>
  <si>
    <t>07.02.18.30</t>
  </si>
  <si>
    <t>07.02.18.30 Hurto Simple</t>
  </si>
  <si>
    <t>07.02.18.31</t>
  </si>
  <si>
    <t>07.02.18.31 Hurto Simple por Un Valor de 4 a 40 Utm</t>
  </si>
  <si>
    <t>07.02.18.32</t>
  </si>
  <si>
    <t>07.02.18.32 Hurto Simple por Un Valor de Media a Menos de a 4 Utm</t>
  </si>
  <si>
    <t>07.02.18.33</t>
  </si>
  <si>
    <t>07.02.18.33 Hurto Simple por Un Valor Sobre 40 Utm</t>
  </si>
  <si>
    <t>07.02.18.34</t>
  </si>
  <si>
    <t>07.02.18.34 Infracción a la Ley 19.496 de Protección al Consumidor</t>
  </si>
  <si>
    <t>07.02.18.35</t>
  </si>
  <si>
    <t>07.02.18.35 Infracción a la Ley Mercado de Valores</t>
  </si>
  <si>
    <t>07.02.18.36</t>
  </si>
  <si>
    <t>07.02.18.36 Infracción al Deber de Información de la Ley 19.913</t>
  </si>
  <si>
    <t>07.02.18.37</t>
  </si>
  <si>
    <t>07.02.18.37 Infracción Inversión Extranjera Directa en Chile</t>
  </si>
  <si>
    <t>07.02.18.38</t>
  </si>
  <si>
    <t>07.02.18.38 Infracción L.O.C del Banco Central</t>
  </si>
  <si>
    <t>07.02.18.39</t>
  </si>
  <si>
    <t>07.02.18.39 Infracción Ley 18.175 de Quiebras</t>
  </si>
  <si>
    <t>07.02.18.40</t>
  </si>
  <si>
    <t>07.02.18.40 Infracciones Tributarias Contempladas en Otras Leyes</t>
  </si>
  <si>
    <t>07.02.18.41</t>
  </si>
  <si>
    <t>07.02.18.41 Insolvencia Punible (Alzamiento de Bienes)</t>
  </si>
  <si>
    <t>07.02.18.42</t>
  </si>
  <si>
    <t>07.02.18.42 Ley Responsabilidad Penal Personas Jurídicas</t>
  </si>
  <si>
    <t>07.02.18.43</t>
  </si>
  <si>
    <t>07.02.18.43 Obtención Fraudulenta de Créditos</t>
  </si>
  <si>
    <t>07.02.18.44</t>
  </si>
  <si>
    <t>07.02.18.44 Otorgamiento de Patentes de Alcoholes</t>
  </si>
  <si>
    <t>07.02.18.45</t>
  </si>
  <si>
    <t>07.02.18.45 Otras Infracciones a la Ley del Banco Central</t>
  </si>
  <si>
    <t>07.02.18.46</t>
  </si>
  <si>
    <t>07.02.18.46 Otros Delitos Ley de Cuentas Corrientes Bancarias y Cheque</t>
  </si>
  <si>
    <t>07.02.18.47</t>
  </si>
  <si>
    <t>07.02.18.47 Otros Delitos Ley General de Bancos</t>
  </si>
  <si>
    <t>07.02.18.48</t>
  </si>
  <si>
    <t>07.02.18.48 Portar Elemento Conocidamente Destinados a Cometer Delito de Robo</t>
  </si>
  <si>
    <t>07.02.18.49</t>
  </si>
  <si>
    <t>07.02.18.49 Receptacion</t>
  </si>
  <si>
    <t>07.02.18.50</t>
  </si>
  <si>
    <t>07.02.18.50 Receptación Cometida por Persona Jurídica</t>
  </si>
  <si>
    <t>07.02.18.51</t>
  </si>
  <si>
    <t>07.02.18.51 Receptación de Vehículos Motorizados</t>
  </si>
  <si>
    <t>07.02.18.52</t>
  </si>
  <si>
    <t>07.02.18.52 Robo (Sólo Crimen)</t>
  </si>
  <si>
    <t>07.02.18.53</t>
  </si>
  <si>
    <t>07.02.18.53 Robo Calificado</t>
  </si>
  <si>
    <t>07.02.18.54</t>
  </si>
  <si>
    <t>07.02.18.54 Robo con Castración, Mutilación o Lesiones Graves Gravísimas</t>
  </si>
  <si>
    <t>07.02.18.55</t>
  </si>
  <si>
    <t>07.02.18.55 Robo con Fuerza de Cajeros Automáticos</t>
  </si>
  <si>
    <t>07.02.18.56</t>
  </si>
  <si>
    <t>07.02.18.56 Robo con Fuerza en Las Cosas</t>
  </si>
  <si>
    <t>07.02.18.57</t>
  </si>
  <si>
    <t>07.02.18.57 Robo con Homicidio</t>
  </si>
  <si>
    <t>07.02.18.58</t>
  </si>
  <si>
    <t>07.02.18.58 Robo con Intimidación</t>
  </si>
  <si>
    <t>07.02.18.59</t>
  </si>
  <si>
    <t>07.02.18.59 Robo con Lesiones Graves Gravísimas</t>
  </si>
  <si>
    <t>07.02.18.60</t>
  </si>
  <si>
    <t>07.02.18.60 Robo con Retención de Víctimas o con Lesiones Graves</t>
  </si>
  <si>
    <t>07.02.18.61</t>
  </si>
  <si>
    <t>07.02.18.61 Robo con Retencion de Victimas o Lesiones Graves</t>
  </si>
  <si>
    <t>07.02.18.62</t>
  </si>
  <si>
    <t>07.02.18.62 Robo con Violación</t>
  </si>
  <si>
    <t>07.02.18.63</t>
  </si>
  <si>
    <t>07.02.18.63 Robo con Violencia</t>
  </si>
  <si>
    <t>07.02.18.64</t>
  </si>
  <si>
    <t>07.02.18.64 Robo con Violencia, Intimidación de Vehículo Motorizado</t>
  </si>
  <si>
    <t>07.02.18.65</t>
  </si>
  <si>
    <t>07.02.18.65 Robo de Vehículo Motorizado</t>
  </si>
  <si>
    <t>07.02.18.66</t>
  </si>
  <si>
    <t>07.02.18.66 Robo en Bienes Nacionales de Uso Público o Sitios no Destino a la Habitación</t>
  </si>
  <si>
    <t>07.02.18.67</t>
  </si>
  <si>
    <t>07.02.18.67 Robo en Lugar Habitado o Destinado a la Habitación</t>
  </si>
  <si>
    <t>07.02.18.68</t>
  </si>
  <si>
    <t>07.02.18.68 Robo en Lugar No Habitado</t>
  </si>
  <si>
    <t>07.02.18.69</t>
  </si>
  <si>
    <t>07.02.18.69 Robo o Hurto de Material de Guerra</t>
  </si>
  <si>
    <t>07.02.18.70</t>
  </si>
  <si>
    <t>07.02.18.70 Robo por Sorpresa</t>
  </si>
  <si>
    <t>07.02.18.71</t>
  </si>
  <si>
    <t>07.02.18.71 Soborno Funcionario Público Extranjero, Persona Jurídica</t>
  </si>
  <si>
    <t>07.02.18.72</t>
  </si>
  <si>
    <t>07.02.18.72 Soborno Funcionario Público Extranjero, Persona Natural</t>
  </si>
  <si>
    <t>07.02.18.73</t>
  </si>
  <si>
    <t>07.02.18.73 Soborno, Persona Juridica</t>
  </si>
  <si>
    <t>07.02.18.74</t>
  </si>
  <si>
    <t>07.02.18.74 Sodomía</t>
  </si>
  <si>
    <t>07.02.18.75</t>
  </si>
  <si>
    <t>07.02.18.75 Uso Fraudulento de Tarjetas o Medios de Pago</t>
  </si>
  <si>
    <t>07.02.18.76</t>
  </si>
  <si>
    <t>07.02.18.76 Usura</t>
  </si>
  <si>
    <t>07.02.19.01</t>
  </si>
  <si>
    <t>07.02.19.01 Infracción a la Ley Electoral</t>
  </si>
  <si>
    <t>07.02.19.02</t>
  </si>
  <si>
    <t>07.02.19.02 Infracciones a la Ley Orgánica Constitucional Sobre Votación</t>
  </si>
  <si>
    <t>07.02.20.01</t>
  </si>
  <si>
    <t>07.02.20.01 Delitos Informaticos</t>
  </si>
  <si>
    <t>07.02.20.02</t>
  </si>
  <si>
    <t>07.02.20.02 Infracción Ley General Telecomunicaciones</t>
  </si>
  <si>
    <t>07.02.20.03</t>
  </si>
  <si>
    <t>07.02.20.03 Revelar Información Obtenida en Aplicación de Monitoreo Telemático</t>
  </si>
  <si>
    <t>07.02.20.04</t>
  </si>
  <si>
    <t>07.02.20.04 Sabotaje Informático</t>
  </si>
  <si>
    <t>07.02.21.01</t>
  </si>
  <si>
    <t>07.02.21.01 Infracción al Estatuto de Capacitación y Empleo</t>
  </si>
  <si>
    <t>07.02.21.02</t>
  </si>
  <si>
    <t>07.02.21.02 Infracción en el Otorgamiento Prestaciones de Isapre</t>
  </si>
  <si>
    <t>07.02.21.03</t>
  </si>
  <si>
    <t>07.02.21.03 Infracciones a la Seguridad Social</t>
  </si>
  <si>
    <t>07.02.22.01</t>
  </si>
  <si>
    <t>07.02.22.01 Delitos Contenidos en el Decreto Ley 1,094 de Extranjería</t>
  </si>
  <si>
    <t>07.02.22.02</t>
  </si>
  <si>
    <t>07.02.22.02 Extranjeros Que Ingresan o Intentan Egresar c/Documentos Falsificados</t>
  </si>
  <si>
    <t>07.02.22.03</t>
  </si>
  <si>
    <t>07.02.22.03 Extranjeros Que Ingresan o Intentan Egresar Clandestinamente</t>
  </si>
  <si>
    <t>07.02.22.04</t>
  </si>
  <si>
    <t>07.02.22.04 Tráfico de Inmigrantes Cometidos por Funcionarios Público</t>
  </si>
  <si>
    <t>07.02.22.05</t>
  </si>
  <si>
    <t>07.02.22.05 Trafico de Migrantes</t>
  </si>
  <si>
    <t>07.02.23.01</t>
  </si>
  <si>
    <t>07.02.23.01 Falsedades</t>
  </si>
  <si>
    <t>07.02.23.02</t>
  </si>
  <si>
    <t>07.02.23.02 Otras Infracciones al Código de Justicia Militar</t>
  </si>
  <si>
    <t>07.02.23.03</t>
  </si>
  <si>
    <t>07.02.23.03 Remisos (Reclutamiento)</t>
  </si>
  <si>
    <t>07.02.24.01</t>
  </si>
  <si>
    <t>07.02.24.01 Abuso Sexual (Sólo Crimen)</t>
  </si>
  <si>
    <t>07.02.24.02</t>
  </si>
  <si>
    <t>07.02.24.02 Abuso Sexual Adulto</t>
  </si>
  <si>
    <t>07.02.24.03</t>
  </si>
  <si>
    <t>07.02.24.03 Abuso Sexual Calificado c/Introduccion Objetos o Uso Animal</t>
  </si>
  <si>
    <t>07.02.24.04</t>
  </si>
  <si>
    <t>07.02.24.04 Abuso Sexual con Contacto de Menor de 14 Años</t>
  </si>
  <si>
    <t>07.02.24.05</t>
  </si>
  <si>
    <t>07.02.24.05 Abuso Sexual de 14 Años a Menor de 18 Años con Circunstancia Estupro</t>
  </si>
  <si>
    <t>07.02.24.06</t>
  </si>
  <si>
    <t>07.02.24.06 Abuso Sexual de Mayor de 14 (Con Circunstancias de Violación)</t>
  </si>
  <si>
    <t>07.02.24.07</t>
  </si>
  <si>
    <t>07.02.24.07 Abuso Sexual Mayor 14 /Sorpresa Sin Consentimiento</t>
  </si>
  <si>
    <t>07.02.24.08</t>
  </si>
  <si>
    <t>07.02.24.08 Abuso Sexual Sin Contacto</t>
  </si>
  <si>
    <t>07.02.24.09</t>
  </si>
  <si>
    <t>07.02.24.09 Abusos Deshonestos</t>
  </si>
  <si>
    <t>07.02.24.10</t>
  </si>
  <si>
    <t>07.02.24.10 Acoso Sexual Lugares Públicos /Libre Acceso Público</t>
  </si>
  <si>
    <t>07.02.24.11</t>
  </si>
  <si>
    <t>07.02.24.11 Adquisición o Almacenamiento Material Pornográfico Infantil</t>
  </si>
  <si>
    <t>07.02.24.12</t>
  </si>
  <si>
    <t>07.02.24.12 Comercialización Material Pornógrafico Elaborado Utilizando Menores de 18 años</t>
  </si>
  <si>
    <t>07.02.24.13</t>
  </si>
  <si>
    <t>07.02.24.13 Delitos de Signifación Sexual</t>
  </si>
  <si>
    <t>07.02.24.14</t>
  </si>
  <si>
    <t>07.02.24.14 Difusión de Material Pornográfico</t>
  </si>
  <si>
    <t>07.02.24.15</t>
  </si>
  <si>
    <t>07.02.24.15 Estupro</t>
  </si>
  <si>
    <t>07.02.24.16</t>
  </si>
  <si>
    <t>07.02.24.16 Incesto</t>
  </si>
  <si>
    <t>07.02.24.17</t>
  </si>
  <si>
    <t>07.02.24.17 Obtención de Servicios Sexuales de Menores</t>
  </si>
  <si>
    <t>07.02.24.18</t>
  </si>
  <si>
    <t>07.02.24.18 Producción de Material Pornógrafico Utilizando Menores 18 Años</t>
  </si>
  <si>
    <t>07.02.24.19</t>
  </si>
  <si>
    <t>07.02.24.19 Promover o Facilitar la Entrada o Salida de Personas del País para Prostitución</t>
  </si>
  <si>
    <t>07.02.24.20</t>
  </si>
  <si>
    <t>07.02.24.20 Promover o Facilitar Prostitucion de Menores</t>
  </si>
  <si>
    <t>07.02.24.21</t>
  </si>
  <si>
    <t>07.02.24.21 Violación</t>
  </si>
  <si>
    <t>07.02.24.22</t>
  </si>
  <si>
    <t>07.02.24.22 Violación con Homicidio o Femicidio</t>
  </si>
  <si>
    <t>07.02.24.23</t>
  </si>
  <si>
    <t>07.02.24.23 Violación de Mayor de 14 Años</t>
  </si>
  <si>
    <t>07.02.24.24</t>
  </si>
  <si>
    <t>07.02.24.24 Violación de Menor de 14 Años</t>
  </si>
  <si>
    <t>07.02.25.01</t>
  </si>
  <si>
    <t>07.02.25.01 Comercializar, Distribuir, Instalar Máquinas Juegos Ilegales</t>
  </si>
  <si>
    <t>07.02.25.02</t>
  </si>
  <si>
    <t>07.02.25.02 Comercio Clandestino</t>
  </si>
  <si>
    <t>07.02.25.03</t>
  </si>
  <si>
    <t>07.02.25.03 Contrabando Infracción a la Orden de Aduanas</t>
  </si>
  <si>
    <t>07.02.25.04</t>
  </si>
  <si>
    <t>07.02.25.04 Declaración Maliciosa de Impuesto</t>
  </si>
  <si>
    <t>07.02.25.05</t>
  </si>
  <si>
    <t>07.02.25.05 Delitos de la Ley de Sociedades Anónimas</t>
  </si>
  <si>
    <t>07.02.25.06</t>
  </si>
  <si>
    <t>07.02.25.06 Delitos del Decreto Ley 3,538 de 1979 Que Regula Mercado Financiero</t>
  </si>
  <si>
    <t>07.02.25.07</t>
  </si>
  <si>
    <t>07.02.25.07 Delitos Que Contempla el Codigo Tributario</t>
  </si>
  <si>
    <t>07.02.25.08</t>
  </si>
  <si>
    <t>07.02.25.08 Facilitación Facturas Falsas</t>
  </si>
  <si>
    <t>07.02.25.09</t>
  </si>
  <si>
    <t>07.02.25.09 Fraude Aduana Infraccción a la Ordenanza Aduanera</t>
  </si>
  <si>
    <t>07.02.25.10</t>
  </si>
  <si>
    <t>07.02.25.10 Infracción Ordenanza Aduanas (Fraude y Contrabando)</t>
  </si>
  <si>
    <t>07.02.25.11</t>
  </si>
  <si>
    <t>07.02.25.11 Obtención Indebida de Devolución de Impuestos</t>
  </si>
  <si>
    <t>07.02.25.12</t>
  </si>
  <si>
    <t>07.02.25.12 Otras Infraccciones a la Ordenanza Aduanas</t>
  </si>
  <si>
    <t>07.02.25.13</t>
  </si>
  <si>
    <t>07.02.25.13 Recaudación Aduanas Infracción Ordenanza de Aduanas</t>
  </si>
  <si>
    <t>07.02.26.01</t>
  </si>
  <si>
    <t>07.02.26.01 Loteos Irregulares</t>
  </si>
  <si>
    <t>07.02.26.02</t>
  </si>
  <si>
    <t>07.02.26.02 Lotería Ilegal, Casas de Juego y Prestamos Sobre Prenda</t>
  </si>
  <si>
    <t>07.02.26.03</t>
  </si>
  <si>
    <t>07.02.26.03 Transporte o Distribucion de Gas E Instalaciones Clandestinas</t>
  </si>
  <si>
    <t>07.02.27.01</t>
  </si>
  <si>
    <t>07.02.27.01 Accidente con Resultado de Muerte o Lesiones Graves</t>
  </si>
  <si>
    <t>07.02.27.02</t>
  </si>
  <si>
    <t>07.02.27.02 Amenaza con Arma (Falta)</t>
  </si>
  <si>
    <t>07.02.27.03</t>
  </si>
  <si>
    <t>07.02.27.03 Cuasidelito de Homicidio</t>
  </si>
  <si>
    <t>07.02.27.04</t>
  </si>
  <si>
    <t>07.02.27.04 Cuasidelito de Lesiones</t>
  </si>
  <si>
    <t>07.02.27.05</t>
  </si>
  <si>
    <t>07.02.27.05 Cuasidelito de Lesiones Cometidos por Profesionales de la Salud</t>
  </si>
  <si>
    <t>07.02.27.06</t>
  </si>
  <si>
    <t>07.02.27.06 Femicidio Intimo</t>
  </si>
  <si>
    <t>07.02.27.07</t>
  </si>
  <si>
    <t>07.02.27.07 Femicidio No Íntimo</t>
  </si>
  <si>
    <t>07.02.27.08</t>
  </si>
  <si>
    <t>07.02.27.08 Homicidio</t>
  </si>
  <si>
    <t>07.02.27.09</t>
  </si>
  <si>
    <t>07.02.27.09 Homicidio Calificado</t>
  </si>
  <si>
    <t>07.02.27.10</t>
  </si>
  <si>
    <t>07.02.27.10 Homicidio de Fiscales o Defensores en Desempeño de Funciones</t>
  </si>
  <si>
    <t>07.02.27.11</t>
  </si>
  <si>
    <t>07.02.27.11 Homicidio de Gendarme en el Desempeño de sus Funciones</t>
  </si>
  <si>
    <t>07.02.27.12</t>
  </si>
  <si>
    <t>07.02.27.12 Homicidio en Riña o Pelea</t>
  </si>
  <si>
    <t>07.02.27.13</t>
  </si>
  <si>
    <t>07.02.27.13 Homicidio Simple</t>
  </si>
  <si>
    <t>07.02.27.14</t>
  </si>
  <si>
    <t>07.02.27.14 Infanticidio</t>
  </si>
  <si>
    <t>07.02.27.15</t>
  </si>
  <si>
    <t>07.02.27.15 Lesiones (Sólo Crimen)</t>
  </si>
  <si>
    <t>07.02.27.16</t>
  </si>
  <si>
    <t>07.02.27.16 Lesiones Corporales</t>
  </si>
  <si>
    <t>07.02.27.17</t>
  </si>
  <si>
    <t>07.02.27.17 Lesiones Daño con Motivo de Espectáculo de Fútbol Profesional</t>
  </si>
  <si>
    <t>07.02.27.18</t>
  </si>
  <si>
    <t>07.02.27.18 Lesiones Graves</t>
  </si>
  <si>
    <t>07.02.27.19</t>
  </si>
  <si>
    <t>07.02.27.19 Lesiones Graves Gravísimas</t>
  </si>
  <si>
    <t>07.02.27.20</t>
  </si>
  <si>
    <t>07.02.27.20 Lesiones Leves</t>
  </si>
  <si>
    <t>07.02.27.21</t>
  </si>
  <si>
    <t>07.02.27.21 Lesiones Menos Graves</t>
  </si>
  <si>
    <t>07.02.27.22</t>
  </si>
  <si>
    <t>07.02.27.22 Maltrato Cometido por Persona con Deber Especial de Cuidado</t>
  </si>
  <si>
    <t>07.02.27.23</t>
  </si>
  <si>
    <t>07.02.27.23 Maltrato Corporal a Menores o Personas Vulnerables</t>
  </si>
  <si>
    <t>07.02.27.24</t>
  </si>
  <si>
    <t>07.02.27.24 Parricidio</t>
  </si>
  <si>
    <t>07.02.27.25</t>
  </si>
  <si>
    <t>07.02.27.25 Secuestro</t>
  </si>
  <si>
    <t>07.02.27.26</t>
  </si>
  <si>
    <t>07.02.27.26 Secuestro con Homicidio</t>
  </si>
  <si>
    <t>07.02.27.27</t>
  </si>
  <si>
    <t>07.02.27.27 Secuestro Con Homicidio, Violación O Lesiones</t>
  </si>
  <si>
    <t>07.02.27.28</t>
  </si>
  <si>
    <t>07.02.27.28 Secuestro con Lesiones</t>
  </si>
  <si>
    <t>07.02.27.29</t>
  </si>
  <si>
    <t>07.02.27.29 Secuestro con Violación</t>
  </si>
  <si>
    <t>07.02.27.30</t>
  </si>
  <si>
    <t>07.02.27.30 Tormentos a Detenidos</t>
  </si>
  <si>
    <t>07.02.27.31</t>
  </si>
  <si>
    <t>07.02.27.31 Tortura con Cuasidelito</t>
  </si>
  <si>
    <t>07.02.27.32</t>
  </si>
  <si>
    <t>07.02.27.32 Tortura con Homicidio</t>
  </si>
  <si>
    <t>07.02.27.33</t>
  </si>
  <si>
    <t>07.02.27.33 Tortura con Violación, Abuso Sexual Agravado/Otros</t>
  </si>
  <si>
    <t>07.02.27.34</t>
  </si>
  <si>
    <t>07.02.27.34 Tortura para Anular Voluntad</t>
  </si>
  <si>
    <t>07.02.27.35</t>
  </si>
  <si>
    <t>07.02.27.35 Torturas Cometidas por Funcionarios Público</t>
  </si>
  <si>
    <t>07.02.27.36</t>
  </si>
  <si>
    <t>07.02.27.36 Torturas por Particulares en Ejercicio de Funciones Públicas o Consentimiento de un Agente del Estado</t>
  </si>
  <si>
    <t>07.02.28.01</t>
  </si>
  <si>
    <t>07.02.28.01 Conspiración de la Ley 20.000</t>
  </si>
  <si>
    <t>07.02.28.02</t>
  </si>
  <si>
    <t>07.02.28.02 Consumo de Drogas</t>
  </si>
  <si>
    <t>07.02.28.03</t>
  </si>
  <si>
    <t>07.02.28.03 Consumo y Otras Faltas Ley de Drogas</t>
  </si>
  <si>
    <t>07.02.28.04</t>
  </si>
  <si>
    <t>07.02.28.04 Consumo/Porte de Drogas en Lugares Calificados</t>
  </si>
  <si>
    <t>07.02.28.05</t>
  </si>
  <si>
    <t>07.02.28.05 Consumo/Porte en Lugares Públicos o Privados c/Previo Concierto</t>
  </si>
  <si>
    <t>07.02.28.06</t>
  </si>
  <si>
    <t>07.02.28.06 Cultivo/Cosecha Especies Vegetales Productoras de Estupefacientes</t>
  </si>
  <si>
    <t>07.02.28.07</t>
  </si>
  <si>
    <t>07.02.28.07 Elaboración Ilegal de Drogas o Sustancias Sicotrópicas</t>
  </si>
  <si>
    <t>07.02.28.08</t>
  </si>
  <si>
    <t>07.02.28.08 Facilitación de Bienes al Tráfico de Drogas</t>
  </si>
  <si>
    <t>07.02.28.09</t>
  </si>
  <si>
    <t>07.02.28.09 Hallazgo de Drogas</t>
  </si>
  <si>
    <t>07.02.28.10</t>
  </si>
  <si>
    <t>07.02.28.10 Otros Delitos de la Ley 20.000</t>
  </si>
  <si>
    <t>07.02.28.11</t>
  </si>
  <si>
    <t>07.02.28.11 Porte de Drogas</t>
  </si>
  <si>
    <t>07.02.28.12</t>
  </si>
  <si>
    <t>07.02.28.12 Producción y Tráfico por Desvío de Precursores</t>
  </si>
  <si>
    <t>07.02.28.13</t>
  </si>
  <si>
    <t>07.02.28.13 Receta Innecesaria de Drogas</t>
  </si>
  <si>
    <t>07.02.28.14</t>
  </si>
  <si>
    <t>07.02.28.14 Suministro de Hidrocarburos Aromáticos a Menores</t>
  </si>
  <si>
    <t>07.02.28.15</t>
  </si>
  <si>
    <t>07.02.28.15 Suministro Indebido de Drogas</t>
  </si>
  <si>
    <t>07.02.28.16</t>
  </si>
  <si>
    <t>07.02.28.16 Tolerancia al Tráfico o Consumo de Drogas</t>
  </si>
  <si>
    <t>07.02.28.17</t>
  </si>
  <si>
    <t>07.02.28.17 Tráfico de Pequeñas Cantidades</t>
  </si>
  <si>
    <t>07.02.28.18</t>
  </si>
  <si>
    <t>07.02.28.18 Tráfico Ilícito de Drogas</t>
  </si>
  <si>
    <t>07.02.29.01</t>
  </si>
  <si>
    <t>07.02.29.01 Delitos Contemplados en Otros Textos Legales</t>
  </si>
  <si>
    <t>07.02.29.02</t>
  </si>
  <si>
    <t>07.02.29.02 Faltas Código Penal Conocidas por Juzgados del Crimen</t>
  </si>
  <si>
    <t>07.02.29.03</t>
  </si>
  <si>
    <t>07.02.29.03 Infracción a la Ley de Administración Provicional de Sostenedores Educacionales</t>
  </si>
  <si>
    <t>07.02.29.04</t>
  </si>
  <si>
    <t>07.02.29.04 Infracción al Artículo 454 del Código Penal</t>
  </si>
  <si>
    <t>07.02.29.05</t>
  </si>
  <si>
    <t>07.02.29.05 Infracción al Artículo 9 del Decreto Ley 2.695</t>
  </si>
  <si>
    <t>07.02.29.06</t>
  </si>
  <si>
    <t>07.02.29.06 Infracción Normas Inhumaciones y Exhumaciones</t>
  </si>
  <si>
    <t>07.02.29.07</t>
  </si>
  <si>
    <t>07.02.29.07 Infracciones al Código Aeronáutico</t>
  </si>
  <si>
    <t>07.02.29.08</t>
  </si>
  <si>
    <t>07.02.29.08 NA</t>
  </si>
  <si>
    <t>07.02.29.09</t>
  </si>
  <si>
    <t>07.02.29.09 No Existen Resultados para la Consulta Seleccionada</t>
  </si>
  <si>
    <t>07.02.29.10</t>
  </si>
  <si>
    <t>07.02.29.10 Otras Faltas Código Penal</t>
  </si>
  <si>
    <t>07.02.29.11</t>
  </si>
  <si>
    <t>07.02.29.11 Otras Faltas Leyes Especiales</t>
  </si>
  <si>
    <t>07.02.29.12</t>
  </si>
  <si>
    <t>07.02.29.12 Otras Faltas y Delitos de la Ley 19.733</t>
  </si>
  <si>
    <t>07.02.29.13</t>
  </si>
  <si>
    <t>07.02.29.13 Otras Infracciones a la Ley 19.913</t>
  </si>
  <si>
    <t>07.02.29.14</t>
  </si>
  <si>
    <t>07.02.29.14 Otros de Los Cuasidelitos</t>
  </si>
  <si>
    <t>07.02.29.15</t>
  </si>
  <si>
    <t>07.02.29.15 Otros Delitos Contra Orden de Familias, Moralidad Pública e Integración Sexual</t>
  </si>
  <si>
    <t>07.02.29.16</t>
  </si>
  <si>
    <t>07.02.29.16 Otros Delitos L.O.C. de Investigaciones</t>
  </si>
  <si>
    <t>07.02.29.17</t>
  </si>
  <si>
    <t>07.02.29.17 Otros Delitos Que Afectan Los Derechos Garantizados por la Constitución</t>
  </si>
  <si>
    <t>07.02.29.18</t>
  </si>
  <si>
    <t>07.02.29.18 Otros Estragos</t>
  </si>
  <si>
    <t>07.02.29.19</t>
  </si>
  <si>
    <t>07.02.29.19 Otros Hechos Que No Constituyan Delito: Agrup.1008, 1009, 1011</t>
  </si>
  <si>
    <t>07.02.29.20</t>
  </si>
  <si>
    <t>07.02.29.20 Presunta Desgracia</t>
  </si>
  <si>
    <t>07.02.29.21</t>
  </si>
  <si>
    <t>07.02.29.21 Presunta Desgracia Infantil</t>
  </si>
  <si>
    <t>07.03.01.01</t>
  </si>
  <si>
    <t>07.03.01.01 Corrupción</t>
  </si>
  <si>
    <t>07.03.01.02</t>
  </si>
  <si>
    <t>07.03.01.02 Crimen Organizado y Lavado de Dinero</t>
  </si>
  <si>
    <t>07.03.01.03</t>
  </si>
  <si>
    <t>07.03.01.03 Delitos Cometidos por Empleados y Funcionarios Públicos</t>
  </si>
  <si>
    <t>07.03.01.04</t>
  </si>
  <si>
    <t>07.03.01.04 Delitos Contra el Estado Civil y la Familia</t>
  </si>
  <si>
    <t>07.03.01.05</t>
  </si>
  <si>
    <t>07.03.01.05 Delitos Contra el Honor</t>
  </si>
  <si>
    <t>07.03.01.06</t>
  </si>
  <si>
    <t>07.03.01.06 Delitos Contra el Medioambientales y Seres Vivos</t>
  </si>
  <si>
    <t>07.03.01.07</t>
  </si>
  <si>
    <t>07.03.01.07 Delitos Contra el Orden Público, Funcionarios o Agentes del Estado</t>
  </si>
  <si>
    <t>07.03.01.08</t>
  </si>
  <si>
    <t>07.03.01.08 Delitos Contra la Administración de la Justicia</t>
  </si>
  <si>
    <t>07.03.01.09</t>
  </si>
  <si>
    <t>07.03.01.09 Delitos Contra la Fé Pública</t>
  </si>
  <si>
    <t>07.03.01.10</t>
  </si>
  <si>
    <t>07.03.01.10 Delitos Contra la Intimidad y la Libertad</t>
  </si>
  <si>
    <t>07.03.01.11</t>
  </si>
  <si>
    <t>07.03.01.11 Delitos Contra la Propiedad y el Patrimonio</t>
  </si>
  <si>
    <t>07.03.01.12</t>
  </si>
  <si>
    <t>07.03.01.12 Delitos Contra la Salud Pública</t>
  </si>
  <si>
    <t>07.03.01.13</t>
  </si>
  <si>
    <t>07.03.01.13 Delitos Contra la Seguridad</t>
  </si>
  <si>
    <t>07.03.01.14</t>
  </si>
  <si>
    <t>07.03.01.14 Delitos Contra la Vida, Integridad o Dignidad Personal</t>
  </si>
  <si>
    <t>07.03.01.15</t>
  </si>
  <si>
    <t>07.03.01.15 Delitos Contra las Personas</t>
  </si>
  <si>
    <t>07.03.01.16</t>
  </si>
  <si>
    <t>07.03.01.16 Delitos de Tenecia y Porte de Armas</t>
  </si>
  <si>
    <t>07.03.01.17</t>
  </si>
  <si>
    <t>07.03.01.17 Delitos e Infracciones de Tránsito</t>
  </si>
  <si>
    <t>07.03.01.18</t>
  </si>
  <si>
    <t>07.03.01.18 Delitos Económicos</t>
  </si>
  <si>
    <t>07.03.01.19</t>
  </si>
  <si>
    <t>07.03.01.19 Delitos Electorales</t>
  </si>
  <si>
    <t>07.03.01.20</t>
  </si>
  <si>
    <t>07.03.01.20 Delitos Informáticos</t>
  </si>
  <si>
    <t>07.03.01.21</t>
  </si>
  <si>
    <t>07.03.01.21 Delitos Laborales</t>
  </si>
  <si>
    <t>07.03.01.22</t>
  </si>
  <si>
    <t>07.03.01.22 Delitos Migratorios</t>
  </si>
  <si>
    <t>07.03.01.23</t>
  </si>
  <si>
    <t>07.03.01.23 Delitos Militares</t>
  </si>
  <si>
    <t>07.03.01.24</t>
  </si>
  <si>
    <t>07.03.01.24 Delitos Sexuales</t>
  </si>
  <si>
    <t>07.03.01.25</t>
  </si>
  <si>
    <t>07.03.01.25 Delitos Tributarios</t>
  </si>
  <si>
    <t>07.03.01.26</t>
  </si>
  <si>
    <t>07.03.01.26 Delitos Urbanísticos y de Servicios Públicos</t>
  </si>
  <si>
    <t>07.03.01.27</t>
  </si>
  <si>
    <t xml:space="preserve">07.03.01.27 Delitos Violentos </t>
  </si>
  <si>
    <t>07.03.01.28</t>
  </si>
  <si>
    <t xml:space="preserve">07.03.01.28 Drogas </t>
  </si>
  <si>
    <t>07.03.01.29</t>
  </si>
  <si>
    <t>07.03.01.29 Otros</t>
  </si>
  <si>
    <t>08.01.01.01</t>
  </si>
  <si>
    <t>08.01.01.01 Becas de Educación</t>
  </si>
  <si>
    <t>08.02.01.01</t>
  </si>
  <si>
    <t>08.02.01.01 PSU</t>
  </si>
  <si>
    <t>08.02.02.01</t>
  </si>
  <si>
    <t>08.03.01.01 2º Medio</t>
  </si>
  <si>
    <t>08.02.02.02</t>
  </si>
  <si>
    <t>08.03.01.02 4º Básico</t>
  </si>
  <si>
    <t>08.02.02.03</t>
  </si>
  <si>
    <t>08.03.01.03 6º Básico</t>
  </si>
  <si>
    <t>08.02.02.04</t>
  </si>
  <si>
    <t>08.03.01.04 8º Básico</t>
  </si>
  <si>
    <t>08.02.03.01</t>
  </si>
  <si>
    <t>08.03.02.01 2º Medio</t>
  </si>
  <si>
    <t>08.02.03.02</t>
  </si>
  <si>
    <t>08.03.02.02 4º Básico</t>
  </si>
  <si>
    <t>08.02.03.03</t>
  </si>
  <si>
    <t>08.03.02.03 6º Básico</t>
  </si>
  <si>
    <t>08.02.03.04</t>
  </si>
  <si>
    <t>08.03.02.04 8º Básico</t>
  </si>
  <si>
    <t>08.02.04.01</t>
  </si>
  <si>
    <t>08.03.03.01 2º Básico</t>
  </si>
  <si>
    <t>08.02.04.02</t>
  </si>
  <si>
    <t>08.03.03.02 2º Medio</t>
  </si>
  <si>
    <t>08.02.04.03</t>
  </si>
  <si>
    <t>08.03.03.03 4º Básico</t>
  </si>
  <si>
    <t>08.02.04.04</t>
  </si>
  <si>
    <t>08.03.03.04 6º Básico</t>
  </si>
  <si>
    <t>08.02.04.05</t>
  </si>
  <si>
    <t>08.03.03.05 8º Básico</t>
  </si>
  <si>
    <t>08.02.05.01</t>
  </si>
  <si>
    <t>08.03.04.01 2º Básico</t>
  </si>
  <si>
    <t>08.02.05.02</t>
  </si>
  <si>
    <t>08.03.04.02 2º Medio</t>
  </si>
  <si>
    <t>08.02.05.03</t>
  </si>
  <si>
    <t>08.03.04.03 4º Básico</t>
  </si>
  <si>
    <t>08.02.05.04</t>
  </si>
  <si>
    <t>08.03.04.04 6º Básico</t>
  </si>
  <si>
    <t>08.02.05.05</t>
  </si>
  <si>
    <t>08.03.04.05 8º Básico</t>
  </si>
  <si>
    <t>08.03.01.01</t>
  </si>
  <si>
    <t>08.03.01.01 Proceso de Admisión</t>
  </si>
  <si>
    <t>08.03.02.01</t>
  </si>
  <si>
    <t xml:space="preserve">08.03.02.01 Nacionalidad chilena </t>
  </si>
  <si>
    <t>08.03.02.02</t>
  </si>
  <si>
    <t xml:space="preserve">08.03.02.02 Nacionalidad extranjera </t>
  </si>
  <si>
    <t>08.03.03.01</t>
  </si>
  <si>
    <t>08.03.03.01 Sexo masculino</t>
  </si>
  <si>
    <t>08.03.03.02</t>
  </si>
  <si>
    <t>08.03.03.02 Sexo femenino</t>
  </si>
  <si>
    <t>08.03.04.01</t>
  </si>
  <si>
    <t>08.03.04.01 Soltero</t>
  </si>
  <si>
    <t>08.03.04.02</t>
  </si>
  <si>
    <t>08.03.04.02 Casado</t>
  </si>
  <si>
    <t>08.03.04.03</t>
  </si>
  <si>
    <t>08.03.04.03 Separado</t>
  </si>
  <si>
    <t>08.03.04.04</t>
  </si>
  <si>
    <t>08.03.04.04 Viudo</t>
  </si>
  <si>
    <t>08.03.05.01</t>
  </si>
  <si>
    <t>08.03.05.01 Tarapacá</t>
  </si>
  <si>
    <t>08.03.05.02</t>
  </si>
  <si>
    <t>08.03.05.02 Antofagasta</t>
  </si>
  <si>
    <t>08.03.05.03</t>
  </si>
  <si>
    <t>08.03.05.03 Atacama</t>
  </si>
  <si>
    <t>08.03.05.04</t>
  </si>
  <si>
    <t>08.03.05.04 Coquimbo</t>
  </si>
  <si>
    <t>08.03.05.05</t>
  </si>
  <si>
    <t>08.03.05.05 Valparaíso</t>
  </si>
  <si>
    <t>08.03.05.06</t>
  </si>
  <si>
    <t>08.03.05.06 O'Higgins</t>
  </si>
  <si>
    <t>08.03.05.07</t>
  </si>
  <si>
    <t>08.03.05.07 Maule</t>
  </si>
  <si>
    <t>08.03.05.08</t>
  </si>
  <si>
    <t>08.03.05.08 Biobío</t>
  </si>
  <si>
    <t>08.03.05.09</t>
  </si>
  <si>
    <t>08.03.05.09 La Araucanía</t>
  </si>
  <si>
    <t>08.03.05.10</t>
  </si>
  <si>
    <t>08.03.05.10 Los Lagos</t>
  </si>
  <si>
    <t>08.03.05.11</t>
  </si>
  <si>
    <t>08.03.05.11 Aysén</t>
  </si>
  <si>
    <t>08.03.05.12</t>
  </si>
  <si>
    <t>08.03.05.12 Magallanes</t>
  </si>
  <si>
    <t>08.03.05.13</t>
  </si>
  <si>
    <t>08.03.05.13 Metropolitana</t>
  </si>
  <si>
    <t>08.03.05.14</t>
  </si>
  <si>
    <t>08.03.05.14 Los Ríos</t>
  </si>
  <si>
    <t>08.03.05.15</t>
  </si>
  <si>
    <t>08.03.05.15 Arica y Parinacota</t>
  </si>
  <si>
    <t>08.03.05.16</t>
  </si>
  <si>
    <t>08.03.05.16 Ñuble</t>
  </si>
  <si>
    <t>08.03.06.01</t>
  </si>
  <si>
    <t>08.03.06.01 Iquique</t>
  </si>
  <si>
    <t>08.03.06.02</t>
  </si>
  <si>
    <t>08.03.06.02 Alto Hospicio</t>
  </si>
  <si>
    <t>08.03.06.03</t>
  </si>
  <si>
    <t>08.03.06.03 Pozo Almonte</t>
  </si>
  <si>
    <t>08.03.06.04</t>
  </si>
  <si>
    <t>08.03.06.04 Camiña</t>
  </si>
  <si>
    <t>08.03.06.05</t>
  </si>
  <si>
    <t>08.03.06.05 Colchane</t>
  </si>
  <si>
    <t>08.03.06.06</t>
  </si>
  <si>
    <t>08.03.06.06 Huara</t>
  </si>
  <si>
    <t>08.03.06.07</t>
  </si>
  <si>
    <t>08.03.06.07 Pica</t>
  </si>
  <si>
    <t>08.03.06.08</t>
  </si>
  <si>
    <t>08.03.06.08 Antofagasta</t>
  </si>
  <si>
    <t>08.03.06.09</t>
  </si>
  <si>
    <t>08.03.06.09 Mejillones</t>
  </si>
  <si>
    <t>08.03.06.10</t>
  </si>
  <si>
    <t>08.03.06.10 Sierra Gorda</t>
  </si>
  <si>
    <t>08.03.06.11</t>
  </si>
  <si>
    <t>08.03.06.11 Taltal</t>
  </si>
  <si>
    <t>08.03.06.12</t>
  </si>
  <si>
    <t>08.03.06.12 Calama</t>
  </si>
  <si>
    <t>08.03.06.13</t>
  </si>
  <si>
    <t>08.03.06.13 Ollagüe</t>
  </si>
  <si>
    <t>08.03.06.14</t>
  </si>
  <si>
    <t>08.03.06.14 San Pedro de Atacama</t>
  </si>
  <si>
    <t>08.03.06.15</t>
  </si>
  <si>
    <t>08.03.06.15 Tocopilla</t>
  </si>
  <si>
    <t>08.03.06.16</t>
  </si>
  <si>
    <t>08.03.06.16 María Elena</t>
  </si>
  <si>
    <t>08.03.06.17</t>
  </si>
  <si>
    <t>08.03.06.17 Copiapó</t>
  </si>
  <si>
    <t>08.03.06.18</t>
  </si>
  <si>
    <t>08.03.06.18 Caldera</t>
  </si>
  <si>
    <t>08.03.06.19</t>
  </si>
  <si>
    <t>08.03.06.19 Tierra Amarilla</t>
  </si>
  <si>
    <t>08.03.06.20</t>
  </si>
  <si>
    <t>08.03.06.20 Chañaral</t>
  </si>
  <si>
    <t>08.03.06.21</t>
  </si>
  <si>
    <t>08.03.06.21 Diego de Almagro</t>
  </si>
  <si>
    <t>08.03.06.22</t>
  </si>
  <si>
    <t>08.03.06.22 Vallenar</t>
  </si>
  <si>
    <t>08.03.06.23</t>
  </si>
  <si>
    <t>08.03.06.23 Alto del Carmen</t>
  </si>
  <si>
    <t>08.03.06.24</t>
  </si>
  <si>
    <t>08.03.06.24 Freirina</t>
  </si>
  <si>
    <t>08.03.06.25</t>
  </si>
  <si>
    <t>08.03.06.25 Huasco</t>
  </si>
  <si>
    <t>08.03.06.26</t>
  </si>
  <si>
    <t>08.03.06.26 La Serena</t>
  </si>
  <si>
    <t>08.03.06.27</t>
  </si>
  <si>
    <t>08.03.06.27 Coquimbo</t>
  </si>
  <si>
    <t>08.03.06.28</t>
  </si>
  <si>
    <t>08.03.06.28 Andacollo</t>
  </si>
  <si>
    <t>08.03.06.29</t>
  </si>
  <si>
    <t>08.03.06.29 La Higuera</t>
  </si>
  <si>
    <t>08.03.06.30</t>
  </si>
  <si>
    <t>08.03.06.30 Paiguano</t>
  </si>
  <si>
    <t>08.03.06.31</t>
  </si>
  <si>
    <t>08.03.06.31 Vicuña</t>
  </si>
  <si>
    <t>08.03.06.32</t>
  </si>
  <si>
    <t>08.03.06.32 Illapel</t>
  </si>
  <si>
    <t>08.03.06.33</t>
  </si>
  <si>
    <t>08.03.06.33 Canela</t>
  </si>
  <si>
    <t>08.03.06.34</t>
  </si>
  <si>
    <t>08.03.06.34 Los Vilos</t>
  </si>
  <si>
    <t>08.03.06.35</t>
  </si>
  <si>
    <t>08.03.06.35 Salamanca</t>
  </si>
  <si>
    <t>08.03.06.36</t>
  </si>
  <si>
    <t>08.03.06.36 Ovalle</t>
  </si>
  <si>
    <t>08.03.06.37</t>
  </si>
  <si>
    <t>08.03.06.37 Combarbalá</t>
  </si>
  <si>
    <t>08.03.06.38</t>
  </si>
  <si>
    <t>08.03.06.38 Monte Patria</t>
  </si>
  <si>
    <t>08.03.06.39</t>
  </si>
  <si>
    <t>08.03.06.39 Punitaqui</t>
  </si>
  <si>
    <t>08.03.06.40</t>
  </si>
  <si>
    <t>08.03.06.40 Río Hurtado</t>
  </si>
  <si>
    <t>08.03.06.41</t>
  </si>
  <si>
    <t>08.03.06.41 Valparaíso</t>
  </si>
  <si>
    <t>08.03.06.42</t>
  </si>
  <si>
    <t>08.03.06.42 Casablanca</t>
  </si>
  <si>
    <t>08.03.06.43</t>
  </si>
  <si>
    <t>08.03.06.43 Concón</t>
  </si>
  <si>
    <t>08.03.06.44</t>
  </si>
  <si>
    <t>08.03.06.44 Juan Fernández</t>
  </si>
  <si>
    <t>08.03.06.45</t>
  </si>
  <si>
    <t>08.03.06.45 Puchuncaví</t>
  </si>
  <si>
    <t>08.03.06.46</t>
  </si>
  <si>
    <t>08.03.06.46 Quintero</t>
  </si>
  <si>
    <t>08.03.06.47</t>
  </si>
  <si>
    <t>08.03.06.47 Viña del Mar</t>
  </si>
  <si>
    <t>08.03.06.48</t>
  </si>
  <si>
    <t>08.03.06.48 Isla de Pascua</t>
  </si>
  <si>
    <t>08.03.06.49</t>
  </si>
  <si>
    <t>08.03.06.49 Los Andes</t>
  </si>
  <si>
    <t>08.03.06.50</t>
  </si>
  <si>
    <t>08.03.06.50 Calle Larga</t>
  </si>
  <si>
    <t>08.03.06.51</t>
  </si>
  <si>
    <t>08.03.06.51 Rinconada</t>
  </si>
  <si>
    <t>08.03.06.52</t>
  </si>
  <si>
    <t>08.03.06.52 San Esteban</t>
  </si>
  <si>
    <t>08.03.06.53</t>
  </si>
  <si>
    <t>08.03.06.53 La Ligua</t>
  </si>
  <si>
    <t>08.03.06.54</t>
  </si>
  <si>
    <t>08.03.06.54 Cabildo</t>
  </si>
  <si>
    <t>08.03.06.55</t>
  </si>
  <si>
    <t>08.03.06.55 Papudo</t>
  </si>
  <si>
    <t>08.03.06.56</t>
  </si>
  <si>
    <t>08.03.06.56 Petorca</t>
  </si>
  <si>
    <t>08.03.06.57</t>
  </si>
  <si>
    <t>08.03.06.57 Zapallar</t>
  </si>
  <si>
    <t>08.03.06.58</t>
  </si>
  <si>
    <t>08.03.06.58 Quillota</t>
  </si>
  <si>
    <t>08.03.06.59</t>
  </si>
  <si>
    <t>08.03.06.59 Calera</t>
  </si>
  <si>
    <t>08.03.06.60</t>
  </si>
  <si>
    <t>08.03.06.60 Hijuelas</t>
  </si>
  <si>
    <t>08.03.06.61</t>
  </si>
  <si>
    <t>08.03.06.61 La Cruz</t>
  </si>
  <si>
    <t>08.03.06.62</t>
  </si>
  <si>
    <t>08.03.06.62 Nogales</t>
  </si>
  <si>
    <t>08.03.06.63</t>
  </si>
  <si>
    <t>08.03.06.63 San Antonio</t>
  </si>
  <si>
    <t>08.03.06.64</t>
  </si>
  <si>
    <t>08.03.06.64 Algarrobo</t>
  </si>
  <si>
    <t>08.03.06.65</t>
  </si>
  <si>
    <t>08.03.06.65 Cartagena</t>
  </si>
  <si>
    <t>08.03.06.66</t>
  </si>
  <si>
    <t>08.03.06.66 El Quisco</t>
  </si>
  <si>
    <t>08.03.06.67</t>
  </si>
  <si>
    <t>08.03.06.67 El Tabo</t>
  </si>
  <si>
    <t>08.03.06.68</t>
  </si>
  <si>
    <t>08.03.06.68 Santo Domingo</t>
  </si>
  <si>
    <t>08.03.06.69</t>
  </si>
  <si>
    <t>08.03.06.69 San Felipe</t>
  </si>
  <si>
    <t>08.03.06.70</t>
  </si>
  <si>
    <t>08.03.06.70 Catemu</t>
  </si>
  <si>
    <t>08.03.06.71</t>
  </si>
  <si>
    <t>08.03.06.71 Llaillay</t>
  </si>
  <si>
    <t>08.03.06.72</t>
  </si>
  <si>
    <t>08.03.06.72 Panquehue</t>
  </si>
  <si>
    <t>08.03.06.73</t>
  </si>
  <si>
    <t>08.03.06.73 Putaendo</t>
  </si>
  <si>
    <t>08.03.06.74</t>
  </si>
  <si>
    <t>08.03.06.74 Santa María</t>
  </si>
  <si>
    <t>08.03.06.75</t>
  </si>
  <si>
    <t>08.03.06.75 Quilpué</t>
  </si>
  <si>
    <t>08.03.06.76</t>
  </si>
  <si>
    <t>08.03.06.76 Limache</t>
  </si>
  <si>
    <t>08.03.06.77</t>
  </si>
  <si>
    <t>08.03.06.77 Olmué</t>
  </si>
  <si>
    <t>08.03.06.78</t>
  </si>
  <si>
    <t>08.03.06.78 Villa Alemana</t>
  </si>
  <si>
    <t>08.03.06.79</t>
  </si>
  <si>
    <t>08.03.06.79 Rancagua</t>
  </si>
  <si>
    <t>08.03.06.80</t>
  </si>
  <si>
    <t>08.03.06.80 Codegua</t>
  </si>
  <si>
    <t>08.03.06.81</t>
  </si>
  <si>
    <t>08.03.06.81 Coinco</t>
  </si>
  <si>
    <t>08.03.06.82</t>
  </si>
  <si>
    <t>08.03.06.82 Coltauco</t>
  </si>
  <si>
    <t>08.03.06.83</t>
  </si>
  <si>
    <t>08.03.06.83 Doñihue</t>
  </si>
  <si>
    <t>08.03.06.84</t>
  </si>
  <si>
    <t>08.03.06.84 Graneros</t>
  </si>
  <si>
    <t>08.03.06.85</t>
  </si>
  <si>
    <t>08.03.06.85 Las Cabras</t>
  </si>
  <si>
    <t>08.03.06.86</t>
  </si>
  <si>
    <t>08.03.06.86 Machalí</t>
  </si>
  <si>
    <t>08.03.06.87</t>
  </si>
  <si>
    <t>08.03.06.87 Malloa</t>
  </si>
  <si>
    <t>08.03.06.88</t>
  </si>
  <si>
    <t>08.03.06.88 Mostazal</t>
  </si>
  <si>
    <t>08.03.06.89</t>
  </si>
  <si>
    <t>08.03.06.89 Olivar</t>
  </si>
  <si>
    <t>08.03.06.90</t>
  </si>
  <si>
    <t>08.03.06.90 Peumo</t>
  </si>
  <si>
    <t>08.03.06.91</t>
  </si>
  <si>
    <t>08.03.06.91 Pichidegua</t>
  </si>
  <si>
    <t>08.03.06.92</t>
  </si>
  <si>
    <t>08.03.06.92 Quinta de Tilcoco</t>
  </si>
  <si>
    <t>08.03.06.93</t>
  </si>
  <si>
    <t>08.03.06.93 Rengo</t>
  </si>
  <si>
    <t>08.03.06.94</t>
  </si>
  <si>
    <t>08.03.06.94 Requínoa</t>
  </si>
  <si>
    <t>08.03.06.95</t>
  </si>
  <si>
    <t>08.03.06.95 San Vicente</t>
  </si>
  <si>
    <t>08.03.06.96</t>
  </si>
  <si>
    <t>08.03.06.96 Pichilemu</t>
  </si>
  <si>
    <t>08.03.06.97</t>
  </si>
  <si>
    <t>08.03.06.97 La Estrella</t>
  </si>
  <si>
    <t>08.03.06.98</t>
  </si>
  <si>
    <t>08.03.06.98 Litueche</t>
  </si>
  <si>
    <t>08.03.06.99</t>
  </si>
  <si>
    <t>08.03.06.99 Marchihue</t>
  </si>
  <si>
    <t>08.03.06.100</t>
  </si>
  <si>
    <t>08.03.06.100 Navidad</t>
  </si>
  <si>
    <t>08.03.06.101</t>
  </si>
  <si>
    <t>08.03.06.101 Paredones</t>
  </si>
  <si>
    <t>08.03.06.102</t>
  </si>
  <si>
    <t>08.03.06.102 San Fernando</t>
  </si>
  <si>
    <t>08.03.06.103</t>
  </si>
  <si>
    <t>08.03.06.103 Chépica</t>
  </si>
  <si>
    <t>08.03.06.104</t>
  </si>
  <si>
    <t>08.03.06.104 Chimbarongo</t>
  </si>
  <si>
    <t>08.03.06.105</t>
  </si>
  <si>
    <t>08.03.06.105 Lolol</t>
  </si>
  <si>
    <t>08.03.06.106</t>
  </si>
  <si>
    <t>08.03.06.106 Nancagua</t>
  </si>
  <si>
    <t>08.03.06.107</t>
  </si>
  <si>
    <t>08.03.06.107 Palmilla</t>
  </si>
  <si>
    <t>08.03.06.108</t>
  </si>
  <si>
    <t>08.03.06.108 Peralillo</t>
  </si>
  <si>
    <t>08.03.06.109</t>
  </si>
  <si>
    <t>08.03.06.109 Placilla</t>
  </si>
  <si>
    <t>08.03.06.110</t>
  </si>
  <si>
    <t>08.03.06.110 Pumanque</t>
  </si>
  <si>
    <t>08.03.06.111</t>
  </si>
  <si>
    <t>08.03.06.111 Santa Cruz</t>
  </si>
  <si>
    <t>08.03.06.112</t>
  </si>
  <si>
    <t>08.03.06.112 Talca</t>
  </si>
  <si>
    <t>08.03.06.113</t>
  </si>
  <si>
    <t>08.03.06.113 Constitución</t>
  </si>
  <si>
    <t>08.03.06.114</t>
  </si>
  <si>
    <t>08.03.06.114 Curepto</t>
  </si>
  <si>
    <t>08.03.06.115</t>
  </si>
  <si>
    <t>08.03.06.115 Empedrado</t>
  </si>
  <si>
    <t>08.03.06.116</t>
  </si>
  <si>
    <t>08.03.06.116 Maule</t>
  </si>
  <si>
    <t>08.03.06.117</t>
  </si>
  <si>
    <t>08.03.06.117 Pelarco</t>
  </si>
  <si>
    <t>08.03.06.118</t>
  </si>
  <si>
    <t>08.03.06.118 Pencahue</t>
  </si>
  <si>
    <t>08.03.06.119</t>
  </si>
  <si>
    <t>08.03.06.119 Río Claro</t>
  </si>
  <si>
    <t>08.03.06.120</t>
  </si>
  <si>
    <t>08.03.06.120 San Clemente</t>
  </si>
  <si>
    <t>08.03.06.121</t>
  </si>
  <si>
    <t>08.03.06.121 San Rafael</t>
  </si>
  <si>
    <t>08.03.06.122</t>
  </si>
  <si>
    <t>08.03.06.122 Cauquenes</t>
  </si>
  <si>
    <t>08.03.06.123</t>
  </si>
  <si>
    <t>08.03.06.123 Chanco</t>
  </si>
  <si>
    <t>08.03.06.124</t>
  </si>
  <si>
    <t>08.03.06.124 Pelluhue</t>
  </si>
  <si>
    <t>08.03.06.125</t>
  </si>
  <si>
    <t>08.03.06.125 Curicó</t>
  </si>
  <si>
    <t>08.03.06.126</t>
  </si>
  <si>
    <t>08.03.06.126 Hualañé</t>
  </si>
  <si>
    <t>08.03.06.127</t>
  </si>
  <si>
    <t>08.03.06.127 Licantén</t>
  </si>
  <si>
    <t>08.03.06.128</t>
  </si>
  <si>
    <t>08.03.06.128 Molina</t>
  </si>
  <si>
    <t>08.03.06.129</t>
  </si>
  <si>
    <t>08.03.06.129 Rauco</t>
  </si>
  <si>
    <t>08.03.06.130</t>
  </si>
  <si>
    <t>08.03.06.130 Romeral</t>
  </si>
  <si>
    <t>08.03.06.131</t>
  </si>
  <si>
    <t>08.03.06.131 Sagrada Familia</t>
  </si>
  <si>
    <t>08.03.06.132</t>
  </si>
  <si>
    <t>08.03.06.132 Teno</t>
  </si>
  <si>
    <t>08.03.06.133</t>
  </si>
  <si>
    <t>08.03.06.133 Vichuquén</t>
  </si>
  <si>
    <t>08.03.06.134</t>
  </si>
  <si>
    <t>08.03.06.134 Linares</t>
  </si>
  <si>
    <t>08.03.06.135</t>
  </si>
  <si>
    <t>08.03.06.135 Colbún</t>
  </si>
  <si>
    <t>08.03.06.136</t>
  </si>
  <si>
    <t>08.03.06.136 Longaví</t>
  </si>
  <si>
    <t>08.03.06.137</t>
  </si>
  <si>
    <t>08.03.06.137 Parral</t>
  </si>
  <si>
    <t>08.03.06.138</t>
  </si>
  <si>
    <t>08.03.06.138 Retiro</t>
  </si>
  <si>
    <t>08.03.06.139</t>
  </si>
  <si>
    <t>08.03.06.139 San Javier</t>
  </si>
  <si>
    <t>08.03.06.140</t>
  </si>
  <si>
    <t>08.03.06.140 Villa Alegre</t>
  </si>
  <si>
    <t>08.03.06.141</t>
  </si>
  <si>
    <t>08.03.06.141 Yerbas Buenas</t>
  </si>
  <si>
    <t>08.03.06.142</t>
  </si>
  <si>
    <t>08.03.06.142 Concepción</t>
  </si>
  <si>
    <t>08.03.06.143</t>
  </si>
  <si>
    <t>08.03.06.143 Coronel</t>
  </si>
  <si>
    <t>08.03.06.144</t>
  </si>
  <si>
    <t>08.03.06.144 Chiguayante</t>
  </si>
  <si>
    <t>08.03.06.145</t>
  </si>
  <si>
    <t>08.03.06.145 Florida</t>
  </si>
  <si>
    <t>08.03.06.146</t>
  </si>
  <si>
    <t>08.03.06.146 Hualqui</t>
  </si>
  <si>
    <t>08.03.06.147</t>
  </si>
  <si>
    <t>08.03.06.147 Lota</t>
  </si>
  <si>
    <t>08.03.06.148</t>
  </si>
  <si>
    <t>08.03.06.148 Penco</t>
  </si>
  <si>
    <t>08.03.06.149</t>
  </si>
  <si>
    <t>08.03.06.149 San Pedro de la Paz</t>
  </si>
  <si>
    <t>08.03.06.150</t>
  </si>
  <si>
    <t>08.03.06.150 Santa Juana</t>
  </si>
  <si>
    <t>08.03.06.151</t>
  </si>
  <si>
    <t>08.03.06.151 Talcahuano</t>
  </si>
  <si>
    <t>08.03.06.152</t>
  </si>
  <si>
    <t>08.03.06.152 Tomé</t>
  </si>
  <si>
    <t>08.03.06.153</t>
  </si>
  <si>
    <t>08.03.06.153 Hualpén</t>
  </si>
  <si>
    <t>08.03.06.154</t>
  </si>
  <si>
    <t>08.03.06.154 Lebu</t>
  </si>
  <si>
    <t>08.03.06.155</t>
  </si>
  <si>
    <t>08.03.06.155 Arauco</t>
  </si>
  <si>
    <t>08.03.06.156</t>
  </si>
  <si>
    <t>08.03.06.156 Cañete</t>
  </si>
  <si>
    <t>08.03.06.157</t>
  </si>
  <si>
    <t>08.03.06.157 Contulmo</t>
  </si>
  <si>
    <t>08.03.06.158</t>
  </si>
  <si>
    <t>08.03.06.158 Curanilahue</t>
  </si>
  <si>
    <t>08.03.06.159</t>
  </si>
  <si>
    <t>08.03.06.159 Los Álamos</t>
  </si>
  <si>
    <t>08.03.06.160</t>
  </si>
  <si>
    <t>08.03.06.160 Tirúa</t>
  </si>
  <si>
    <t>08.03.06.161</t>
  </si>
  <si>
    <t>08.03.06.161 Los Angeles</t>
  </si>
  <si>
    <t>08.03.06.162</t>
  </si>
  <si>
    <t>08.03.06.162 Antuco</t>
  </si>
  <si>
    <t>08.03.06.163</t>
  </si>
  <si>
    <t>08.03.06.163 Cabrero</t>
  </si>
  <si>
    <t>08.03.06.164</t>
  </si>
  <si>
    <t>08.03.06.164 Laja</t>
  </si>
  <si>
    <t>08.03.06.165</t>
  </si>
  <si>
    <t>08.03.06.165 Mulchén</t>
  </si>
  <si>
    <t>08.03.06.166</t>
  </si>
  <si>
    <t>08.03.06.166 Nacimiento</t>
  </si>
  <si>
    <t>08.03.06.167</t>
  </si>
  <si>
    <t>08.03.06.167 Negrete</t>
  </si>
  <si>
    <t>08.03.06.168</t>
  </si>
  <si>
    <t>08.03.06.168 Quilaco</t>
  </si>
  <si>
    <t>08.03.06.169</t>
  </si>
  <si>
    <t>08.03.06.169 Quilleco</t>
  </si>
  <si>
    <t>08.03.06.170</t>
  </si>
  <si>
    <t>08.03.06.170 San Rosendo</t>
  </si>
  <si>
    <t>08.03.06.171</t>
  </si>
  <si>
    <t>08.03.06.171 Santa Bárbara</t>
  </si>
  <si>
    <t>08.03.06.172</t>
  </si>
  <si>
    <t>08.03.06.172 Tucapel</t>
  </si>
  <si>
    <t>08.03.06.173</t>
  </si>
  <si>
    <t>08.03.06.173 Yumbel</t>
  </si>
  <si>
    <t>08.03.06.174</t>
  </si>
  <si>
    <t>08.03.06.174 Alto Biobío</t>
  </si>
  <si>
    <t>08.03.06.175</t>
  </si>
  <si>
    <t>08.03.06.175 Chillán</t>
  </si>
  <si>
    <t>08.03.06.176</t>
  </si>
  <si>
    <t>08.03.06.176 Bulnes</t>
  </si>
  <si>
    <t>08.03.06.177</t>
  </si>
  <si>
    <t>08.03.06.177 Cobquecura</t>
  </si>
  <si>
    <t>08.03.06.178</t>
  </si>
  <si>
    <t>08.03.06.178 Coelemu</t>
  </si>
  <si>
    <t>08.03.06.179</t>
  </si>
  <si>
    <t>08.03.06.179 Coihueco</t>
  </si>
  <si>
    <t>08.03.06.180</t>
  </si>
  <si>
    <t>08.03.06.180 Chillán Viejo</t>
  </si>
  <si>
    <t>08.03.06.181</t>
  </si>
  <si>
    <t>08.03.06.181 El Carmen</t>
  </si>
  <si>
    <t>08.03.06.182</t>
  </si>
  <si>
    <t>08.03.06.182 Ninhue</t>
  </si>
  <si>
    <t>08.03.06.183</t>
  </si>
  <si>
    <t>08.03.06.183 Ñiquén</t>
  </si>
  <si>
    <t>08.03.06.184</t>
  </si>
  <si>
    <t>08.03.06.184 Pemuco</t>
  </si>
  <si>
    <t>08.03.06.185</t>
  </si>
  <si>
    <t>08.03.06.185 Pinto</t>
  </si>
  <si>
    <t>08.03.06.186</t>
  </si>
  <si>
    <t>08.03.06.186 Portezuelo</t>
  </si>
  <si>
    <t>08.03.06.187</t>
  </si>
  <si>
    <t>08.03.06.187 Quillón</t>
  </si>
  <si>
    <t>08.03.06.188</t>
  </si>
  <si>
    <t>08.03.06.188 Quirihue</t>
  </si>
  <si>
    <t>08.03.06.189</t>
  </si>
  <si>
    <t>08.03.06.189 Ránquil</t>
  </si>
  <si>
    <t>08.03.06.190</t>
  </si>
  <si>
    <t>08.03.06.190 San Carlos</t>
  </si>
  <si>
    <t>08.03.06.191</t>
  </si>
  <si>
    <t>08.03.06.191 San Fabián</t>
  </si>
  <si>
    <t>08.03.06.192</t>
  </si>
  <si>
    <t>08.03.06.192 San Ignacio</t>
  </si>
  <si>
    <t>08.03.06.193</t>
  </si>
  <si>
    <t>08.03.06.193 San Nicolás</t>
  </si>
  <si>
    <t>08.03.06.194</t>
  </si>
  <si>
    <t>08.03.06.194 Treguaco</t>
  </si>
  <si>
    <t>08.03.06.195</t>
  </si>
  <si>
    <t>08.03.06.195 Yungay</t>
  </si>
  <si>
    <t>08.03.06.196</t>
  </si>
  <si>
    <t>08.03.06.196 Temuco</t>
  </si>
  <si>
    <t>08.03.06.197</t>
  </si>
  <si>
    <t>08.03.06.197 Carahue</t>
  </si>
  <si>
    <t>08.03.06.198</t>
  </si>
  <si>
    <t>08.03.06.198 Cunco</t>
  </si>
  <si>
    <t>08.03.06.199</t>
  </si>
  <si>
    <t>08.03.06.199 Curarrehue</t>
  </si>
  <si>
    <t>08.03.06.200</t>
  </si>
  <si>
    <t>08.03.06.200 Freire</t>
  </si>
  <si>
    <t>08.03.06.201</t>
  </si>
  <si>
    <t>08.03.06.201 Galvarino</t>
  </si>
  <si>
    <t>08.03.06.202</t>
  </si>
  <si>
    <t>08.03.06.202 Gorbea</t>
  </si>
  <si>
    <t>08.03.06.203</t>
  </si>
  <si>
    <t>08.03.06.203 Lautaro</t>
  </si>
  <si>
    <t>08.03.06.204</t>
  </si>
  <si>
    <t>08.03.06.204 Loncoche</t>
  </si>
  <si>
    <t>08.03.06.205</t>
  </si>
  <si>
    <t>08.03.06.205 Melipeuco</t>
  </si>
  <si>
    <t>08.03.06.206</t>
  </si>
  <si>
    <t>08.03.06.206 Nueva Imperial</t>
  </si>
  <si>
    <t>08.03.06.207</t>
  </si>
  <si>
    <t>08.03.06.207 Padre Las Casas</t>
  </si>
  <si>
    <t>08.03.06.208</t>
  </si>
  <si>
    <t>08.03.06.208 Perquenco</t>
  </si>
  <si>
    <t>08.03.06.209</t>
  </si>
  <si>
    <t>08.03.06.209 Pitrufquen</t>
  </si>
  <si>
    <t>08.03.06.210</t>
  </si>
  <si>
    <t>08.03.06.210 Pucón</t>
  </si>
  <si>
    <t>08.03.06.211</t>
  </si>
  <si>
    <t>08.03.06.211 Saavedra</t>
  </si>
  <si>
    <t>08.03.06.212</t>
  </si>
  <si>
    <t>08.03.06.212 Teodoro Schmidt</t>
  </si>
  <si>
    <t>08.03.06.213</t>
  </si>
  <si>
    <t>08.03.06.213 Toltén</t>
  </si>
  <si>
    <t>08.03.06.214</t>
  </si>
  <si>
    <t>08.03.06.214 Vilcún</t>
  </si>
  <si>
    <t>08.03.06.215</t>
  </si>
  <si>
    <t>08.03.06.215 Villarrica</t>
  </si>
  <si>
    <t>08.03.06.216</t>
  </si>
  <si>
    <t>08.03.06.216 Cholchol</t>
  </si>
  <si>
    <t>08.03.06.217</t>
  </si>
  <si>
    <t>08.03.06.217 Angol</t>
  </si>
  <si>
    <t>08.03.06.218</t>
  </si>
  <si>
    <t>08.03.06.218 Collipulli</t>
  </si>
  <si>
    <t>08.03.06.219</t>
  </si>
  <si>
    <t>08.03.06.219 Curacautín</t>
  </si>
  <si>
    <t>08.03.06.220</t>
  </si>
  <si>
    <t>08.03.06.220 Ercilla</t>
  </si>
  <si>
    <t>08.03.06.221</t>
  </si>
  <si>
    <t>08.03.06.221 Lonquimay</t>
  </si>
  <si>
    <t>08.03.06.222</t>
  </si>
  <si>
    <t>08.03.06.222 Los Sauces</t>
  </si>
  <si>
    <t>08.03.06.223</t>
  </si>
  <si>
    <t>08.03.06.223 Lumaco</t>
  </si>
  <si>
    <t>08.03.06.224</t>
  </si>
  <si>
    <t>08.03.06.224 Purén</t>
  </si>
  <si>
    <t>08.03.06.225</t>
  </si>
  <si>
    <t>08.03.06.225 Renaico</t>
  </si>
  <si>
    <t>08.03.06.226</t>
  </si>
  <si>
    <t>08.03.06.226 Traiguén</t>
  </si>
  <si>
    <t>08.03.06.227</t>
  </si>
  <si>
    <t>08.03.06.227 Victoria</t>
  </si>
  <si>
    <t>08.03.06.228</t>
  </si>
  <si>
    <t>08.03.06.228 Puerto Montt</t>
  </si>
  <si>
    <t>08.03.06.229</t>
  </si>
  <si>
    <t>08.03.06.229 Calbuco</t>
  </si>
  <si>
    <t>08.03.06.230</t>
  </si>
  <si>
    <t>08.03.06.230 Cochamó</t>
  </si>
  <si>
    <t>08.03.06.231</t>
  </si>
  <si>
    <t>08.03.06.231 Fresia</t>
  </si>
  <si>
    <t>08.03.06.232</t>
  </si>
  <si>
    <t>08.03.06.232 Frutillar</t>
  </si>
  <si>
    <t>08.03.06.233</t>
  </si>
  <si>
    <t>08.03.06.233 Los Muermos</t>
  </si>
  <si>
    <t>08.03.06.234</t>
  </si>
  <si>
    <t>08.03.06.234 Llanquihue</t>
  </si>
  <si>
    <t>08.03.06.235</t>
  </si>
  <si>
    <t>08.03.06.235 Maullín</t>
  </si>
  <si>
    <t>08.03.06.236</t>
  </si>
  <si>
    <t>08.03.06.236 Puerto Varas</t>
  </si>
  <si>
    <t>08.03.06.237</t>
  </si>
  <si>
    <t>08.03.06.237 Castro</t>
  </si>
  <si>
    <t>08.03.06.238</t>
  </si>
  <si>
    <t>08.03.06.238 Ancud</t>
  </si>
  <si>
    <t>08.03.06.239</t>
  </si>
  <si>
    <t>08.03.06.239 Chonchi</t>
  </si>
  <si>
    <t>08.03.06.240</t>
  </si>
  <si>
    <t>08.03.06.240 Curaco de Vélez</t>
  </si>
  <si>
    <t>08.03.06.241</t>
  </si>
  <si>
    <t>08.03.06.241 Dalcahue</t>
  </si>
  <si>
    <t>08.03.06.242</t>
  </si>
  <si>
    <t>08.03.06.242 Puqueldón</t>
  </si>
  <si>
    <t>08.03.06.243</t>
  </si>
  <si>
    <t>08.03.06.243 Queilén</t>
  </si>
  <si>
    <t>08.03.06.244</t>
  </si>
  <si>
    <t>08.03.06.244 Quellón</t>
  </si>
  <si>
    <t>08.03.06.245</t>
  </si>
  <si>
    <t>08.03.06.245 Quemchi</t>
  </si>
  <si>
    <t>08.03.06.246</t>
  </si>
  <si>
    <t>08.03.06.246 Quinchao</t>
  </si>
  <si>
    <t>08.03.06.247</t>
  </si>
  <si>
    <t>08.03.06.247 Osorno</t>
  </si>
  <si>
    <t>08.03.06.248</t>
  </si>
  <si>
    <t>08.03.06.248 Puerto Octay</t>
  </si>
  <si>
    <t>08.03.06.249</t>
  </si>
  <si>
    <t>08.03.06.249 Purranque</t>
  </si>
  <si>
    <t>08.03.06.250</t>
  </si>
  <si>
    <t>08.03.06.250 Puyehue</t>
  </si>
  <si>
    <t>08.03.06.251</t>
  </si>
  <si>
    <t>08.03.06.251 Río Negro</t>
  </si>
  <si>
    <t>08.03.06.252</t>
  </si>
  <si>
    <t>08.03.06.252 San Juan de la Costa</t>
  </si>
  <si>
    <t>08.03.06.253</t>
  </si>
  <si>
    <t>08.03.06.253 San Pablo</t>
  </si>
  <si>
    <t>08.03.06.254</t>
  </si>
  <si>
    <t>08.03.06.254 Chaitén</t>
  </si>
  <si>
    <t>08.03.06.255</t>
  </si>
  <si>
    <t>08.03.06.255 Futaleufú</t>
  </si>
  <si>
    <t>08.03.06.256</t>
  </si>
  <si>
    <t>08.03.06.256 Hualaihué</t>
  </si>
  <si>
    <t>08.03.06.257</t>
  </si>
  <si>
    <t>08.03.06.257 Palena</t>
  </si>
  <si>
    <t>08.03.06.258</t>
  </si>
  <si>
    <t>08.03.06.258 Coyhaique</t>
  </si>
  <si>
    <t>08.03.06.259</t>
  </si>
  <si>
    <t>08.03.06.259 Lago Verde</t>
  </si>
  <si>
    <t>08.03.06.260</t>
  </si>
  <si>
    <t>08.03.06.260 Aysén</t>
  </si>
  <si>
    <t>08.03.06.261</t>
  </si>
  <si>
    <t>08.03.06.261 Cisnes</t>
  </si>
  <si>
    <t>08.03.06.262</t>
  </si>
  <si>
    <t>08.03.06.262 Guaitecas</t>
  </si>
  <si>
    <t>08.03.06.263</t>
  </si>
  <si>
    <t>08.03.06.263 Cochrane</t>
  </si>
  <si>
    <t>08.03.06.264</t>
  </si>
  <si>
    <t>08.03.06.264 O'Higgins</t>
  </si>
  <si>
    <t>08.03.06.265</t>
  </si>
  <si>
    <t>08.03.06.265 Tortel</t>
  </si>
  <si>
    <t>08.03.06.266</t>
  </si>
  <si>
    <t>08.03.06.266 Chile Chico</t>
  </si>
  <si>
    <t>08.03.06.267</t>
  </si>
  <si>
    <t>08.03.06.267 Río Ibáñez</t>
  </si>
  <si>
    <t>08.03.06.268</t>
  </si>
  <si>
    <t>08.03.06.268 Punta Arenas</t>
  </si>
  <si>
    <t>08.03.06.269</t>
  </si>
  <si>
    <t>08.03.06.269 Laguna Blanca</t>
  </si>
  <si>
    <t>08.03.06.270</t>
  </si>
  <si>
    <t>08.03.06.270 Río Verde</t>
  </si>
  <si>
    <t>08.03.06.271</t>
  </si>
  <si>
    <t>08.03.06.271 San Gregorio</t>
  </si>
  <si>
    <t>08.03.06.272</t>
  </si>
  <si>
    <t>08.03.06.272 Cabo de Hornos</t>
  </si>
  <si>
    <t>08.03.06.273</t>
  </si>
  <si>
    <t>08.03.06.273 Antártica</t>
  </si>
  <si>
    <t>08.03.06.274</t>
  </si>
  <si>
    <t>08.03.06.274 Porvenir</t>
  </si>
  <si>
    <t>08.03.06.275</t>
  </si>
  <si>
    <t>08.03.06.275 Natales</t>
  </si>
  <si>
    <t>08.03.06.276</t>
  </si>
  <si>
    <t>08.03.06.276 Torres del Paine</t>
  </si>
  <si>
    <t>08.03.06.277</t>
  </si>
  <si>
    <t>08.03.06.277 Santiago</t>
  </si>
  <si>
    <t>08.03.06.278</t>
  </si>
  <si>
    <t>08.03.06.278 Cerrillos</t>
  </si>
  <si>
    <t>08.03.06.279</t>
  </si>
  <si>
    <t>08.03.06.279 Cerro Navia</t>
  </si>
  <si>
    <t>08.03.06.280</t>
  </si>
  <si>
    <t>08.03.06.280 Conchalí</t>
  </si>
  <si>
    <t>08.03.06.281</t>
  </si>
  <si>
    <t>08.03.06.281 El Bosque</t>
  </si>
  <si>
    <t>08.03.06.282</t>
  </si>
  <si>
    <t>08.03.06.282 Estación Central</t>
  </si>
  <si>
    <t>08.03.06.283</t>
  </si>
  <si>
    <t>08.03.06.283 Huechuraba</t>
  </si>
  <si>
    <t>08.03.06.284</t>
  </si>
  <si>
    <t>08.03.06.284 Independencia</t>
  </si>
  <si>
    <t>08.03.06.285</t>
  </si>
  <si>
    <t>08.03.06.285 La Cisterna</t>
  </si>
  <si>
    <t>08.03.06.286</t>
  </si>
  <si>
    <t>08.03.06.286 La Florida</t>
  </si>
  <si>
    <t>08.03.06.287</t>
  </si>
  <si>
    <t>08.03.06.287 La Granja</t>
  </si>
  <si>
    <t>08.03.06.288</t>
  </si>
  <si>
    <t>08.03.06.288 La Pintana</t>
  </si>
  <si>
    <t>08.03.06.289</t>
  </si>
  <si>
    <t>08.03.06.289 La Reina</t>
  </si>
  <si>
    <t>08.03.06.290</t>
  </si>
  <si>
    <t>08.03.06.290 Las Condes</t>
  </si>
  <si>
    <t>08.03.06.291</t>
  </si>
  <si>
    <t>08.03.06.291 Lo Barnechea</t>
  </si>
  <si>
    <t>08.03.06.292</t>
  </si>
  <si>
    <t>08.03.06.292 Lo Espejo</t>
  </si>
  <si>
    <t>08.03.06.293</t>
  </si>
  <si>
    <t>08.03.06.293 Lo Prado</t>
  </si>
  <si>
    <t>08.03.06.294</t>
  </si>
  <si>
    <t>08.03.06.294 Macul</t>
  </si>
  <si>
    <t>08.03.06.295</t>
  </si>
  <si>
    <t>08.03.06.295 Maipú</t>
  </si>
  <si>
    <t>08.03.06.296</t>
  </si>
  <si>
    <t>08.03.06.296 Ñuñoa</t>
  </si>
  <si>
    <t>08.03.06.297</t>
  </si>
  <si>
    <t>08.03.06.297 Pedro Aguirre Cerda</t>
  </si>
  <si>
    <t>08.03.06.298</t>
  </si>
  <si>
    <t>08.03.06.298 Peñalolén</t>
  </si>
  <si>
    <t>08.03.06.299</t>
  </si>
  <si>
    <t>08.03.06.299 Providencia</t>
  </si>
  <si>
    <t>08.03.06.300</t>
  </si>
  <si>
    <t>08.03.06.300 Pudahuel</t>
  </si>
  <si>
    <t>08.03.06.301</t>
  </si>
  <si>
    <t>08.03.06.301 Quilicura</t>
  </si>
  <si>
    <t>08.03.06.302</t>
  </si>
  <si>
    <t>08.03.06.302 Quinta Normal</t>
  </si>
  <si>
    <t>08.03.06.303</t>
  </si>
  <si>
    <t>08.03.06.303 Recoleta</t>
  </si>
  <si>
    <t>08.03.06.304</t>
  </si>
  <si>
    <t>08.03.06.304 Renca</t>
  </si>
  <si>
    <t>08.03.06.305</t>
  </si>
  <si>
    <t>08.03.06.305 San Joaquín</t>
  </si>
  <si>
    <t>08.03.06.306</t>
  </si>
  <si>
    <t>08.03.06.306 San Miguel</t>
  </si>
  <si>
    <t>08.03.06.307</t>
  </si>
  <si>
    <t>08.03.06.307 San Ramón</t>
  </si>
  <si>
    <t>08.03.06.308</t>
  </si>
  <si>
    <t>08.03.06.308 Vitacura</t>
  </si>
  <si>
    <t>08.03.06.309</t>
  </si>
  <si>
    <t>08.03.06.309 Puente Alto</t>
  </si>
  <si>
    <t>08.03.06.310</t>
  </si>
  <si>
    <t>08.03.06.310 Pirque</t>
  </si>
  <si>
    <t>08.03.06.311</t>
  </si>
  <si>
    <t>08.03.06.311 San José de Maipo</t>
  </si>
  <si>
    <t>08.03.06.312</t>
  </si>
  <si>
    <t>08.03.06.312 Colina</t>
  </si>
  <si>
    <t>08.03.06.313</t>
  </si>
  <si>
    <t>08.03.06.313 Lampa</t>
  </si>
  <si>
    <t>08.03.06.314</t>
  </si>
  <si>
    <t>08.03.06.314 Tiltil</t>
  </si>
  <si>
    <t>08.03.06.315</t>
  </si>
  <si>
    <t>08.03.06.315 San Bernardo</t>
  </si>
  <si>
    <t>08.03.06.316</t>
  </si>
  <si>
    <t>08.03.06.316 Buin</t>
  </si>
  <si>
    <t>08.03.06.317</t>
  </si>
  <si>
    <t>08.03.06.317 Calera de Tango</t>
  </si>
  <si>
    <t>08.03.06.318</t>
  </si>
  <si>
    <t>08.03.06.318 Paine</t>
  </si>
  <si>
    <t>08.03.06.319</t>
  </si>
  <si>
    <t>08.03.06.319 Melipilla</t>
  </si>
  <si>
    <t>08.03.06.320</t>
  </si>
  <si>
    <t>08.03.06.320 Alhué</t>
  </si>
  <si>
    <t>08.03.06.321</t>
  </si>
  <si>
    <t>08.03.06.321 Curacaví</t>
  </si>
  <si>
    <t>08.03.06.322</t>
  </si>
  <si>
    <t>08.03.06.322 María Pinto</t>
  </si>
  <si>
    <t>08.03.06.323</t>
  </si>
  <si>
    <t>08.03.06.323 San Pedro</t>
  </si>
  <si>
    <t>08.03.06.324</t>
  </si>
  <si>
    <t>08.03.06.324 Talagante</t>
  </si>
  <si>
    <t>08.03.06.325</t>
  </si>
  <si>
    <t>08.03.06.325 El Monte</t>
  </si>
  <si>
    <t>08.03.06.326</t>
  </si>
  <si>
    <t>08.03.06.326 Isla de Maipo</t>
  </si>
  <si>
    <t>08.03.06.327</t>
  </si>
  <si>
    <t>08.03.06.327 Padre Hurtado</t>
  </si>
  <si>
    <t>08.03.06.328</t>
  </si>
  <si>
    <t>08.03.06.328 Peñaflor</t>
  </si>
  <si>
    <t>08.03.06.329</t>
  </si>
  <si>
    <t>08.03.06.329 Valdivia</t>
  </si>
  <si>
    <t>08.03.06.330</t>
  </si>
  <si>
    <t>08.03.06.330 Corral</t>
  </si>
  <si>
    <t>08.03.06.331</t>
  </si>
  <si>
    <t>08.03.06.331 Lanco</t>
  </si>
  <si>
    <t>08.03.06.332</t>
  </si>
  <si>
    <t>08.03.06.332 Los Lagos</t>
  </si>
  <si>
    <t>08.03.06.333</t>
  </si>
  <si>
    <t>08.03.06.333 Máfil</t>
  </si>
  <si>
    <t>08.03.06.334</t>
  </si>
  <si>
    <t>08.03.06.334 Mariquina</t>
  </si>
  <si>
    <t>08.03.06.335</t>
  </si>
  <si>
    <t>08.03.06.335 Paillaco</t>
  </si>
  <si>
    <t>08.03.06.336</t>
  </si>
  <si>
    <t>08.03.06.336 Panguipulli</t>
  </si>
  <si>
    <t>08.03.06.337</t>
  </si>
  <si>
    <t>08.03.06.337 La Unión</t>
  </si>
  <si>
    <t>08.03.06.338</t>
  </si>
  <si>
    <t>08.03.06.338 Futrono</t>
  </si>
  <si>
    <t>08.03.06.339</t>
  </si>
  <si>
    <t>08.03.06.339 Lago Ranco</t>
  </si>
  <si>
    <t>08.03.06.340</t>
  </si>
  <si>
    <t>08.03.06.340 Río Bueno</t>
  </si>
  <si>
    <t>08.03.06.341</t>
  </si>
  <si>
    <t>08.03.06.341 Arica</t>
  </si>
  <si>
    <t>08.03.06.342</t>
  </si>
  <si>
    <t>08.03.06.342 Camarones</t>
  </si>
  <si>
    <t>08.03.06.343</t>
  </si>
  <si>
    <t>08.03.06.343 Putre</t>
  </si>
  <si>
    <t>08.03.06.344</t>
  </si>
  <si>
    <t>08.03.06.344 General Lagos</t>
  </si>
  <si>
    <t>08.03.07.01</t>
  </si>
  <si>
    <t>08.03.07.01 Egreso de educación media</t>
  </si>
  <si>
    <t>08.03.08.01</t>
  </si>
  <si>
    <t>08.03.08.01 Aymara</t>
  </si>
  <si>
    <t>08.03.08.02</t>
  </si>
  <si>
    <t>08.03.08.02 Atacameño</t>
  </si>
  <si>
    <t>08.03.08.03</t>
  </si>
  <si>
    <t>08.03.08.03 Colla</t>
  </si>
  <si>
    <t>08.03.08.04</t>
  </si>
  <si>
    <t>08.03.08.04 Kawéscar</t>
  </si>
  <si>
    <t>08.03.08.05</t>
  </si>
  <si>
    <t>08.03.08.05 Mapuche</t>
  </si>
  <si>
    <t>08.03.08.06</t>
  </si>
  <si>
    <t>08.03.08.06 Quechua</t>
  </si>
  <si>
    <t>08.03.08.07</t>
  </si>
  <si>
    <t>08.03.08.07 Rapa Nui</t>
  </si>
  <si>
    <t>08.03.08.08</t>
  </si>
  <si>
    <t>08.03.08.08 Yagán o Yámana</t>
  </si>
  <si>
    <t>08.03.08.09</t>
  </si>
  <si>
    <t xml:space="preserve">08.03.08.09 Diaguita </t>
  </si>
  <si>
    <t>08.03.08.10</t>
  </si>
  <si>
    <t>08.03.08.10 No pertenecientes a pueblos indígenas</t>
  </si>
  <si>
    <t>08.03.09.01</t>
  </si>
  <si>
    <t>08.03.09.01 Tarapacá</t>
  </si>
  <si>
    <t>08.03.09.02</t>
  </si>
  <si>
    <t>08.03.09.02 Antofagasta</t>
  </si>
  <si>
    <t>08.03.09.03</t>
  </si>
  <si>
    <t>08.03.09.03 Atacama</t>
  </si>
  <si>
    <t>08.03.09.04</t>
  </si>
  <si>
    <t>08.03.09.04 Coquimbo</t>
  </si>
  <si>
    <t>08.03.09.05</t>
  </si>
  <si>
    <t>08.03.09.05 Valparaíso</t>
  </si>
  <si>
    <t>08.03.09.06</t>
  </si>
  <si>
    <t>08.03.09.06 O'Higgins</t>
  </si>
  <si>
    <t>08.03.09.07</t>
  </si>
  <si>
    <t>08.03.09.07 Maule</t>
  </si>
  <si>
    <t>08.03.09.08</t>
  </si>
  <si>
    <t>08.03.09.08 Biobío</t>
  </si>
  <si>
    <t>08.03.09.09</t>
  </si>
  <si>
    <t>08.03.09.09 La Araucanía</t>
  </si>
  <si>
    <t>08.03.09.10</t>
  </si>
  <si>
    <t>08.03.09.10 Los Lagos</t>
  </si>
  <si>
    <t>08.03.09.11</t>
  </si>
  <si>
    <t>08.03.09.11 Aysén</t>
  </si>
  <si>
    <t>08.03.09.12</t>
  </si>
  <si>
    <t>08.03.09.12 Magallanes</t>
  </si>
  <si>
    <t>08.03.09.13</t>
  </si>
  <si>
    <t>08.03.09.13 Metropolitana</t>
  </si>
  <si>
    <t>08.03.09.14</t>
  </si>
  <si>
    <t>08.03.09.14 Los Ríos</t>
  </si>
  <si>
    <t>08.03.09.15</t>
  </si>
  <si>
    <t>08.03.09.15 Arica y Parinacota</t>
  </si>
  <si>
    <t>08.03.09.16</t>
  </si>
  <si>
    <t>08.03.09.16 Ñuble</t>
  </si>
  <si>
    <t>08.03.10.01</t>
  </si>
  <si>
    <t xml:space="preserve">08.03.10.01 Humanista Científico Diurno </t>
  </si>
  <si>
    <t>08.03.10.02</t>
  </si>
  <si>
    <t xml:space="preserve">08.03.10.02 Humanista Científico Nocturno </t>
  </si>
  <si>
    <t>08.03.10.03</t>
  </si>
  <si>
    <t xml:space="preserve">08.03.10.03 Humanista Científico – Validación de estudios </t>
  </si>
  <si>
    <t>08.03.10.04</t>
  </si>
  <si>
    <t xml:space="preserve">08.03.10.04 Humanista Científico – Reconocimiento de estudios </t>
  </si>
  <si>
    <t>08.03.10.05</t>
  </si>
  <si>
    <t xml:space="preserve">08.03.10.05 Técnico Profesional Comercial </t>
  </si>
  <si>
    <t>08.03.10.06</t>
  </si>
  <si>
    <t xml:space="preserve">08.03.10.06 Técnico Profesional Industrial </t>
  </si>
  <si>
    <t>08.03.10.07</t>
  </si>
  <si>
    <t xml:space="preserve">08.03.10.07 Técnico Profesional Servicios </t>
  </si>
  <si>
    <t>08.03.10.08</t>
  </si>
  <si>
    <t xml:space="preserve">08.03.10.08 Técnico Profesional Agrícola </t>
  </si>
  <si>
    <t>08.03.10.09</t>
  </si>
  <si>
    <t xml:space="preserve">08.03.10.09 Técnico Profesional Marítima </t>
  </si>
  <si>
    <t>08.03.11.01</t>
  </si>
  <si>
    <t xml:space="preserve">08.03.11.01 Particular Pagado </t>
  </si>
  <si>
    <t>08.03.11.02</t>
  </si>
  <si>
    <t xml:space="preserve">08.03.11.02 Particular Subvencionado </t>
  </si>
  <si>
    <t>08.03.11.03</t>
  </si>
  <si>
    <t xml:space="preserve">08.03.11.03 Municipal </t>
  </si>
  <si>
    <t>08.03.11.04</t>
  </si>
  <si>
    <t>08.03.11.04 Servicio Local de Educación (SLE)</t>
  </si>
  <si>
    <t>08.03.12.01</t>
  </si>
  <si>
    <t>08.03.12.01 Ingreso bruto mensual familiar</t>
  </si>
  <si>
    <t>08.03.13.01</t>
  </si>
  <si>
    <t>08.03.13.01 Trabajo</t>
  </si>
  <si>
    <t>08.03.14.01</t>
  </si>
  <si>
    <t>08.03.14.01 Promedio Educación Media</t>
  </si>
  <si>
    <t>08.03.15.01</t>
  </si>
  <si>
    <t>08.03.15.01 NEM</t>
  </si>
  <si>
    <t>08.03.16.01</t>
  </si>
  <si>
    <t>08.03.16.01 Ranking</t>
  </si>
  <si>
    <t>08.03.17.01</t>
  </si>
  <si>
    <t>08.03.17.01 Beca de Excelencia Académica</t>
  </si>
  <si>
    <t>08.03.18.01</t>
  </si>
  <si>
    <t>08.03.18.01 Programa de Acceso a la Educación Superior</t>
  </si>
  <si>
    <t>08.03.19.01</t>
  </si>
  <si>
    <t>08.03.19.01 Postulaciones</t>
  </si>
  <si>
    <t>08.03.20.01</t>
  </si>
  <si>
    <t>08.03.20.01 Universidad de Chile</t>
  </si>
  <si>
    <t>08.03.20.02</t>
  </si>
  <si>
    <t>08.03.20.02 Pontificia Universidad Católica de Chile</t>
  </si>
  <si>
    <t>08.03.20.03</t>
  </si>
  <si>
    <t>08.03.20.03 Universidad de Concepción</t>
  </si>
  <si>
    <t>08.03.20.04</t>
  </si>
  <si>
    <t>08.03.20.04 Pontificia Universidad Católica de Valparaiso</t>
  </si>
  <si>
    <t>08.03.20.05</t>
  </si>
  <si>
    <t>08.03.20.05 Universidad Tecnica Federico Santa María</t>
  </si>
  <si>
    <t>08.03.20.06</t>
  </si>
  <si>
    <t>08.03.20.06 Universidad de Santiago de Chile</t>
  </si>
  <si>
    <t>08.03.20.07</t>
  </si>
  <si>
    <t>08.03.20.07 Universidad Austral de Chile</t>
  </si>
  <si>
    <t>08.03.20.08</t>
  </si>
  <si>
    <t>08.03.20.08 Universidad Católica del Norte</t>
  </si>
  <si>
    <t>08.03.20.09</t>
  </si>
  <si>
    <t>08.03.20.09 Universidad de Valparaiso</t>
  </si>
  <si>
    <t>08.03.20.10</t>
  </si>
  <si>
    <t>08.03.20.10 Universidad Metropolitana de Ciencias de la Educación</t>
  </si>
  <si>
    <t>08.03.20.11</t>
  </si>
  <si>
    <t>08.03.20.11 Universidad Tecnologica Metropolitana</t>
  </si>
  <si>
    <t>08.03.20.12</t>
  </si>
  <si>
    <t>08.03.20.12 Universidad de Tarapacá</t>
  </si>
  <si>
    <t>08.03.20.13</t>
  </si>
  <si>
    <t>08.03.20.13 Universidad Arturo Prat</t>
  </si>
  <si>
    <t>08.03.20.14</t>
  </si>
  <si>
    <t>08.03.20.14 Universidad de Antofagasta</t>
  </si>
  <si>
    <t>08.03.20.15</t>
  </si>
  <si>
    <t>08.03.20.15 Universidad de la Serena</t>
  </si>
  <si>
    <t>08.03.20.16</t>
  </si>
  <si>
    <t xml:space="preserve">08.03.20.16 Universidad de Playa Ancha </t>
  </si>
  <si>
    <t>08.03.20.17</t>
  </si>
  <si>
    <t>08.03.20.17 Universidad de Atacama</t>
  </si>
  <si>
    <t>08.03.20.18</t>
  </si>
  <si>
    <t>08.03.20.18 Universidad del Biobío</t>
  </si>
  <si>
    <t>08.03.20.19</t>
  </si>
  <si>
    <t>08.03.20.19 Universidad de la Frontera</t>
  </si>
  <si>
    <t>08.03.20.20</t>
  </si>
  <si>
    <t>08.03.20.20 Universidad de Los Lagos</t>
  </si>
  <si>
    <t>08.03.20.21</t>
  </si>
  <si>
    <t>08.03.20.21 Universidad de Magallanes</t>
  </si>
  <si>
    <t>08.03.20.22</t>
  </si>
  <si>
    <t>08.03.20.22 Universidad de Talca</t>
  </si>
  <si>
    <t>08.03.20.23</t>
  </si>
  <si>
    <t>08.03.20.23 Universidad Católica del Maule</t>
  </si>
  <si>
    <t>08.03.20.24</t>
  </si>
  <si>
    <t>08.03.20.24 Universidad Católica de la Santísima Concepción</t>
  </si>
  <si>
    <t>08.03.20.25</t>
  </si>
  <si>
    <t>08.03.20.25 Universidad Católica de Temuco</t>
  </si>
  <si>
    <t>08.03.20.26</t>
  </si>
  <si>
    <t>08.03.20.26 Universidad Diego Portales</t>
  </si>
  <si>
    <t>08.03.20.27</t>
  </si>
  <si>
    <t>08.03.20.27 Universidad Mayor</t>
  </si>
  <si>
    <t>08.03.20.28</t>
  </si>
  <si>
    <t>08.03.20.28 Universidad Finis Terrae</t>
  </si>
  <si>
    <t>08.03.20.29</t>
  </si>
  <si>
    <t>08.03.20.29 Universidad Andres Bello</t>
  </si>
  <si>
    <t>08.03.20.30</t>
  </si>
  <si>
    <t>08.03.20.30 Universidad Adolfo Ibañez</t>
  </si>
  <si>
    <t>08.03.20.31</t>
  </si>
  <si>
    <t>08.03.20.31 Universidad de Los Andes</t>
  </si>
  <si>
    <t>08.03.20.32</t>
  </si>
  <si>
    <t>08.03.20.32 Universidad del Desarrollo</t>
  </si>
  <si>
    <t>08.03.20.33</t>
  </si>
  <si>
    <t>08.03.20.33 Universidad Alberto Hurtado</t>
  </si>
  <si>
    <t>08.03.20.34</t>
  </si>
  <si>
    <t>08.03.20.34 Universidad Católica Silva Henriquez</t>
  </si>
  <si>
    <t>08.03.20.35</t>
  </si>
  <si>
    <t>08.03.20.35 Universidad de O'Higgins</t>
  </si>
  <si>
    <t>08.03.20.36</t>
  </si>
  <si>
    <t>08.03.20.36 Universidad de Aysen</t>
  </si>
  <si>
    <t>08.03.20.37</t>
  </si>
  <si>
    <t xml:space="preserve">08.03.20.37 Universidad Autónoma </t>
  </si>
  <si>
    <t>08.03.20.38</t>
  </si>
  <si>
    <t>08.03.20.38 Universidad San Sebastián</t>
  </si>
  <si>
    <t>08.03.20.39</t>
  </si>
  <si>
    <t xml:space="preserve">08.03.20.39 Universidad Central </t>
  </si>
  <si>
    <t>08.03.20.40</t>
  </si>
  <si>
    <t>08.03.20.40 Universidad Academia de Humanismo Cristiano</t>
  </si>
  <si>
    <t>08.03.20.41</t>
  </si>
  <si>
    <t>08.03.20.41 Universidad Bernardo O'Higgins</t>
  </si>
  <si>
    <t>08.03.20.42</t>
  </si>
  <si>
    <t>08.03.20.42 Matrículas de educación superior</t>
  </si>
  <si>
    <t>08.03.20.43</t>
  </si>
  <si>
    <t>08.03.20.43 Acuicultura</t>
  </si>
  <si>
    <t>08.03.20.44</t>
  </si>
  <si>
    <t>08.03.20.44 Administración</t>
  </si>
  <si>
    <t>08.03.20.45</t>
  </si>
  <si>
    <t>08.03.20.45 Administración de Empresas</t>
  </si>
  <si>
    <t>08.03.20.46</t>
  </si>
  <si>
    <t>08.03.20.46 Agroindustria</t>
  </si>
  <si>
    <t>08.03.20.47</t>
  </si>
  <si>
    <t>08.03.20.47 Agronomía</t>
  </si>
  <si>
    <t>08.03.20.48</t>
  </si>
  <si>
    <t>08.03.20.48 Alimentos</t>
  </si>
  <si>
    <t>08.03.20.49</t>
  </si>
  <si>
    <t>08.03.20.49 Análisis</t>
  </si>
  <si>
    <t>08.03.20.50</t>
  </si>
  <si>
    <t>08.03.20.50 Animación</t>
  </si>
  <si>
    <t>08.03.20.51</t>
  </si>
  <si>
    <t>08.03.20.51 Antropología</t>
  </si>
  <si>
    <t>08.03.20.52</t>
  </si>
  <si>
    <t>08.03.20.52 Arqueología</t>
  </si>
  <si>
    <t>08.03.20.53</t>
  </si>
  <si>
    <t>08.03.20.53 Arquitectura</t>
  </si>
  <si>
    <t>08.03.20.54</t>
  </si>
  <si>
    <t>08.03.20.54 Artes</t>
  </si>
  <si>
    <t>08.03.20.55</t>
  </si>
  <si>
    <t>08.03.20.55 Astrofísica</t>
  </si>
  <si>
    <t>08.03.20.56</t>
  </si>
  <si>
    <t>08.03.20.56 Astronomía</t>
  </si>
  <si>
    <t>08.03.20.57</t>
  </si>
  <si>
    <t>08.03.20.57 Auditoría</t>
  </si>
  <si>
    <t>08.03.20.58</t>
  </si>
  <si>
    <t>08.03.20.58 Automatización y Control</t>
  </si>
  <si>
    <t>08.03.20.59</t>
  </si>
  <si>
    <t>08.03.20.59 Bibliotecología</t>
  </si>
  <si>
    <t>08.03.20.60</t>
  </si>
  <si>
    <t>08.03.20.60 Biblioteconomía</t>
  </si>
  <si>
    <t>08.03.20.61</t>
  </si>
  <si>
    <t>08.03.20.61 Biología</t>
  </si>
  <si>
    <t>08.03.20.62</t>
  </si>
  <si>
    <t>08.03.20.62 Bioquímica</t>
  </si>
  <si>
    <t>08.03.20.63</t>
  </si>
  <si>
    <t>08.03.20.63 Biotecnología</t>
  </si>
  <si>
    <t>08.03.20.64</t>
  </si>
  <si>
    <t>08.03.20.64 Cartografía</t>
  </si>
  <si>
    <t>08.03.20.65</t>
  </si>
  <si>
    <t>08.03.20.65 Castellano y Comunicación</t>
  </si>
  <si>
    <t>08.03.20.66</t>
  </si>
  <si>
    <t>08.03.20.66 Ciencia Política</t>
  </si>
  <si>
    <t>08.03.20.67</t>
  </si>
  <si>
    <t>08.03.20.67 Ciencias</t>
  </si>
  <si>
    <t>08.03.20.68</t>
  </si>
  <si>
    <t>08.03.20.68 Comunicación</t>
  </si>
  <si>
    <t>08.03.20.69</t>
  </si>
  <si>
    <t>08.03.20.69 Construcción</t>
  </si>
  <si>
    <t>08.03.20.70</t>
  </si>
  <si>
    <t>08.03.20.70 Contador Auditor</t>
  </si>
  <si>
    <t>08.03.20.71</t>
  </si>
  <si>
    <t>08.03.20.71 Control</t>
  </si>
  <si>
    <t>08.03.20.72</t>
  </si>
  <si>
    <t>08.03.20.72 Creación</t>
  </si>
  <si>
    <t>08.03.20.73</t>
  </si>
  <si>
    <t>08.03.20.73 Derecho</t>
  </si>
  <si>
    <t>08.03.20.74</t>
  </si>
  <si>
    <t>08.03.20.74 Dibujante</t>
  </si>
  <si>
    <t>08.03.20.75</t>
  </si>
  <si>
    <t>08.03.20.75 Dirección</t>
  </si>
  <si>
    <t>08.03.20.76</t>
  </si>
  <si>
    <t>08.03.20.76 Diseño</t>
  </si>
  <si>
    <t>08.03.20.77</t>
  </si>
  <si>
    <t>08.03.20.77 Ecología</t>
  </si>
  <si>
    <t>08.03.20.78</t>
  </si>
  <si>
    <t>08.03.20.78 Economía</t>
  </si>
  <si>
    <t>08.03.20.79</t>
  </si>
  <si>
    <t>08.03.20.79 Ecoturismo</t>
  </si>
  <si>
    <t>08.03.20.80</t>
  </si>
  <si>
    <t>08.03.20.80 Educación</t>
  </si>
  <si>
    <t>08.03.20.81</t>
  </si>
  <si>
    <t>08.03.20.81 Electricidad</t>
  </si>
  <si>
    <t>08.03.20.82</t>
  </si>
  <si>
    <t>08.03.20.82 Electrónica</t>
  </si>
  <si>
    <t>08.03.20.83</t>
  </si>
  <si>
    <t>08.03.20.83 Energía</t>
  </si>
  <si>
    <t>08.03.20.84</t>
  </si>
  <si>
    <t>08.03.20.84 Enfermería</t>
  </si>
  <si>
    <t>08.03.20.85</t>
  </si>
  <si>
    <t>08.03.20.85 Envases y Embalajes</t>
  </si>
  <si>
    <t>08.03.20.86</t>
  </si>
  <si>
    <t>08.03.20.86 Estadísticas</t>
  </si>
  <si>
    <t>08.03.20.87</t>
  </si>
  <si>
    <t>08.03.20.87 Estudios Internacionales</t>
  </si>
  <si>
    <t>08.03.20.88</t>
  </si>
  <si>
    <t>08.03.20.88 Estudios Pastorales</t>
  </si>
  <si>
    <t>08.03.20.89</t>
  </si>
  <si>
    <t>08.03.20.89 Filosofía</t>
  </si>
  <si>
    <t>08.03.20.90</t>
  </si>
  <si>
    <t>08.03.20.90 Física</t>
  </si>
  <si>
    <t>08.03.20.91</t>
  </si>
  <si>
    <t>08.03.20.91 Fonoaudiología</t>
  </si>
  <si>
    <t>08.03.20.92</t>
  </si>
  <si>
    <t>08.03.20.92 Forestal</t>
  </si>
  <si>
    <t>08.03.20.93</t>
  </si>
  <si>
    <t>08.03.20.93 General</t>
  </si>
  <si>
    <t>08.03.20.94</t>
  </si>
  <si>
    <t>08.03.20.94 Geofísica</t>
  </si>
  <si>
    <t>08.03.20.95</t>
  </si>
  <si>
    <t>08.03.20.95 Geografía</t>
  </si>
  <si>
    <t>08.03.20.96</t>
  </si>
  <si>
    <t>08.03.20.96 Geología</t>
  </si>
  <si>
    <t>08.03.20.97</t>
  </si>
  <si>
    <t>08.03.20.97 Gestión</t>
  </si>
  <si>
    <t>08.03.20.98</t>
  </si>
  <si>
    <t>08.03.20.98 Gestión de Calidad</t>
  </si>
  <si>
    <t>08.03.20.99</t>
  </si>
  <si>
    <t>08.03.20.99 Gestión de Información</t>
  </si>
  <si>
    <t>08.03.20.100</t>
  </si>
  <si>
    <t>08.03.20.100 Historia</t>
  </si>
  <si>
    <t>08.03.20.101</t>
  </si>
  <si>
    <t>08.03.20.101 Humanidades</t>
  </si>
  <si>
    <t>08.03.20.102</t>
  </si>
  <si>
    <t>08.03.20.102 Industrial</t>
  </si>
  <si>
    <t>08.03.20.103</t>
  </si>
  <si>
    <t>08.03.20.103 Industrias</t>
  </si>
  <si>
    <t>08.03.20.104</t>
  </si>
  <si>
    <t>08.03.20.104 Informática</t>
  </si>
  <si>
    <t>08.03.20.105</t>
  </si>
  <si>
    <t>08.03.20.105 Ingeniería</t>
  </si>
  <si>
    <t>08.03.20.106</t>
  </si>
  <si>
    <t>08.03.20.106 Inglés</t>
  </si>
  <si>
    <t>08.03.20.107</t>
  </si>
  <si>
    <t>08.03.20.107 Kinesiología</t>
  </si>
  <si>
    <t>08.03.20.108</t>
  </si>
  <si>
    <t>08.03.20.108 Lengua y Literatura</t>
  </si>
  <si>
    <t>08.03.20.109</t>
  </si>
  <si>
    <t>08.03.20.109 Literatura</t>
  </si>
  <si>
    <t>08.03.20.110</t>
  </si>
  <si>
    <t>08.03.20.110 Mantención</t>
  </si>
  <si>
    <t>08.03.20.111</t>
  </si>
  <si>
    <t>08.03.20.111 Matemáticas</t>
  </si>
  <si>
    <t>08.03.20.112</t>
  </si>
  <si>
    <t>08.03.20.112 Matricería</t>
  </si>
  <si>
    <t>08.03.20.113</t>
  </si>
  <si>
    <t>08.03.20.113 Mecánica</t>
  </si>
  <si>
    <t>08.03.20.114</t>
  </si>
  <si>
    <t>08.03.20.114 Medicina</t>
  </si>
  <si>
    <t>08.03.20.115</t>
  </si>
  <si>
    <t>08.03.20.115 Metalurgia</t>
  </si>
  <si>
    <t>08.03.20.116</t>
  </si>
  <si>
    <t>08.03.20.116 Meteorología</t>
  </si>
  <si>
    <t>08.03.20.117</t>
  </si>
  <si>
    <t>08.03.20.117 Minas</t>
  </si>
  <si>
    <t>08.03.20.118</t>
  </si>
  <si>
    <t>08.03.20.118 Minería y Metalurgia</t>
  </si>
  <si>
    <t>08.03.20.119</t>
  </si>
  <si>
    <t>08.03.20.119 Monitoreo</t>
  </si>
  <si>
    <t>08.03.20.120</t>
  </si>
  <si>
    <t>08.03.20.120 Obras Civiles</t>
  </si>
  <si>
    <t>08.03.20.121</t>
  </si>
  <si>
    <t>08.03.20.121 Obstetricia</t>
  </si>
  <si>
    <t>08.03.20.122</t>
  </si>
  <si>
    <t>08.03.20.122 Oceanografía</t>
  </si>
  <si>
    <t>08.03.20.123</t>
  </si>
  <si>
    <t>08.03.20.123 Odontología</t>
  </si>
  <si>
    <t>08.03.20.124</t>
  </si>
  <si>
    <t>08.03.20.124 Óptico</t>
  </si>
  <si>
    <t>08.03.20.125</t>
  </si>
  <si>
    <t>08.03.20.125 Pedagogía</t>
  </si>
  <si>
    <t>08.03.20.126</t>
  </si>
  <si>
    <t>08.03.20.126 Periodismo</t>
  </si>
  <si>
    <t>08.03.20.127</t>
  </si>
  <si>
    <t>08.03.20.127 Piloto</t>
  </si>
  <si>
    <t>08.03.20.128</t>
  </si>
  <si>
    <t>08.03.20.128 Preparación Física</t>
  </si>
  <si>
    <t>08.03.20.129</t>
  </si>
  <si>
    <t>08.03.20.129 Prevención de Riesgos</t>
  </si>
  <si>
    <t>08.03.20.130</t>
  </si>
  <si>
    <t>08.03.20.130 Producción</t>
  </si>
  <si>
    <t>08.03.20.131</t>
  </si>
  <si>
    <t>08.03.20.131 Proyecto</t>
  </si>
  <si>
    <t>08.03.20.132</t>
  </si>
  <si>
    <t>08.03.20.132 Proyecto y Diseño</t>
  </si>
  <si>
    <t>08.03.20.133</t>
  </si>
  <si>
    <t>08.03.20.133 Psicología</t>
  </si>
  <si>
    <t>08.03.20.134</t>
  </si>
  <si>
    <t>08.03.20.134 Psicopedagogía</t>
  </si>
  <si>
    <t>08.03.20.135</t>
  </si>
  <si>
    <t>08.03.20.135 Publicidad</t>
  </si>
  <si>
    <t>08.03.20.136</t>
  </si>
  <si>
    <t>08.03.20.136 Química</t>
  </si>
  <si>
    <t>08.03.20.137</t>
  </si>
  <si>
    <t>08.03.20.137 Química y Farmacia</t>
  </si>
  <si>
    <t>08.03.20.138</t>
  </si>
  <si>
    <t>08.03.20.138 Recursos</t>
  </si>
  <si>
    <t>08.03.20.139</t>
  </si>
  <si>
    <t>08.03.20.139 Relaciones Públicas</t>
  </si>
  <si>
    <t>08.03.20.140</t>
  </si>
  <si>
    <t>08.03.20.140 Robótica</t>
  </si>
  <si>
    <t>08.03.20.141</t>
  </si>
  <si>
    <t>08.03.20.141 Servicio Social</t>
  </si>
  <si>
    <t>08.03.20.142</t>
  </si>
  <si>
    <t>08.03.20.142 Sistemas Computacionales</t>
  </si>
  <si>
    <t>08.03.20.143</t>
  </si>
  <si>
    <t>08.03.20.143 Socieconomía</t>
  </si>
  <si>
    <t>08.03.20.144</t>
  </si>
  <si>
    <t>08.03.20.144 Sociología</t>
  </si>
  <si>
    <t>08.03.20.145</t>
  </si>
  <si>
    <t>08.03.20.145 Teatro</t>
  </si>
  <si>
    <t>08.03.20.146</t>
  </si>
  <si>
    <t>08.03.20.146 Tecnología</t>
  </si>
  <si>
    <t>08.03.20.147</t>
  </si>
  <si>
    <t>08.03.20.147 Tecnología Médica</t>
  </si>
  <si>
    <t>08.03.20.148</t>
  </si>
  <si>
    <t>08.03.20.148 Telecomunaciónes</t>
  </si>
  <si>
    <t>08.03.20.149</t>
  </si>
  <si>
    <t>08.03.20.149 Teología</t>
  </si>
  <si>
    <t>08.03.20.150</t>
  </si>
  <si>
    <t>08.03.20.150 Terapia Ocupacional</t>
  </si>
  <si>
    <t>08.03.20.151</t>
  </si>
  <si>
    <t>08.03.20.151 Topografía</t>
  </si>
  <si>
    <t>08.03.20.152</t>
  </si>
  <si>
    <t>08.03.20.152 Trabajo Social</t>
  </si>
  <si>
    <t>08.03.20.153</t>
  </si>
  <si>
    <t>08.03.20.153 Traducción</t>
  </si>
  <si>
    <t>08.03.20.154</t>
  </si>
  <si>
    <t>08.03.20.154 Turismo</t>
  </si>
  <si>
    <t>09.01.01.01</t>
  </si>
  <si>
    <t>09.01.01.01 Número de Empresas</t>
  </si>
  <si>
    <t>09.01.01.02</t>
  </si>
  <si>
    <t>09.01.01.02 Número de Trabajadores</t>
  </si>
  <si>
    <t>09.01.01.03</t>
  </si>
  <si>
    <t>09.01.01.03 Renta Neta Informada Anual</t>
  </si>
  <si>
    <t>09.01.02.01</t>
  </si>
  <si>
    <t>09.01.02.01 Número de Empresas</t>
  </si>
  <si>
    <t>09.01.02.02</t>
  </si>
  <si>
    <t>09.01.02.02 Número de Trabajadores</t>
  </si>
  <si>
    <t>09.01.02.03</t>
  </si>
  <si>
    <t>09.01.02.03 Renta Neta Informada Anual</t>
  </si>
  <si>
    <t>09.01.03.01</t>
  </si>
  <si>
    <t>09.01.03.01 Número de Empresas</t>
  </si>
  <si>
    <t>09.01.03.02</t>
  </si>
  <si>
    <t>09.01.03.02 Número de Trabajadores</t>
  </si>
  <si>
    <t>09.01.03.03</t>
  </si>
  <si>
    <t>09.01.03.03 Renta Neta Informada Anual</t>
  </si>
  <si>
    <t>09.01.04.01</t>
  </si>
  <si>
    <t>09.01.04.01 Número de Empresas</t>
  </si>
  <si>
    <t>09.01.04.02</t>
  </si>
  <si>
    <t>09.01.04.02 Número de Trabajadores</t>
  </si>
  <si>
    <t>09.01.04.03</t>
  </si>
  <si>
    <t>09.01.04.03 Renta Neta Informada Anual</t>
  </si>
  <si>
    <t>09.01.05.01</t>
  </si>
  <si>
    <t>09.01.05.01 Número de Empresas</t>
  </si>
  <si>
    <t>09.01.05.02</t>
  </si>
  <si>
    <t>09.01.05.02 Número de Trabajadores</t>
  </si>
  <si>
    <t>09.01.05.03</t>
  </si>
  <si>
    <t>09.01.05.03 Renta Neta Informada Anual</t>
  </si>
  <si>
    <t>09.01.06.01</t>
  </si>
  <si>
    <t>09.01.06.01 Número de Empresas</t>
  </si>
  <si>
    <t>09.01.06.02</t>
  </si>
  <si>
    <t>09.01.06.02 Número de Trabajadores</t>
  </si>
  <si>
    <t>09.01.06.03</t>
  </si>
  <si>
    <t>09.01.06.03 Renta Neta Informada Anual</t>
  </si>
  <si>
    <t>09.01.07.01</t>
  </si>
  <si>
    <t>09.01.07.01 Número de Empresas</t>
  </si>
  <si>
    <t>09.01.07.02</t>
  </si>
  <si>
    <t>09.01.07.02 Número de Trabajadores</t>
  </si>
  <si>
    <t>09.01.07.03</t>
  </si>
  <si>
    <t>09.01.07.03 Renta Neta Informada Anual</t>
  </si>
  <si>
    <t>09.01.08.01</t>
  </si>
  <si>
    <t>09.01.08.01 Número de Empresas</t>
  </si>
  <si>
    <t>09.01.08.02</t>
  </si>
  <si>
    <t>09.01.08.02 Número de Trabajadores</t>
  </si>
  <si>
    <t>09.01.08.03</t>
  </si>
  <si>
    <t>09.01.08.03 Renta Neta Informada Anual</t>
  </si>
  <si>
    <t>09.01.09.01</t>
  </si>
  <si>
    <t>09.01.09.01 Número de Empresas</t>
  </si>
  <si>
    <t>09.01.09.02</t>
  </si>
  <si>
    <t>09.01.09.02 Número de Trabajadores</t>
  </si>
  <si>
    <t>09.01.09.03</t>
  </si>
  <si>
    <t>09.01.09.03 Renta Neta Informada Anual</t>
  </si>
  <si>
    <t>09.01.10.01</t>
  </si>
  <si>
    <t>09.01.10.01 Número de Empresas</t>
  </si>
  <si>
    <t>09.01.10.02</t>
  </si>
  <si>
    <t>09.01.10.02 Número de Trabajadores</t>
  </si>
  <si>
    <t>09.01.10.03</t>
  </si>
  <si>
    <t>09.01.10.03 Renta Neta Informada Anual</t>
  </si>
  <si>
    <t>09.01.11.01</t>
  </si>
  <si>
    <t>09.01.11.01 Número de Empresas</t>
  </si>
  <si>
    <t>09.01.11.02</t>
  </si>
  <si>
    <t>09.01.11.02 Número de Trabajadores</t>
  </si>
  <si>
    <t>09.01.11.03</t>
  </si>
  <si>
    <t>09.01.11.03 Renta Neta Informada Anual</t>
  </si>
  <si>
    <t>09.01.12.01</t>
  </si>
  <si>
    <t>09.01.12.01 Número de Empresas</t>
  </si>
  <si>
    <t>09.01.12.02</t>
  </si>
  <si>
    <t>09.01.12.02 Número de Trabajadores</t>
  </si>
  <si>
    <t>09.01.12.03</t>
  </si>
  <si>
    <t>09.01.12.03 Renta Neta Informada Anual</t>
  </si>
  <si>
    <t>09.01.13.01</t>
  </si>
  <si>
    <t>09.01.13.01 Número de Empresas</t>
  </si>
  <si>
    <t>09.01.13.02</t>
  </si>
  <si>
    <t>09.01.13.02 Número de Trabajadores</t>
  </si>
  <si>
    <t>09.01.13.03</t>
  </si>
  <si>
    <t>09.01.13.03 Renta Neta Informada Anual</t>
  </si>
  <si>
    <t>09.02.01.01</t>
  </si>
  <si>
    <t>09.02.01.01 Número de Empresas</t>
  </si>
  <si>
    <t>09.02.01.02</t>
  </si>
  <si>
    <t>09.02.01.02 Número de Trabajadores</t>
  </si>
  <si>
    <t>09.02.01.03</t>
  </si>
  <si>
    <t>09.02.01.03 Renta Neta Informada Anual</t>
  </si>
  <si>
    <t>09.02.02.01</t>
  </si>
  <si>
    <t>09.02.02.01 Número de Empresas</t>
  </si>
  <si>
    <t>09.02.02.02</t>
  </si>
  <si>
    <t>09.02.02.02 Número de Trabajadores</t>
  </si>
  <si>
    <t>09.02.02.03</t>
  </si>
  <si>
    <t>09.02.02.03 Renta Neta Informada Anual</t>
  </si>
  <si>
    <t>09.02.03.01</t>
  </si>
  <si>
    <t>09.02.03.01 Número de Empresas</t>
  </si>
  <si>
    <t>09.02.03.02</t>
  </si>
  <si>
    <t>09.02.03.02 Número de Trabajadores</t>
  </si>
  <si>
    <t>09.02.03.03</t>
  </si>
  <si>
    <t>09.02.03.03 Renta Neta Informada Anual</t>
  </si>
  <si>
    <t>09.02.04.01</t>
  </si>
  <si>
    <t>09.02.04.01 Número de Empresas</t>
  </si>
  <si>
    <t>09.02.04.02</t>
  </si>
  <si>
    <t>09.02.04.02 Número de Trabajadores</t>
  </si>
  <si>
    <t>09.02.04.03</t>
  </si>
  <si>
    <t>09.02.04.03 Renta Neta Informada Anual</t>
  </si>
  <si>
    <t>09.03.01.01</t>
  </si>
  <si>
    <t>09.03.01.01 Número de Empresas con Inicio Actividades</t>
  </si>
  <si>
    <t>09.03.01.02</t>
  </si>
  <si>
    <t>09.03.01.02 Número de Empresas Vigentes</t>
  </si>
  <si>
    <t>09.03.02.01</t>
  </si>
  <si>
    <t>09.03.02.01 Número de Empresas con Inicio Actividades</t>
  </si>
  <si>
    <t>09.03.02.02</t>
  </si>
  <si>
    <t>09.03.02.02 Número de Empresas Vigentes</t>
  </si>
  <si>
    <t>09.03.03.01</t>
  </si>
  <si>
    <t>09.03.03.01 Número de Empresas con Inicio Actividades</t>
  </si>
  <si>
    <t>09.03.03.02</t>
  </si>
  <si>
    <t>09.03.03.02 Número de Empresas Vigentes</t>
  </si>
  <si>
    <t>09.03.04.01</t>
  </si>
  <si>
    <t>09.03.04.01 Número de Empresas con Inicio Actividades</t>
  </si>
  <si>
    <t>09.03.04.02</t>
  </si>
  <si>
    <t>09.03.04.02 Número de Empresas Vigentes</t>
  </si>
  <si>
    <t>09.03.05.01</t>
  </si>
  <si>
    <t>09.03.05.01 Número de Empresas con Inicio Actividades</t>
  </si>
  <si>
    <t>09.03.05.02</t>
  </si>
  <si>
    <t>09.03.05.02 Número de Empresas Vigentes</t>
  </si>
  <si>
    <t>09.03.06.01</t>
  </si>
  <si>
    <t>09.03.06.01 Número de Empresas con Inicio Actividades</t>
  </si>
  <si>
    <t>09.03.06.02</t>
  </si>
  <si>
    <t>09.03.06.02 Número de Empresas Vigentes</t>
  </si>
  <si>
    <t>09.03.07.01</t>
  </si>
  <si>
    <t>09.03.07.01 Número de Empresas con Inicio Actividades</t>
  </si>
  <si>
    <t>09.03.07.02</t>
  </si>
  <si>
    <t>09.03.07.02 Número de Empresas Vigentes</t>
  </si>
  <si>
    <t>09.03.08.01</t>
  </si>
  <si>
    <t>09.03.08.01 Número de Empresas con Inicio Actividades</t>
  </si>
  <si>
    <t>09.03.08.02</t>
  </si>
  <si>
    <t>09.03.08.02 Número de Empresas Vigentes</t>
  </si>
  <si>
    <t>10.01.01.01</t>
  </si>
  <si>
    <t>10.01.01.01 Distribución eléctrica</t>
  </si>
  <si>
    <t>10.01.01.02</t>
  </si>
  <si>
    <t>10.01.01.02 Distribución eléctrica agrícola</t>
  </si>
  <si>
    <t>10.01.01.03</t>
  </si>
  <si>
    <t>10.01.01.03 Distribución eléctrica comercial</t>
  </si>
  <si>
    <t>10.01.01.04</t>
  </si>
  <si>
    <t>10.01.01.04 Distribución eléctrica industrial</t>
  </si>
  <si>
    <t>10.01.01.05</t>
  </si>
  <si>
    <t>10.01.01.05 Distribución eléctrica minera</t>
  </si>
  <si>
    <t>10.01.01.06</t>
  </si>
  <si>
    <t>10.01.01.06 Distribución eléctrica residencial</t>
  </si>
  <si>
    <t>10.01.02.01</t>
  </si>
  <si>
    <t>10.01.02.01 Generación eléctrica</t>
  </si>
  <si>
    <t>10.01.02.02</t>
  </si>
  <si>
    <t>10.01.02.02 Generación eólica</t>
  </si>
  <si>
    <t>10.01.02.03</t>
  </si>
  <si>
    <t>10.01.02.03 Generación hidráulica</t>
  </si>
  <si>
    <t>10.01.02.04</t>
  </si>
  <si>
    <t>10.01.02.04 Generación solar</t>
  </si>
  <si>
    <t>10.01.02.05</t>
  </si>
  <si>
    <t>10.01.02.05 Generación térmica</t>
  </si>
  <si>
    <t>10.01.03.01</t>
  </si>
  <si>
    <t>10.01.03.01 Despacho de energía eléctrica</t>
  </si>
  <si>
    <t>11.01.01.01</t>
  </si>
  <si>
    <t>11.01.01.01 Refugiados</t>
  </si>
  <si>
    <t>11.01.02.01</t>
  </si>
  <si>
    <t>11.01.02.01 Solicitantes de Refugio</t>
  </si>
  <si>
    <t>12.01.01.01</t>
  </si>
  <si>
    <t>12.01.01.01 Superficie forestal plantada</t>
  </si>
  <si>
    <t>12.02.01.01</t>
  </si>
  <si>
    <t>12.02.01.01 Accidentes eléctricos</t>
  </si>
  <si>
    <t>12.02.01.02</t>
  </si>
  <si>
    <t>12.02.01.02 Actividades extinción incendios forestales, estructurales u otros</t>
  </si>
  <si>
    <t>12.02.01.03</t>
  </si>
  <si>
    <t>12.02.01.03 Actividades recreativas</t>
  </si>
  <si>
    <t>12.02.01.04</t>
  </si>
  <si>
    <t>12.02.01.04 Confección y/o extracción productos secundarios del bosque</t>
  </si>
  <si>
    <t>12.02.01.05</t>
  </si>
  <si>
    <t>12.02.01.05 Faenas agríolas y pecuarias</t>
  </si>
  <si>
    <t>12.02.01.06</t>
  </si>
  <si>
    <t>12.02.01.06 Faenas forestales</t>
  </si>
  <si>
    <t>12.02.01.07</t>
  </si>
  <si>
    <t>12.02.01.07 Incendios de causa desconocida</t>
  </si>
  <si>
    <t>12.02.01.08</t>
  </si>
  <si>
    <t>12.02.01.08 Incendios intencionales</t>
  </si>
  <si>
    <t>12.02.01.09</t>
  </si>
  <si>
    <t>12.02.01.09 Incendios naturales</t>
  </si>
  <si>
    <t>12.02.01.10</t>
  </si>
  <si>
    <t>12.02.01.10 Operaciones en vías férreas</t>
  </si>
  <si>
    <t>12.02.01.11</t>
  </si>
  <si>
    <t>12.02.01.11 Otras actividades</t>
  </si>
  <si>
    <t>12.02.01.12</t>
  </si>
  <si>
    <t>12.02.01.12 Quema de desechos</t>
  </si>
  <si>
    <t>12.02.01.13</t>
  </si>
  <si>
    <t>12.02.01.13 Tránsito de personas  vehículos o aeronaves</t>
  </si>
  <si>
    <t>12.02.02.01</t>
  </si>
  <si>
    <t>12.02.02.01 Ocurrencia de incendios</t>
  </si>
  <si>
    <t>12.02.03.01</t>
  </si>
  <si>
    <t>12.02.03.01 Daño por incendios</t>
  </si>
  <si>
    <t>12.04.01.01</t>
  </si>
  <si>
    <t>12.04.01.01 Troza aserrable y palpable</t>
  </si>
  <si>
    <t>12.04.02.01</t>
  </si>
  <si>
    <t>12.04.02.01 Madera aserrada</t>
  </si>
  <si>
    <t>13.01.01.01</t>
  </si>
  <si>
    <t>13.01.01.01 Superficie de áreas verdes</t>
  </si>
  <si>
    <t>13.01.02.01</t>
  </si>
  <si>
    <t>13.01.02.01 Cantidad de parques urbanos</t>
  </si>
  <si>
    <t>13.01.02.02</t>
  </si>
  <si>
    <t>13.01.02.02 Superficie de parques urbanos</t>
  </si>
  <si>
    <t>13.01.03.01</t>
  </si>
  <si>
    <t>13.01.03.01 Cantidad de plazas</t>
  </si>
  <si>
    <t>13.01.03.02</t>
  </si>
  <si>
    <t>13.01.03.02 Superficie de plazas</t>
  </si>
  <si>
    <t>14.01.01.01</t>
  </si>
  <si>
    <t>14.01.01.01 Gasto municipal en personal</t>
  </si>
  <si>
    <t>14.01.01.02</t>
  </si>
  <si>
    <t>14.01.01.02 Gasto total municipal</t>
  </si>
  <si>
    <t>14.01.02.01</t>
  </si>
  <si>
    <t>14.01.02.01 Ingreso municipal total</t>
  </si>
  <si>
    <t>14.01.02.02</t>
  </si>
  <si>
    <t>14.01.02.02 Ingreso municipal por impuestos</t>
  </si>
  <si>
    <t>14.01.02.03</t>
  </si>
  <si>
    <t>14.01.02.03 Ingreso municipal por permisos de circulación</t>
  </si>
  <si>
    <t>14.01.02.04</t>
  </si>
  <si>
    <t>14.01.02.04 Ingreso propio permanente municipal</t>
  </si>
  <si>
    <t>14.01.02.05</t>
  </si>
  <si>
    <t>14.01.02.05 Patentes Mineras</t>
  </si>
  <si>
    <t>14.01.03.01</t>
  </si>
  <si>
    <t>14.01.03.01 Pensiones básicas solidarias</t>
  </si>
  <si>
    <t>14.01.03.02</t>
  </si>
  <si>
    <t>14.01.03.02 Pensiones solidarias de vejez</t>
  </si>
  <si>
    <t>14.01.03.03</t>
  </si>
  <si>
    <t>14.01.03.03 Pensiones solidarias de invalidez</t>
  </si>
  <si>
    <t>14.01.04.01</t>
  </si>
  <si>
    <t>14.01.04.01 Presupuesto de gastos municipales</t>
  </si>
  <si>
    <t>14.01.05.01</t>
  </si>
  <si>
    <t>14.01.05.01 Propiedades municipales</t>
  </si>
  <si>
    <t>14.01.05.02</t>
  </si>
  <si>
    <t>14.01.05.02 Propiedades de municipalidades</t>
  </si>
  <si>
    <t>14.01.06.01</t>
  </si>
  <si>
    <t>14.01.06.01 Subsidios de agua potable rural</t>
  </si>
  <si>
    <t>14.01.06.02</t>
  </si>
  <si>
    <t>14.01.06.02 Subsidios de agua potable urbana</t>
  </si>
  <si>
    <t>14.01.06.03</t>
  </si>
  <si>
    <t>14.01.06.03 Subsidios familiares</t>
  </si>
  <si>
    <t>14.01.07.01</t>
  </si>
  <si>
    <t>14.01.07.01 Avalúo fiscal de propiedades municipales</t>
  </si>
  <si>
    <t>14.02.01.01</t>
  </si>
  <si>
    <t>14.02.01.01 Clubes deportivos</t>
  </si>
  <si>
    <t>14.02.01.02</t>
  </si>
  <si>
    <t>14.02.01.02 Juntas de vecinos</t>
  </si>
  <si>
    <t>14.02.01.03</t>
  </si>
  <si>
    <t>14.02.01.03 Centros de madres</t>
  </si>
  <si>
    <t>14.02.01.04</t>
  </si>
  <si>
    <t>14.02.01.04 Centros de padres y apoderados</t>
  </si>
  <si>
    <t>14.02.01.05</t>
  </si>
  <si>
    <t>14.02.01.05 Centros del adulto mayor</t>
  </si>
  <si>
    <t>14.02.01.06</t>
  </si>
  <si>
    <t>14.02.01.06 Organizaciones comunitarias funcionales</t>
  </si>
  <si>
    <t>14.02.01.07</t>
  </si>
  <si>
    <t>14.02.01.07 Uniones Comunales</t>
  </si>
  <si>
    <t>14.03.01.01</t>
  </si>
  <si>
    <t>14.03.01.01 Pensión Básica de Vejez</t>
  </si>
  <si>
    <t>14.03.01.02</t>
  </si>
  <si>
    <t>14.03.01.02 Pensión Básica Solidaria</t>
  </si>
  <si>
    <t>14.03.01.03</t>
  </si>
  <si>
    <t>14.03.01.03 Invalidez</t>
  </si>
  <si>
    <t>14.04.01.01</t>
  </si>
  <si>
    <t>14.04.01.01 Predios agrícolas municipales</t>
  </si>
  <si>
    <t>14.04.01.02</t>
  </si>
  <si>
    <t>14.04.01.02 Predios no agrícolas municipales</t>
  </si>
  <si>
    <t>14.05.01.01</t>
  </si>
  <si>
    <t>14.05.01.01 Personas enviadas a un empleo</t>
  </si>
  <si>
    <t>14.05.02.01</t>
  </si>
  <si>
    <t>14.05.02.01 Personas en busca de empleo</t>
  </si>
  <si>
    <t>14.05.02.02</t>
  </si>
  <si>
    <t>14.05.02.02 Personas inscritas para capacitación</t>
  </si>
  <si>
    <t>14.05.03.01</t>
  </si>
  <si>
    <t>14.05.03.01 Personas egresadas de capacitación</t>
  </si>
  <si>
    <t>14.05.03.02</t>
  </si>
  <si>
    <t>14.05.03.02 Tasa de egreso de capacitación</t>
  </si>
  <si>
    <t>14.06.01.01</t>
  </si>
  <si>
    <t>14.06.01.01 Exámenes preventivos</t>
  </si>
  <si>
    <t>14.06.01.02</t>
  </si>
  <si>
    <t>14.06.01.02 Salud Primaria</t>
  </si>
  <si>
    <t>14.06.02.01</t>
  </si>
  <si>
    <t>14.06.02.01 Gasto total municipal en sector salud</t>
  </si>
  <si>
    <t>14.06.03.01</t>
  </si>
  <si>
    <t>14.06.03.01 Ingreso municipal en sector salud</t>
  </si>
  <si>
    <t>14.06.04.01</t>
  </si>
  <si>
    <t>14.06.04.01 Presupuesto municipal en sector de salud</t>
  </si>
  <si>
    <t>14.06.05.01</t>
  </si>
  <si>
    <t>14.06.05.01 Enfermeras/os</t>
  </si>
  <si>
    <t>14.06.05.02</t>
  </si>
  <si>
    <t>14.06.05.02 Médicas/os</t>
  </si>
  <si>
    <t>14.06.06.01</t>
  </si>
  <si>
    <t>14.06.06.01 Ópticas municipales</t>
  </si>
  <si>
    <t>14.06.06.02</t>
  </si>
  <si>
    <t>14.06.06.02 Farmacias municipales</t>
  </si>
  <si>
    <t>14.06.06.03</t>
  </si>
  <si>
    <t>14.06.06.03 Laboratorios de salud municipales</t>
  </si>
  <si>
    <t>14.06.06.04</t>
  </si>
  <si>
    <t>14.06.06.04 Establecimientos municipales de salud</t>
  </si>
  <si>
    <t>14.06.06.05</t>
  </si>
  <si>
    <t>14.06.06.05 Vacunatorios</t>
  </si>
  <si>
    <t>14.06.07.01</t>
  </si>
  <si>
    <t>14.06.07.01 Transferencias municipales a sector salud</t>
  </si>
  <si>
    <t>15.01.01.01</t>
  </si>
  <si>
    <t>15.01.01.01 Molienda de trigo</t>
  </si>
  <si>
    <t>15.01.02.02</t>
  </si>
  <si>
    <t>15.01.02.02 Producción de crema fresca</t>
  </si>
  <si>
    <t>15.01.02.03</t>
  </si>
  <si>
    <t>15.01.02.03 Producción de leche en polvo</t>
  </si>
  <si>
    <t>15.01.02.04</t>
  </si>
  <si>
    <t>15.01.02.04 Producción de leche fluida</t>
  </si>
  <si>
    <t>15.01.02.05</t>
  </si>
  <si>
    <t>15.01.02.05 Producción de manjar</t>
  </si>
  <si>
    <t>15.01.02.06</t>
  </si>
  <si>
    <t>15.01.02.06 Producción de mantequilla</t>
  </si>
  <si>
    <t>15.01.02.07</t>
  </si>
  <si>
    <t>15.01.02.07 Producción de queso fresco o quesillo</t>
  </si>
  <si>
    <t>15.01.02.08</t>
  </si>
  <si>
    <t>15.01.02.08 Producción de queso</t>
  </si>
  <si>
    <t>15.01.02.09</t>
  </si>
  <si>
    <t>15.01.02.09 Producción de suero en polvo</t>
  </si>
  <si>
    <t>15.01.02.10</t>
  </si>
  <si>
    <t>15.01.02.10 Producción de yogurt</t>
  </si>
  <si>
    <t>15.02.01.01</t>
  </si>
  <si>
    <t>15.02.01.01 Índice de producción manufacturera</t>
  </si>
  <si>
    <t>15.03.01.01</t>
  </si>
  <si>
    <t>15.03.01.01 Producción de yodo</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</si>
  <si>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</si>
  <si>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</si>
  <si>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</si>
  <si>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</si>
  <si>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</si>
  <si>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</si>
  <si>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</si>
  <si>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</si>
  <si>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</si>
  <si>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</si>
  <si>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</si>
  <si>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</si>
  <si>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</si>
  <si>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</si>
  <si>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</si>
  <si>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</si>
  <si>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</si>
  <si>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</si>
  <si>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</si>
  <si>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</si>
  <si>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</si>
  <si>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</si>
  <si>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</si>
  <si>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</si>
  <si>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</si>
  <si>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</si>
  <si>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</si>
  <si>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</si>
  <si>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</si>
  <si>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</si>
  <si>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</si>
  <si>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</si>
  <si>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</si>
  <si>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</si>
  <si>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</si>
  <si>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</si>
  <si>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16.01.01.01</t>
  </si>
  <si>
    <t>16.01.01.01 q1 (Ene-Abr)</t>
  </si>
  <si>
    <t>16.01.01.02</t>
  </si>
  <si>
    <t>16.01.01.02 q2 (May-Dic)</t>
  </si>
  <si>
    <t>16.01.02.01</t>
  </si>
  <si>
    <t>16.01.02.01 q1 (Ene-Abr)</t>
  </si>
  <si>
    <t>16.01.02.02</t>
  </si>
  <si>
    <t>16.01.02.02 q2 (May-Dic)</t>
  </si>
  <si>
    <t>16.01.03.01</t>
  </si>
  <si>
    <t>16.01.03.01 q1 (Ene-Abr)</t>
  </si>
  <si>
    <t>16.01.03.02</t>
  </si>
  <si>
    <t>16.01.03.02 q2 (May-Dic)</t>
  </si>
  <si>
    <t>16.01.04.01</t>
  </si>
  <si>
    <t>16.01.04.01 q1 (Ene-Abr)</t>
  </si>
  <si>
    <t>16.01.04.02</t>
  </si>
  <si>
    <t>16.01.04.02 q2 (May-Dic)</t>
  </si>
  <si>
    <t>16.01.05.01</t>
  </si>
  <si>
    <t>16.01.05.01 q1 (Ene-Abr)</t>
  </si>
  <si>
    <t>16.01.05.02</t>
  </si>
  <si>
    <t>16.01.05.02 q2 (May-Dic)</t>
  </si>
  <si>
    <t>16.02.01.01</t>
  </si>
  <si>
    <t>16.02.01.01 Emisiones por combustible tipo Carbón</t>
  </si>
  <si>
    <t>16.02.02.01</t>
  </si>
  <si>
    <t>16.02.02.01 Emisiones Gas CH4 (CO2eq)</t>
  </si>
  <si>
    <t>16.02.03.01</t>
  </si>
  <si>
    <t>16.02.03.01 Emisiones Gas CO2 (CO2eq)</t>
  </si>
  <si>
    <t>16.02.04.01</t>
  </si>
  <si>
    <t>16.02.04.01 Emisiones por combustible tipo Gas</t>
  </si>
  <si>
    <t>16.02.05.01</t>
  </si>
  <si>
    <t>16.02.05.01 CO2 equivalente</t>
  </si>
  <si>
    <t>16.02.06.01</t>
  </si>
  <si>
    <t>16.02.06.01 Emisiones Gas HFC (CO2eq)</t>
  </si>
  <si>
    <t>16.02.07.01</t>
  </si>
  <si>
    <t>16.02.07.01 Emisiones Gas N2O (CO2eq)</t>
  </si>
  <si>
    <t>16.02.08.01</t>
  </si>
  <si>
    <t>16.02.08.01 Emisiones por combustible tipo Petróleo</t>
  </si>
  <si>
    <t>16.02.09.01</t>
  </si>
  <si>
    <t>16.02.09.01 Agricultura</t>
  </si>
  <si>
    <t>16.02.09.02</t>
  </si>
  <si>
    <t>16.02.09.02 Energía</t>
  </si>
  <si>
    <t>16.02.09.03</t>
  </si>
  <si>
    <t>16.02.09.03 Procesos industriales y uso de productos</t>
  </si>
  <si>
    <t>16.02.09.04</t>
  </si>
  <si>
    <t>16.02.09.04 Residuos</t>
  </si>
  <si>
    <t>16.02.09.05</t>
  </si>
  <si>
    <t>16.02.09.05 Uso de la tierra, cambio de uso de la tierra y silvicultura</t>
  </si>
  <si>
    <t>16.02.10.01</t>
  </si>
  <si>
    <t>16.02.10.01 Emisiones Gas SF6 (CO2eq)</t>
  </si>
  <si>
    <t>17.01.01.01</t>
  </si>
  <si>
    <t>17.01.01.01 Índice de producción minera</t>
  </si>
  <si>
    <t>17.02.01.01</t>
  </si>
  <si>
    <t>17.02.01.01 Producción de carbón</t>
  </si>
  <si>
    <t>17.03.01.01</t>
  </si>
  <si>
    <t>17.03.01.01 Índice de producción de minería metálica</t>
  </si>
  <si>
    <t>17.03.02.01</t>
  </si>
  <si>
    <t>17.03.02.01 Producción de cobre</t>
  </si>
  <si>
    <t>17.03.02.02</t>
  </si>
  <si>
    <t>17.03.02.02 Producción de hierro</t>
  </si>
  <si>
    <t>17.03.02.03</t>
  </si>
  <si>
    <t>17.03.02.03 Producción de molibdeno</t>
  </si>
  <si>
    <t>17.03.02.04</t>
  </si>
  <si>
    <t>17.03.02.04 Producción de oro</t>
  </si>
  <si>
    <t>17.03.02.05</t>
  </si>
  <si>
    <t>17.03.02.05 Producción de plata</t>
  </si>
  <si>
    <t>17.04.01.01</t>
  </si>
  <si>
    <t>17.04.01.01 Producción de cloruro de sodio</t>
  </si>
  <si>
    <t>17.04.02.01</t>
  </si>
  <si>
    <t>17.04.02.01 Índice de producción de minería no metálica</t>
  </si>
  <si>
    <t>18.01.01.01</t>
  </si>
  <si>
    <t>18.01.01.01 Leche</t>
  </si>
  <si>
    <t>19.01.01.01</t>
  </si>
  <si>
    <t>19.01.01.01 Pesca de algas</t>
  </si>
  <si>
    <t>19.01.02.01</t>
  </si>
  <si>
    <t>19.01.02.01 Pesca de almejas</t>
  </si>
  <si>
    <t>19.01.03.01</t>
  </si>
  <si>
    <t>19.01.03.01 Pesca de anchovetas</t>
  </si>
  <si>
    <t>19.01.03.02</t>
  </si>
  <si>
    <t>19.01.03.02 Pesca de bacaladillo</t>
  </si>
  <si>
    <t>19.01.04.01</t>
  </si>
  <si>
    <t>19.01.04.01 Pesca de centollas</t>
  </si>
  <si>
    <t>19.01.04.02</t>
  </si>
  <si>
    <t>19.01.04.02 Pesca de centollones</t>
  </si>
  <si>
    <t>19.01.02.02</t>
  </si>
  <si>
    <t>19.01.02.02 Pesca de cholgas</t>
  </si>
  <si>
    <t>19.01.02.03</t>
  </si>
  <si>
    <t>19.01.02.03 Pesca de choritos</t>
  </si>
  <si>
    <t>19.01.02.04</t>
  </si>
  <si>
    <t>19.01.02.04 Pesca de choros</t>
  </si>
  <si>
    <t>19.01.01.02</t>
  </si>
  <si>
    <t>19.01.01.02 Pesca de cochayuyo</t>
  </si>
  <si>
    <t>19.01.04.03</t>
  </si>
  <si>
    <t>19.01.04.03 Pesca de crustáceos</t>
  </si>
  <si>
    <t>19.01.05.01</t>
  </si>
  <si>
    <t>19.01.05.01 Pesca de erizos</t>
  </si>
  <si>
    <t>19.01.01.03</t>
  </si>
  <si>
    <t>19.01.01.03 Pesca de huiro</t>
  </si>
  <si>
    <t>19.01.04.04</t>
  </si>
  <si>
    <t>19.01.04.04 Pesca de jaiba marmolada</t>
  </si>
  <si>
    <t>19.01.02.05</t>
  </si>
  <si>
    <t>19.01.02.05 Pesca de jibia</t>
  </si>
  <si>
    <t>19.01.02.06</t>
  </si>
  <si>
    <t>19.01.02.06 Pesca de juliana</t>
  </si>
  <si>
    <t>19.01.03.03</t>
  </si>
  <si>
    <t>19.01.03.03 Pesca de jurel</t>
  </si>
  <si>
    <t>19.01.01.04</t>
  </si>
  <si>
    <t>19.01.01.04 Pesca de luga negra</t>
  </si>
  <si>
    <t>19.01.01.05</t>
  </si>
  <si>
    <t>19.01.01.05 Pesca de luga roja</t>
  </si>
  <si>
    <t>19.01.03.04</t>
  </si>
  <si>
    <t>19.01.03.04 Pesca de machuelo</t>
  </si>
  <si>
    <t>19.01.03.05</t>
  </si>
  <si>
    <t>19.01.03.05 Pesca de merluza austral</t>
  </si>
  <si>
    <t>19.01.02.07</t>
  </si>
  <si>
    <t>19.01.02.07 Pesca de moluscos</t>
  </si>
  <si>
    <t>19.01.06.01</t>
  </si>
  <si>
    <t>19.01.06.01 Pesca de otras especies</t>
  </si>
  <si>
    <t>19.01.03.06</t>
  </si>
  <si>
    <t>19.01.03.06 Pesca de pampanito</t>
  </si>
  <si>
    <t>19.01.03.07</t>
  </si>
  <si>
    <t>19.01.03.07 Pesca de peces</t>
  </si>
  <si>
    <t>19.01.01.06</t>
  </si>
  <si>
    <t>19.01.01.06 Pesca de pelillo</t>
  </si>
  <si>
    <t>19.01.03.08</t>
  </si>
  <si>
    <t>19.01.03.08 Pesca de reineta</t>
  </si>
  <si>
    <t>19.01.07.01</t>
  </si>
  <si>
    <t>19.01.07.01 Pesca del resto de las especies</t>
  </si>
  <si>
    <t>19.01.03.09</t>
  </si>
  <si>
    <t>19.01.03.09 Pesca de sardina austral</t>
  </si>
  <si>
    <t>19.01.03.10</t>
  </si>
  <si>
    <t>19.01.03.10 Pesca de sardina común</t>
  </si>
  <si>
    <t>19.01.03.11</t>
  </si>
  <si>
    <t>19.01.03.11 Pesca de sierra</t>
  </si>
  <si>
    <t>19.01.08.01</t>
  </si>
  <si>
    <t>19.01.08.01 Pesca artesanal</t>
  </si>
  <si>
    <t>19.02.01.01</t>
  </si>
  <si>
    <t>19.02.01.01 Pesca industrial</t>
  </si>
  <si>
    <t>19.02.02.01</t>
  </si>
  <si>
    <t>19.02.02.01 Pesca de anchovetas</t>
  </si>
  <si>
    <t>19.02.02.02</t>
  </si>
  <si>
    <t>19.02.02.02 Pesca de bacaladillo</t>
  </si>
  <si>
    <t>19.02.02.03</t>
  </si>
  <si>
    <t>19.02.02.03 Pesca de caballa</t>
  </si>
  <si>
    <t>19.02.03.01</t>
  </si>
  <si>
    <t>19.02.03.01 Pesca de crustáceos</t>
  </si>
  <si>
    <t>19.02.04.01</t>
  </si>
  <si>
    <t>19.02.04.01 Pesca de jibia</t>
  </si>
  <si>
    <t>19.02.02.04</t>
  </si>
  <si>
    <t>19.02.02.04 Pesca de jurel</t>
  </si>
  <si>
    <t>19.02.02.05</t>
  </si>
  <si>
    <t>19.02.02.05 Pesca de merluza común</t>
  </si>
  <si>
    <t>19.02.02.06</t>
  </si>
  <si>
    <t>19.02.02.06 Pesca de merluza de cola</t>
  </si>
  <si>
    <t>19.02.02.07</t>
  </si>
  <si>
    <t>19.02.02.07 Pesca de merluza austral</t>
  </si>
  <si>
    <t>19.02.04.02</t>
  </si>
  <si>
    <t>19.02.04.02 Pesca de moluscos</t>
  </si>
  <si>
    <t>19.02.05.01</t>
  </si>
  <si>
    <t>19.02.05.01 Pesca de otras especies</t>
  </si>
  <si>
    <t>19.02.02.08</t>
  </si>
  <si>
    <t>19.02.02.08 Pesca de peces</t>
  </si>
  <si>
    <t>19.02.02.09</t>
  </si>
  <si>
    <t>19.02.02.09 Pesca de reineta</t>
  </si>
  <si>
    <t>19.02.06.01</t>
  </si>
  <si>
    <t>19.02.06.01 Pesca del resto de las especies</t>
  </si>
  <si>
    <t>19.02.02.10</t>
  </si>
  <si>
    <t>19.02.02.10 Pesca de sardina común</t>
  </si>
  <si>
    <t>20.01.01.01</t>
  </si>
  <si>
    <t>20.01.01.01 Bueno</t>
  </si>
  <si>
    <t>20.01.01.02</t>
  </si>
  <si>
    <t>20.01.01.02 Malo</t>
  </si>
  <si>
    <t>20.01.01.03</t>
  </si>
  <si>
    <t>20.01.01.03 Medio</t>
  </si>
  <si>
    <t>20.01.01.04</t>
  </si>
  <si>
    <t>20.01.01.04 No Aplica</t>
  </si>
  <si>
    <t>20.01.01.05</t>
  </si>
  <si>
    <t>20.01.01.05 Todos</t>
  </si>
  <si>
    <t>20.01.02.01</t>
  </si>
  <si>
    <t>20.01.02.01 Malo</t>
  </si>
  <si>
    <t>20.01.02.02</t>
  </si>
  <si>
    <t>20.01.02.02 Medio</t>
  </si>
  <si>
    <t>20.01.02.03</t>
  </si>
  <si>
    <t>20.01.02.03 No Aplica</t>
  </si>
  <si>
    <t>20.01.02.04</t>
  </si>
  <si>
    <t>20.01.02.04 Todos</t>
  </si>
  <si>
    <t>20.01.03.01</t>
  </si>
  <si>
    <t>20.01.03.01 Medio</t>
  </si>
  <si>
    <t>20.01.03.02</t>
  </si>
  <si>
    <t>20.01.03.02 No Aplica</t>
  </si>
  <si>
    <t>20.01.03.03</t>
  </si>
  <si>
    <t>20.01.03.03 Todos</t>
  </si>
  <si>
    <t>20.01.04.01</t>
  </si>
  <si>
    <t>20.01.04.01 Bueno</t>
  </si>
  <si>
    <t>20.01.04.02</t>
  </si>
  <si>
    <t>20.01.04.02 Malo</t>
  </si>
  <si>
    <t>20.01.04.03</t>
  </si>
  <si>
    <t>20.01.04.03 Medio</t>
  </si>
  <si>
    <t>20.01.04.04</t>
  </si>
  <si>
    <t>20.01.04.04 No Aplica</t>
  </si>
  <si>
    <t>20.01.04.05</t>
  </si>
  <si>
    <t>20.01.04.05 Todos</t>
  </si>
  <si>
    <t>20.01.05.01</t>
  </si>
  <si>
    <t>20.01.05.01 Bueno</t>
  </si>
  <si>
    <t>20.01.05.02</t>
  </si>
  <si>
    <t>20.01.05.02 Malo</t>
  </si>
  <si>
    <t>20.01.05.03</t>
  </si>
  <si>
    <t>20.01.05.03 Medio</t>
  </si>
  <si>
    <t>20.01.05.04</t>
  </si>
  <si>
    <t>20.01.05.04 No Aplica</t>
  </si>
  <si>
    <t>20.01.05.05</t>
  </si>
  <si>
    <t>20.01.05.05 Todos</t>
  </si>
  <si>
    <t>20.01.06.01</t>
  </si>
  <si>
    <t>20.01.06.01 Bueno</t>
  </si>
  <si>
    <t>20.01.06.02</t>
  </si>
  <si>
    <t>20.01.06.02 Malo</t>
  </si>
  <si>
    <t>20.01.06.03</t>
  </si>
  <si>
    <t>20.01.06.03 Medio</t>
  </si>
  <si>
    <t>20.01.06.04</t>
  </si>
  <si>
    <t>20.01.06.04 No Aplica</t>
  </si>
  <si>
    <t>20.01.06.05</t>
  </si>
  <si>
    <t>20.01.06.05 Todos</t>
  </si>
  <si>
    <t>20.01.07.01</t>
  </si>
  <si>
    <t>20.01.07.01 Bueno</t>
  </si>
  <si>
    <t>20.01.07.02</t>
  </si>
  <si>
    <t>20.01.07.02 Malo</t>
  </si>
  <si>
    <t>20.01.07.03</t>
  </si>
  <si>
    <t>20.01.07.03 Todos</t>
  </si>
  <si>
    <t>20.01.08.01</t>
  </si>
  <si>
    <t>20.01.08.01 Bueno</t>
  </si>
  <si>
    <t>20.01.08.02</t>
  </si>
  <si>
    <t>20.01.08.02 Malo</t>
  </si>
  <si>
    <t>20.01.08.03</t>
  </si>
  <si>
    <t>20.01.08.03 Medio</t>
  </si>
  <si>
    <t>20.01.08.04</t>
  </si>
  <si>
    <t>20.01.08.04 No Aplica</t>
  </si>
  <si>
    <t>20.01.08.05</t>
  </si>
  <si>
    <t>20.01.08.05 Todos</t>
  </si>
  <si>
    <t>20.01.09.01</t>
  </si>
  <si>
    <t>20.01.09.01 Bueno</t>
  </si>
  <si>
    <t>20.01.09.02</t>
  </si>
  <si>
    <t>20.01.09.02 Malo</t>
  </si>
  <si>
    <t>20.01.09.03</t>
  </si>
  <si>
    <t>20.01.09.03 Medio</t>
  </si>
  <si>
    <t>20.01.09.04</t>
  </si>
  <si>
    <t>20.01.09.04 No Aplica</t>
  </si>
  <si>
    <t>20.01.09.05</t>
  </si>
  <si>
    <t>20.01.09.05 Todos</t>
  </si>
  <si>
    <t>20.01.10.01</t>
  </si>
  <si>
    <t>20.01.10.01 Malo</t>
  </si>
  <si>
    <t>20.01.10.02</t>
  </si>
  <si>
    <t>20.01.10.02 Medio</t>
  </si>
  <si>
    <t>20.01.10.03</t>
  </si>
  <si>
    <t>20.01.10.03 Todos</t>
  </si>
  <si>
    <t>20.01.11.01</t>
  </si>
  <si>
    <t>20.01.11.01 Medio</t>
  </si>
  <si>
    <t>20.01.11.02</t>
  </si>
  <si>
    <t>20.01.11.02 Todos</t>
  </si>
  <si>
    <t>20.01.12.01</t>
  </si>
  <si>
    <t>20.01.12.01 Malo</t>
  </si>
  <si>
    <t>20.01.12.02</t>
  </si>
  <si>
    <t>20.01.12.02 Medio</t>
  </si>
  <si>
    <t>20.01.12.03</t>
  </si>
  <si>
    <t>20.01.12.03 No Aplica</t>
  </si>
  <si>
    <t>20.01.12.04</t>
  </si>
  <si>
    <t>20.01.12.04 Todos</t>
  </si>
  <si>
    <t>20.01.13.01</t>
  </si>
  <si>
    <t>20.01.13.01 Bueno</t>
  </si>
  <si>
    <t>20.01.13.02</t>
  </si>
  <si>
    <t>20.01.13.02 Malo</t>
  </si>
  <si>
    <t>20.01.13.03</t>
  </si>
  <si>
    <t>20.01.13.03 Medio</t>
  </si>
  <si>
    <t>20.01.13.04</t>
  </si>
  <si>
    <t>20.01.13.04 No Aplica</t>
  </si>
  <si>
    <t>20.01.13.05</t>
  </si>
  <si>
    <t>20.01.13.05 Todos</t>
  </si>
  <si>
    <t>20.01.14.01</t>
  </si>
  <si>
    <t>20.01.14.01 Bueno</t>
  </si>
  <si>
    <t>20.01.14.02</t>
  </si>
  <si>
    <t>20.01.14.02 Malo</t>
  </si>
  <si>
    <t>20.01.14.03</t>
  </si>
  <si>
    <t>20.01.14.03 Medio</t>
  </si>
  <si>
    <t>20.01.14.04</t>
  </si>
  <si>
    <t>20.01.14.04 Todos</t>
  </si>
  <si>
    <t>20.01.15.01</t>
  </si>
  <si>
    <t>20.01.15.01 Bueno</t>
  </si>
  <si>
    <t>20.01.15.02</t>
  </si>
  <si>
    <t>20.01.15.02 Malo</t>
  </si>
  <si>
    <t>20.01.15.03</t>
  </si>
  <si>
    <t>20.01.15.03 Medio</t>
  </si>
  <si>
    <t>20.01.15.04</t>
  </si>
  <si>
    <t>20.01.15.04 No Aplica</t>
  </si>
  <si>
    <t>20.01.15.05</t>
  </si>
  <si>
    <t>20.01.15.05 Todos</t>
  </si>
  <si>
    <t>20.01.16.01</t>
  </si>
  <si>
    <t>20.01.16.01 Bueno</t>
  </si>
  <si>
    <t>20.01.16.02</t>
  </si>
  <si>
    <t>20.01.16.02 Malo</t>
  </si>
  <si>
    <t>20.01.16.03</t>
  </si>
  <si>
    <t>20.01.16.03 Medio</t>
  </si>
  <si>
    <t>20.01.16.04</t>
  </si>
  <si>
    <t>20.01.16.04 Todos</t>
  </si>
  <si>
    <t>20.01.17.01</t>
  </si>
  <si>
    <t>20.01.17.01 Bueno</t>
  </si>
  <si>
    <t>20.01.17.02</t>
  </si>
  <si>
    <t>20.01.17.02 Malo</t>
  </si>
  <si>
    <t>20.01.17.03</t>
  </si>
  <si>
    <t>20.01.17.03 Medio</t>
  </si>
  <si>
    <t>20.01.17.04</t>
  </si>
  <si>
    <t>20.01.17.04 No Aplica</t>
  </si>
  <si>
    <t>20.01.17.05</t>
  </si>
  <si>
    <t>20.01.17.05 Todos</t>
  </si>
  <si>
    <t>20.01.18.01</t>
  </si>
  <si>
    <t>20.01.18.01 Malo</t>
  </si>
  <si>
    <t>20.01.18.02</t>
  </si>
  <si>
    <t>20.01.18.02 Todos</t>
  </si>
  <si>
    <t>20.01.19.01</t>
  </si>
  <si>
    <t>20.01.19.01 Bueno</t>
  </si>
  <si>
    <t>20.01.19.02</t>
  </si>
  <si>
    <t>20.01.19.02 Malo</t>
  </si>
  <si>
    <t>20.01.19.03</t>
  </si>
  <si>
    <t>20.01.19.03 Medio</t>
  </si>
  <si>
    <t>20.01.19.04</t>
  </si>
  <si>
    <t>20.01.19.04 Todos</t>
  </si>
  <si>
    <t>20.01.20.01</t>
  </si>
  <si>
    <t>20.01.20.01 Malo</t>
  </si>
  <si>
    <t>20.01.20.02</t>
  </si>
  <si>
    <t>20.01.20.02 Todos</t>
  </si>
  <si>
    <t>20.01.21.01</t>
  </si>
  <si>
    <t>20.01.21.01 Bueno</t>
  </si>
  <si>
    <t>20.01.21.02</t>
  </si>
  <si>
    <t>20.01.21.02 Malo</t>
  </si>
  <si>
    <t>20.01.21.03</t>
  </si>
  <si>
    <t>20.01.21.03 Medio</t>
  </si>
  <si>
    <t>20.01.21.04</t>
  </si>
  <si>
    <t>20.01.21.04 No Aplica</t>
  </si>
  <si>
    <t>20.01.21.05</t>
  </si>
  <si>
    <t>20.01.21.05 Todos</t>
  </si>
  <si>
    <t>20.01.22.01</t>
  </si>
  <si>
    <t>20.01.22.01 Bueno</t>
  </si>
  <si>
    <t>20.01.22.02</t>
  </si>
  <si>
    <t>20.01.22.02 Malo</t>
  </si>
  <si>
    <t>20.01.22.03</t>
  </si>
  <si>
    <t>20.01.22.03 Medio</t>
  </si>
  <si>
    <t>20.01.22.04</t>
  </si>
  <si>
    <t>20.01.22.04 Todos</t>
  </si>
  <si>
    <t>20.01.23.01</t>
  </si>
  <si>
    <t>20.01.23.01 Bueno</t>
  </si>
  <si>
    <t>20.01.23.02</t>
  </si>
  <si>
    <t>20.01.23.02 Malo</t>
  </si>
  <si>
    <t>20.01.23.03</t>
  </si>
  <si>
    <t>20.01.23.03 Todos</t>
  </si>
  <si>
    <t>20.01.24.01</t>
  </si>
  <si>
    <t>20.01.24.01 Bueno</t>
  </si>
  <si>
    <t>20.01.24.02</t>
  </si>
  <si>
    <t>20.01.24.02 Malo</t>
  </si>
  <si>
    <t>20.01.24.03</t>
  </si>
  <si>
    <t>20.01.24.03 Medio</t>
  </si>
  <si>
    <t>20.01.24.04</t>
  </si>
  <si>
    <t>20.01.24.04 No Aplica</t>
  </si>
  <si>
    <t>20.01.24.05</t>
  </si>
  <si>
    <t>20.01.24.05 Todos</t>
  </si>
  <si>
    <t>21.01.01.01</t>
  </si>
  <si>
    <t>21.01.01.01 Casos positivos</t>
  </si>
  <si>
    <t>21.01.02.01</t>
  </si>
  <si>
    <t>21.01.02.01 VIH/SIDA</t>
  </si>
  <si>
    <t>21.02.01.01</t>
  </si>
  <si>
    <t>21.02.01.01 CECOF</t>
  </si>
  <si>
    <t>21.02.01.02</t>
  </si>
  <si>
    <t>21.02.01.02 Centros de salud rurales</t>
  </si>
  <si>
    <t>21.02.01.03</t>
  </si>
  <si>
    <t>21.02.01.03 Centros de salud urbanos</t>
  </si>
  <si>
    <t>21.02.01.04</t>
  </si>
  <si>
    <t>21.02.01.04 CESFAM</t>
  </si>
  <si>
    <t>21.02.01.05</t>
  </si>
  <si>
    <t>21.02.01.05 COSAM</t>
  </si>
  <si>
    <t>21.02.02.01</t>
  </si>
  <si>
    <t>21.02.02.01 Consultorios generales rurales</t>
  </si>
  <si>
    <t>21.02.02.02</t>
  </si>
  <si>
    <t>21.02.02.02 Consultorios generales urbanos</t>
  </si>
  <si>
    <t>21.02.03.01</t>
  </si>
  <si>
    <t>21.02.03.01 Postas de salud rurales</t>
  </si>
  <si>
    <t>21.02.04.01</t>
  </si>
  <si>
    <t>21.02.04.01 SAPU</t>
  </si>
  <si>
    <t>21.03.01.01</t>
  </si>
  <si>
    <t>21.03.01.01 Actividad de atención primaria</t>
  </si>
  <si>
    <t>21.04.01.01</t>
  </si>
  <si>
    <t>21.04.01.01 Personas integrantes</t>
  </si>
  <si>
    <t>21.05.01.01</t>
  </si>
  <si>
    <t>21.05.01.01 Clínicas dentales móviles</t>
  </si>
  <si>
    <t>21.05.02.01</t>
  </si>
  <si>
    <t>21.05.02.01 Ambulancias</t>
  </si>
  <si>
    <t>27.01.01.01</t>
  </si>
  <si>
    <t>27.01.01.01 Compañías de bomberos</t>
  </si>
  <si>
    <t>22.01.01.01</t>
  </si>
  <si>
    <t>22.01.01.01 Electricidad, gas y agua</t>
  </si>
  <si>
    <t>22.01.01.02</t>
  </si>
  <si>
    <t>22.01.01.02 Electricidad, gas y agua potable</t>
  </si>
  <si>
    <t>23.01.01.01</t>
  </si>
  <si>
    <t>23.01.01.01 en blanco</t>
  </si>
  <si>
    <t>24.01.01.01</t>
  </si>
  <si>
    <t>24.01.01.01 Población Alfabeta</t>
  </si>
  <si>
    <t>24.01.02.01</t>
  </si>
  <si>
    <t>24.01.02.01 Población Analfabeta</t>
  </si>
  <si>
    <t>24.01.03.01</t>
  </si>
  <si>
    <t>24.01.03.01 Población con Ausencia laboral</t>
  </si>
  <si>
    <t>24.01.04.01</t>
  </si>
  <si>
    <t>24.01.04.01 Población sin Ausencia laboral</t>
  </si>
  <si>
    <t>24.01.05.01</t>
  </si>
  <si>
    <t>24.01.05.01 Población No Pobre</t>
  </si>
  <si>
    <t>24.01.06.01</t>
  </si>
  <si>
    <t>24.01.06.01 Población que No Trabajó</t>
  </si>
  <si>
    <t>24.01.07.01</t>
  </si>
  <si>
    <t>24.01.07.01 Población Pobre</t>
  </si>
  <si>
    <t>24.01.08.01</t>
  </si>
  <si>
    <t>24.01.08.01 Población Pobre Extrema</t>
  </si>
  <si>
    <t>24.01.09.01</t>
  </si>
  <si>
    <t>24.01.09.01 Población Rural</t>
  </si>
  <si>
    <t>24.01.10.01</t>
  </si>
  <si>
    <t>24.01.10.01 Población que Trabajó</t>
  </si>
  <si>
    <t>24.01.11.01</t>
  </si>
  <si>
    <t>24.01.11.01 Población Urbana</t>
  </si>
  <si>
    <t>24.01.12.01</t>
  </si>
  <si>
    <t>24.01.12.01 Población</t>
  </si>
  <si>
    <t>24.02.01.01</t>
  </si>
  <si>
    <t>24.02.01.01 Ingreso Alacalufes</t>
  </si>
  <si>
    <t>24.02.01.02</t>
  </si>
  <si>
    <t>24.02.01.02 Ingresos Atacameños</t>
  </si>
  <si>
    <t>24.02.01.03</t>
  </si>
  <si>
    <t>24.02.01.03 Ingresos Aymaras</t>
  </si>
  <si>
    <t>24.02.01.04</t>
  </si>
  <si>
    <t>24.02.01.04 Ingresos Collas</t>
  </si>
  <si>
    <t>24.02.01.05</t>
  </si>
  <si>
    <t>24.02.01.05 Ingresos Diaguitas</t>
  </si>
  <si>
    <t>24.02.01.06</t>
  </si>
  <si>
    <t>24.02.01.06 Ingresos Mapuches</t>
  </si>
  <si>
    <t>24.02.01.07</t>
  </si>
  <si>
    <t>24.02.01.07 Ingresos - No pertenecen a Etnia</t>
  </si>
  <si>
    <t>24.02.01.08</t>
  </si>
  <si>
    <t>24.02.01.08 Ingresos Pascuenses</t>
  </si>
  <si>
    <t>24.02.01.09</t>
  </si>
  <si>
    <t>24.02.01.09 Ingresos Quechuas</t>
  </si>
  <si>
    <t>24.02.01.10</t>
  </si>
  <si>
    <t>24.02.01.10 Ingresos Yaganes</t>
  </si>
  <si>
    <t>24.02.02.01</t>
  </si>
  <si>
    <t>24.02.02.01 Ingreso Hombres</t>
  </si>
  <si>
    <t>24.02.02.02</t>
  </si>
  <si>
    <t>24.02.02.02 Ingreso Mujeres</t>
  </si>
  <si>
    <t>24.02.03.01</t>
  </si>
  <si>
    <t>24.02.03.01 Ingreso Nacional</t>
  </si>
  <si>
    <t>24.03.01.01</t>
  </si>
  <si>
    <t>24.03.01.01 Pobreza extrema</t>
  </si>
  <si>
    <t>24.03.02.01</t>
  </si>
  <si>
    <t>24.03.02.01 Pobreza</t>
  </si>
  <si>
    <t>24.03.02.02</t>
  </si>
  <si>
    <t>24.03.02.02 Pobreza Migrantes</t>
  </si>
  <si>
    <t>24.03.03.01</t>
  </si>
  <si>
    <t>24.03.03.01 Pobreza no extrema</t>
  </si>
  <si>
    <t>24.03.04.01</t>
  </si>
  <si>
    <t>24.03.04.01 Pobreza Hombres</t>
  </si>
  <si>
    <t>24.03.04.02</t>
  </si>
  <si>
    <t>24.03.04.02 Pobreza Mujeres</t>
  </si>
  <si>
    <t>24.04.01.01</t>
  </si>
  <si>
    <t>24.04.01.01 Analfabetismo</t>
  </si>
  <si>
    <t>24.04.01.02</t>
  </si>
  <si>
    <t>24.04.01.02 Alfabetismo</t>
  </si>
  <si>
    <t>24.04.02.01</t>
  </si>
  <si>
    <t>24.04.02.01 Carrera del área de agricultura</t>
  </si>
  <si>
    <t>24.04.02.02</t>
  </si>
  <si>
    <t>24.04.02.02 Carrera del área de arquitectura y construcción</t>
  </si>
  <si>
    <t>24.04.02.03</t>
  </si>
  <si>
    <t>24.04.02.03 Carrera del área de artes</t>
  </si>
  <si>
    <t>24.04.02.04</t>
  </si>
  <si>
    <t>24.04.02.04 Carrera del área de bachilleratos y carreras no bien especificadas</t>
  </si>
  <si>
    <t>24.04.02.05</t>
  </si>
  <si>
    <t>24.04.02.05 Carrera del área de ciencias biológicas y afines</t>
  </si>
  <si>
    <t>24.04.02.06</t>
  </si>
  <si>
    <t>24.04.02.06 Carrera del área de ciencias sociales y del comportamiento</t>
  </si>
  <si>
    <t>24.04.02.07</t>
  </si>
  <si>
    <t>24.04.02.07 Carrera del área de derecho</t>
  </si>
  <si>
    <t>24.04.02.08</t>
  </si>
  <si>
    <t>24.04.02.08 Carrera del área de educación comercial y administración</t>
  </si>
  <si>
    <t>24.04.02.09</t>
  </si>
  <si>
    <t>24.04.02.09 Carrera del área de humanidades</t>
  </si>
  <si>
    <t>24.04.02.10</t>
  </si>
  <si>
    <t>24.04.02.10 Carrera del área de ingeniería y profesiones afines</t>
  </si>
  <si>
    <t>24.04.02.11</t>
  </si>
  <si>
    <t>24.04.02.11 Carrera del área de matemáticas y estadísticas</t>
  </si>
  <si>
    <t>24.04.02.12</t>
  </si>
  <si>
    <t>24.04.02.12 Carrera del área de medio ambiente</t>
  </si>
  <si>
    <t>24.04.02.13</t>
  </si>
  <si>
    <t>24.04.02.13 Carrera del área de periodismo e información</t>
  </si>
  <si>
    <t>24.04.02.14</t>
  </si>
  <si>
    <t>24.04.02.14 Postgrado en área de educación</t>
  </si>
  <si>
    <t>24.04.02.15</t>
  </si>
  <si>
    <t>24.04.02.15 Pregrado en área de educación</t>
  </si>
  <si>
    <t>24.04.02.16</t>
  </si>
  <si>
    <t>24.04.02.16 Carrera del área de salud</t>
  </si>
  <si>
    <t>24.04.02.17</t>
  </si>
  <si>
    <t>24.04.02.17 Carrera del área de tecnología de la información y la comunicación</t>
  </si>
  <si>
    <t>24.04.02.18</t>
  </si>
  <si>
    <t>24.04.02.18 Carrera del área de turismo, hotelería y gastronomía</t>
  </si>
  <si>
    <t>24.04.02.19</t>
  </si>
  <si>
    <t>24.04.02.19 Carrera del área de veterinaria</t>
  </si>
  <si>
    <t>24.04.02.20</t>
  </si>
  <si>
    <t>24.04.02.20 Carrera del área de bienestar</t>
  </si>
  <si>
    <t>24.04.02.21</t>
  </si>
  <si>
    <t>24.04.02.21 Carrera del área de ciencias físicas</t>
  </si>
  <si>
    <t>24.04.02.22</t>
  </si>
  <si>
    <t>24.04.02.22 Carrera del área de ciencias naturales, matemáticas y estadísticas sin mayor definición</t>
  </si>
  <si>
    <t>24.04.02.23</t>
  </si>
  <si>
    <t>24.04.02.23 Carrera del área de competencias personales y desarrollo</t>
  </si>
  <si>
    <t>24.04.02.24</t>
  </si>
  <si>
    <t>24.04.02.24 Carrera del área de educación</t>
  </si>
  <si>
    <t>24.04.02.25</t>
  </si>
  <si>
    <t>24.04.02.25 Carrera del área de industria y producción</t>
  </si>
  <si>
    <t>24.04.02.26</t>
  </si>
  <si>
    <t>24.04.02.26 Carrera del área de lenguajes</t>
  </si>
  <si>
    <t>24.04.02.27</t>
  </si>
  <si>
    <t>24.04.02.27 Carrera del área de pesca</t>
  </si>
  <si>
    <t>24.04.02.28</t>
  </si>
  <si>
    <t>24.04.02.28 Carrera del área de servicios de higiene y salud ocupacional</t>
  </si>
  <si>
    <t>24.04.02.29</t>
  </si>
  <si>
    <t>24.04.02.29 Carrera del área de servicios de seguridad</t>
  </si>
  <si>
    <t>24.04.02.30</t>
  </si>
  <si>
    <t>24.04.02.30 Carrera del área de servicios de transportes</t>
  </si>
  <si>
    <t>24.04.02.31</t>
  </si>
  <si>
    <t>24.04.02.31 Carrera del área de servicios personales</t>
  </si>
  <si>
    <t>24.04.02.32</t>
  </si>
  <si>
    <t>24.04.02.32 Carrera del área de silvicultura</t>
  </si>
  <si>
    <t>24.04.03.01</t>
  </si>
  <si>
    <t>24.04.03.01 No asiste a establecimiento educacional</t>
  </si>
  <si>
    <t>24.04.03.02</t>
  </si>
  <si>
    <t>24.04.03.02 No asiste a establecimiento educacional</t>
  </si>
  <si>
    <t>24.04.03.03</t>
  </si>
  <si>
    <t>24.04.03.03 No asiste a establecimiento educacional</t>
  </si>
  <si>
    <t>24.04.03.04</t>
  </si>
  <si>
    <t>24.04.03.04 No asiste a establecimiento educacional</t>
  </si>
  <si>
    <t>24.04.03.05</t>
  </si>
  <si>
    <t>24.04.03.05 No asiste a establecimiento educacional</t>
  </si>
  <si>
    <t>24.04.03.06</t>
  </si>
  <si>
    <t>24.04.03.06 No asiste a establecimiento educacional</t>
  </si>
  <si>
    <t>24.04.03.07</t>
  </si>
  <si>
    <t>24.04.03.07 No asiste a establecimiento educacional</t>
  </si>
  <si>
    <t>24.04.03.08</t>
  </si>
  <si>
    <t>24.04.03.08 No asiste a establecimiento educacional</t>
  </si>
  <si>
    <t>24.04.03.09</t>
  </si>
  <si>
    <t>24.04.03.09 No asiste a establecimiento educacional</t>
  </si>
  <si>
    <t>24.04.03.10</t>
  </si>
  <si>
    <t>24.04.03.10 No asiste a establecimiento educacional</t>
  </si>
  <si>
    <t>24.05.01.01</t>
  </si>
  <si>
    <t>24.05.01.01 Nacionalidad chilena</t>
  </si>
  <si>
    <t>24.05.01.02</t>
  </si>
  <si>
    <t>24.05.01.02 Doble nacionalidad</t>
  </si>
  <si>
    <t>24.05.01.03</t>
  </si>
  <si>
    <t>24.05.01.03 Extranjeros</t>
  </si>
  <si>
    <t>24.05.01.04</t>
  </si>
  <si>
    <t>24.05.01.04 Alemania</t>
  </si>
  <si>
    <t>24.05.01.05</t>
  </si>
  <si>
    <t>24.05.01.05 Argentina</t>
  </si>
  <si>
    <t>24.05.01.06</t>
  </si>
  <si>
    <t>24.05.01.06 Australia</t>
  </si>
  <si>
    <t>24.05.01.07</t>
  </si>
  <si>
    <t>24.05.01.07 Austria</t>
  </si>
  <si>
    <t>24.05.01.08</t>
  </si>
  <si>
    <t>24.05.01.08 Bélgica</t>
  </si>
  <si>
    <t>24.05.01.09</t>
  </si>
  <si>
    <t>24.05.01.09 Bolivia</t>
  </si>
  <si>
    <t>24.05.01.10</t>
  </si>
  <si>
    <t>24.05.01.10 Brasil</t>
  </si>
  <si>
    <t>24.05.01.11</t>
  </si>
  <si>
    <t>24.05.01.11 Canadá</t>
  </si>
  <si>
    <t>24.05.01.12</t>
  </si>
  <si>
    <t>24.05.01.12 China</t>
  </si>
  <si>
    <t>24.05.01.13</t>
  </si>
  <si>
    <t>24.05.01.13 Colombia</t>
  </si>
  <si>
    <t>24.05.01.14</t>
  </si>
  <si>
    <t>24.05.01.14 Costa Rica</t>
  </si>
  <si>
    <t>24.05.01.15</t>
  </si>
  <si>
    <t>24.05.01.15 Cuba</t>
  </si>
  <si>
    <t>24.05.01.16</t>
  </si>
  <si>
    <t>24.05.01.16 Ecuador</t>
  </si>
  <si>
    <t>24.05.01.17</t>
  </si>
  <si>
    <t>24.05.01.17 El Salvador</t>
  </si>
  <si>
    <t>24.05.01.18</t>
  </si>
  <si>
    <t>24.05.01.18 Eslovenia</t>
  </si>
  <si>
    <t>24.05.01.19</t>
  </si>
  <si>
    <t>24.05.01.19 España</t>
  </si>
  <si>
    <t>24.05.01.20</t>
  </si>
  <si>
    <t>24.05.01.20 Estados Unidos</t>
  </si>
  <si>
    <t>24.05.01.21</t>
  </si>
  <si>
    <t>24.05.01.21 Filipinas</t>
  </si>
  <si>
    <t>24.05.01.22</t>
  </si>
  <si>
    <t>24.05.01.22 Francia</t>
  </si>
  <si>
    <t>24.05.01.23</t>
  </si>
  <si>
    <t>24.05.01.23 Grecia</t>
  </si>
  <si>
    <t>24.05.01.24</t>
  </si>
  <si>
    <t>24.05.01.24 Guatemala</t>
  </si>
  <si>
    <t>24.05.01.25</t>
  </si>
  <si>
    <t>24.05.01.25 Haití</t>
  </si>
  <si>
    <t>24.05.01.26</t>
  </si>
  <si>
    <t>24.05.01.26 Holanda</t>
  </si>
  <si>
    <t>24.05.01.27</t>
  </si>
  <si>
    <t>24.05.01.27 Honduras</t>
  </si>
  <si>
    <t>24.05.01.28</t>
  </si>
  <si>
    <t>24.05.01.28 Hungría</t>
  </si>
  <si>
    <t>24.05.01.29</t>
  </si>
  <si>
    <t>24.05.01.29 India</t>
  </si>
  <si>
    <t>24.05.01.30</t>
  </si>
  <si>
    <t>24.05.01.30 Indonesia</t>
  </si>
  <si>
    <t>24.05.01.31</t>
  </si>
  <si>
    <t>24.05.01.31 Irlanda</t>
  </si>
  <si>
    <t>24.05.01.32</t>
  </si>
  <si>
    <t>24.05.01.32 Italia</t>
  </si>
  <si>
    <t>24.05.01.33</t>
  </si>
  <si>
    <t>24.05.01.33 Japón</t>
  </si>
  <si>
    <t>24.05.01.34</t>
  </si>
  <si>
    <t>24.05.01.34 Kenia</t>
  </si>
  <si>
    <t>24.05.01.35</t>
  </si>
  <si>
    <t>24.05.01.35 Libia</t>
  </si>
  <si>
    <t>24.05.01.36</t>
  </si>
  <si>
    <t>24.05.01.36 Marruecos</t>
  </si>
  <si>
    <t>24.05.01.37</t>
  </si>
  <si>
    <t>24.05.01.37 México</t>
  </si>
  <si>
    <t>24.05.01.38</t>
  </si>
  <si>
    <t>24.05.01.38 No bien especificado</t>
  </si>
  <si>
    <t>24.05.01.39</t>
  </si>
  <si>
    <t>24.05.01.39 No sabe o no responde</t>
  </si>
  <si>
    <t>24.05.01.40</t>
  </si>
  <si>
    <t>24.05.01.40 Noruega</t>
  </si>
  <si>
    <t>24.05.01.41</t>
  </si>
  <si>
    <t>24.05.01.41 Otro país de Asia</t>
  </si>
  <si>
    <t>24.05.01.42</t>
  </si>
  <si>
    <t>24.05.01.42 Otro país de Europa</t>
  </si>
  <si>
    <t>24.05.01.43</t>
  </si>
  <si>
    <t>24.05.01.43 Pakistán</t>
  </si>
  <si>
    <t>24.05.01.44</t>
  </si>
  <si>
    <t>24.05.01.44 Panamá</t>
  </si>
  <si>
    <t>24.05.01.45</t>
  </si>
  <si>
    <t>24.05.01.45 Paraguay</t>
  </si>
  <si>
    <t>24.05.01.46</t>
  </si>
  <si>
    <t>24.05.01.46 Perú</t>
  </si>
  <si>
    <t>24.05.01.47</t>
  </si>
  <si>
    <t>24.05.01.47 Polonia</t>
  </si>
  <si>
    <t>24.05.01.48</t>
  </si>
  <si>
    <t>24.05.01.48 Portugal</t>
  </si>
  <si>
    <t>24.05.01.49</t>
  </si>
  <si>
    <t>24.05.01.49 Reino Unido</t>
  </si>
  <si>
    <t>24.05.01.50</t>
  </si>
  <si>
    <t>24.05.01.50 República Dominicana</t>
  </si>
  <si>
    <t>24.05.01.51</t>
  </si>
  <si>
    <t>24.05.01.51 Rumanía</t>
  </si>
  <si>
    <t>24.05.01.52</t>
  </si>
  <si>
    <t>24.05.01.52 Rusia</t>
  </si>
  <si>
    <t>24.05.01.53</t>
  </si>
  <si>
    <t>24.05.01.53 Serbia</t>
  </si>
  <si>
    <t>24.05.01.54</t>
  </si>
  <si>
    <t>24.05.01.54 Siria</t>
  </si>
  <si>
    <t>24.05.01.55</t>
  </si>
  <si>
    <t>24.05.01.55 Suecia</t>
  </si>
  <si>
    <t>24.05.01.56</t>
  </si>
  <si>
    <t>24.05.01.56 Suiza</t>
  </si>
  <si>
    <t>24.05.01.57</t>
  </si>
  <si>
    <t>24.05.01.57 Uruguay</t>
  </si>
  <si>
    <t>24.05.01.58</t>
  </si>
  <si>
    <t>24.05.01.58 Venezuela</t>
  </si>
  <si>
    <t>24.05.01.59</t>
  </si>
  <si>
    <t>24.05.01.59 Albania</t>
  </si>
  <si>
    <t>24.05.01.60</t>
  </si>
  <si>
    <t>24.05.01.60 Corea del Sur</t>
  </si>
  <si>
    <t>24.05.01.61</t>
  </si>
  <si>
    <t>24.05.01.61 Croacia</t>
  </si>
  <si>
    <t>24.05.01.62</t>
  </si>
  <si>
    <t>24.05.01.62 Israel</t>
  </si>
  <si>
    <t>24.05.01.63</t>
  </si>
  <si>
    <t>24.05.01.63 Jordania</t>
  </si>
  <si>
    <t>24.05.01.64</t>
  </si>
  <si>
    <t>24.05.01.64 Kirguistán</t>
  </si>
  <si>
    <t>24.05.01.65</t>
  </si>
  <si>
    <t>24.05.01.65 Líbano</t>
  </si>
  <si>
    <t>24.05.01.66</t>
  </si>
  <si>
    <t>24.05.01.66 Nicaragua</t>
  </si>
  <si>
    <t>24.05.01.67</t>
  </si>
  <si>
    <t>24.05.01.67 Nueva Zelanda</t>
  </si>
  <si>
    <t>24.05.01.68</t>
  </si>
  <si>
    <t>24.05.01.68 Otro país de Africa</t>
  </si>
  <si>
    <t>24.05.01.69</t>
  </si>
  <si>
    <t>24.05.01.69 Puerto Rico</t>
  </si>
  <si>
    <t>24.05.01.70</t>
  </si>
  <si>
    <t>24.05.01.70 Tailandia</t>
  </si>
  <si>
    <t>24.05.01.71</t>
  </si>
  <si>
    <t>24.05.01.71 Turquía</t>
  </si>
  <si>
    <t>24.05.01.72</t>
  </si>
  <si>
    <t>24.05.01.72 Ucrania</t>
  </si>
  <si>
    <t>24.05.01.73</t>
  </si>
  <si>
    <t>24.05.01.73 Angola</t>
  </si>
  <si>
    <t>24.05.01.74</t>
  </si>
  <si>
    <t>24.05.01.74 Argelia</t>
  </si>
  <si>
    <t>24.05.01.75</t>
  </si>
  <si>
    <t>24.05.01.75 Dinamarca</t>
  </si>
  <si>
    <t>24.05.01.76</t>
  </si>
  <si>
    <t>24.05.01.76 Egipto</t>
  </si>
  <si>
    <t>24.05.01.77</t>
  </si>
  <si>
    <t>24.05.01.77 Eslovaquia</t>
  </si>
  <si>
    <t>24.05.01.78</t>
  </si>
  <si>
    <t>24.05.01.78 Etiopía</t>
  </si>
  <si>
    <t>24.05.01.79</t>
  </si>
  <si>
    <t>24.05.01.79 Lituania</t>
  </si>
  <si>
    <t>24.05.01.80</t>
  </si>
  <si>
    <t>24.05.01.80 Qatar</t>
  </si>
  <si>
    <t>24.05.01.81</t>
  </si>
  <si>
    <t>24.05.01.81 República Checa</t>
  </si>
  <si>
    <t>24.05.01.82</t>
  </si>
  <si>
    <t>24.05.01.82 Finlandia</t>
  </si>
  <si>
    <t>24.05.01.83</t>
  </si>
  <si>
    <t>24.05.01.83 Ghana</t>
  </si>
  <si>
    <t>24.05.01.84</t>
  </si>
  <si>
    <t>24.05.01.84 Nigeria</t>
  </si>
  <si>
    <t>24.05.01.85</t>
  </si>
  <si>
    <t>24.05.01.85 Palestina</t>
  </si>
  <si>
    <t>24.05.01.86</t>
  </si>
  <si>
    <t>24.05.01.86 República Democrática Del Congo</t>
  </si>
  <si>
    <t>24.05.01.87</t>
  </si>
  <si>
    <t>24.05.01.87 Sri Lanka</t>
  </si>
  <si>
    <t>24.05.01.88</t>
  </si>
  <si>
    <t>24.05.01.88 Sudáfrica</t>
  </si>
  <si>
    <t>24.05.02.01</t>
  </si>
  <si>
    <t>24.05.02.01 Alacalufes</t>
  </si>
  <si>
    <t>24.05.02.02</t>
  </si>
  <si>
    <t>24.05.02.02 Atacameños</t>
  </si>
  <si>
    <t>24.05.02.03</t>
  </si>
  <si>
    <t>24.05.02.03 Aymaras</t>
  </si>
  <si>
    <t>24.05.02.04</t>
  </si>
  <si>
    <t>24.05.02.04 Coyas</t>
  </si>
  <si>
    <t>24.05.02.05</t>
  </si>
  <si>
    <t>24.05.02.05 Diaguitas</t>
  </si>
  <si>
    <t>24.05.02.06</t>
  </si>
  <si>
    <t>24.05.02.06 Mapuches</t>
  </si>
  <si>
    <t>24.05.02.07</t>
  </si>
  <si>
    <t>24.05.02.07 No pertenecientes a pueblos indígenas</t>
  </si>
  <si>
    <t>24.05.02.08</t>
  </si>
  <si>
    <t>24.05.02.08 Pascuenses</t>
  </si>
  <si>
    <t>24.05.02.09</t>
  </si>
  <si>
    <t>24.05.02.09 Quechuas</t>
  </si>
  <si>
    <t>24.05.02.10</t>
  </si>
  <si>
    <t>24.05.02.10 Yaganes</t>
  </si>
  <si>
    <t>24.05.02.11</t>
  </si>
  <si>
    <t>24.05.02.11 Changos</t>
  </si>
  <si>
    <t>24.05.02.12</t>
  </si>
  <si>
    <t>24.05.02.12 Lengua aymara</t>
  </si>
  <si>
    <t>24.05.02.13</t>
  </si>
  <si>
    <t>24.05.02.13 Lengua kawésqar</t>
  </si>
  <si>
    <t>24.05.02.14</t>
  </si>
  <si>
    <t>24.05.02.14 Lengua mapudungún</t>
  </si>
  <si>
    <t>24.05.02.15</t>
  </si>
  <si>
    <t>24.05.02.15 Lengua quechua</t>
  </si>
  <si>
    <t>24.05.02.16</t>
  </si>
  <si>
    <t>24.05.02.16 Lengua rapa nui</t>
  </si>
  <si>
    <t>24.05.02.17</t>
  </si>
  <si>
    <t>24.05.02.17 Lengua yagán</t>
  </si>
  <si>
    <t>24.06.01.01</t>
  </si>
  <si>
    <t>24.06.01.01 Cuenta de ahorro o depósito a plazo</t>
  </si>
  <si>
    <t>24.06.01.02</t>
  </si>
  <si>
    <t>24.06.01.02 Cuenta de ahorro o depósito a plazo</t>
  </si>
  <si>
    <t>24.06.01.03</t>
  </si>
  <si>
    <t>24.06.01.03 Tarjeta de crédito</t>
  </si>
  <si>
    <t>24.07.01.01</t>
  </si>
  <si>
    <t>24.07.01.01 No cotizantes en sistema previsional</t>
  </si>
  <si>
    <t>24.07.01.02</t>
  </si>
  <si>
    <t>24.07.01.02 No afiliados a sistema previsional</t>
  </si>
  <si>
    <t>24.07.01.03</t>
  </si>
  <si>
    <t>24.07.01.03 AFP</t>
  </si>
  <si>
    <t>24.07.01.04</t>
  </si>
  <si>
    <t>24.07.01.04 CAPREDENA</t>
  </si>
  <si>
    <t>24.07.01.05</t>
  </si>
  <si>
    <t>24.07.01.05 DIPRECA</t>
  </si>
  <si>
    <t>24.07.01.06</t>
  </si>
  <si>
    <t>24.07.01.06 Instituto de Previsión Social</t>
  </si>
  <si>
    <t>24.07.01.07</t>
  </si>
  <si>
    <t>24.07.01.07 Otras instituciones previsionales</t>
  </si>
  <si>
    <t>24.08.01.01</t>
  </si>
  <si>
    <t>24.08.01.01 Contrato de trabajo</t>
  </si>
  <si>
    <t>24.08.01.02</t>
  </si>
  <si>
    <t>24.08.01.02 Sin contrato de trabajo</t>
  </si>
  <si>
    <t>24.08.01.03</t>
  </si>
  <si>
    <t>24.08.01.03 Contrato de trabajo firmado</t>
  </si>
  <si>
    <t>24.08.01.04</t>
  </si>
  <si>
    <t>24.08.01.04 Contrato de trabajo no firmado</t>
  </si>
  <si>
    <t>24.08.02.01</t>
  </si>
  <si>
    <t>24.08.02.01 Jornada de trabajo completa</t>
  </si>
  <si>
    <t>24.08.02.02</t>
  </si>
  <si>
    <t>24.08.02.02 Jornada de trabajo parcial</t>
  </si>
  <si>
    <t>24.08.02.03</t>
  </si>
  <si>
    <t>24.08.02.03 Jornada de trabajo prolongada</t>
  </si>
  <si>
    <t>24.08.03.01</t>
  </si>
  <si>
    <t>24.08.03.01 No busca trabajo</t>
  </si>
  <si>
    <t>24.08.04.01</t>
  </si>
  <si>
    <t>24.08.04.01 Empleados de empresas públicas</t>
  </si>
  <si>
    <t>24.08.04.02</t>
  </si>
  <si>
    <t>24.08.04.02 Empleados del sector privado</t>
  </si>
  <si>
    <t>24.08.04.03</t>
  </si>
  <si>
    <t>24.08.04.03 Empleados del sector público</t>
  </si>
  <si>
    <t>24.08.04.04</t>
  </si>
  <si>
    <t>24.08.04.04 Trabajadores familiares no remunerados</t>
  </si>
  <si>
    <t>24.08.04.05</t>
  </si>
  <si>
    <t>24.08.04.05 Trabajadores de las Fuerzas Armadas y del Orden</t>
  </si>
  <si>
    <t>24.08.04.06</t>
  </si>
  <si>
    <t>24.08.04.06 Patrones o empleadores</t>
  </si>
  <si>
    <t>24.08.04.07</t>
  </si>
  <si>
    <t>24.08.04.07 Trabajadores de servicio doméstico puertas adentro</t>
  </si>
  <si>
    <t>24.08.04.08</t>
  </si>
  <si>
    <t>24.08.04.08 Trabajadores de servicio doméstico puertas afuera</t>
  </si>
  <si>
    <t>24.08.04.09</t>
  </si>
  <si>
    <t>24.08.04.09 Trabajadores por cuenta propia</t>
  </si>
  <si>
    <t>24.08.05.01</t>
  </si>
  <si>
    <t>24.08.05.01 Trabajo</t>
  </si>
  <si>
    <t>24.08.06.01</t>
  </si>
  <si>
    <t>24.08.06.01 Disponibilidad para trabajar</t>
  </si>
  <si>
    <t>24.09.01.01</t>
  </si>
  <si>
    <t>24.09.01.01 Hijos nacidos vivos</t>
  </si>
  <si>
    <t>24.09.01.02</t>
  </si>
  <si>
    <t>24.09.01.02 Madres primerizas</t>
  </si>
  <si>
    <t>24.09.02.01</t>
  </si>
  <si>
    <t>24.09.02.01 Examen papanicolau</t>
  </si>
  <si>
    <t>24.10.01.01</t>
  </si>
  <si>
    <t>24.10.01.01 Quintil I</t>
  </si>
  <si>
    <t>24.10.01.02</t>
  </si>
  <si>
    <t>24.10.01.02 Quintil II</t>
  </si>
  <si>
    <t>24.10.01.03</t>
  </si>
  <si>
    <t>24.10.01.03 Quintil III</t>
  </si>
  <si>
    <t>24.10.01.04</t>
  </si>
  <si>
    <t>24.10.01.04 Quintil IV</t>
  </si>
  <si>
    <t>24.10.01.05</t>
  </si>
  <si>
    <t>24.10.01.05 Quintil V</t>
  </si>
  <si>
    <t>24.10.02.01</t>
  </si>
  <si>
    <t>24.10.02.01 Decil I</t>
  </si>
  <si>
    <t>24.10.02.02</t>
  </si>
  <si>
    <t>24.10.02.02 Decil II</t>
  </si>
  <si>
    <t>24.10.02.03</t>
  </si>
  <si>
    <t>24.10.02.03 Decil III</t>
  </si>
  <si>
    <t>24.10.02.04</t>
  </si>
  <si>
    <t>24.10.02.04 Decil IV</t>
  </si>
  <si>
    <t>24.10.02.05</t>
  </si>
  <si>
    <t>24.10.02.05 Decil IX</t>
  </si>
  <si>
    <t>24.10.02.06</t>
  </si>
  <si>
    <t>24.10.02.06 Decil V</t>
  </si>
  <si>
    <t>24.10.02.07</t>
  </si>
  <si>
    <t>24.10.02.07 Decil VI</t>
  </si>
  <si>
    <t>24.10.02.08</t>
  </si>
  <si>
    <t>24.10.02.08 Decil VII</t>
  </si>
  <si>
    <t>24.10.02.09</t>
  </si>
  <si>
    <t>24.10.02.09 Decil VIII</t>
  </si>
  <si>
    <t>24.10.02.10</t>
  </si>
  <si>
    <t>24.10.02.10 Decil X</t>
  </si>
  <si>
    <t>25.01.01.01</t>
  </si>
  <si>
    <t>25.01.01.01 Conexiones a internet fijo</t>
  </si>
  <si>
    <t>25.02.01.01</t>
  </si>
  <si>
    <t>25.02.01.01 Suscriptores a televisión de pago</t>
  </si>
  <si>
    <t>26.01.01.01</t>
  </si>
  <si>
    <t>26.01.01.01 Pasada de vehículos por autopistas</t>
  </si>
  <si>
    <t>26.01.02.01</t>
  </si>
  <si>
    <t>26.01.02.01 Pasada de vehículos por autopistas</t>
  </si>
  <si>
    <t>26.02.01.01</t>
  </si>
  <si>
    <t>26.02.01.01 Carga efectiva de comercio exterior</t>
  </si>
  <si>
    <t>26.02.02.01</t>
  </si>
  <si>
    <t>26.02.02.01 Movimiento de carga portuaria</t>
  </si>
  <si>
    <t>26.03.01.01</t>
  </si>
  <si>
    <t>26.03.01.01 Movimiento de carga portuaria</t>
  </si>
  <si>
    <t>26.03.02.01</t>
  </si>
  <si>
    <t>26.03.02.01 Contenedores de 20 pies</t>
  </si>
  <si>
    <t>26.03.02.02</t>
  </si>
  <si>
    <t>26.03.02.02 Contenedores de 40 pies</t>
  </si>
  <si>
    <t>26.04.01.01</t>
  </si>
  <si>
    <t>26.04.01.01 Buses escolares</t>
  </si>
  <si>
    <t>26.04.01.02</t>
  </si>
  <si>
    <t>26.04.01.02 Minibuses</t>
  </si>
  <si>
    <t>26.05.01.01</t>
  </si>
  <si>
    <t>26.05.01.01 Buses</t>
  </si>
  <si>
    <t>26.05.01.02</t>
  </si>
  <si>
    <t>26.05.01.02 Taxis</t>
  </si>
  <si>
    <t>26.05.01.03</t>
  </si>
  <si>
    <t>26.05.01.03 Trolebuses</t>
  </si>
  <si>
    <t>28.01.01.01</t>
  </si>
  <si>
    <t>28.01.01.01 Femicidios</t>
  </si>
  <si>
    <t>28.01.02.01</t>
  </si>
  <si>
    <t>28.01.02.01 Aborto Cometido Por Facultativo Por Causales No Reguladas</t>
  </si>
  <si>
    <t>28.01.02.02</t>
  </si>
  <si>
    <t>28.01.02.02 Aborto Consentido Causales No Reguladas</t>
  </si>
  <si>
    <t>28.01.02.03</t>
  </si>
  <si>
    <t>28.01.02.03 Aborto Sin Consentimiento</t>
  </si>
  <si>
    <t>28.01.02.04</t>
  </si>
  <si>
    <t>28.01.02.04 Femicidio Intimo</t>
  </si>
  <si>
    <t>28.01.02.05</t>
  </si>
  <si>
    <t>28.01.02.05 Maltrato Habitual (Violencia Intrafamiliar)</t>
  </si>
  <si>
    <t>28.01.02.06</t>
  </si>
  <si>
    <t>28.01.02.06 Secuestro Con Homicidio, Violación O Lesiones</t>
  </si>
  <si>
    <t>28.04.01.01</t>
  </si>
  <si>
    <t>28.04.01.01 Abuso Sexual</t>
  </si>
  <si>
    <t>28.04.01.02</t>
  </si>
  <si>
    <t>28.04.01.02 Atención por violación (con entrega de anticoncepción de emergencia)</t>
  </si>
  <si>
    <t>28.04.01.03</t>
  </si>
  <si>
    <t>28.04.01.03 Atención por violación (sin entrega de anticoncepción de emergencia )</t>
  </si>
  <si>
    <t>28.04.01.04</t>
  </si>
  <si>
    <t>28.04.01.04 Estupro</t>
  </si>
  <si>
    <t>28.04.01.05</t>
  </si>
  <si>
    <t>28.04.01.05 Otra violencia</t>
  </si>
  <si>
    <t>29.01.01.01</t>
  </si>
  <si>
    <t>29.01.01.01 Pagados</t>
  </si>
  <si>
    <t>29.01.01.02</t>
  </si>
  <si>
    <t>29.01.01.02 Postulaciones</t>
  </si>
  <si>
    <t>29.01.01.03</t>
  </si>
  <si>
    <t>29.01.01.03 Postulantes</t>
  </si>
  <si>
    <t>29.01.01.04</t>
  </si>
  <si>
    <t>29.01.01.04 Renunciados</t>
  </si>
  <si>
    <t>29.01.01.05</t>
  </si>
  <si>
    <t>29.01.01.05 Seleccionados</t>
  </si>
  <si>
    <t>29.01.02.01</t>
  </si>
  <si>
    <t>29.01.02.01 Seleccionados</t>
  </si>
  <si>
    <t>30.01.01.01</t>
  </si>
  <si>
    <t>30.01.01.01 Cuentas no tributarias</t>
  </si>
  <si>
    <t>30.01.02.01</t>
  </si>
  <si>
    <t>30.01.02.01 Cuentas no tributarias</t>
  </si>
  <si>
    <t>30.01.03.01</t>
  </si>
  <si>
    <t>30.01.03.01 Cuentas no tributarias</t>
  </si>
  <si>
    <t>30.02.01.01</t>
  </si>
  <si>
    <t>30.02.01.01 Fluctuación deudores</t>
  </si>
  <si>
    <t>30.02.02.01</t>
  </si>
  <si>
    <t>30.02.02.01 Fluctuación deudores</t>
  </si>
  <si>
    <t>30.02.03.01</t>
  </si>
  <si>
    <t>30.02.03.01 Fluctuación deudores</t>
  </si>
  <si>
    <t>30.03.01.01</t>
  </si>
  <si>
    <t>30.03.01.01 Impuestos a la renta</t>
  </si>
  <si>
    <t>30.03.01.02</t>
  </si>
  <si>
    <t>30.03.01.02 Impuesto al valor agregado</t>
  </si>
  <si>
    <t>30.03.01.03</t>
  </si>
  <si>
    <t>30.03.01.03 Impuesto a productos específicos</t>
  </si>
  <si>
    <t>30.03.01.04</t>
  </si>
  <si>
    <t>30.03.01.04 Impuesto a los actos jurídicos</t>
  </si>
  <si>
    <t>30.03.01.05</t>
  </si>
  <si>
    <t>30.03.01.05 Impuesto al comercio exterior</t>
  </si>
  <si>
    <t>30.03.01.06</t>
  </si>
  <si>
    <t>30.03.01.06 Impuestos varios</t>
  </si>
  <si>
    <t>30.03.02.01</t>
  </si>
  <si>
    <t>30.03.02.01 Impuestos a la renta</t>
  </si>
  <si>
    <t>30.03.02.02</t>
  </si>
  <si>
    <t>30.03.02.02 Impuesto al valor agregado</t>
  </si>
  <si>
    <t>30.03.02.03</t>
  </si>
  <si>
    <t>30.03.02.03 Impuesto a productos específicos</t>
  </si>
  <si>
    <t>30.03.02.04</t>
  </si>
  <si>
    <t>30.03.02.04 Impuesto a los actos jurídicos</t>
  </si>
  <si>
    <t>30.03.02.05</t>
  </si>
  <si>
    <t>30.03.02.05 Impuesto al comercio exterior</t>
  </si>
  <si>
    <t>30.03.02.06</t>
  </si>
  <si>
    <t>30.03.02.06 Impuestos varios</t>
  </si>
  <si>
    <t>30.03.03.01</t>
  </si>
  <si>
    <t>30.03.03.01 Impuestos a la renta</t>
  </si>
  <si>
    <t>30.03.03.02</t>
  </si>
  <si>
    <t>30.03.03.02 Impuesto al valor agregado</t>
  </si>
  <si>
    <t>30.03.03.03</t>
  </si>
  <si>
    <t>30.03.03.03 Impuesto a productos específicos</t>
  </si>
  <si>
    <t>30.03.03.04</t>
  </si>
  <si>
    <t>30.03.03.04 Impuesto a los actos jurídicos</t>
  </si>
  <si>
    <t>30.03.03.05</t>
  </si>
  <si>
    <t>30.03.03.05 Impuesto al comercio exterior</t>
  </si>
  <si>
    <t>30.03.03.06</t>
  </si>
  <si>
    <t>30.03.03.06 Impuestos varios</t>
  </si>
  <si>
    <t>30.03.04.01</t>
  </si>
  <si>
    <t>30.03.04.01 Impuesto por crédito especial a empresas constructoras</t>
  </si>
  <si>
    <t>30.03.04.02</t>
  </si>
  <si>
    <t>30.03.04.02 Impuesto por devoluciones</t>
  </si>
  <si>
    <t>30.03.05.01</t>
  </si>
  <si>
    <t>30.03.05.01 Impuesto a combustibles</t>
  </si>
  <si>
    <t>30.03.05.02</t>
  </si>
  <si>
    <t>30.03.05.02 Impuesto por derechos de extracción de la Ley de Pesca</t>
  </si>
  <si>
    <t>30.03.05.03</t>
  </si>
  <si>
    <t>30.03.05.03 Impuesto al tabaco</t>
  </si>
  <si>
    <t>30.03.06.01</t>
  </si>
  <si>
    <t>30.03.06.01 Impuesto a herencias y donaciones</t>
  </si>
  <si>
    <t>30.03.06.02</t>
  </si>
  <si>
    <t>30.03.06.02 Impuesto a juegos de azar</t>
  </si>
  <si>
    <t>30.03.06.03</t>
  </si>
  <si>
    <t>30.03.06.03 Impuesto a multas e intereses</t>
  </si>
  <si>
    <t>30.03.06.04</t>
  </si>
  <si>
    <t>30.03.06.04 Impuesto a patentes de minas</t>
  </si>
  <si>
    <t>30.03.07.01</t>
  </si>
  <si>
    <t>30.03.07.01 Impuesto a la renta adicional</t>
  </si>
  <si>
    <t>30.03.07.02</t>
  </si>
  <si>
    <t>30.03.07.02 Impuesto específico de actividad minera</t>
  </si>
  <si>
    <t>30.03.07.03</t>
  </si>
  <si>
    <t>30.03.07.03 Impuesto a la renta global complementario</t>
  </si>
  <si>
    <t>30.03.07.04</t>
  </si>
  <si>
    <t>30.03.07.04 Impuesto a la renta de primera categoría</t>
  </si>
  <si>
    <t>30.03.07.05</t>
  </si>
  <si>
    <t>30.03.07.05 Impuesto a al renta de segunda categoría</t>
  </si>
  <si>
    <t>30.03.07.06</t>
  </si>
  <si>
    <t>30.03.07.06 Impuesto a la renta tasa 40%</t>
  </si>
  <si>
    <t>30.03.07.07</t>
  </si>
  <si>
    <t>30.03.07.07 Impuesto por término de giro</t>
  </si>
  <si>
    <t>31.01.01.01</t>
  </si>
  <si>
    <t>31.01.01.01 Bueyes</t>
  </si>
  <si>
    <t>31.01.01.02</t>
  </si>
  <si>
    <t>31.01.01.02 Novillos</t>
  </si>
  <si>
    <t>31.01.01.03</t>
  </si>
  <si>
    <t>31.01.01.03 Terneros y terneras</t>
  </si>
  <si>
    <t>31.01.01.04</t>
  </si>
  <si>
    <t>31.01.01.04 Toros y torunos</t>
  </si>
  <si>
    <t>31.01.01.05</t>
  </si>
  <si>
    <t>31.01.01.05 Total vacas</t>
  </si>
  <si>
    <t>31.01.01.06</t>
  </si>
  <si>
    <t>31.01.01.06 Vacas</t>
  </si>
  <si>
    <t>31.01.01.07</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</si>
  <si>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</si>
  <si>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</si>
  <si>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</si>
  <si>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</si>
  <si>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</si>
  <si>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</si>
  <si>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</si>
  <si>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</si>
  <si>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</si>
  <si>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</si>
  <si>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</si>
  <si>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</si>
  <si>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</si>
  <si>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</si>
  <si>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</si>
  <si>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</si>
  <si>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</si>
  <si>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32.01.01.01</t>
  </si>
  <si>
    <t>32.01.01.01 Dren</t>
  </si>
  <si>
    <t>32.01.01.02</t>
  </si>
  <si>
    <t>32.01.01.02 Noria</t>
  </si>
  <si>
    <t>32.01.01.03</t>
  </si>
  <si>
    <t>32.01.01.03 Pozo</t>
  </si>
  <si>
    <t>32.01.02.01</t>
  </si>
  <si>
    <t xml:space="preserve">32.01.02.01 Bebida/Uso Domestico/Saneamiento        </t>
  </si>
  <si>
    <t>32.01.02.02</t>
  </si>
  <si>
    <t xml:space="preserve">32.01.02.02 Energia Hidroeléctrica                  </t>
  </si>
  <si>
    <t>32.01.02.03</t>
  </si>
  <si>
    <t xml:space="preserve">32.01.02.03 Otros Usos                              </t>
  </si>
  <si>
    <t>32.01.02.04</t>
  </si>
  <si>
    <t xml:space="preserve">32.01.02.04 Piscicultura                            </t>
  </si>
  <si>
    <t>32.01.02.05</t>
  </si>
  <si>
    <t xml:space="preserve">32.01.02.05 Riego                                   </t>
  </si>
  <si>
    <t>32.01.02.06</t>
  </si>
  <si>
    <t xml:space="preserve">32.01.02.06 Silvoagropecuario                       </t>
  </si>
  <si>
    <t>32.01.02.07</t>
  </si>
  <si>
    <t>32.01.02.07 Sin información</t>
  </si>
  <si>
    <t>32.01.02.08</t>
  </si>
  <si>
    <t xml:space="preserve">32.01.02.08 Uso Industrial                          </t>
  </si>
  <si>
    <t>32.01.02.09</t>
  </si>
  <si>
    <t xml:space="preserve">32.01.02.09 Uso Minero                              </t>
  </si>
  <si>
    <t>33.01.01.01</t>
  </si>
  <si>
    <t>33.01.01.01 Colocaciones reales</t>
  </si>
  <si>
    <t>33.01.02.01</t>
  </si>
  <si>
    <t>33.01.02.01 Colocaciones reales de consumo</t>
  </si>
  <si>
    <t>33.01.03.01</t>
  </si>
  <si>
    <t>33.01.03.01 Colocaciones reales de vivienda</t>
  </si>
  <si>
    <t>33.01.04.01</t>
  </si>
  <si>
    <t>33.01.04.01 Colocaciones reales comerciales</t>
  </si>
  <si>
    <t>33.01.05.01</t>
  </si>
  <si>
    <t>33.01.05.01 Tasa de interés de política monetaria</t>
  </si>
  <si>
    <t>33.01.06.01</t>
  </si>
  <si>
    <t>33.01.06.01 IPSA</t>
  </si>
  <si>
    <t>33.02.01.01</t>
  </si>
  <si>
    <t>33.02.01.01 Activos del Banco Central</t>
  </si>
  <si>
    <t>33.02.02.01</t>
  </si>
  <si>
    <t>33.02.02.01 Pasivos del Banco Central</t>
  </si>
  <si>
    <t>33.02.03.01</t>
  </si>
  <si>
    <t>33.02.03.01 Patrimonio del Banco Central</t>
  </si>
  <si>
    <t>33.03.01.01</t>
  </si>
  <si>
    <t>33.03.01.01 Tipo de cambio nominal</t>
  </si>
  <si>
    <t>33.03.02.01</t>
  </si>
  <si>
    <t>33.03.02.01 Tipo de cambio real</t>
  </si>
  <si>
    <t>33.04.01.01</t>
  </si>
  <si>
    <t>33.04.01.01 PIB per cápita</t>
  </si>
  <si>
    <t>33.04.02.01</t>
  </si>
  <si>
    <t>33.04.02.01 PIB per cápita PPP</t>
  </si>
  <si>
    <t>33.05.01.01</t>
  </si>
  <si>
    <t>33.05.01.01 Exportaciones de bienes</t>
  </si>
  <si>
    <t>33.05.02.01</t>
  </si>
  <si>
    <t>33.05.02.01 Exportaciones mineras</t>
  </si>
  <si>
    <t>33.05.03.01</t>
  </si>
  <si>
    <t>33.05.03.01 Exportaciones de cobre</t>
  </si>
  <si>
    <t>33.05.04.01</t>
  </si>
  <si>
    <t>33.05.04.01 Exportaciones industriales</t>
  </si>
  <si>
    <t>33.05.05.01</t>
  </si>
  <si>
    <t>33.05.05.01 Exportaciones del sector agropecuario-silvícola y pesquero</t>
  </si>
  <si>
    <t>33.06.01.01</t>
  </si>
  <si>
    <t>33.06.01.01 Importaciones de bienes</t>
  </si>
  <si>
    <t>33.06.02.01</t>
  </si>
  <si>
    <t>33.06.02.01 Importaciones de consumo</t>
  </si>
  <si>
    <t>33.06.03.01</t>
  </si>
  <si>
    <t>33.06.03.01 Importaciones de consumo durable</t>
  </si>
  <si>
    <t>33.06.04.01</t>
  </si>
  <si>
    <t>33.06.04.01 Importaciones intermedias no combustibles</t>
  </si>
  <si>
    <t>33.06.05.01</t>
  </si>
  <si>
    <t>33.06.05.01 Importaciones de combustibles y lubricantes</t>
  </si>
  <si>
    <t>33.06.06.01</t>
  </si>
  <si>
    <t>33.06.06.01 Importaciones de capital</t>
  </si>
  <si>
    <t>33.07.01.01</t>
  </si>
  <si>
    <t>33.07.01.01 Cuenta corriente</t>
  </si>
  <si>
    <t>33.07.02.01</t>
  </si>
  <si>
    <t>33.07.02.01 Balanza comercial</t>
  </si>
  <si>
    <t>33.08.01.01</t>
  </si>
  <si>
    <t>33.08.01.01 Reservas internacionales netas</t>
  </si>
  <si>
    <t>33.08.02.01</t>
  </si>
  <si>
    <t>33.08.02.01 Deuda Externa</t>
  </si>
  <si>
    <t>33.08.03.01</t>
  </si>
  <si>
    <t>33.08.03.01 Posición de inversión internacional</t>
  </si>
  <si>
    <t>33.09.01.01</t>
  </si>
  <si>
    <t>33.09.01.01 Índice de producción industrial</t>
  </si>
  <si>
    <t>33.10.01.01</t>
  </si>
  <si>
    <t>33.10.01.01 Precio del cobre</t>
  </si>
  <si>
    <t>33.10.02.01</t>
  </si>
  <si>
    <t>33.10.02.01 Precio del petróleo</t>
  </si>
  <si>
    <t>33.10.03.01</t>
  </si>
  <si>
    <t>33.10.03.01 UF</t>
  </si>
  <si>
    <t>33.10.04.01</t>
  </si>
  <si>
    <t>33.10.04.01 UTM</t>
  </si>
  <si>
    <t>33.10.05.01</t>
  </si>
  <si>
    <t>33.10.05.01 Índice de precios del productor industrias</t>
  </si>
  <si>
    <t>33.10.06.01</t>
  </si>
  <si>
    <t>33.10.06.01 Índice de precios del productor manufactura</t>
  </si>
  <si>
    <t>33.10.07.01</t>
  </si>
  <si>
    <t>33.10.07.01 Índice de precios del productor minería</t>
  </si>
  <si>
    <t>33.10.08.01</t>
  </si>
  <si>
    <t>33.10.08.01 Índice de precios del productor servicios básicos</t>
  </si>
  <si>
    <t>33.10.09.01</t>
  </si>
  <si>
    <t>33.10.09.01 Índice de precios del productor agropecuario</t>
  </si>
  <si>
    <t>33.11.01.01</t>
  </si>
  <si>
    <t>33.11.01.01 Deuda bruta gobierno central</t>
  </si>
  <si>
    <t>33.11.01.02</t>
  </si>
  <si>
    <t>33.11.01.02 Deuda bruta banco central</t>
  </si>
  <si>
    <t>33.11.01.03</t>
  </si>
  <si>
    <t>33.11.01.03 Deuda bruta sector público</t>
  </si>
  <si>
    <t>33.11.01.04</t>
  </si>
  <si>
    <t>33.11.01.04 Deuda bruta empresas públicas</t>
  </si>
  <si>
    <t>33.11.02.01</t>
  </si>
  <si>
    <t>33.11.02.01 Deuda neta gobierno central</t>
  </si>
  <si>
    <t>33.11.02.02</t>
  </si>
  <si>
    <t>33.11.02.02 Deuda neta banco central</t>
  </si>
  <si>
    <t>33.11.02.03</t>
  </si>
  <si>
    <t>33.11.02.03 Deuda neta sector público</t>
  </si>
  <si>
    <t>33.11.02.04</t>
  </si>
  <si>
    <t>33.11.02.04 Deuda neta empresas públicas</t>
  </si>
  <si>
    <t>34.01.01.01</t>
  </si>
  <si>
    <t>34.01.01.01 Aportes del Estado (art. 33 bis Ley N°18603)</t>
  </si>
  <si>
    <t>34.01.01.02</t>
  </si>
  <si>
    <t>34.01.01.02 Asignaciones testamentarias</t>
  </si>
  <si>
    <t>34.01.01.03</t>
  </si>
  <si>
    <t>34.01.01.03 Cotizaciones</t>
  </si>
  <si>
    <t>34.01.01.04</t>
  </si>
  <si>
    <t>34.01.01.04 Donaciones</t>
  </si>
  <si>
    <t>34.01.01.05</t>
  </si>
  <si>
    <t>34.01.01.05 Frutos y productos de los Bienes Patrimoniales</t>
  </si>
  <si>
    <t>34.01.01.06</t>
  </si>
  <si>
    <t>34.01.01.06 Otras Transferencias privadas</t>
  </si>
  <si>
    <t>34.01.01.07</t>
  </si>
  <si>
    <t>34.01.01.07 Otras Transferencias públicas</t>
  </si>
  <si>
    <t>34.01.01.08</t>
  </si>
  <si>
    <t>34.01.01.08 Otras Transferencias publicas</t>
  </si>
  <si>
    <t>34.01.01.09</t>
  </si>
  <si>
    <t>34.01.01.09 Otras Transferencias privadas (Plebiscito)</t>
  </si>
  <si>
    <t>34.01.01.10</t>
  </si>
  <si>
    <t>34.01.01.10 Donaciones de candidatos que no utilizaron montos</t>
  </si>
  <si>
    <t>34.01.01.11</t>
  </si>
  <si>
    <t>34.01.01.11 Otras Transferencias públicas (reembolso por campaña Convencional Constituyente para pagar deudas de esta campaña)</t>
  </si>
  <si>
    <t>34.01.01.12</t>
  </si>
  <si>
    <t>Extraordinaria</t>
  </si>
  <si>
    <t>34.01.01.12 Extraordinaria</t>
  </si>
  <si>
    <t>34.01.01.13</t>
  </si>
  <si>
    <t>Ordinaria</t>
  </si>
  <si>
    <t>34.01.01.13 Ordinaria</t>
  </si>
  <si>
    <t>34.01.01.14</t>
  </si>
  <si>
    <t>34.01.01.14 Frutos y productos de los Bienes Patrimoniales (Arriendo)</t>
  </si>
  <si>
    <t>34.01.01.15</t>
  </si>
  <si>
    <t>34.01.01.15 Elecciones parlamentarias y cores</t>
  </si>
  <si>
    <t>34.01.01.16</t>
  </si>
  <si>
    <t>34.01.01.16 Rendimientos procedentes de las actividades del Partido</t>
  </si>
  <si>
    <t>34.01.01.17</t>
  </si>
  <si>
    <t>34.01.01.17 Ingresos militantes</t>
  </si>
  <si>
    <t>34.01.01.18</t>
  </si>
  <si>
    <t>34.01.01.18 Partido Amplitud</t>
  </si>
  <si>
    <t>34.01.01.19</t>
  </si>
  <si>
    <t>34.01.01.19 Partido ANDHA Chile</t>
  </si>
  <si>
    <t>34.01.01.20</t>
  </si>
  <si>
    <t>34.01.01.20 Partido Ciudadanos</t>
  </si>
  <si>
    <t>34.01.01.21</t>
  </si>
  <si>
    <t>34.01.01.21 Partido Comunista de Chile (PCCH)</t>
  </si>
  <si>
    <t>34.01.01.22</t>
  </si>
  <si>
    <t>34.01.01.22 Partido Conservador Cristiano</t>
  </si>
  <si>
    <t>34.01.01.23</t>
  </si>
  <si>
    <t>34.01.01.23 Partido Convergencia Social</t>
  </si>
  <si>
    <t>34.01.01.24</t>
  </si>
  <si>
    <t>34.01.01.24 Partido de Trabajadores Revolucionarios (PTR)</t>
  </si>
  <si>
    <t>34.01.01.25</t>
  </si>
  <si>
    <t>34.01.01.25 Partido Demócrata Cristiano (PDC)</t>
  </si>
  <si>
    <t>34.01.01.26</t>
  </si>
  <si>
    <t>34.01.01.26 Partido Ecologista Verde (PEV)</t>
  </si>
  <si>
    <t>34.01.01.27</t>
  </si>
  <si>
    <t>34.01.01.27 Partido Evolución Política (Evópoli)</t>
  </si>
  <si>
    <t>34.01.01.28</t>
  </si>
  <si>
    <t>34.01.01.28 Partido Federación Regionalista Verde Social  (FREVS)</t>
  </si>
  <si>
    <t>34.01.01.29</t>
  </si>
  <si>
    <t>34.01.01.29 Partido Humanista (PH)</t>
  </si>
  <si>
    <t>34.01.01.30</t>
  </si>
  <si>
    <t>34.01.01.30 Partido Igualdad (PI)</t>
  </si>
  <si>
    <t>34.01.01.31</t>
  </si>
  <si>
    <t>34.01.01.31 Partido Izquierda Ciudadana</t>
  </si>
  <si>
    <t>34.01.01.32</t>
  </si>
  <si>
    <t>34.01.01.32 Partido Liberal de Chile(PL)</t>
  </si>
  <si>
    <t>34.01.01.33</t>
  </si>
  <si>
    <t>34.01.01.33 Partido Nuevo Tiempo</t>
  </si>
  <si>
    <t>34.01.01.34</t>
  </si>
  <si>
    <t>34.01.01.34 Partido Pais</t>
  </si>
  <si>
    <t>34.01.01.35</t>
  </si>
  <si>
    <t>34.01.01.35 Partido Político Comunes</t>
  </si>
  <si>
    <t>34.01.01.36</t>
  </si>
  <si>
    <t>34.01.01.36 Partido Por la Democracia (PPD)</t>
  </si>
  <si>
    <t>34.01.01.37</t>
  </si>
  <si>
    <t>34.01.01.37 Partido Progresista de Chile</t>
  </si>
  <si>
    <t>34.01.01.38</t>
  </si>
  <si>
    <t>34.01.01.38 Partido Radical de Chile</t>
  </si>
  <si>
    <t>34.01.01.39</t>
  </si>
  <si>
    <t>34.01.01.39 Partido Regionalista Independiente Demócrata (PRI)</t>
  </si>
  <si>
    <t>34.01.01.40</t>
  </si>
  <si>
    <t>34.01.01.40 Partido Renovación Nacional (RN)</t>
  </si>
  <si>
    <t>34.01.01.41</t>
  </si>
  <si>
    <t>34.01.01.41 Partido Republicano de Chile</t>
  </si>
  <si>
    <t>34.01.01.42</t>
  </si>
  <si>
    <t>34.01.01.42 Partido Revolución Democrática (RD)</t>
  </si>
  <si>
    <t>34.01.01.43</t>
  </si>
  <si>
    <t>34.01.01.43 Partido Socialista de Chile PS</t>
  </si>
  <si>
    <t>34.01.01.44</t>
  </si>
  <si>
    <t>34.01.01.44 Partido Todos</t>
  </si>
  <si>
    <t>34.01.01.45</t>
  </si>
  <si>
    <t>34.01.01.45 Partido Unión Demócrata Independiente - UDI</t>
  </si>
  <si>
    <t>34.01.01.46</t>
  </si>
  <si>
    <t>34.01.01.46 Partido Unión Patriótica</t>
  </si>
  <si>
    <t>34.01.02.01</t>
  </si>
  <si>
    <t>34.01.02.01 Aportes del Estado (art. 33 bis Ley N°18.603)</t>
  </si>
  <si>
    <t>34.01.02.02</t>
  </si>
  <si>
    <t>34.01.02.02 Cuantía global de las cuotas y aportes de sus afiliados</t>
  </si>
  <si>
    <t>34.01.02.03</t>
  </si>
  <si>
    <t>34.01.02.03 Ingresos procedentes de los aportes de personas naturales</t>
  </si>
  <si>
    <t>34.01.02.04</t>
  </si>
  <si>
    <t>34.01.02.04 Rendimientos procedentes de las actividades del partido</t>
  </si>
  <si>
    <t>34.01.02.05</t>
  </si>
  <si>
    <t>34.01.02.05 Rendimientos procedentes de su propio patrimonio</t>
  </si>
  <si>
    <t>34.01.02.06</t>
  </si>
  <si>
    <t>34.01.02.06 Aportes personas naturales</t>
  </si>
  <si>
    <t>34.01.02.07</t>
  </si>
  <si>
    <t>34.01.02.07 Cuotas y aportes de afiliados</t>
  </si>
  <si>
    <t>34.01.02.08</t>
  </si>
  <si>
    <t>34.01.02.08 Otros Ingresos</t>
  </si>
  <si>
    <t>34.01.02.09</t>
  </si>
  <si>
    <t>34.01.02.09 Rendimiento por actividades</t>
  </si>
  <si>
    <t>34.01.02.10</t>
  </si>
  <si>
    <t>34.01.02.10 Ingresos Plebiscito 2020</t>
  </si>
  <si>
    <t>34.01.02.11</t>
  </si>
  <si>
    <t>34.01.02.11 Ingresos Plebiscito 2021</t>
  </si>
  <si>
    <t>34.01.02.12</t>
  </si>
  <si>
    <t>34.01.02.12 Ingresos Plebiscito 2022</t>
  </si>
  <si>
    <t>34.01.02.13</t>
  </si>
  <si>
    <t>34.01.02.13 Rendimientos procedentes de las actividades del partido (reembolso por campaña de Convencionales Constiuyentes para pagar deudas de dicha campaña)</t>
  </si>
  <si>
    <t>34.01.02.14</t>
  </si>
  <si>
    <t>34.01.02.14 Remanente Concejales Municipales 2016</t>
  </si>
  <si>
    <t>34.01.02.15</t>
  </si>
  <si>
    <t>34.01.02.15 Remanentes Alcaldes Municipales 2016</t>
  </si>
  <si>
    <t>34.01.02.16</t>
  </si>
  <si>
    <t>34.01.02.16 Reembolso y/o Remanente de Senador, Diputado, CORE</t>
  </si>
  <si>
    <t>34.01.02.17</t>
  </si>
  <si>
    <t>34.01.02.17 Devolución exceso de aportes de candidatos</t>
  </si>
  <si>
    <t>34.01.02.18</t>
  </si>
  <si>
    <t>34.01.02.18 Otras transferencias públicas y privadas</t>
  </si>
  <si>
    <t>34.01.02.19</t>
  </si>
  <si>
    <t>34.01.02.19 Ingresos Plebiscito 2020 aportes personas naturales</t>
  </si>
  <si>
    <t>34.01.02.20</t>
  </si>
  <si>
    <t>34.01.02.20 Otras transferencias de Privados</t>
  </si>
  <si>
    <t>34.01.02.21</t>
  </si>
  <si>
    <t>34.01.02.21 Partido Amplitud</t>
  </si>
  <si>
    <t>34.01.02.22</t>
  </si>
  <si>
    <t>34.01.02.22 Partido Ciudadanos</t>
  </si>
  <si>
    <t>34.01.02.23</t>
  </si>
  <si>
    <t>34.01.02.23 Partido Comunista de Chile (PCCH)</t>
  </si>
  <si>
    <t>34.01.02.24</t>
  </si>
  <si>
    <t>34.01.02.24 Partido Conservador Cristiano</t>
  </si>
  <si>
    <t>34.01.02.25</t>
  </si>
  <si>
    <t>34.01.02.25 Partido Convergencia Social</t>
  </si>
  <si>
    <t>34.01.02.26</t>
  </si>
  <si>
    <t>34.01.02.26 Partido de Trabajadores Revolucionarios (PTR)</t>
  </si>
  <si>
    <t>34.01.02.27</t>
  </si>
  <si>
    <t>34.01.02.27 Partido Demócrata Cristiano (PDC)</t>
  </si>
  <si>
    <t>34.01.02.28</t>
  </si>
  <si>
    <t>34.01.02.28 Partido Ecologista Verde (PEV)</t>
  </si>
  <si>
    <t>34.01.02.29</t>
  </si>
  <si>
    <t>34.01.02.29 Partido Evolución Política (Evópoli)</t>
  </si>
  <si>
    <t>34.01.02.30</t>
  </si>
  <si>
    <t>34.01.02.30 Partido Federación Regionalista Verde Social  (FREVS)</t>
  </si>
  <si>
    <t>34.01.02.31</t>
  </si>
  <si>
    <t>34.01.02.31 Partido Humanista (PH)</t>
  </si>
  <si>
    <t>34.01.02.32</t>
  </si>
  <si>
    <t>34.01.02.32 Partido Igualdad (PI)</t>
  </si>
  <si>
    <t>34.01.02.33</t>
  </si>
  <si>
    <t>34.01.02.33 Partido Izquierda Ciudadana</t>
  </si>
  <si>
    <t>34.01.02.34</t>
  </si>
  <si>
    <t>34.01.02.34 Partido Liberal de Chile(PL)</t>
  </si>
  <si>
    <t>34.01.02.35</t>
  </si>
  <si>
    <t>34.01.02.35 Partido Movimiento Independiente Regionalista Agrario y Social (MIRAS)</t>
  </si>
  <si>
    <t>34.01.02.36</t>
  </si>
  <si>
    <t>34.01.02.36 Partido Nuevo Tiempo</t>
  </si>
  <si>
    <t>34.01.02.37</t>
  </si>
  <si>
    <t>34.01.02.37 Partido Político Comunes</t>
  </si>
  <si>
    <t>34.01.02.38</t>
  </si>
  <si>
    <t>34.01.02.38 Partido Por la Democracia (PPD)</t>
  </si>
  <si>
    <t>34.01.02.39</t>
  </si>
  <si>
    <t>34.01.02.39 Partido Progresista de Chile</t>
  </si>
  <si>
    <t>34.01.02.40</t>
  </si>
  <si>
    <t>34.01.02.40 Partido Radical de Chile</t>
  </si>
  <si>
    <t>34.01.02.41</t>
  </si>
  <si>
    <t>34.01.02.41 Partido Regionalista Independiente Demócrata (PRI)</t>
  </si>
  <si>
    <t>34.01.02.42</t>
  </si>
  <si>
    <t>34.01.02.42 Partido Renovación Nacional (RN)</t>
  </si>
  <si>
    <t>34.01.02.43</t>
  </si>
  <si>
    <t>34.01.02.43 Partido Republicano de Chile</t>
  </si>
  <si>
    <t>34.01.02.44</t>
  </si>
  <si>
    <t>34.01.02.44 Partido Revolución Democrática (RD)</t>
  </si>
  <si>
    <t>34.01.02.45</t>
  </si>
  <si>
    <t>34.01.02.45 Partido Socialista de Chile PS</t>
  </si>
  <si>
    <t>34.01.02.46</t>
  </si>
  <si>
    <t>34.01.02.46 Partido Todos</t>
  </si>
  <si>
    <t>34.01.02.47</t>
  </si>
  <si>
    <t>34.01.02.47 Partido Unión Demócrata Independiente - UDI</t>
  </si>
  <si>
    <t>34.01.02.48</t>
  </si>
  <si>
    <t>34.01.02.48 Partido Unión Patriótica</t>
  </si>
  <si>
    <t>Número de Aprehensiones por VIF</t>
  </si>
  <si>
    <t>ID Sector</t>
  </si>
  <si>
    <t>ID Contenido</t>
  </si>
  <si>
    <t>ID Tema</t>
  </si>
  <si>
    <t>ID Muestra</t>
  </si>
  <si>
    <t>ID</t>
  </si>
  <si>
    <t>Cuenta de ID</t>
  </si>
  <si>
    <t>Personas preseleccionadas para la Beca de Excelencia Académica (BEA) al inscribirse en la PSU</t>
  </si>
  <si>
    <t>Personas aceptadas en el Programa de Acceso a la Eduación Superior (PACE) al inscribirse en la PSU</t>
  </si>
  <si>
    <t>Personas preseleccionadas para la Beca de Excelencia Académica (BEA) al rendir la PSU</t>
  </si>
  <si>
    <t>Personas preseleccionadas para la Beca de Excelencia Académica (BEA) al postular</t>
  </si>
  <si>
    <t>Personas que tuvieron por lo menos una postulación regular efectiva (selección o espera)</t>
  </si>
  <si>
    <t>Personas que no cumplieron los requisitos de ninguna preferencia de postulación regular</t>
  </si>
  <si>
    <t>Personas que tuvieron por lo menos una postulación efectiva vía la Beca de Excelencia Académica (selección o espera)</t>
  </si>
  <si>
    <t>Personas que no cumplieron los requisitos de ninguna preferencia de postulación vía la Beca de Excelencia Académica (BEA)</t>
  </si>
  <si>
    <t>Personas que tuvieron por lo menos una postulación efectiva vía el Programa de Acceso a la Educación Superior (selección o espera)</t>
  </si>
  <si>
    <t>Personas que no cumplieron los requisitos de ninguna preferencia de postulación vía el Programa de Acceso a la Educación Superior (PACE)</t>
  </si>
  <si>
    <t xml:space="preserve">Inscritos en el proceso de admisión egresados de un establecimiento Humanista Científico Diurno </t>
  </si>
  <si>
    <t xml:space="preserve">Inscritos en el proceso de admisión egresados de un establecimiento Humanista Científico Nocturno </t>
  </si>
  <si>
    <t xml:space="preserve">Inscritos en el proceso de admisión egresados de un establecimiento Humanista Científico – Validación de estudios </t>
  </si>
  <si>
    <t xml:space="preserve">Inscritos en el proceso de admisión egresados de un establecimiento Humanista Científico – Reconocimiento de estudios </t>
  </si>
  <si>
    <t xml:space="preserve">Inscritos en el proceso de admisión egresados de un establecimiento Técnico Profesional Comercial </t>
  </si>
  <si>
    <t xml:space="preserve">Inscritos en el proceso de admisión egresados de un establecimiento Técnico Profesional Industrial </t>
  </si>
  <si>
    <t xml:space="preserve">Inscritos en el proceso de admisión egresados de un establecimiento Técnico Profesional en Servicios </t>
  </si>
  <si>
    <t xml:space="preserve">Inscritos en el proceso de admisión egresados de un establecimiento Técnico Profesional Agrícola </t>
  </si>
  <si>
    <t>Inscritos en el proceso de admisión egresados de un establecimiento Técnico Profesional Marítimo</t>
  </si>
  <si>
    <t xml:space="preserve">Inscritos en el proceso de admisión egresados de un establecimiento del tipo particular pagado </t>
  </si>
  <si>
    <t xml:space="preserve">Inscritos en el proceso de admisión egresados de un establecimiento del tipo particular subvencionado </t>
  </si>
  <si>
    <t xml:space="preserve">Inscritos en el proceso de admisión egresados de un establecimiento del tipo municipal </t>
  </si>
  <si>
    <t>Inscritos en el proceso de admisión egresados de un establecimiento del tipo Servicio Local de Educación (SLE)</t>
  </si>
  <si>
    <t>Inscritos en el proceso de admisión cuyo ingreso bruto mensual del grupo familiar va desde $0 hasta $177000</t>
  </si>
  <si>
    <t>Inscritos en el proceso de admisión cuyo ingreso bruto mensual del grupo familiar va desde $177001 hasta $270000</t>
  </si>
  <si>
    <t>Inscritos en el proceso de admisión cuyo ingreso bruto mensual del grupo familiar va desde $270001 hasta $356000</t>
  </si>
  <si>
    <t>Inscritos en el proceso de admisión cuyo ingreso bruto mensual del grupo familiar va desde $356001 hasta $470000</t>
  </si>
  <si>
    <t>Inscritos en el proceso de admisión cuyo ingreso bruto mensual del grupo familiar va desde $470001 hasta $588000</t>
  </si>
  <si>
    <t>Inscritos en el proceso de admisión cuyo ingreso bruto mensual del grupo familiar va desde $588001 hasta $722000</t>
  </si>
  <si>
    <t>Inscritos en el proceso de admisión cuyo ingreso bruto mensual del grupo familiar va desde $722001 hasta $939000</t>
  </si>
  <si>
    <t>Inscritos en el proceso de admisión cuyo ingreso bruto mensual del grupo familiar va desde $939001 hasta $1220000</t>
  </si>
  <si>
    <t>Inscritos en el proceso de admisión cuyo ingreso bruto mensual del grupo familiar va desde $1220001 hasta $1898000</t>
  </si>
  <si>
    <t>Inscritos en el proceso de admisión cuyo ingreso bruto mensual del grupo familiar es de $1898001 o más</t>
  </si>
  <si>
    <t>Inscritos en el proceso de admisión que no tenían trabajo remunerado</t>
  </si>
  <si>
    <t>Inscritos en el proceso de admisión que ocasionalmente tenían un trabajo remunerado</t>
  </si>
  <si>
    <t>Inscritos en el proceso de admisión que sí tenían un trabajo remunerado</t>
  </si>
  <si>
    <t>Inscritos en el proceso de admisión cuyo promedio final de educación media pondera entre 4 a 4,99</t>
  </si>
  <si>
    <t>Inscritos en el proceso de admisión cuyo promedio final de educación media pondera entre 5 a 5,99</t>
  </si>
  <si>
    <t>Inscritos en el proceso de admisión cuyo promedio final de educación media pondera entre 6 a 6,99</t>
  </si>
  <si>
    <t>Inscritos en el proceso de admisión cuyo promedio final de educación media pondera 7</t>
  </si>
  <si>
    <t>Inscritos en el proceso de admisión cuyo NEM pondera entre 200 a 299</t>
  </si>
  <si>
    <t>Inscritos en el proceso de admisión cuyo NEM pondera entre 300 a 399</t>
  </si>
  <si>
    <t>Inscritos en el proceso de admisión cuyo NEM pondera entre 400 a 499</t>
  </si>
  <si>
    <t>Inscritos en el proceso de admisión cuyo NEM pondera entre 500 a 599</t>
  </si>
  <si>
    <t>Inscritos en el proceso de admisión cuyo NEM pondera entre 600 a 699</t>
  </si>
  <si>
    <t>Inscritos en el proceso de admisión cuyo NEM pondera entre 700 a 799</t>
  </si>
  <si>
    <t>Inscritos en el proceso de admisión cuyo NEM pondera entre 800 a 850</t>
  </si>
  <si>
    <t>Inscritos en el proceso de admisión cuyo Ranking pondera entre 200 a 299</t>
  </si>
  <si>
    <t>Inscritos en el proceso de admisión cuyo Ranking pondera entre 300 a 399</t>
  </si>
  <si>
    <t>Inscritos en el proceso de admisión cuyo Ranking pondera entre 400 a 499</t>
  </si>
  <si>
    <t>Inscritos en el proceso de admisión cuyo Ranking pondera entre 500 a 599</t>
  </si>
  <si>
    <t>Inscritos en el proceso de admisión cuyo Ranking pondera entre 600 a 699</t>
  </si>
  <si>
    <t>Inscritos en el proceso de admisión cuyo Ranking pondera entre 700 a 799</t>
  </si>
  <si>
    <t>Inscritos en el proceso de admisión cuyo Ranking pondera entre 800 a 850</t>
  </si>
  <si>
    <t>Inscritos en el proceso de admisión</t>
  </si>
  <si>
    <t>Inscritos en el proceso de admisión de nacionalidad chilena</t>
  </si>
  <si>
    <t>Inscritos en el proceso de admisión de nacionalidad extranjera</t>
  </si>
  <si>
    <t>Inscritos en el proceso de admisión de sexo masculino</t>
  </si>
  <si>
    <t>Inscritos en el proceso de admisión de sexo femenino</t>
  </si>
  <si>
    <t>Inscritos en el proceso de admisión cuyo estado civil es soltero</t>
  </si>
  <si>
    <t>Inscritos en el proceso de admisión cuyo estado civil es casado</t>
  </si>
  <si>
    <t>Inscritos en el proceso de admisión cuyo estado civil es separado</t>
  </si>
  <si>
    <t>Inscritos en el proceso de admisión cuyo estado civil es viudo</t>
  </si>
  <si>
    <t>Inscritos en el proceso de admisión cuya región de domicilio es Tarapacá</t>
  </si>
  <si>
    <t>Inscritos en el proceso de admisión cuya región de domicilio es Antofagasta</t>
  </si>
  <si>
    <t>Inscritos en el proceso de admisión cuya región de domicilio es Atacama</t>
  </si>
  <si>
    <t>Inscritos en el proceso de admisión cuya región de domicilio es Coquimbo</t>
  </si>
  <si>
    <t>Inscritos en el proceso de admisión cuya región de domicilio es Valparaíso</t>
  </si>
  <si>
    <t>Inscritos en el proceso de admisión cuya región de domicilio es O'Higgins</t>
  </si>
  <si>
    <t>Inscritos en el proceso de admisión cuya región de domicilio es Maule</t>
  </si>
  <si>
    <t>Inscritos en el proceso de admisión cuya región de domicilio es Biobío</t>
  </si>
  <si>
    <t>Inscritos en el proceso de admisión cuya región de domicilio es La Araucanía</t>
  </si>
  <si>
    <t>Inscritos en el proceso de admisión cuya región de domicilio es Los Lagos</t>
  </si>
  <si>
    <t>Inscritos en el proceso de admisión cuya región de domicilio es Aysén</t>
  </si>
  <si>
    <t>Inscritos en el proceso de admisión cuya región de domicilio es Magallanes</t>
  </si>
  <si>
    <t>Inscritos en el proceso de admisión cuya región de domicilio es Metropolitana</t>
  </si>
  <si>
    <t>Inscritos en el proceso de admisión cuya región de domicilio es Los Ríos</t>
  </si>
  <si>
    <t>Inscritos en el proceso de admisión cuya región de domicilio es Arica y Parinacota</t>
  </si>
  <si>
    <t>Inscritos en el proceso de admisión cuya región de domicilio es Ñuble</t>
  </si>
  <si>
    <t>Inscritos en el proceso de admisión cuya comuna de domicilio es Iquique</t>
  </si>
  <si>
    <t>Inscritos en el proceso de admisión cuya comuna de domicilio es Alto Hospicio</t>
  </si>
  <si>
    <t>Inscritos en el proceso de admisión cuya comuna de domicilio es Pozo Almonte</t>
  </si>
  <si>
    <t>Inscritos en el proceso de admisión cuya comuna de domicilio es Camiña</t>
  </si>
  <si>
    <t>Inscritos en el proceso de admisión cuya comuna de domicilio es Colchane</t>
  </si>
  <si>
    <t>Inscritos en el proceso de admisión cuya comuna de domicilio es Huara</t>
  </si>
  <si>
    <t>Inscritos en el proceso de admisión cuya comuna de domicilio es Pica</t>
  </si>
  <si>
    <t>Inscritos en el proceso de admisión cuya comuna de domicilio es Antofagasta</t>
  </si>
  <si>
    <t>Inscritos en el proceso de admisión cuya comuna de domicilio es Mejillones</t>
  </si>
  <si>
    <t>Inscritos en el proceso de admisión cuya comuna de domicilio es Sierra Gorda</t>
  </si>
  <si>
    <t>Inscritos en el proceso de admisión cuya comuna de domicilio es Taltal</t>
  </si>
  <si>
    <t>Inscritos en el proceso de admisión cuya comuna de domicilio es Calama</t>
  </si>
  <si>
    <t>Inscritos en el proceso de admisión cuya comuna de domicilio es Ollagüe</t>
  </si>
  <si>
    <t>Inscritos en el proceso de admisión cuya comuna de domicilio es San Pedro de Atacama</t>
  </si>
  <si>
    <t>Inscritos en el proceso de admisión cuya comuna de domicilio es Tocopilla</t>
  </si>
  <si>
    <t>Inscritos en el proceso de admisión cuya comuna de domicilio es María Elena</t>
  </si>
  <si>
    <t>Inscritos en el proceso de admisión cuya comuna de domicilio es Copiapó</t>
  </si>
  <si>
    <t>Inscritos en el proceso de admisión cuya comuna de domicilio es Caldera</t>
  </si>
  <si>
    <t>Inscritos en el proceso de admisión cuya comuna de domicilio es Tierra Amarilla</t>
  </si>
  <si>
    <t>Inscritos en el proceso de admisión cuya comuna de domicilio es Chañaral</t>
  </si>
  <si>
    <t>Inscritos en el proceso de admisión cuya comuna de domicilio es Diego de Almagro</t>
  </si>
  <si>
    <t>Inscritos en el proceso de admisión cuya comuna de domicilio es Vallenar</t>
  </si>
  <si>
    <t>Inscritos en el proceso de admisión cuya comuna de domicilio es Alto del Carmen</t>
  </si>
  <si>
    <t>Inscritos en el proceso de admisión cuya comuna de domicilio es Freirina</t>
  </si>
  <si>
    <t>Inscritos en el proceso de admisión cuya comuna de domicilio es Huasco</t>
  </si>
  <si>
    <t>Inscritos en el proceso de admisión cuya comuna de domicilio es La Serena</t>
  </si>
  <si>
    <t>Inscritos en el proceso de admisión cuya comuna de domicilio es Coquimbo</t>
  </si>
  <si>
    <t>Inscritos en el proceso de admisión cuya comuna de domicilio es Andacollo</t>
  </si>
  <si>
    <t>Inscritos en el proceso de admisión cuya comuna de domicilio es La Higuera</t>
  </si>
  <si>
    <t>Inscritos en el proceso de admisión cuya comuna de domicilio es Paiguano</t>
  </si>
  <si>
    <t>Inscritos en el proceso de admisión cuya comuna de domicilio es Vicuña</t>
  </si>
  <si>
    <t>Inscritos en el proceso de admisión cuya comuna de domicilio es Illapel</t>
  </si>
  <si>
    <t>Inscritos en el proceso de admisión cuya comuna de domicilio es Canela</t>
  </si>
  <si>
    <t>Inscritos en el proceso de admisión cuya comuna de domicilio es Los Vilos</t>
  </si>
  <si>
    <t>Inscritos en el proceso de admisión cuya comuna de domicilio es Salamanca</t>
  </si>
  <si>
    <t>Inscritos en el proceso de admisión cuya comuna de domicilio es Ovalle</t>
  </si>
  <si>
    <t>Inscritos en el proceso de admisión cuya comuna de domicilio es Combarbalá</t>
  </si>
  <si>
    <t>Inscritos en el proceso de admisión cuya comuna de domicilio es Monte Patria</t>
  </si>
  <si>
    <t>Inscritos en el proceso de admisión cuya comuna de domicilio es Punitaqui</t>
  </si>
  <si>
    <t>Inscritos en el proceso de admisión cuya comuna de domicilio es Río Hurtado</t>
  </si>
  <si>
    <t>Inscritos en el proceso de admisión cuya comuna de domicilio es Valparaíso</t>
  </si>
  <si>
    <t>Inscritos en el proceso de admisión cuya comuna de domicilio es Casablanca</t>
  </si>
  <si>
    <t>Inscritos en el proceso de admisión cuya comuna de domicilio es Concón</t>
  </si>
  <si>
    <t>Inscritos en el proceso de admisión cuya comuna de domicilio es Juan Fernández</t>
  </si>
  <si>
    <t>Inscritos en el proceso de admisión cuya comuna de domicilio es Puchuncaví</t>
  </si>
  <si>
    <t>Inscritos en el proceso de admisión cuya comuna de domicilio es Quintero</t>
  </si>
  <si>
    <t>Inscritos en el proceso de admisión cuya comuna de domicilio es Viña del Mar</t>
  </si>
  <si>
    <t>Inscritos en el proceso de admisión cuya comuna de domicilio es Isla de Pascua</t>
  </si>
  <si>
    <t>Inscritos en el proceso de admisión cuya comuna de domicilio es Los Andes</t>
  </si>
  <si>
    <t>Inscritos en el proceso de admisión cuya comuna de domicilio es Calle Larga</t>
  </si>
  <si>
    <t>Inscritos en el proceso de admisión cuya comuna de domicilio es Rinconada</t>
  </si>
  <si>
    <t>Inscritos en el proceso de admisión cuya comuna de domicilio es San Esteban</t>
  </si>
  <si>
    <t>Inscritos en el proceso de admisión cuya comuna de domicilio es La Ligua</t>
  </si>
  <si>
    <t>Inscritos en el proceso de admisión cuya comuna de domicilio es Cabildo</t>
  </si>
  <si>
    <t>Inscritos en el proceso de admisión cuya comuna de domicilio es Papudo</t>
  </si>
  <si>
    <t>Inscritos en el proceso de admisión cuya comuna de domicilio es Petorca</t>
  </si>
  <si>
    <t>Inscritos en el proceso de admisión cuya comuna de domicilio es Zapallar</t>
  </si>
  <si>
    <t>Inscritos en el proceso de admisión cuya comuna de domicilio es Quillota</t>
  </si>
  <si>
    <t>Inscritos en el proceso de admisión cuya comuna de domicilio es Calera</t>
  </si>
  <si>
    <t>Inscritos en el proceso de admisión cuya comuna de domicilio es Hijuelas</t>
  </si>
  <si>
    <t>Inscritos en el proceso de admisión cuya comuna de domicilio es La Cruz</t>
  </si>
  <si>
    <t>Inscritos en el proceso de admisión cuya comuna de domicilio es Nogales</t>
  </si>
  <si>
    <t>Inscritos en el proceso de admisión cuya comuna de domicilio es San Antonio</t>
  </si>
  <si>
    <t>Inscritos en el proceso de admisión cuya comuna de domicilio es Algarrobo</t>
  </si>
  <si>
    <t>Inscritos en el proceso de admisión cuya comuna de domicilio es Cartagena</t>
  </si>
  <si>
    <t>Inscritos en el proceso de admisión cuya comuna de domicilio es El Quisco</t>
  </si>
  <si>
    <t>Inscritos en el proceso de admisión cuya comuna de domicilio es El Tabo</t>
  </si>
  <si>
    <t>Inscritos en el proceso de admisión cuya comuna de domicilio es Santo Domingo</t>
  </si>
  <si>
    <t>Inscritos en el proceso de admisión cuya comuna de domicilio es San Felipe</t>
  </si>
  <si>
    <t>Inscritos en el proceso de admisión cuya comuna de domicilio es Catemu</t>
  </si>
  <si>
    <t>Inscritos en el proceso de admisión cuya comuna de domicilio es Llaillay</t>
  </si>
  <si>
    <t>Inscritos en el proceso de admisión cuya comuna de domicilio es Panquehue</t>
  </si>
  <si>
    <t>Inscritos en el proceso de admisión cuya comuna de domicilio es Putaendo</t>
  </si>
  <si>
    <t>Inscritos en el proceso de admisión cuya comuna de domicilio es Santa María</t>
  </si>
  <si>
    <t>Inscritos en el proceso de admisión cuya comuna de domicilio es Quilpué</t>
  </si>
  <si>
    <t>Inscritos en el proceso de admisión cuya comuna de domicilio es Limache</t>
  </si>
  <si>
    <t>Inscritos en el proceso de admisión cuya comuna de domicilio es Olmué</t>
  </si>
  <si>
    <t>Inscritos en el proceso de admisión cuya comuna de domicilio es Villa Alemana</t>
  </si>
  <si>
    <t>Inscritos en el proceso de admisión cuya comuna de domicilio es Rancagua</t>
  </si>
  <si>
    <t>Inscritos en el proceso de admisión cuya comuna de domicilio es Codegua</t>
  </si>
  <si>
    <t>Inscritos en el proceso de admisión cuya comuna de domicilio es Coinco</t>
  </si>
  <si>
    <t>Inscritos en el proceso de admisión cuya comuna de domicilio es Coltauco</t>
  </si>
  <si>
    <t>Inscritos en el proceso de admisión cuya comuna de domicilio es Doñihue</t>
  </si>
  <si>
    <t>Inscritos en el proceso de admisión cuya comuna de domicilio es Graneros</t>
  </si>
  <si>
    <t>Inscritos en el proceso de admisión cuya comuna de domicilio es Las Cabras</t>
  </si>
  <si>
    <t>Inscritos en el proceso de admisión cuya comuna de domicilio es Machalí</t>
  </si>
  <si>
    <t>Inscritos en el proceso de admisión cuya comuna de domicilio es Malloa</t>
  </si>
  <si>
    <t>Inscritos en el proceso de admisión cuya comuna de domicilio es Mostazal</t>
  </si>
  <si>
    <t>Inscritos en el proceso de admisión cuya comuna de domicilio es Olivar</t>
  </si>
  <si>
    <t>Inscritos en el proceso de admisión cuya comuna de domicilio es Peumo</t>
  </si>
  <si>
    <t>Inscritos en el proceso de admisión cuya comuna de domicilio es Pichidegua</t>
  </si>
  <si>
    <t>Inscritos en el proceso de admisión cuya comuna de domicilio es Quinta de Tilcoco</t>
  </si>
  <si>
    <t>Inscritos en el proceso de admisión cuya comuna de domicilio es Rengo</t>
  </si>
  <si>
    <t>Inscritos en el proceso de admisión cuya comuna de domicilio es Requínoa</t>
  </si>
  <si>
    <t>Inscritos en el proceso de admisión cuya comuna de domicilio es San Vicente</t>
  </si>
  <si>
    <t>Inscritos en el proceso de admisión cuya comuna de domicilio es Pichilemu</t>
  </si>
  <si>
    <t>Inscritos en el proceso de admisión cuya comuna de domicilio es La Estrella</t>
  </si>
  <si>
    <t>Inscritos en el proceso de admisión cuya comuna de domicilio es Litueche</t>
  </si>
  <si>
    <t>Inscritos en el proceso de admisión cuya comuna de domicilio es Marchihue</t>
  </si>
  <si>
    <t>Inscritos en el proceso de admisión cuya comuna de domicilio es Navidad</t>
  </si>
  <si>
    <t>Inscritos en el proceso de admisión cuya comuna de domicilio es Paredones</t>
  </si>
  <si>
    <t>Inscritos en el proceso de admisión cuya comuna de domicilio es San Fernando</t>
  </si>
  <si>
    <t>Inscritos en el proceso de admisión cuya comuna de domicilio es Chépica</t>
  </si>
  <si>
    <t>Inscritos en el proceso de admisión cuya comuna de domicilio es Chimbarongo</t>
  </si>
  <si>
    <t>Inscritos en el proceso de admisión cuya comuna de domicilio es Lolol</t>
  </si>
  <si>
    <t>Inscritos en el proceso de admisión cuya comuna de domicilio es Nancagua</t>
  </si>
  <si>
    <t>Inscritos en el proceso de admisión cuya comuna de domicilio es Palmilla</t>
  </si>
  <si>
    <t>Inscritos en el proceso de admisión cuya comuna de domicilio es Peralillo</t>
  </si>
  <si>
    <t>Inscritos en el proceso de admisión cuya comuna de domicilio es Placilla</t>
  </si>
  <si>
    <t>Inscritos en el proceso de admisión cuya comuna de domicilio es Pumanque</t>
  </si>
  <si>
    <t>Inscritos en el proceso de admisión cuya comuna de domicilio es Santa Cruz</t>
  </si>
  <si>
    <t>Inscritos en el proceso de admisión cuya comuna de domicilio es Talca</t>
  </si>
  <si>
    <t>Inscritos en el proceso de admisión cuya comuna de domicilio es Constitución</t>
  </si>
  <si>
    <t>Inscritos en el proceso de admisión cuya comuna de domicilio es Curepto</t>
  </si>
  <si>
    <t>Inscritos en el proceso de admisión cuya comuna de domicilio es Empedrado</t>
  </si>
  <si>
    <t>Inscritos en el proceso de admisión cuya comuna de domicilio es Maule</t>
  </si>
  <si>
    <t>Inscritos en el proceso de admisión cuya comuna de domicilio es Pelarco</t>
  </si>
  <si>
    <t>Inscritos en el proceso de admisión cuya comuna de domicilio es Pencahue</t>
  </si>
  <si>
    <t>Inscritos en el proceso de admisión cuya comuna de domicilio es Río Claro</t>
  </si>
  <si>
    <t>Inscritos en el proceso de admisión cuya comuna de domicilio es San Clemente</t>
  </si>
  <si>
    <t>Inscritos en el proceso de admisión cuya comuna de domicilio es San Rafael</t>
  </si>
  <si>
    <t>Inscritos en el proceso de admisión cuya comuna de domicilio es Cauquenes</t>
  </si>
  <si>
    <t>Inscritos en el proceso de admisión cuya comuna de domicilio es Chanco</t>
  </si>
  <si>
    <t>Inscritos en el proceso de admisión cuya comuna de domicilio es Pelluhue</t>
  </si>
  <si>
    <t>Inscritos en el proceso de admisión cuya comuna de domicilio es Curicó</t>
  </si>
  <si>
    <t>Inscritos en el proceso de admisión cuya comuna de domicilio es Hualañé</t>
  </si>
  <si>
    <t>Inscritos en el proceso de admisión cuya comuna de domicilio es Licantén</t>
  </si>
  <si>
    <t>Inscritos en el proceso de admisión cuya comuna de domicilio es Molina</t>
  </si>
  <si>
    <t>Inscritos en el proceso de admisión cuya comuna de domicilio es Rauco</t>
  </si>
  <si>
    <t>Inscritos en el proceso de admisión cuya comuna de domicilio es Romeral</t>
  </si>
  <si>
    <t>Inscritos en el proceso de admisión cuya comuna de domicilio es Sagrada Familia</t>
  </si>
  <si>
    <t>Inscritos en el proceso de admisión cuya comuna de domicilio es Teno</t>
  </si>
  <si>
    <t>Inscritos en el proceso de admisión cuya comuna de domicilio es Vichuquén</t>
  </si>
  <si>
    <t>Inscritos en el proceso de admisión cuya comuna de domicilio es Linares</t>
  </si>
  <si>
    <t>Inscritos en el proceso de admisión cuya comuna de domicilio es Colbún</t>
  </si>
  <si>
    <t>Inscritos en el proceso de admisión cuya comuna de domicilio es Longaví</t>
  </si>
  <si>
    <t>Inscritos en el proceso de admisión cuya comuna de domicilio es Parral</t>
  </si>
  <si>
    <t>Inscritos en el proceso de admisión cuya comuna de domicilio es Retiro</t>
  </si>
  <si>
    <t>Inscritos en el proceso de admisión cuya comuna de domicilio es San Javier</t>
  </si>
  <si>
    <t>Inscritos en el proceso de admisión cuya comuna de domicilio es Villa Alegre</t>
  </si>
  <si>
    <t>Inscritos en el proceso de admisión cuya comuna de domicilio es Yerbas Buenas</t>
  </si>
  <si>
    <t>Inscritos en el proceso de admisión cuya comuna de domicilio es Concepción</t>
  </si>
  <si>
    <t>Inscritos en el proceso de admisión cuya comuna de domicilio es Coronel</t>
  </si>
  <si>
    <t>Inscritos en el proceso de admisión cuya comuna de domicilio es Chiguayante</t>
  </si>
  <si>
    <t>Inscritos en el proceso de admisión cuya comuna de domicilio es Florida</t>
  </si>
  <si>
    <t>Inscritos en el proceso de admisión cuya comuna de domicilio es Hualqui</t>
  </si>
  <si>
    <t>Inscritos en el proceso de admisión cuya comuna de domicilio es Lota</t>
  </si>
  <si>
    <t>Inscritos en el proceso de admisión cuya comuna de domicilio es Penco</t>
  </si>
  <si>
    <t>Inscritos en el proceso de admisión cuya comuna de domicilio es San Pedro de la Paz</t>
  </si>
  <si>
    <t>Inscritos en el proceso de admisión cuya comuna de domicilio es Santa Juana</t>
  </si>
  <si>
    <t>Inscritos en el proceso de admisión cuya comuna de domicilio es Talcahuano</t>
  </si>
  <si>
    <t>Inscritos en el proceso de admisión cuya comuna de domicilio es Tomé</t>
  </si>
  <si>
    <t>Inscritos en el proceso de admisión cuya comuna de domicilio es Hualpén</t>
  </si>
  <si>
    <t>Inscritos en el proceso de admisión cuya comuna de domicilio es Lebu</t>
  </si>
  <si>
    <t>Inscritos en el proceso de admisión cuya comuna de domicilio es Arauco</t>
  </si>
  <si>
    <t>Inscritos en el proceso de admisión cuya comuna de domicilio es Cañete</t>
  </si>
  <si>
    <t>Inscritos en el proceso de admisión cuya comuna de domicilio es Contulmo</t>
  </si>
  <si>
    <t>Inscritos en el proceso de admisión cuya comuna de domicilio es Curanilahue</t>
  </si>
  <si>
    <t>Inscritos en el proceso de admisión cuya comuna de domicilio es Los Álamos</t>
  </si>
  <si>
    <t>Inscritos en el proceso de admisión cuya comuna de domicilio es Tirúa</t>
  </si>
  <si>
    <t>Inscritos en el proceso de admisión cuya comuna de domicilio es Los Angeles</t>
  </si>
  <si>
    <t>Inscritos en el proceso de admisión cuya comuna de domicilio es Antuco</t>
  </si>
  <si>
    <t>Inscritos en el proceso de admisión cuya comuna de domicilio es Cabrero</t>
  </si>
  <si>
    <t>Inscritos en el proceso de admisión cuya comuna de domicilio es Laja</t>
  </si>
  <si>
    <t>Inscritos en el proceso de admisión cuya comuna de domicilio es Mulchén</t>
  </si>
  <si>
    <t>Inscritos en el proceso de admisión cuya comuna de domicilio es Nacimiento</t>
  </si>
  <si>
    <t>Inscritos en el proceso de admisión cuya comuna de domicilio es Negrete</t>
  </si>
  <si>
    <t>Inscritos en el proceso de admisión cuya comuna de domicilio es Quilaco</t>
  </si>
  <si>
    <t>Inscritos en el proceso de admisión cuya comuna de domicilio es Quilleco</t>
  </si>
  <si>
    <t>Inscritos en el proceso de admisión cuya comuna de domicilio es San Rosendo</t>
  </si>
  <si>
    <t>Inscritos en el proceso de admisión cuya comuna de domicilio es Santa Bárbara</t>
  </si>
  <si>
    <t>Inscritos en el proceso de admisión cuya comuna de domicilio es Tucapel</t>
  </si>
  <si>
    <t>Inscritos en el proceso de admisión cuya comuna de domicilio es Yumbel</t>
  </si>
  <si>
    <t>Inscritos en el proceso de admisión cuya comuna de domicilio es Alto Biobío</t>
  </si>
  <si>
    <t>Inscritos en el proceso de admisión cuya comuna de domicilio es Chillán</t>
  </si>
  <si>
    <t>Inscritos en el proceso de admisión cuya comuna de domicilio es Bulnes</t>
  </si>
  <si>
    <t>Inscritos en el proceso de admisión cuya comuna de domicilio es Cobquecura</t>
  </si>
  <si>
    <t>Inscritos en el proceso de admisión cuya comuna de domicilio es Coelemu</t>
  </si>
  <si>
    <t>Inscritos en el proceso de admisión cuya comuna de domicilio es Coihueco</t>
  </si>
  <si>
    <t>Inscritos en el proceso de admisión cuya comuna de domicilio es Chillán Viejo</t>
  </si>
  <si>
    <t>Inscritos en el proceso de admisión cuya comuna de domicilio es El Carmen</t>
  </si>
  <si>
    <t>Inscritos en el proceso de admisión cuya comuna de domicilio es Ninhue</t>
  </si>
  <si>
    <t>Inscritos en el proceso de admisión cuya comuna de domicilio es Ñiquén</t>
  </si>
  <si>
    <t>Inscritos en el proceso de admisión cuya comuna de domicilio es Pemuco</t>
  </si>
  <si>
    <t>Inscritos en el proceso de admisión cuya comuna de domicilio es Pinto</t>
  </si>
  <si>
    <t>Inscritos en el proceso de admisión cuya comuna de domicilio es Portezuelo</t>
  </si>
  <si>
    <t>Inscritos en el proceso de admisión cuya comuna de domicilio es Quillón</t>
  </si>
  <si>
    <t>Inscritos en el proceso de admisión cuya comuna de domicilio es Quirihue</t>
  </si>
  <si>
    <t>Inscritos en el proceso de admisión cuya comuna de domicilio es Ránquil</t>
  </si>
  <si>
    <t>Inscritos en el proceso de admisión cuya comuna de domicilio es San Carlos</t>
  </si>
  <si>
    <t>Inscritos en el proceso de admisión cuya comuna de domicilio es San Fabián</t>
  </si>
  <si>
    <t>Inscritos en el proceso de admisión cuya comuna de domicilio es San Ignacio</t>
  </si>
  <si>
    <t>Inscritos en el proceso de admisión cuya comuna de domicilio es San Nicolás</t>
  </si>
  <si>
    <t>Inscritos en el proceso de admisión cuya comuna de domicilio es Treguaco</t>
  </si>
  <si>
    <t>Inscritos en el proceso de admisión cuya comuna de domicilio es Yungay</t>
  </si>
  <si>
    <t>Inscritos en el proceso de admisión cuya comuna de domicilio es Temuco</t>
  </si>
  <si>
    <t>Inscritos en el proceso de admisión cuya comuna de domicilio es Carahue</t>
  </si>
  <si>
    <t>Inscritos en el proceso de admisión cuya comuna de domicilio es Cunco</t>
  </si>
  <si>
    <t>Inscritos en el proceso de admisión cuya comuna de domicilio es Curarrehue</t>
  </si>
  <si>
    <t>Inscritos en el proceso de admisión cuya comuna de domicilio es Freire</t>
  </si>
  <si>
    <t>Inscritos en el proceso de admisión cuya comuna de domicilio es Galvarino</t>
  </si>
  <si>
    <t>Inscritos en el proceso de admisión cuya comuna de domicilio es Gorbea</t>
  </si>
  <si>
    <t>Inscritos en el proceso de admisión cuya comuna de domicilio es Lautaro</t>
  </si>
  <si>
    <t>Inscritos en el proceso de admisión cuya comuna de domicilio es Loncoche</t>
  </si>
  <si>
    <t>Inscritos en el proceso de admisión cuya comuna de domicilio es Melipeuco</t>
  </si>
  <si>
    <t>Inscritos en el proceso de admisión cuya comuna de domicilio es Nueva Imperial</t>
  </si>
  <si>
    <t>Inscritos en el proceso de admisión cuya comuna de domicilio es Padre Las Casas</t>
  </si>
  <si>
    <t>Inscritos en el proceso de admisión cuya comuna de domicilio es Perquenco</t>
  </si>
  <si>
    <t>Inscritos en el proceso de admisión cuya comuna de domicilio es Pitrufquen</t>
  </si>
  <si>
    <t>Inscritos en el proceso de admisión cuya comuna de domicilio es Pucón</t>
  </si>
  <si>
    <t>Inscritos en el proceso de admisión cuya comuna de domicilio es Saavedra</t>
  </si>
  <si>
    <t>Inscritos en el proceso de admisión cuya comuna de domicilio es Teodoro Schmidt</t>
  </si>
  <si>
    <t>Inscritos en el proceso de admisión cuya comuna de domicilio es Toltén</t>
  </si>
  <si>
    <t>Inscritos en el proceso de admisión cuya comuna de domicilio es Vilcún</t>
  </si>
  <si>
    <t>Inscritos en el proceso de admisión cuya comuna de domicilio es Villarrica</t>
  </si>
  <si>
    <t>Inscritos en el proceso de admisión cuya comuna de domicilio es Cholchol</t>
  </si>
  <si>
    <t>Inscritos en el proceso de admisión cuya comuna de domicilio es Angol</t>
  </si>
  <si>
    <t>Inscritos en el proceso de admisión cuya comuna de domicilio es Collipulli</t>
  </si>
  <si>
    <t>Inscritos en el proceso de admisión cuya comuna de domicilio es Curacautín</t>
  </si>
  <si>
    <t>Inscritos en el proceso de admisión cuya comuna de domicilio es Ercilla</t>
  </si>
  <si>
    <t>Inscritos en el proceso de admisión cuya comuna de domicilio es Lonquimay</t>
  </si>
  <si>
    <t>Inscritos en el proceso de admisión cuya comuna de domicilio es Los Sauces</t>
  </si>
  <si>
    <t>Inscritos en el proceso de admisión cuya comuna de domicilio es Lumaco</t>
  </si>
  <si>
    <t>Inscritos en el proceso de admisión cuya comuna de domicilio es Purén</t>
  </si>
  <si>
    <t>Inscritos en el proceso de admisión cuya comuna de domicilio es Renaico</t>
  </si>
  <si>
    <t>Inscritos en el proceso de admisión cuya comuna de domicilio es Traiguén</t>
  </si>
  <si>
    <t>Inscritos en el proceso de admisión cuya comuna de domicilio es Victoria</t>
  </si>
  <si>
    <t>Inscritos en el proceso de admisión cuya comuna de domicilio es Puerto Montt</t>
  </si>
  <si>
    <t>Inscritos en el proceso de admisión cuya comuna de domicilio es Calbuco</t>
  </si>
  <si>
    <t>Inscritos en el proceso de admisión cuya comuna de domicilio es Cochamó</t>
  </si>
  <si>
    <t>Inscritos en el proceso de admisión cuya comuna de domicilio es Fresia</t>
  </si>
  <si>
    <t>Inscritos en el proceso de admisión cuya comuna de domicilio es Frutillar</t>
  </si>
  <si>
    <t>Inscritos en el proceso de admisión cuya comuna de domicilio es Los Muermos</t>
  </si>
  <si>
    <t>Inscritos en el proceso de admisión cuya comuna de domicilio es Llanquihue</t>
  </si>
  <si>
    <t>Inscritos en el proceso de admisión cuya comuna de domicilio es Maullín</t>
  </si>
  <si>
    <t>Inscritos en el proceso de admisión cuya comuna de domicilio es Puerto Varas</t>
  </si>
  <si>
    <t>Inscritos en el proceso de admisión cuya comuna de domicilio es Castro</t>
  </si>
  <si>
    <t>Inscritos en el proceso de admisión cuya comuna de domicilio es Ancud</t>
  </si>
  <si>
    <t>Inscritos en el proceso de admisión cuya comuna de domicilio es Chonchi</t>
  </si>
  <si>
    <t>Inscritos en el proceso de admisión cuya comuna de domicilio es Curaco de Vélez</t>
  </si>
  <si>
    <t>Inscritos en el proceso de admisión cuya comuna de domicilio es Dalcahue</t>
  </si>
  <si>
    <t>Inscritos en el proceso de admisión cuya comuna de domicilio es Puqueldón</t>
  </si>
  <si>
    <t>Inscritos en el proceso de admisión cuya comuna de domicilio es Queilén</t>
  </si>
  <si>
    <t>Inscritos en el proceso de admisión cuya comuna de domicilio es Quellón</t>
  </si>
  <si>
    <t>Inscritos en el proceso de admisión cuya comuna de domicilio es Quemchi</t>
  </si>
  <si>
    <t>Inscritos en el proceso de admisión cuya comuna de domicilio es Quinchao</t>
  </si>
  <si>
    <t>Inscritos en el proceso de admisión cuya comuna de domicilio es Osorno</t>
  </si>
  <si>
    <t>Inscritos en el proceso de admisión cuya comuna de domicilio es Puerto Octay</t>
  </si>
  <si>
    <t>Inscritos en el proceso de admisión cuya comuna de domicilio es Purranque</t>
  </si>
  <si>
    <t>Inscritos en el proceso de admisión cuya comuna de domicilio es Puyehue</t>
  </si>
  <si>
    <t>Inscritos en el proceso de admisión cuya comuna de domicilio es Río Negro</t>
  </si>
  <si>
    <t>Inscritos en el proceso de admisión cuya comuna de domicilio es San Juan de la Costa</t>
  </si>
  <si>
    <t>Inscritos en el proceso de admisión cuya comuna de domicilio es San Pablo</t>
  </si>
  <si>
    <t>Inscritos en el proceso de admisión cuya comuna de domicilio es Chaitén</t>
  </si>
  <si>
    <t>Inscritos en el proceso de admisión cuya comuna de domicilio es Futaleufú</t>
  </si>
  <si>
    <t>Inscritos en el proceso de admisión cuya comuna de domicilio es Hualaihué</t>
  </si>
  <si>
    <t>Inscritos en el proceso de admisión cuya comuna de domicilio es Palena</t>
  </si>
  <si>
    <t>Inscritos en el proceso de admisión cuya comuna de domicilio es Coyhaique</t>
  </si>
  <si>
    <t>Inscritos en el proceso de admisión cuya comuna de domicilio es Lago Verde</t>
  </si>
  <si>
    <t>Inscritos en el proceso de admisión cuya comuna de domicilio es Aysén</t>
  </si>
  <si>
    <t>Inscritos en el proceso de admisión cuya comuna de domicilio es Cisnes</t>
  </si>
  <si>
    <t>Inscritos en el proceso de admisión cuya comuna de domicilio es Guaitecas</t>
  </si>
  <si>
    <t>Inscritos en el proceso de admisión cuya comuna de domicilio es Cochrane</t>
  </si>
  <si>
    <t>Inscritos en el proceso de admisión cuya comuna de domicilio es O'Higgins</t>
  </si>
  <si>
    <t>Inscritos en el proceso de admisión cuya comuna de domicilio es Tortel</t>
  </si>
  <si>
    <t>Inscritos en el proceso de admisión cuya comuna de domicilio es Chile Chico</t>
  </si>
  <si>
    <t>Inscritos en el proceso de admisión cuya comuna de domicilio es Río Ibáñez</t>
  </si>
  <si>
    <t>Inscritos en el proceso de admisión cuya comuna de domicilio es Punta Arenas</t>
  </si>
  <si>
    <t>Inscritos en el proceso de admisión cuya comuna de domicilio es Laguna Blanca</t>
  </si>
  <si>
    <t>Inscritos en el proceso de admisión cuya comuna de domicilio es Río Verde</t>
  </si>
  <si>
    <t>Inscritos en el proceso de admisión cuya comuna de domicilio es San Gregorio</t>
  </si>
  <si>
    <t>Inscritos en el proceso de admisión cuya comuna de domicilio es Cabo de Hornos</t>
  </si>
  <si>
    <t>Inscritos en el proceso de admisión cuya comuna de domicilio es Antártica</t>
  </si>
  <si>
    <t>Inscritos en el proceso de admisión cuya comuna de domicilio es Porvenir</t>
  </si>
  <si>
    <t>Inscritos en el proceso de admisión cuya comuna de domicilio es Natales</t>
  </si>
  <si>
    <t>Inscritos en el proceso de admisión cuya comuna de domicilio es Torres del Paine</t>
  </si>
  <si>
    <t>Inscritos en el proceso de admisión cuya comuna de domicilio es Santiago</t>
  </si>
  <si>
    <t>Inscritos en el proceso de admisión cuya comuna de domicilio es Cerrillos</t>
  </si>
  <si>
    <t>Inscritos en el proceso de admisión cuya comuna de domicilio es Cerro Navia</t>
  </si>
  <si>
    <t>Inscritos en el proceso de admisión cuya comuna de domicilio es Conchalí</t>
  </si>
  <si>
    <t>Inscritos en el proceso de admisión cuya comuna de domicilio es El Bosque</t>
  </si>
  <si>
    <t>Inscritos en el proceso de admisión cuya comuna de domicilio es Estación Central</t>
  </si>
  <si>
    <t>Inscritos en el proceso de admisión cuya comuna de domicilio es Huechuraba</t>
  </si>
  <si>
    <t>Inscritos en el proceso de admisión cuya comuna de domicilio es Independencia</t>
  </si>
  <si>
    <t>Inscritos en el proceso de admisión cuya comuna de domicilio es La Cisterna</t>
  </si>
  <si>
    <t>Inscritos en el proceso de admisión cuya comuna de domicilio es La Florida</t>
  </si>
  <si>
    <t>Inscritos en el proceso de admisión cuya comuna de domicilio es La Granja</t>
  </si>
  <si>
    <t>Inscritos en el proceso de admisión cuya comuna de domicilio es La Pintana</t>
  </si>
  <si>
    <t>Inscritos en el proceso de admisión cuya comuna de domicilio es La Reina</t>
  </si>
  <si>
    <t>Inscritos en el proceso de admisión cuya comuna de domicilio es Las Condes</t>
  </si>
  <si>
    <t>Inscritos en el proceso de admisión cuya comuna de domicilio es Lo Barnechea</t>
  </si>
  <si>
    <t>Inscritos en el proceso de admisión cuya comuna de domicilio es Lo Espejo</t>
  </si>
  <si>
    <t>Inscritos en el proceso de admisión cuya comuna de domicilio es Lo Prado</t>
  </si>
  <si>
    <t>Inscritos en el proceso de admisión cuya comuna de domicilio es Macul</t>
  </si>
  <si>
    <t>Inscritos en el proceso de admisión cuya comuna de domicilio es Maipú</t>
  </si>
  <si>
    <t>Inscritos en el proceso de admisión cuya comuna de domicilio es Ñuñoa</t>
  </si>
  <si>
    <t>Inscritos en el proceso de admisión cuya comuna de domicilio es Pedro Aguirre Cerda</t>
  </si>
  <si>
    <t>Inscritos en el proceso de admisión cuya comuna de domicilio es Peñalolén</t>
  </si>
  <si>
    <t>Inscritos en el proceso de admisión cuya comuna de domicilio es Providencia</t>
  </si>
  <si>
    <t>Inscritos en el proceso de admisión cuya comuna de domicilio es Pudahuel</t>
  </si>
  <si>
    <t>Inscritos en el proceso de admisión cuya comuna de domicilio es Quilicura</t>
  </si>
  <si>
    <t>Inscritos en el proceso de admisión cuya comuna de domicilio es Quinta Normal</t>
  </si>
  <si>
    <t>Inscritos en el proceso de admisión cuya comuna de domicilio es Recoleta</t>
  </si>
  <si>
    <t>Inscritos en el proceso de admisión cuya comuna de domicilio es Renca</t>
  </si>
  <si>
    <t>Inscritos en el proceso de admisión cuya comuna de domicilio es San Joaquín</t>
  </si>
  <si>
    <t>Inscritos en el proceso de admisión cuya comuna de domicilio es San Miguel</t>
  </si>
  <si>
    <t>Inscritos en el proceso de admisión cuya comuna de domicilio es San Ramón</t>
  </si>
  <si>
    <t>Inscritos en el proceso de admisión cuya comuna de domicilio es Vitacura</t>
  </si>
  <si>
    <t>Inscritos en el proceso de admisión cuya comuna de domicilio es Puente Alto</t>
  </si>
  <si>
    <t>Inscritos en el proceso de admisión cuya comuna de domicilio es Pirque</t>
  </si>
  <si>
    <t>Inscritos en el proceso de admisión cuya comuna de domicilio es San José de Maipo</t>
  </si>
  <si>
    <t>Inscritos en el proceso de admisión cuya comuna de domicilio es Colina</t>
  </si>
  <si>
    <t>Inscritos en el proceso de admisión cuya comuna de domicilio es Lampa</t>
  </si>
  <si>
    <t>Inscritos en el proceso de admisión cuya comuna de domicilio es Tiltil</t>
  </si>
  <si>
    <t>Inscritos en el proceso de admisión cuya comuna de domicilio es San Bernardo</t>
  </si>
  <si>
    <t>Inscritos en el proceso de admisión cuya comuna de domicilio es Buin</t>
  </si>
  <si>
    <t>Inscritos en el proceso de admisión cuya comuna de domicilio es Calera de Tango</t>
  </si>
  <si>
    <t>Inscritos en el proceso de admisión cuya comuna de domicilio es Paine</t>
  </si>
  <si>
    <t>Inscritos en el proceso de admisión cuya comuna de domicilio es Melipilla</t>
  </si>
  <si>
    <t>Inscritos en el proceso de admisión cuya comuna de domicilio es Alhué</t>
  </si>
  <si>
    <t>Inscritos en el proceso de admisión cuya comuna de domicilio es Curacaví</t>
  </si>
  <si>
    <t>Inscritos en el proceso de admisión cuya comuna de domicilio es María Pinto</t>
  </si>
  <si>
    <t>Inscritos en el proceso de admisión cuya comuna de domicilio es San Pedro</t>
  </si>
  <si>
    <t>Inscritos en el proceso de admisión cuya comuna de domicilio es Talagante</t>
  </si>
  <si>
    <t>Inscritos en el proceso de admisión cuya comuna de domicilio es El Monte</t>
  </si>
  <si>
    <t>Inscritos en el proceso de admisión cuya comuna de domicilio es Isla de Maipo</t>
  </si>
  <si>
    <t>Inscritos en el proceso de admisión cuya comuna de domicilio es Padre Hurtado</t>
  </si>
  <si>
    <t>Inscritos en el proceso de admisión cuya comuna de domicilio es Peñaflor</t>
  </si>
  <si>
    <t>Inscritos en el proceso de admisión cuya comuna de domicilio es Valdivia</t>
  </si>
  <si>
    <t>Inscritos en el proceso de admisión cuya comuna de domicilio es Corral</t>
  </si>
  <si>
    <t>Inscritos en el proceso de admisión cuya comuna de domicilio es Lanco</t>
  </si>
  <si>
    <t>Inscritos en el proceso de admisión cuya comuna de domicilio es Los Lagos</t>
  </si>
  <si>
    <t>Inscritos en el proceso de admisión cuya comuna de domicilio es Máfil</t>
  </si>
  <si>
    <t>Inscritos en el proceso de admisión cuya comuna de domicilio es Mariquina</t>
  </si>
  <si>
    <t>Inscritos en el proceso de admisión cuya comuna de domicilio es Paillaco</t>
  </si>
  <si>
    <t>Inscritos en el proceso de admisión cuya comuna de domicilio es Panguipulli</t>
  </si>
  <si>
    <t>Inscritos en el proceso de admisión cuya comuna de domicilio es La Unión</t>
  </si>
  <si>
    <t>Inscritos en el proceso de admisión cuya comuna de domicilio es Futrono</t>
  </si>
  <si>
    <t>Inscritos en el proceso de admisión cuya comuna de domicilio es Lago Ranco</t>
  </si>
  <si>
    <t>Inscritos en el proceso de admisión cuya comuna de domicilio es Río Bueno</t>
  </si>
  <si>
    <t>Inscritos en el proceso de admisión cuya comuna de domicilio es Arica</t>
  </si>
  <si>
    <t>Inscritos en el proceso de admisión cuya comuna de domicilio es Camarones</t>
  </si>
  <si>
    <t>Inscritos en el proceso de admisión cuya comuna de domicilio es Putre</t>
  </si>
  <si>
    <t>Inscritos en el proceso de admisión cuya comuna de domicilio es General Lagos</t>
  </si>
  <si>
    <t>Inscritos en el proceso de admisión cuyo año de egreso de la educación media es 2000</t>
  </si>
  <si>
    <t>Inscritos en el proceso de admisión cuyo año de egreso de la educación media es 2001</t>
  </si>
  <si>
    <t>Inscritos en el proceso de admisión cuyo año de egreso de la educación media es 2002</t>
  </si>
  <si>
    <t>Inscritos en el proceso de admisión cuyo año de egreso de la educación media es 2003</t>
  </si>
  <si>
    <t>Inscritos en el proceso de admisión cuyo año de egreso de la educación media es 2004</t>
  </si>
  <si>
    <t>Inscritos en el proceso de admisión cuyo año de egreso de la educación media es 2005</t>
  </si>
  <si>
    <t>Inscritos en el proceso de admisión cuyo año de egreso de la educación media es 2006</t>
  </si>
  <si>
    <t>Inscritos en el proceso de admisión cuyo año de egreso de la educación media es 2007</t>
  </si>
  <si>
    <t>Inscritos en el proceso de admisión cuyo año de egreso de la educación media es 2008</t>
  </si>
  <si>
    <t>Inscritos en el proceso de admisión cuyo año de egreso de la educación media es 2009</t>
  </si>
  <si>
    <t>Inscritos en el proceso de admisión cuyo año de egreso de la educación media es 2010</t>
  </si>
  <si>
    <t>Inscritos en el proceso de admisión cuyo año de egreso de la educación media es 2011</t>
  </si>
  <si>
    <t>Inscritos en el proceso de admisión cuyo año de egreso de la educación media es 2012</t>
  </si>
  <si>
    <t>Inscritos en el proceso de admisión cuyo año de egreso de la educación media es 2013</t>
  </si>
  <si>
    <t>Inscritos en el proceso de admisión cuyo año de egreso de la educación media es 2014</t>
  </si>
  <si>
    <t>Inscritos en el proceso de admisión cuyo año de egreso de la educación media es 2015</t>
  </si>
  <si>
    <t>Inscritos en el proceso de admisión cuyo año de egreso de la educación media es 2016</t>
  </si>
  <si>
    <t>Inscritos en el proceso de admisión cuyo año de egreso de la educación media es 2017</t>
  </si>
  <si>
    <t>Inscritos en el proceso de admisión cuyo año de egreso de la educación media es 2018</t>
  </si>
  <si>
    <t>Inscritos en el proceso de admisión cuyo año de egreso de la educación media es 2019</t>
  </si>
  <si>
    <t>Inscritos en el proceso de admisión que pertenecen a la etnia chilena Aymara</t>
  </si>
  <si>
    <t>Inscritos en el proceso de admisión que pertenecen a la etnia chilena Atacameño</t>
  </si>
  <si>
    <t>Inscritos en el proceso de admisión que pertenecen a la etnia chilena Colla</t>
  </si>
  <si>
    <t>Inscritos en el proceso de admisión que pertenecen a la etnia chilena Kawésqar</t>
  </si>
  <si>
    <t>Inscritos en el proceso de admisión que pertenecen a la etnia chilena Mapuche</t>
  </si>
  <si>
    <t>Inscritos en el proceso de admisión que pertenecen a la etnia chilena Quechua</t>
  </si>
  <si>
    <t>Inscritos en el proceso de admisión que pertenecen a la etnia chilena Rapa Nui</t>
  </si>
  <si>
    <t>Inscritos en el proceso de admisión que pertenecen a la etnia chilena Yagán o Yámana</t>
  </si>
  <si>
    <t xml:space="preserve">Inscritos en el proceso de admisión que pertenecen a la etnia chilena Diaguita </t>
  </si>
  <si>
    <t>Inscritos en el proceso de admisión que no se consideran perteneciente a ningún pueblo</t>
  </si>
  <si>
    <t>Inscritos en el proceso de admisión cuya región del establecimiento de egreso es Tarapacá</t>
  </si>
  <si>
    <t>Inscritos en el proceso de admisión cuya región del establecimiento de egreso es Antofagasta</t>
  </si>
  <si>
    <t>Inscritos en el proceso de admisión cuya región del establecimiento de egreso es Atacama</t>
  </si>
  <si>
    <t>Inscritos en el proceso de admisión cuya región del establecimiento de egreso es Coquimbo</t>
  </si>
  <si>
    <t>Inscritos en el proceso de admisión cuya región del establecimiento de egreso es Valparaíso</t>
  </si>
  <si>
    <t>Inscritos en el proceso de admisión cuya región del establecimiento de egreso es O'Higgins</t>
  </si>
  <si>
    <t>Inscritos en el proceso de admisión cuya región del establecimiento de egreso es Maule</t>
  </si>
  <si>
    <t>Inscritos en el proceso de admisión cuya región del establecimiento de egreso es Biobío</t>
  </si>
  <si>
    <t>Inscritos en el proceso de admisión cuya región del establecimiento de egreso es La Araucanía</t>
  </si>
  <si>
    <t>Inscritos en el proceso de admisión cuya región del establecimiento de egreso es Los Lagos</t>
  </si>
  <si>
    <t>Inscritos en el proceso de admisión cuya región del establecimiento de egreso es Aysén</t>
  </si>
  <si>
    <t>Inscritos en el proceso de admisión cuya región del establecimiento de egreso es Magallanes</t>
  </si>
  <si>
    <t>Inscritos en el proceso de admisión cuya región del establecimiento de egreso es Metropolitana</t>
  </si>
  <si>
    <t>Inscritos en el proceso de admisión cuya región del establecimiento de egreso es Los Ríos</t>
  </si>
  <si>
    <t>Inscritos en el proceso de admisión cuya región del establecimiento de egreso es Arica y Parinacota</t>
  </si>
  <si>
    <t>Inscritos en el proceso de admisión cuya región del establecimiento de egreso es Ñuble</t>
  </si>
  <si>
    <t>Matriculados en la Universidad de Chile</t>
  </si>
  <si>
    <t>Matriculados en la Pontificia Universidad Católica de Chile</t>
  </si>
  <si>
    <t>Matriculados en la Universidad de Concepción</t>
  </si>
  <si>
    <t>Matriculados en la Pontificia Universidad Católica de Valparaiso</t>
  </si>
  <si>
    <t>Matriculados en la Universidad Tecnica Federico Santa María</t>
  </si>
  <si>
    <t>Matriculados en la Universidad de Santiago de Chile</t>
  </si>
  <si>
    <t>Matriculados en la Universidad Austral de Chile</t>
  </si>
  <si>
    <t>Matriculados en la Universidad Católica del Norte</t>
  </si>
  <si>
    <t>Matriculados en la Universidad de Valparaiso</t>
  </si>
  <si>
    <t>Matriculados en la Universidad Metropolitana de Ciencias de la Educación</t>
  </si>
  <si>
    <t>Matriculados en la Universidad Tecnologica Metropolitana</t>
  </si>
  <si>
    <t>Matriculados en la Universidad de Tarapacá</t>
  </si>
  <si>
    <t>Matriculados en la Universidad Arturo Prat</t>
  </si>
  <si>
    <t>Matriculados en la Universidad de Antofagasta</t>
  </si>
  <si>
    <t>Matriculados en la Universidad de la Serena</t>
  </si>
  <si>
    <t xml:space="preserve">Matriculados en la Universidad de Playa Ancha </t>
  </si>
  <si>
    <t>Matriculados en la Universidad de Atacama</t>
  </si>
  <si>
    <t>Matriculados en la Universidad del Biobío</t>
  </si>
  <si>
    <t>Matriculados en la Universidad de la Frontera</t>
  </si>
  <si>
    <t>Matriculados en la Universidad de Los Lagos</t>
  </si>
  <si>
    <t>Matriculados en la Universidad de Magallanes</t>
  </si>
  <si>
    <t>Matriculados en la Universidad de Talca</t>
  </si>
  <si>
    <t>Matriculados en la Universidad Católica del Maule</t>
  </si>
  <si>
    <t>Matriculados en la Universidad Católica de la Santísima Concepción</t>
  </si>
  <si>
    <t>Matriculados en la Universidad Católica de Temuco</t>
  </si>
  <si>
    <t>Matriculados en la Universidad Diego Portales</t>
  </si>
  <si>
    <t>Matriculados en la Universidad Mayor</t>
  </si>
  <si>
    <t>Matriculados en la Universidad Finis Terrae</t>
  </si>
  <si>
    <t>Matriculados en la Universidad Andres Bello</t>
  </si>
  <si>
    <t>Matriculados en la Universidad Adolfo Ibañez</t>
  </si>
  <si>
    <t>Matriculados en la Universidad de Los Andes</t>
  </si>
  <si>
    <t>Matriculados en la Universidad del Desarrollo</t>
  </si>
  <si>
    <t>Matriculados en la Universidad Alberto Hurtado</t>
  </si>
  <si>
    <t>Matriculados en la Universidad Católica Silva Henriquez</t>
  </si>
  <si>
    <t>Matriculados en la Universidad de O'Higgins</t>
  </si>
  <si>
    <t>Matriculados en la Universidad de Aysen</t>
  </si>
  <si>
    <t xml:space="preserve">Matriculados en la Universidad Autónoma </t>
  </si>
  <si>
    <t>Matriculados en la Universidad San Sebastián</t>
  </si>
  <si>
    <t xml:space="preserve">Matriculados en la Universidad Central </t>
  </si>
  <si>
    <t>Matriculados en la Universidad Academia de Humanismo Cristiano</t>
  </si>
  <si>
    <t>Matriculados en la Universidad Bernardo O'Higgins</t>
  </si>
  <si>
    <t>Matrículas a establecimientos de educación superior por vía de la Beca de Excelencia Académica (BEA)</t>
  </si>
  <si>
    <t>Matrículas a establecimientos de educación superior por vía regular</t>
  </si>
  <si>
    <t>Matrículas a establecimientos de educación superior por vía del Programa de Accesso a la Educación Superior (PACE)</t>
  </si>
  <si>
    <t>Postulaciones regulares a matrícula en establecimientos de educación superior</t>
  </si>
  <si>
    <t>Postulaciones a matrícula por oficio de sistema en establecimientos de educación superior</t>
  </si>
  <si>
    <t>Postulaciones a matrícula por Becas de Excelencia Académica (BEA) en establecimientos de educación superior</t>
  </si>
  <si>
    <t>Postulaciones a matrícula por oficio acuerdo en establecimientos de educación superior</t>
  </si>
  <si>
    <t>Postulaciones a matrícula por el Programa de Acceso a la Educación Superior (PACE) en establecimientos de educación superior</t>
  </si>
  <si>
    <t>Matriculados en carreras del área de Acuicultura</t>
  </si>
  <si>
    <t>Matriculados en carreras del área de Administración</t>
  </si>
  <si>
    <t>Matriculados en carreras del área de Administración de Empresas</t>
  </si>
  <si>
    <t>Matriculados en carreras del área de Agroindustria</t>
  </si>
  <si>
    <t>Matriculados en carreras del área de Agronomía</t>
  </si>
  <si>
    <t>Matriculados en carreras del área de Alimentos</t>
  </si>
  <si>
    <t>Matriculados en carreras del área de Análisis</t>
  </si>
  <si>
    <t>Matriculados en carreras del área de Animación</t>
  </si>
  <si>
    <t>Matriculados en carreras del área de Antropología</t>
  </si>
  <si>
    <t>Matriculados en carreras del área de Arqueología</t>
  </si>
  <si>
    <t>Matriculados en carreras del área de Arquitectura</t>
  </si>
  <si>
    <t>Matriculados en carreras del área de Artes</t>
  </si>
  <si>
    <t>Matriculados en carreras del área de Astrofísica</t>
  </si>
  <si>
    <t>Matriculados en carreras del área de Astronomía</t>
  </si>
  <si>
    <t>Matriculados en carreras del área de Auditoría</t>
  </si>
  <si>
    <t>Matriculados en carreras del área de Automatización y Control</t>
  </si>
  <si>
    <t>Matriculados en carreras del área de Bibliotecología</t>
  </si>
  <si>
    <t>Matriculados en carreras del área de Biblioteconomía</t>
  </si>
  <si>
    <t>Matriculados en carreras del área de Biología</t>
  </si>
  <si>
    <t>Matriculados en carreras del área de Bioquímica</t>
  </si>
  <si>
    <t>Matriculados en carreras del área de Biotecnología</t>
  </si>
  <si>
    <t>Matriculados en carreras del área de Cartografía</t>
  </si>
  <si>
    <t>Matriculados en carreras del área de Castellano y Comunicación</t>
  </si>
  <si>
    <t>Matriculados en carreras del área de Ciencia Política</t>
  </si>
  <si>
    <t>Matriculados en carreras del área de Ciencias</t>
  </si>
  <si>
    <t>Matriculados en carreras del área de Comunicación</t>
  </si>
  <si>
    <t>Matriculados en carreras del área de Construcción</t>
  </si>
  <si>
    <t>Matriculados en carreras del área de Contador Auditor</t>
  </si>
  <si>
    <t>Matriculados en carreras del área de Control</t>
  </si>
  <si>
    <t>Matriculados en carreras del área de Creación</t>
  </si>
  <si>
    <t>Matriculados en carreras del área de Derecho</t>
  </si>
  <si>
    <t>Matriculados en carreras del área de Dibujante</t>
  </si>
  <si>
    <t>Matriculados en carreras del área de Dirección</t>
  </si>
  <si>
    <t>Matriculados en carreras del área de Diseño</t>
  </si>
  <si>
    <t>Matriculados en carreras del área de Ecología</t>
  </si>
  <si>
    <t>Matriculados en carreras del área de Economía</t>
  </si>
  <si>
    <t>Matriculados en carreras del área de Ecoturismo</t>
  </si>
  <si>
    <t>Matriculados en carreras del área de Educación</t>
  </si>
  <si>
    <t>Matriculados en carreras del área de Electricidad</t>
  </si>
  <si>
    <t>Matriculados en carreras del área de Electrónica</t>
  </si>
  <si>
    <t>Matriculados en carreras del área de Energía</t>
  </si>
  <si>
    <t>Matriculados en carreras del área de Enfermería</t>
  </si>
  <si>
    <t>Matriculados en carreras del área de Envases y Embalajes</t>
  </si>
  <si>
    <t>Matriculados en carreras del área de Estadísticas</t>
  </si>
  <si>
    <t>Matriculados en carreras del área de Estudios Internacionales</t>
  </si>
  <si>
    <t>Matriculados en carreras del área de Estudios Pastorales</t>
  </si>
  <si>
    <t>Matriculados en carreras del área de Filosofía</t>
  </si>
  <si>
    <t>Matriculados en carreras del área de Física</t>
  </si>
  <si>
    <t>Matriculados en carreras del área de Fonoaudiología</t>
  </si>
  <si>
    <t>Matriculados en carreras del área de Forestal</t>
  </si>
  <si>
    <t>Matriculados en carreras del área de General</t>
  </si>
  <si>
    <t>Matriculados en carreras del área de Geofísica</t>
  </si>
  <si>
    <t>Matriculados en carreras del área de Geografía</t>
  </si>
  <si>
    <t>Matriculados en carreras del área de Geología</t>
  </si>
  <si>
    <t>Matriculados en carreras del área de Gestión</t>
  </si>
  <si>
    <t>Matriculados en carreras del área de Gestión de Calidad</t>
  </si>
  <si>
    <t>Matriculados en carreras del área de Gestión de Información</t>
  </si>
  <si>
    <t>Matriculados en carreras del área de Historia</t>
  </si>
  <si>
    <t>Matriculados en carreras del área de Humanidades</t>
  </si>
  <si>
    <t>Matriculados en carreras del área de Industrial</t>
  </si>
  <si>
    <t>Matriculados en carreras del área de Industrias</t>
  </si>
  <si>
    <t>Matriculados en carreras del área de Informática</t>
  </si>
  <si>
    <t>Matriculados en carreras del área de Ingeniería</t>
  </si>
  <si>
    <t>Matriculados en carreras del área de Inglés</t>
  </si>
  <si>
    <t>Matriculados en carreras del área de Kinesiología</t>
  </si>
  <si>
    <t>Matriculados en carreras del área de Lengua y Literatura</t>
  </si>
  <si>
    <t>Matriculados en carreras del área de Literatura</t>
  </si>
  <si>
    <t>Matriculados en carreras del área de Mantención</t>
  </si>
  <si>
    <t>Matriculados en carreras del área de Matemáticas</t>
  </si>
  <si>
    <t>Matriculados en carreras del área de Matricería</t>
  </si>
  <si>
    <t>Matriculados en carreras del área de Mecánica</t>
  </si>
  <si>
    <t>Matriculados en carreras del área de Medicina</t>
  </si>
  <si>
    <t>Matriculados en carreras del área de Metalurgia</t>
  </si>
  <si>
    <t>Matriculados en carreras del área de Meteorología</t>
  </si>
  <si>
    <t>Matriculados en carreras del área de Minas</t>
  </si>
  <si>
    <t>Matriculados en carreras del área de Minería y Metalurgia</t>
  </si>
  <si>
    <t>Matriculados en carreras del área de Monitoreo</t>
  </si>
  <si>
    <t>Matriculados en carreras del área de Obras Civiles</t>
  </si>
  <si>
    <t>Matriculados en carreras del área de Obstetricia</t>
  </si>
  <si>
    <t>Matriculados en carreras del área de Oceanografía</t>
  </si>
  <si>
    <t>Matriculados en carreras del área de Odontología</t>
  </si>
  <si>
    <t>Matriculados en carreras del área de Óptico</t>
  </si>
  <si>
    <t>Matriculados en carreras del área de Pedagogía</t>
  </si>
  <si>
    <t>Matriculados en carreras del área de Periodismo</t>
  </si>
  <si>
    <t>Matriculados en carreras del área de Piloto</t>
  </si>
  <si>
    <t>Matriculados en carreras del área de Preparación Física</t>
  </si>
  <si>
    <t>Matriculados en carreras del área de Prevención de Riesgos</t>
  </si>
  <si>
    <t>Matriculados en carreras del área de Producción</t>
  </si>
  <si>
    <t>Matriculados en carreras del área de Proyecto</t>
  </si>
  <si>
    <t>Matriculados en carreras del área de Proyecto y Diseño</t>
  </si>
  <si>
    <t>Matriculados en carreras del área de Psicología</t>
  </si>
  <si>
    <t>Matriculados en carreras del área de Psicopedagogía</t>
  </si>
  <si>
    <t>Matriculados en carreras del área de Publicidad</t>
  </si>
  <si>
    <t>Matriculados en carreras del área de Química</t>
  </si>
  <si>
    <t>Matriculados en carreras del área de Química y Farmacia</t>
  </si>
  <si>
    <t>Matriculados en carreras del área de Recursos</t>
  </si>
  <si>
    <t>Matriculados en carreras del área de Relaciones Públicas</t>
  </si>
  <si>
    <t>Matriculados en carreras del área de Robótica</t>
  </si>
  <si>
    <t>Matriculados en carreras del área de Servicio Social</t>
  </si>
  <si>
    <t>Matriculados en carreras del área de Sistemas Computacionales</t>
  </si>
  <si>
    <t>Matriculados en carreras del área de Socieconomía</t>
  </si>
  <si>
    <t>Matriculados en carreras del área de Sociología</t>
  </si>
  <si>
    <t>Matriculados en carreras del área de Teatro</t>
  </si>
  <si>
    <t>Matriculados en carreras del área de Tecnología</t>
  </si>
  <si>
    <t>Matriculados en carreras del área de Tecnología Médica</t>
  </si>
  <si>
    <t>Matriculados en carreras del área de Telecomunaciónes</t>
  </si>
  <si>
    <t>Matriculados en carreras del área de Teología</t>
  </si>
  <si>
    <t>Matriculados en carreras del área de Terapia Ocupacional</t>
  </si>
  <si>
    <t>Matriculados en carreras del área de Topografía</t>
  </si>
  <si>
    <t>Matriculados en carreras del área de Trabajo Social</t>
  </si>
  <si>
    <t>Matriculados en carreras del área de Traducción</t>
  </si>
  <si>
    <t>Matriculados en carreras del área de Turismo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</si>
</sst>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4" x14ac:knownFonts="1">
    <font>
      <sz val="11"/>
      <color theme="1"/>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0" fillId="2" borderId="0" xfId="0" applyFill="1"/>
    <xf numFmtId="0" fontId="2" fillId="0" borderId="0" xfId="0" applyFont="1"/>
    <xf numFmtId="14" fontId="2" fillId="0" borderId="0" xfId="0" applyNumberFormat="1" applyFont="1" applyFill="1"/>
    <xf numFmtId="0" fontId="3" fillId="0" borderId="0" xfId="0" applyFont="1" applyFill="1"/>
    <xf numFmtId="1" fontId="0" fillId="0" borderId="0" xfId="0" applyNumberFormat="1"/>
    <xf numFmtId="0" fontId="0" fillId="0" borderId="0" xfId="0" applyAlignment="1">
      <alignment vertical="center"/>
    </xf>
    <xf numFmtId="0" fontId="0" fillId="0" borderId="0" xfId="0" applyAlignment="1">
      <alignment vertical="center" wrapText="1"/>
    </xf>
    <xf numFmtId="0" fontId="0" fillId="3" borderId="0" xfId="0" applyFill="1"/>
    <xf numFmtId="2" fontId="0" fillId="0" borderId="0" xfId="0" applyNumberFormat="1"/>
    <xf numFmtId="0" fontId="0" fillId="0" borderId="0" xfId="0" quotePrefix="1"/>
    <xf numFmtId="0" fontId="0" fillId="4" borderId="0" xfId="0" applyFill="1"/>
    <xf numFmtId="0" fontId="0" fillId="0" borderId="0" xfId="0" quotePrefix="1" applyAlignment="1">
      <alignment horizontal="left"/>
    </xf>
    <xf numFmtId="0" fontId="0" fillId="0" borderId="0" xfId="0" quotePrefix="1" applyAlignment="1">
      <alignment horizontal="left" vertical="center"/>
    </xf>
    <xf numFmtId="0" fontId="0" fillId="4" borderId="0" xfId="0" quotePrefix="1" applyFill="1"/>
    <xf numFmtId="0" fontId="0" fillId="0" borderId="0" xfId="0" applyFill="1" applyAlignment="1">
      <alignment horizontal="center"/>
    </xf>
    <xf numFmtId="0" fontId="0" fillId="0" borderId="0" xfId="0" pivotButton="1"/>
    <xf numFmtId="0" fontId="0" fillId="0" borderId="0" xfId="0" applyNumberFormat="1"/>
    <xf numFmtId="0" fontId="0" fillId="4" borderId="0" xfId="0" applyFill="1" applyAlignment="1">
      <alignment horizontal="center"/>
    </xf>
  </cellXfs>
  <cellStyles count="1">
    <cellStyle name="Normal" xfId="0" builtinId="0"/>
  </cellStyles>
  <dxfs count="6">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04.444745833331" createdVersion="7" refreshedVersion="7" minRefreshableVersion="3" recordCount="2714" xr:uid="{D12A5CCE-579A-4C93-B38D-55D7F55C2BB2}">
  <cacheSource type="worksheet">
    <worksheetSource name="Tabla1"/>
  </cacheSource>
  <cacheFields count="37">
    <cacheField name="ID" numFmtId="0">
      <sharedItems containsSemiMixedTypes="0" containsString="0" containsNumber="1" containsInteger="1" minValue="1" maxValue="2714"/>
    </cacheField>
    <cacheField name="Variable" numFmtId="0">
      <sharedItems/>
    </cacheField>
    <cacheField name="ID Sector" numFmtId="0">
      <sharedItems/>
    </cacheField>
    <cacheField name="ID Contenido" numFmtId="0">
      <sharedItems/>
    </cacheField>
    <cacheField name="ID Tema" numFmtId="0">
      <sharedItems/>
    </cacheField>
    <cacheField name="ID Muestra" numFmtId="0">
      <sharedItems/>
    </cacheField>
    <cacheField name="Sector" numFmtId="0">
      <sharedItems count="33">
        <s v="Agricultura"/>
        <s v="Medioambiente"/>
        <s v="Gestión Territorial"/>
        <s v="Arte y Cultura"/>
        <s v="Comercio Exterior"/>
        <s v="Comercio, Restaurantes y Hoteles"/>
        <s v="Construcción"/>
        <s v="Delincuencia"/>
        <s v="Socioeconómico"/>
        <s v="Educación"/>
        <s v="Energía"/>
        <s v="Forestal"/>
        <s v="Gobiernos Locales"/>
        <s v="Industria Manufacturera"/>
        <s v="Extranjería"/>
        <s v="Minería"/>
        <s v="Violencia Contra la Mujer"/>
        <s v="Pecuario"/>
        <s v="Acuicultura"/>
        <s v="Pesca"/>
        <s v="Salud"/>
        <s v="Servicios"/>
        <s v="Telecomunicaciones"/>
        <s v="Transporte"/>
        <s v="Utilidad Pública"/>
        <s v="Empresa"/>
        <s v="Política y Gobierno"/>
        <s v="Ingresos Tributarios"/>
        <s v="Vivienda"/>
        <s v="Banco Central"/>
        <s v="Ganadería"/>
        <s v="Aguas y Aguas Residuales"/>
        <s v="Transparencia"/>
      </sharedItems>
    </cacheField>
    <cacheField name="Contenido" numFmtId="0">
      <sharedItems count="94">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Sentencias Dictadas por Delito"/>
        <s v="Sentencias Dictadas por Tipo de Delito"/>
        <s v="Educación"/>
        <s v="Trabajo"/>
        <s v="Pensiones"/>
        <s v="Finanzas"/>
        <s v="Identidad"/>
        <s v="Impuestos"/>
        <s v="Deudas"/>
        <s v="Cuentas no trobutarias"/>
        <s v="Superficie plantada"/>
        <s v="Superficie cosechada"/>
        <s v="Subsidio habitacional"/>
        <s v="Tasa de Interés y Estadísticas Monetarias"/>
        <s v="Balance Contable"/>
        <s v="Tipo de Cambio"/>
        <s v="Actividad y Demanda"/>
        <s v="Balanza de Pagos"/>
        <s v="Sector Externo"/>
        <s v="Precios"/>
        <s v="Finanzas Públicas"/>
        <s v="Faena"/>
        <s v="Recursos hídricos"/>
        <s v="Salud Reproductiva y Sexual"/>
        <s v="Ingreso Autónomo Nacional"/>
        <s v="Admisión Universitaria"/>
        <s v="Partidos Políticos"/>
      </sharedItems>
    </cacheField>
    <cacheField name="Tema" numFmtId="0">
      <sharedItems count="368">
        <s v="Fruta"/>
        <s v="Gases de Efecto Invernadero"/>
        <s v="Áreas Verdes"/>
        <s v="Parques Urbanos"/>
        <s v="Plazas"/>
        <s v="Centros Culturales"/>
        <s v="Global"/>
        <s v="Agrícola"/>
        <s v="Minería"/>
        <s v="Bienes"/>
        <s v="Industria"/>
        <s v="Combustibles"/>
        <s v="Capital"/>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 v="Carreras"/>
        <s v="Alfabetismo"/>
        <s v="Por qué No Asiste a Establecimiento Educacional"/>
        <s v="Por qué No Busca Trabajo"/>
        <s v="Contrato de Trabajo"/>
        <s v="Jornada de Trabajo"/>
        <s v="Sistemas Previsionales"/>
        <s v="Situación Ocupacional"/>
        <s v="Productos Financieros"/>
        <s v="Nacionalidad"/>
        <s v="Pueblos Indígenas"/>
        <s v="Valor"/>
        <s v="Proporción del total"/>
        <s v="Indice (Base 2009=100)"/>
        <s v="Impuesto al Valor Agregado"/>
        <s v="Impuesto a Productos Específicos"/>
        <s v="Impuestos Varios"/>
        <s v="Impuestos a la Renta"/>
        <s v="Frutas"/>
        <s v="Cultivos"/>
        <s v="DS49"/>
        <s v="DS01"/>
        <s v="Hortalizas"/>
        <s v="Colocaciones Reales"/>
        <s v="Colocaciones Reales de Consumo"/>
        <s v="Colocaciones Reales de Vivienda"/>
        <s v="Colocaciones Reales Comerciales"/>
        <s v="Tasa de Interés de Política Monetaria"/>
        <s v="Activos"/>
        <s v="Pasivos"/>
        <s v="Patrimonio"/>
        <s v="IPSA"/>
        <s v="Nominal"/>
        <s v="Real"/>
        <s v="PIB Per Cápita"/>
        <s v="PIB Per Cápita PPP"/>
        <s v="Cobre"/>
        <s v="Agropecuario-silvícola y Pesquero"/>
        <s v="Consumo Durable"/>
        <s v="No Combustibles"/>
        <s v="Combustibles y Lubricantes"/>
        <s v="Cuenta Corriente"/>
        <s v="Balanza Comercial"/>
        <s v="Reservas Internacionales Netas"/>
        <s v="Deuda Externa"/>
        <s v="Posición de Inversión Internacional"/>
        <s v="Índice de Producción Industrial"/>
        <s v="Deuda Bruta"/>
        <s v="Deuda Neta"/>
        <s v="UF"/>
        <s v="UTM"/>
        <s v="General Industrias"/>
        <s v="Industria Manufacturera"/>
        <s v="Electricidad, Gas y Agua"/>
        <s v="Agricultura y Ganadería"/>
        <s v="Bovino"/>
        <s v="Avicultura"/>
        <s v="Porcino"/>
        <s v="Monitoreo de Extracciones Efectivas"/>
        <s v="Derechos concedidos"/>
        <s v="Atenciones medícas"/>
        <s v="Maternidad"/>
        <s v="Papanicolau"/>
        <s v="Ha Trabajado Alguna Vez"/>
        <s v="Disponibilidad para Trabajar"/>
        <s v="Quintiles"/>
        <s v="Deciles"/>
        <s v="Proceso de Admisión"/>
        <s v="Estado Civil"/>
        <s v="Región de Domicilio"/>
        <s v="Comuna de Domicilio"/>
        <s v="Año de Egreso de la Educación Media "/>
        <s v="Región del Establecimiento de Egreso"/>
        <s v="Rama Educacional del Establecimiento de Egreso"/>
        <s v="Dependencia del Establecimiento de Egreso"/>
        <s v="Ingreso Bruto Mensual"/>
        <s v="Trabajo"/>
        <s v="Promedio Educación Media"/>
        <s v="NEM"/>
        <s v="Ranking"/>
        <s v="Beca de Excelencia Académica"/>
        <s v="Programa de Acceso a la Educación Superior"/>
        <s v="Postulaciones"/>
        <s v="Matrículas"/>
        <s v="Ingresos Partido Amplitud"/>
        <s v="Ingresos Partido ANDHA Chile"/>
        <s v="Ingresos Partido Ciudadanos"/>
        <s v="Ingresos Partido Comunista de Chile (PCCH)"/>
        <s v="Ingresos Partido Conservador Cristiano"/>
        <s v="Ingresos Partido Convergencia Social"/>
        <s v="Ingresos Partido de Trabajadores Revolucionarios (PTR)"/>
        <s v="Ingresos Partido Demócrata Cristiano (PDC)"/>
        <s v="Ingresos Partido Ecologista Verde (PEV)"/>
        <s v="Ingresos Partido Evolución Política (Evópoli)"/>
        <s v="Ingresos Partido Federación Regionalista Verde Social  (FREVS)"/>
        <s v="Ingresos Partido Humanista (PH)"/>
        <s v="Ingresos Partido Igualdad (PI)"/>
        <s v="Ingresos Partido Izquierda Ciudadana"/>
        <s v="Ingresos Partido Liberal de Chile(PL)"/>
        <s v="Ingresos Partido Nuevo Tiempo"/>
        <s v="Ingresos Partido Pais"/>
        <s v="Ingresos Partido Político Comunes"/>
        <s v="Ingresos Partido Por la Democracia (PPD)"/>
        <s v="Ingresos Partido Progresista (PRO)"/>
        <s v="Ingresos Partido Radical de Chile"/>
        <s v="Ingresos Partido Regionalista Independiente Demócrata (PRI)"/>
        <s v="Ingresos Partido Renovación Nacional (RN)"/>
        <s v="Ingresos Partido Republicano de Chile"/>
        <s v="Ingresos Partido Revolución Democrática (RD)"/>
        <s v="Ingresos Partido Socialista de Chile PS"/>
        <s v="Ingresos Partido Todos"/>
        <s v="Ingresos Partido Unión Demócrata Independiente - UDI"/>
        <s v="Ingresos Partido Unión Patriótica"/>
        <s v="Aportes, donaciones, asignaciones y otros al Partido Amplitud"/>
        <s v="Aportes, donaciones, asignaciones y otros al Partido Ciudadanos"/>
        <s v="Aportes, donaciones, asignaciones y otros al Partido Comunista de Chile (PCCH)"/>
        <s v="Aportes, donaciones, asignaciones y otros al Partido Conservador Cristiano"/>
        <s v="Aportes, donaciones, asignaciones y otros al Partido Convergencia Social"/>
        <s v="Aportes, donaciones, asignaciones y otros al Partido de Trabajadores Revolucionarios (PTR)"/>
        <s v="Aportes, donaciones, asignaciones y otros al Partido Demócrata Cristiano (PDC)"/>
        <s v="Aportes, donaciones, asignaciones y otros al Partido Ecologista Verde (PEV)"/>
        <s v="Aportes, donaciones, asignaciones y otros al Partido Evolución Política (Evópoli)"/>
        <s v="Aportes, donaciones, asignaciones y otros al Partido Federación Regionalista Verde Social  (FREVS)"/>
        <s v="Aportes, donaciones, asignaciones y otros al Partido Humanista (PH)"/>
        <s v="Aportes, donaciones, asignaciones y otros al Partido Igualdad (PI)"/>
        <s v="Aportes, donaciones, asignaciones y otros al Partido Izquierda Ciudadana"/>
        <s v="Aportes, donaciones, asignaciones y otros al Partido Liberal de Chile(PL)"/>
        <s v="Aportes, donaciones, asignaciones y otros al Partido Movimiento Independiente Regionalista Agrario y Social (MIRAS)"/>
        <s v="Aportes, donaciones, asignaciones y otros al Partido Nuevo Tiempo"/>
        <s v="Aportes, donaciones, asignaciones y otros al Partido Político Comunes"/>
        <s v="Aportes, donaciones, asignaciones y otros al Partido Por la Democracia (PPD)"/>
        <s v="Aportes, donaciones, asignaciones y otros al Partido Progresista de Chile"/>
        <s v="Aportes, donaciones, asignaciones y otros al Partido Radical de Chile"/>
        <s v="Aportes, donaciones, asignaciones y otros al Partido Regionalista Independiente Demócrata (PRI)"/>
        <s v="Aportes, donaciones, asignaciones y otros al Partido Renovación Nacional (RN)"/>
        <s v="Aportes, donaciones, asignaciones y otros al Partido Republicano de Chile"/>
        <s v="Aportes, donaciones, asignaciones y otros al Partido Revolución Democrática (RD)"/>
        <s v="Aportes, donaciones, asignaciones y otros al Partido Socialista de Chile PS"/>
        <s v="Aportes, donaciones, asignaciones y otros al Partido Todos"/>
        <s v="Aportes, donaciones, asignaciones y otros al Partido Unión Demócrata Independiente - UDI"/>
        <s v="Aportes, donaciones, asignaciones y otros al Partido Unión Patriótica"/>
        <s v="Ingresos Partido"/>
        <s v="Aportes, donaciones, asignaciones y otros"/>
      </sharedItems>
    </cacheField>
    <cacheField name="Muestra" numFmtId="0">
      <sharedItems count="1777">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de bienes"/>
        <s v="Exportaciones industriales"/>
        <s v="Exportaciones mineras"/>
        <s v="Importaciones de combustibles"/>
        <s v="Importaciones de bienes"/>
        <s v="Importaciones de capital"/>
        <s v="Importaciones de consumo"/>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Pobreza Migrantes"/>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rehensiones"/>
        <s v="Número de Casos Policiales"/>
        <s v="Número de Denuncias por Violación"/>
        <s v="Número de Detenc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s v="Carrera del área de agricultura"/>
        <s v="Carrera del área de arquitectura y construcción"/>
        <s v="Carrera del área de artes"/>
        <s v="Carrera del área de bachilleratos y carreras no bien especificadas"/>
        <s v="Carrera del área de ciencias biológicas y afines"/>
        <s v="Carrera del área de ciencias sociales y del comportamiento"/>
        <s v="Carrera del área de derecho"/>
        <s v="Carrera del área de educación comercial y administración"/>
        <s v="Carrera del área de humanidades"/>
        <s v="Carrera del área de ingeniería y profesiones afines"/>
        <s v="Carrera del área de matemáticas y estadísticas"/>
        <s v="Carrera del área de medio ambiente"/>
        <s v="Carrera del área de periodismo e información"/>
        <s v="Postgrado en área de educación"/>
        <s v="Pregrado en área de educación"/>
        <s v="Carrera del área de salud"/>
        <s v="Carrera del área de tecnología de la información y la comunicación"/>
        <s v="Carrera del área de turismo, hotelería y gastronomía"/>
        <s v="Carrera del área de veterinaria"/>
        <s v="Carrera del área de bienestar"/>
        <s v="Carrera del área de ciencias físicas"/>
        <s v="Carrera del área de ciencias naturales, matemáticas y estadísticas sin mayor definición"/>
        <s v="Carrera del área de competencias personales y desarrollo"/>
        <s v="Carrera del área de educación"/>
        <s v="Carrera del área de industria y producción"/>
        <s v="Carrera del área de lenguajes"/>
        <s v="Carrera del área de pesca"/>
        <s v="Carrera del área de servicios de higiene y salud ocupacional"/>
        <s v="Carrera del área de servicios de seguridad"/>
        <s v="Carrera del área de servicios de transportes"/>
        <s v="Carrera del área de servicios personales"/>
        <s v="Carrera del área de silvicultura"/>
        <s v="Analfabetismo"/>
        <s v="Alfabetismo"/>
        <s v="No asiste a establecimiento educacional"/>
        <s v="No busca trabajo"/>
        <s v="Contrato de trabajo"/>
        <s v="Sin contrato de trabajo"/>
        <s v="Contrato de trabajo firmado"/>
        <s v="Contrato de trabajo no firmado"/>
        <s v="Jornada de trabajo completa"/>
        <s v="Jornada de trabajo parcial"/>
        <s v="Jornada de trabajo prolongada"/>
        <s v="No cotizantes en sistema previsional"/>
        <s v="No afiliados a sistema previsional"/>
        <s v="AFP"/>
        <s v="CAPREDENA"/>
        <s v="DIPRECA"/>
        <s v="Instituto de Previsión Social"/>
        <s v="Otras instituciones previsionales"/>
        <s v="Empleados de empresas públicas"/>
        <s v="Empleados del sector privado"/>
        <s v="Empleados del sector público"/>
        <s v="Trabajadores familiares no remunerados"/>
        <s v="Trabajadores de las Fuerzas Armadas y del Orden"/>
        <s v="Patrones o empleadores"/>
        <s v="Trabajadores de servicio doméstico puertas adentro"/>
        <s v="Trabajadores de servicio doméstico puertas afuera"/>
        <s v="Trabajadores por cuenta propia"/>
        <s v="Cuenta de ahorro o depósito a plazo"/>
        <s v="Tarjeta de crédito"/>
        <s v="Nacionalidad chilena"/>
        <s v="Doble nacionalidad"/>
        <s v="Extranjeros"/>
        <s v="Alacalufes"/>
        <s v="Atacameños"/>
        <s v="Aymaras"/>
        <s v="Coyas"/>
        <s v="Diaguitas"/>
        <s v="Mapuches"/>
        <s v="No pertenecientes a pueblos indígenas"/>
        <s v="Pascuenses"/>
        <s v="Quechuas"/>
        <s v="Yaganes"/>
        <s v="Changos"/>
        <s v="Lengua aymara"/>
        <s v="Lengua kawésqar"/>
        <s v="Lengua mapudungún"/>
        <s v="Lengua quechua"/>
        <s v="Lengua rapa nui"/>
        <s v="Lengua yagán"/>
        <s v="Impuestos a la renta"/>
        <s v="Impuesto al valor agregado"/>
        <s v="Impuesto a productos específicos"/>
        <s v="Impuesto a los actos jurídicos"/>
        <s v="Impuesto al comercio exterior"/>
        <s v="Impuestos varios"/>
        <s v="Fluctuación deudores"/>
        <s v="Cuentas no tributarias"/>
        <s v="Impuesto por crédito especial a empresas constructoras"/>
        <s v="Impuesto a combustibles"/>
        <s v="Impuesto por derechos de extracción de la Ley de Pesca"/>
        <s v="Impuesto al tabaco"/>
        <s v="Impuesto a herencias y donaciones"/>
        <s v="Impuesto a juegos de azar"/>
        <s v="Impuesto a multas e intereses"/>
        <s v="Impuesto a patentes de minas"/>
        <s v="Impuesto a la renta adicional"/>
        <s v="Impuesto específico de actividad minera"/>
        <s v="Impuesto a la renta global complementario"/>
        <s v="Impuesto a la renta de primera categoría"/>
        <s v="Impuesto a al renta de segunda categoría"/>
        <s v="Impuesto a la renta tasa 40%"/>
        <s v="Impuesto por término de giro"/>
        <s v="Impuesto por devolucione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olocaciones reales"/>
        <s v="Colocaciones reales de consumo"/>
        <s v="Colocaciones reales de vivienda"/>
        <s v="Colocaciones reales comerciales"/>
        <s v="Tasa de interés de política monetaria"/>
        <s v="Activos del Banco Central"/>
        <s v="Pasivos del Banco Central"/>
        <s v="Patrimonio del Banco Central"/>
        <s v="IPSA"/>
        <s v="Tipo de cambio nominal"/>
        <s v="Tipo de cambio real"/>
        <s v="PIB per cápita"/>
        <s v="PIB per cápita PPP"/>
        <s v="Exportaciones del sector agropecuario-silvícola y pesquero"/>
        <s v="Importaciones de consumo durable"/>
        <s v="Importaciones de combustibles y lubricantes"/>
        <s v="Cuenta corriente"/>
        <s v="Balanza comercial"/>
        <s v="Reservas internacionales netas"/>
        <s v="Deuda Externa"/>
        <s v="Posición de inversión internacional"/>
        <s v="Índice de producción industrial"/>
        <s v="Precio del cobre"/>
        <s v="Precio del petróleo"/>
        <s v="Deuda bruta gobierno central"/>
        <s v="Deuda neta gobierno central"/>
        <s v="Deuda bruta banco central"/>
        <s v="Deuda neta banco central"/>
        <s v="Deuda bruta sector público"/>
        <s v="Deuda neta sector público"/>
        <s v="Deuda bruta empresas públicas"/>
        <s v="Deuda neta empresas públicas"/>
        <s v="UF"/>
        <s v="UTM"/>
        <s v="Índice de precios del productor industrias"/>
        <s v="Índice de precios del productor manufactura"/>
        <s v="Índice de precios del productor minería"/>
        <s v="Índice de precios del productor servicios básicos"/>
        <s v="Índice de precios del productor agropecuario"/>
        <s v="Carne"/>
        <s v="Carne de ave broiler"/>
        <s v="Carne de ave total"/>
        <s v="Carne de bovino total "/>
        <s v="Carne de cerdo total"/>
        <s v="Carne de novillo"/>
        <s v="Carne de pavo"/>
        <s v="Carne de vaca"/>
        <s v="Bueyes"/>
        <s v="Novillos"/>
        <s v="Terneros y terneras"/>
        <s v="Toros y torunos"/>
        <s v="Total vacas"/>
        <s v="Vaquillas"/>
        <s v="Vacas"/>
        <s v="Dren"/>
        <s v="Noria"/>
        <s v="Pozo"/>
        <s v="Bebida/Uso Domestico/Saneamiento        "/>
        <s v="Energia Hidroeléctrica                  "/>
        <s v="Otros Usos                              "/>
        <s v="Piscicultura                            "/>
        <s v="Riego                                   "/>
        <s v="Silvoagropecuario                       "/>
        <s v="Sin información"/>
        <s v="Uso Industrial                          "/>
        <s v="Uso Minero                              "/>
        <s v="Abuso Sexual"/>
        <s v="Atención por violación (con entrega de anticoncepción de emergencia)"/>
        <s v="Atención por violación (sin entrega de anticoncepción de emergencia )"/>
        <s v="Otra violencia"/>
        <s v="Alemania"/>
        <s v="Argentina"/>
        <s v="Australia"/>
        <s v="Austria"/>
        <s v="Bélgica"/>
        <s v="Bolivia"/>
        <s v="Brasil"/>
        <s v="Canadá"/>
        <s v="China"/>
        <s v="Colombia"/>
        <s v="Costa Rica"/>
        <s v="Cuba"/>
        <s v="Ecuador"/>
        <s v="El Salvador"/>
        <s v="Eslovenia"/>
        <s v="España"/>
        <s v="Estados Unidos"/>
        <s v="Filipinas"/>
        <s v="Francia"/>
        <s v="Grecia"/>
        <s v="Guatemala"/>
        <s v="Haití"/>
        <s v="Holanda"/>
        <s v="Honduras"/>
        <s v="Hungría"/>
        <s v="India"/>
        <s v="Indonesia"/>
        <s v="Irlanda"/>
        <s v="Italia"/>
        <s v="Japón"/>
        <s v="Kenia"/>
        <s v="Libia"/>
        <s v="Marruecos"/>
        <s v="México"/>
        <s v="No bien especificado"/>
        <s v="No sabe o no responde"/>
        <s v="Noruega"/>
        <s v="Otro país de Asia"/>
        <s v="Otro país de Europa"/>
        <s v="Pakistán"/>
        <s v="Panamá"/>
        <s v="Paraguay"/>
        <s v="Perú"/>
        <s v="Polonia"/>
        <s v="Portugal"/>
        <s v="Reino Unido"/>
        <s v="República Dominicana"/>
        <s v="Rumanía"/>
        <s v="Rusia"/>
        <s v="Serbia"/>
        <s v="Siria"/>
        <s v="Suecia"/>
        <s v="Suiza"/>
        <s v="Uruguay"/>
        <s v="Venezuela"/>
        <s v="Albania"/>
        <s v="Corea del Sur"/>
        <s v="Croacia"/>
        <s v="Israel"/>
        <s v="Jordania"/>
        <s v="Kirguistán"/>
        <s v="Líbano"/>
        <s v="Nicaragua"/>
        <s v="Nueva Zelanda"/>
        <s v="Otro país de Africa"/>
        <s v="Puerto Rico"/>
        <s v="Tailandia"/>
        <s v="Turquía"/>
        <s v="Ucrania"/>
        <s v="Angola"/>
        <s v="Argelia"/>
        <s v="Dinamarca"/>
        <s v="Egipto"/>
        <s v="Eslovaquia"/>
        <s v="Etiopía"/>
        <s v="Lituania"/>
        <s v="Qatar"/>
        <s v="República Checa"/>
        <s v="Finlandia"/>
        <s v="Ghana"/>
        <s v="Nigeria"/>
        <s v="Palestina"/>
        <s v="República Democrática Del Congo"/>
        <s v="Sri Lanka"/>
        <s v="Sudáfrica"/>
        <s v="Hijos nacidos vivos"/>
        <s v="Madres primerizas"/>
        <s v="Examen papanicolau"/>
        <s v="Trabajo"/>
        <s v="Disponibilidad para trabajar"/>
        <s v="Quintil I"/>
        <s v="Quintil II"/>
        <s v="Quintil III"/>
        <s v="Quintil IV"/>
        <s v="Quintil V"/>
        <s v="Decil I"/>
        <s v="Decil II"/>
        <s v="Decil III"/>
        <s v="Decil IV"/>
        <s v="Decil IX"/>
        <s v="Decil V"/>
        <s v="Decil VI"/>
        <s v="Decil VII"/>
        <s v="Decil VIII"/>
        <s v="Decil X"/>
        <s v="Proceso de Admisión"/>
        <s v="Nacionalidad chilena "/>
        <s v="Nacionalidad extranjera "/>
        <s v="Sexo masculino"/>
        <s v="Sexo femenino"/>
        <s v="Soltero"/>
        <s v="Casado"/>
        <s v="Separado"/>
        <s v="Viudo"/>
        <s v="Tarapacá"/>
        <s v="Antofagasta"/>
        <s v="Atacama"/>
        <s v="Coquimbo"/>
        <s v="Valparaíso"/>
        <s v="O'Higgins"/>
        <s v="Maule"/>
        <s v="Biobío"/>
        <s v="La Araucanía"/>
        <s v="Los Lagos"/>
        <s v="Aysén"/>
        <s v="Magallanes"/>
        <s v="Metropolitana"/>
        <s v="Los Ríos"/>
        <s v="Arica y Parinacota"/>
        <s v="Ñuble"/>
        <s v="Iquique"/>
        <s v="Alto Hospicio"/>
        <s v="Pozo Almonte"/>
        <s v="Camiña"/>
        <s v="Colchane"/>
        <s v="Huara"/>
        <s v="Pica"/>
        <s v="Mejillones"/>
        <s v="Sierra Gorda"/>
        <s v="Taltal"/>
        <s v="Calama"/>
        <s v="Ollagüe"/>
        <s v="San Pedro de Atacama"/>
        <s v="Tocopilla"/>
        <s v="María Elena"/>
        <s v="Copiapó"/>
        <s v="Caldera"/>
        <s v="Tierra Amarilla"/>
        <s v="Chañaral"/>
        <s v="Diego de Almagro"/>
        <s v="Vallenar"/>
        <s v="Alto del Carmen"/>
        <s v="Freirina"/>
        <s v="Huasco"/>
        <s v="La Serena"/>
        <s v="Andacollo"/>
        <s v="La Higuera"/>
        <s v="Paiguano"/>
        <s v="Vicuña"/>
        <s v="Illapel"/>
        <s v="Canela"/>
        <s v="Los Vilos"/>
        <s v="Salamanca"/>
        <s v="Ovalle"/>
        <s v="Combarbalá"/>
        <s v="Monte Patria"/>
        <s v="Punitaqui"/>
        <s v="Río Hurtado"/>
        <s v="Casablanca"/>
        <s v="Concón"/>
        <s v="Juan Fernández"/>
        <s v="Puchuncaví"/>
        <s v="Quintero"/>
        <s v="Viña del Mar"/>
        <s v="Isla de Pascua"/>
        <s v="Los Andes"/>
        <s v="Calle Larga"/>
        <s v="Rinconada"/>
        <s v="San Esteban"/>
        <s v="La Ligua"/>
        <s v="Cabildo"/>
        <s v="Papudo"/>
        <s v="Petorca"/>
        <s v="Zapallar"/>
        <s v="Quillota"/>
        <s v="Calera"/>
        <s v="Hijuelas"/>
        <s v="La Cruz"/>
        <s v="Nogales"/>
        <s v="San Antonio"/>
        <s v="Algarrobo"/>
        <s v="Cartagena"/>
        <s v="El Quisco"/>
        <s v="El Tabo"/>
        <s v="Santo Domingo"/>
        <s v="San Felipe"/>
        <s v="Catemu"/>
        <s v="Llaillay"/>
        <s v="Panquehue"/>
        <s v="Putaendo"/>
        <s v="Santa María"/>
        <s v="Quilpué"/>
        <s v="Limache"/>
        <s v="Olmué"/>
        <s v="Villa Alemana"/>
        <s v="Rancagua"/>
        <s v="Codegua"/>
        <s v="Coinco"/>
        <s v="Coltauco"/>
        <s v="Doñihue"/>
        <s v="Graneros"/>
        <s v="Las Cabras"/>
        <s v="Machalí"/>
        <s v="Malloa"/>
        <s v="Mostazal"/>
        <s v="Olivar"/>
        <s v="Peumo"/>
        <s v="Pichidegua"/>
        <s v="Quinta de Tilcoco"/>
        <s v="Rengo"/>
        <s v="Requínoa"/>
        <s v="San Vicente"/>
        <s v="Pichilemu"/>
        <s v="La Estrella"/>
        <s v="Litueche"/>
        <s v="Marchihue"/>
        <s v="Navidad"/>
        <s v="Paredones"/>
        <s v="San Fernando"/>
        <s v="Chépica"/>
        <s v="Chimbarongo"/>
        <s v="Lolol"/>
        <s v="Nancagua"/>
        <s v="Palmilla"/>
        <s v="Peralillo"/>
        <s v="Placilla"/>
        <s v="Pumanque"/>
        <s v="Santa Cruz"/>
        <s v="Talca"/>
        <s v="Constitución"/>
        <s v="Curepto"/>
        <s v="Empedrado"/>
        <s v="Pelarco"/>
        <s v="Pencahue"/>
        <s v="Río Claro"/>
        <s v="San Clemente"/>
        <s v="San Rafael"/>
        <s v="Cauquenes"/>
        <s v="Chanco"/>
        <s v="Pelluhue"/>
        <s v="Curicó"/>
        <s v="Hualañé"/>
        <s v="Licantén"/>
        <s v="Molina"/>
        <s v="Rauco"/>
        <s v="Romeral"/>
        <s v="Sagrada Familia"/>
        <s v="Teno"/>
        <s v="Vichuquén"/>
        <s v="Linares"/>
        <s v="Colbún"/>
        <s v="Longaví"/>
        <s v="Parral"/>
        <s v="Retiro"/>
        <s v="San Javier"/>
        <s v="Villa Alegre"/>
        <s v="Yerbas Buenas"/>
        <s v="Concepción"/>
        <s v="Coronel"/>
        <s v="Chiguayante"/>
        <s v="Florida"/>
        <s v="Hualqui"/>
        <s v="Lota"/>
        <s v="Penco"/>
        <s v="San Pedro de la Paz"/>
        <s v="Santa Juana"/>
        <s v="Talcahuano"/>
        <s v="Tomé"/>
        <s v="Hualpén"/>
        <s v="Lebu"/>
        <s v="Arauco"/>
        <s v="Cañete"/>
        <s v="Contulmo"/>
        <s v="Curanilahue"/>
        <s v="Los Álamos"/>
        <s v="Tirúa"/>
        <s v="Los Angeles"/>
        <s v="Antuco"/>
        <s v="Cabrero"/>
        <s v="Laja"/>
        <s v="Mulchén"/>
        <s v="Nacimiento"/>
        <s v="Negrete"/>
        <s v="Quilaco"/>
        <s v="Quilleco"/>
        <s v="San Rosendo"/>
        <s v="Santa Bárbara"/>
        <s v="Tucapel"/>
        <s v="Yumbel"/>
        <s v="Alto Biobío"/>
        <s v="Chillán"/>
        <s v="Bulnes"/>
        <s v="Cobquecura"/>
        <s v="Coelemu"/>
        <s v="Coihueco"/>
        <s v="Chillán Viejo"/>
        <s v="El Carmen"/>
        <s v="Ninhue"/>
        <s v="Ñiquén"/>
        <s v="Pemuco"/>
        <s v="Pinto"/>
        <s v="Portezuelo"/>
        <s v="Quillón"/>
        <s v="Quirihue"/>
        <s v="Ránquil"/>
        <s v="San Carlos"/>
        <s v="San Fabián"/>
        <s v="San Ignacio"/>
        <s v="San Nicolás"/>
        <s v="Treguaco"/>
        <s v="Yungay"/>
        <s v="Temuco"/>
        <s v="Carahue"/>
        <s v="Cunco"/>
        <s v="Curarrehue"/>
        <s v="Freire"/>
        <s v="Galvarino"/>
        <s v="Gorbea"/>
        <s v="Lautaro"/>
        <s v="Loncoche"/>
        <s v="Melipeuco"/>
        <s v="Nueva Imperial"/>
        <s v="Padre Las Casas"/>
        <s v="Perquenco"/>
        <s v="Pitrufquen"/>
        <s v="Pucón"/>
        <s v="Saavedra"/>
        <s v="Teodoro Schmidt"/>
        <s v="Toltén"/>
        <s v="Vilcún"/>
        <s v="Villarrica"/>
        <s v="Cholchol"/>
        <s v="Angol"/>
        <s v="Collipulli"/>
        <s v="Curacautín"/>
        <s v="Ercilla"/>
        <s v="Lonquimay"/>
        <s v="Los Sauces"/>
        <s v="Lumaco"/>
        <s v="Purén"/>
        <s v="Renaico"/>
        <s v="Traiguén"/>
        <s v="Victoria"/>
        <s v="Puerto Montt"/>
        <s v="Calbuco"/>
        <s v="Cochamó"/>
        <s v="Fresia"/>
        <s v="Frutillar"/>
        <s v="Los Muermos"/>
        <s v="Llanquihue"/>
        <s v="Maullín"/>
        <s v="Puerto Varas"/>
        <s v="Castro"/>
        <s v="Ancud"/>
        <s v="Chonchi"/>
        <s v="Curaco de Vélez"/>
        <s v="Dalcahue"/>
        <s v="Puqueldón"/>
        <s v="Queilén"/>
        <s v="Quellón"/>
        <s v="Quemchi"/>
        <s v="Quinchao"/>
        <s v="Osorno"/>
        <s v="Puerto Octay"/>
        <s v="Purranque"/>
        <s v="Puyehue"/>
        <s v="Río Negro"/>
        <s v="San Juan de la Costa"/>
        <s v="San Pablo"/>
        <s v="Chaitén"/>
        <s v="Futaleufú"/>
        <s v="Hualaihué"/>
        <s v="Palena"/>
        <s v="Coyhaique"/>
        <s v="Lago Verde"/>
        <s v="Cisnes"/>
        <s v="Guaitecas"/>
        <s v="Cochrane"/>
        <s v="Tortel"/>
        <s v="Chile Chico"/>
        <s v="Río Ibáñez"/>
        <s v="Punta Arenas"/>
        <s v="Laguna Blanca"/>
        <s v="Río Verde"/>
        <s v="San Gregorio"/>
        <s v="Cabo de Hornos"/>
        <s v="Antártica"/>
        <s v="Porvenir"/>
        <s v="Natales"/>
        <s v="Torres del Paine"/>
        <s v="Santiago"/>
        <s v="Cerrillos"/>
        <s v="Cerro Navia"/>
        <s v="Conchalí"/>
        <s v="El Bosque"/>
        <s v="Estación Central"/>
        <s v="Huechuraba"/>
        <s v="Independencia"/>
        <s v="La Cisterna"/>
        <s v="La Florida"/>
        <s v="La Granja"/>
        <s v="La Pintana"/>
        <s v="La Reina"/>
        <s v="Las Condes"/>
        <s v="Lo Barnechea"/>
        <s v="Lo Espejo"/>
        <s v="Lo Prado"/>
        <s v="Macul"/>
        <s v="Maipú"/>
        <s v="Ñuñoa"/>
        <s v="Pedro Aguirre Cerda"/>
        <s v="Peñalolén"/>
        <s v="Providencia"/>
        <s v="Pudahuel"/>
        <s v="Quilicura"/>
        <s v="Quinta Normal"/>
        <s v="Recoleta"/>
        <s v="Renca"/>
        <s v="San Joaquín"/>
        <s v="San Miguel"/>
        <s v="San Ramón"/>
        <s v="Vitacura"/>
        <s v="Puente Alto"/>
        <s v="Pirque"/>
        <s v="San José de Maipo"/>
        <s v="Colina"/>
        <s v="Lampa"/>
        <s v="Tiltil"/>
        <s v="San Bernardo"/>
        <s v="Buin"/>
        <s v="Calera de Tango"/>
        <s v="Paine"/>
        <s v="Melipilla"/>
        <s v="Alhué"/>
        <s v="Curacaví"/>
        <s v="María Pinto"/>
        <s v="San Pedro"/>
        <s v="Talagante"/>
        <s v="El Monte"/>
        <s v="Isla de Maipo"/>
        <s v="Padre Hurtado"/>
        <s v="Peñaflor"/>
        <s v="Valdivia"/>
        <s v="Corral"/>
        <s v="Lanco"/>
        <s v="Máfil"/>
        <s v="Mariquina"/>
        <s v="Paillaco"/>
        <s v="Panguipulli"/>
        <s v="La Unión"/>
        <s v="Futrono"/>
        <s v="Lago Ranco"/>
        <s v="Río Bueno"/>
        <s v="Arica"/>
        <s v="Camarones"/>
        <s v="Putre"/>
        <s v="General Lagos"/>
        <s v="Egreso de educación media"/>
        <s v="Aymara"/>
        <s v="Atacameño"/>
        <s v="Colla"/>
        <s v="Kawéscar"/>
        <s v="Mapuche"/>
        <s v="Quechua"/>
        <s v="Rapa Nui"/>
        <s v="Yagán o Yámana"/>
        <s v="Diaguita "/>
        <s v="Humanista Científico Diurno "/>
        <s v="Humanista Científico Nocturno "/>
        <s v="Humanista Científico – Validación de estudios "/>
        <s v="Humanista Científico – Reconocimiento de estudios "/>
        <s v="Técnico Profesional Comercial "/>
        <s v="Técnico Profesional Industrial "/>
        <s v="Técnico Profesional Servicios "/>
        <s v="Técnico Profesional Agrícola "/>
        <s v="Técnico Profesional Marítima "/>
        <s v="Particular Pagado "/>
        <s v="Particular Subvencionado "/>
        <s v="Municipal "/>
        <s v="Servicio Local de Educación (SLE)"/>
        <s v="Ingreso bruto mensual familiar"/>
        <s v="Promedio Educación Media"/>
        <s v="NEM"/>
        <s v="Ranking"/>
        <s v="Beca de Excelencia Académica"/>
        <s v="Programa de Acceso a la Educación Superior"/>
        <s v="Universidad de Chile"/>
        <s v="Pontificia Universidad Católica de Chile"/>
        <s v="Universidad de Concepción"/>
        <s v="Pontificia Universidad Católica de Valparaiso"/>
        <s v="Universidad Tecnica Federico Santa María"/>
        <s v="Universidad de Santiago de Chile"/>
        <s v="Universidad Austral de Chile"/>
        <s v="Universidad Católica del Norte"/>
        <s v="Universidad de Valparaiso"/>
        <s v="Universidad Metropolitana de Ciencias de la Educación"/>
        <s v="Universidad Tecnologica Metropolitana"/>
        <s v="Universidad de Tarapacá"/>
        <s v="Universidad Arturo Prat"/>
        <s v="Universidad de Antofagasta"/>
        <s v="Universidad de la Serena"/>
        <s v="Universidad de Playa Ancha "/>
        <s v="Universidad de Atacama"/>
        <s v="Universidad del Biobío"/>
        <s v="Universidad de la Frontera"/>
        <s v="Universidad de Los Lagos"/>
        <s v="Universidad de Magallanes"/>
        <s v="Universidad de Talca"/>
        <s v="Universidad Católica del Maule"/>
        <s v="Universidad Católica de la Santísima Concepción"/>
        <s v="Universidad Católica de Temuco"/>
        <s v="Universidad Diego Portales"/>
        <s v="Universidad Mayor"/>
        <s v="Universidad Finis Terrae"/>
        <s v="Universidad Andres Bello"/>
        <s v="Universidad Adolfo Ibañez"/>
        <s v="Universidad de Los Andes"/>
        <s v="Universidad del Desarrollo"/>
        <s v="Universidad Alberto Hurtado"/>
        <s v="Universidad Católica Silva Henriquez"/>
        <s v="Universidad de O'Higgins"/>
        <s v="Universidad de Aysen"/>
        <s v="Universidad Autónoma "/>
        <s v="Universidad San Sebastián"/>
        <s v="Universidad Central "/>
        <s v="Universidad Academia de Humanismo Cristiano"/>
        <s v="Universidad Bernardo O'Higgins"/>
        <s v="Matrículas de educación superior"/>
        <s v="Aportes del Estado (art. 33 bis Ley N°18.603)"/>
        <s v="Cuantía global de las cuotas y aportes de sus afiliados"/>
        <s v="Ingresos procedentes de los aportes de personas naturales"/>
        <s v="Rendimientos procedentes de las actividades del partido"/>
        <s v="Rendimientos procedentes de su propio patrimonio"/>
        <s v="Aportes personas naturales"/>
        <s v="Cuotas y aportes de afiliados"/>
        <s v="Otros Ingresos"/>
        <s v="Rendimiento por actividades"/>
        <s v="Ingresos Plebiscito 2020"/>
        <s v="Ingresos Plebiscito 2021"/>
        <s v="Ingresos Plebiscito 2022"/>
        <s v="Rendimientos procedentes de las actividades del partido (reembolso por campaña de Convencionales Constiuyentes para pagar deudas de dicha campaña)"/>
        <s v="Remanente Concejales Municipales 2016"/>
        <s v="Remanentes Alcaldes Municipales 2016"/>
        <s v="Reembolso y/o Remanente de Senador, Diputado, CORE"/>
        <s v="Devolución exceso de aportes de candidatos"/>
        <s v="Otras transferencias públicas y privadas"/>
        <s v="Ingresos Plebiscito 2020 aportes personas naturales"/>
        <s v="Otras transferencias de Privados"/>
        <s v="Aportes del Estado (art. 33 bis Ley N°18603)"/>
        <s v="Asignaciones testamentarias"/>
        <s v="Cotizaciones"/>
        <s v="Donaciones"/>
        <s v="Frutos y productos de los Bienes Patrimoniales"/>
        <s v="Otras Transferencias privadas"/>
        <s v="Otras Transferencias públicas"/>
        <s v="Otras Transferencias publicas"/>
        <s v="Otras Transferencias privadas (Plebiscito)"/>
        <s v="Donaciones de candidatos que no utilizaron montos"/>
        <s v="Otras Transferencias públicas (reembolso por campaña Convencional Constituyente para pagar deudas de esta campaña)"/>
        <s v="Frutos y productos de los Bienes Patrimoniales (Arriendo)"/>
        <s v="Elecciones parlamentarias y cores"/>
        <s v="Ingresos militantes"/>
        <s v="Partido Amplitud"/>
        <s v="Partido ANDHA Chile"/>
        <s v="Partido Ciudadanos"/>
        <s v="Partido Comunista de Chile (PCCH)"/>
        <s v="Partido Conservador Cristiano"/>
        <s v="Partido Convergencia Social"/>
        <s v="Partido de Trabajadores Revolucionarios (PTR)"/>
        <s v="Partido Demócrata Cristiano (PDC)"/>
        <s v="Partido Ecologista Verde (PEV)"/>
        <s v="Partido Evolución Política (Evópoli)"/>
        <s v="Partido Federación Regionalista Verde Social  (FREVS)"/>
        <s v="Partido Humanista (PH)"/>
        <s v="Partido Igualdad (PI)"/>
        <s v="Partido Izquierda Ciudadana"/>
        <s v="Partido Liberal de Chile(PL)"/>
        <s v="Partido Nuevo Tiempo"/>
        <s v="Partido Pais"/>
        <s v="Partido Político Comunes"/>
        <s v="Partido Por la Democracia (PPD)"/>
        <s v="Partido Progresista de Chile"/>
        <s v="Partido Radical de Chile"/>
        <s v="Partido Regionalista Independiente Demócrata (PRI)"/>
        <s v="Partido Renovación Nacional (RN)"/>
        <s v="Partido Republicano de Chile"/>
        <s v="Partido Revolución Democrática (RD)"/>
        <s v="Partido Socialista de Chile PS"/>
        <s v="Partido Todos"/>
        <s v="Partido Unión Demócrata Independiente - UDI"/>
        <s v="Partido Unión Patriótica"/>
        <s v="Partido Movimiento Independiente Regionalista Agrario y Social (MIRAS)"/>
        <s v="Administración"/>
        <s v="Administración de Empresas"/>
        <s v="Agroindustria"/>
        <s v="Agronomía"/>
        <s v="Alimentos"/>
        <s v="Análisis"/>
        <s v="Animación"/>
        <s v="Antropología"/>
        <s v="Arqueología"/>
        <s v="Arquitectura"/>
        <s v="Artes"/>
        <s v="Astrofísica"/>
        <s v="Astronomía"/>
        <s v="Auditoría"/>
        <s v="Automatización y Control"/>
        <s v="Bibliotecología"/>
        <s v="Biblioteconomía"/>
        <s v="Biología"/>
        <s v="Bioquímica"/>
        <s v="Biotecnología"/>
        <s v="Cartografía"/>
        <s v="Castellano y Comunicación"/>
        <s v="Ciencia Política"/>
        <s v="Ciencias"/>
        <s v="Comunicación"/>
        <s v="Construcción"/>
        <s v="Contador Auditor"/>
        <s v="Control"/>
        <s v="Creación"/>
        <s v="Derecho"/>
        <s v="Dibujante"/>
        <s v="Dirección"/>
        <s v="Diseño"/>
        <s v="Ecología"/>
        <s v="Economía"/>
        <s v="Ecoturismo"/>
        <s v="Educación"/>
        <s v="Electricidad"/>
        <s v="Electrónica"/>
        <s v="Enfermería"/>
        <s v="Envases y Embalajes"/>
        <s v="Estadísticas"/>
        <s v="Estudios Internacionales"/>
        <s v="Estudios Pastorales"/>
        <s v="Filosofía"/>
        <s v="Física"/>
        <s v="Fonoaudiología"/>
        <s v="Forestal"/>
        <s v="General"/>
        <s v="Geofísica"/>
        <s v="Geografía"/>
        <s v="Geología"/>
        <s v="Gestión"/>
        <s v="Gestión de Calidad"/>
        <s v="Gestión de Información"/>
        <s v="Historia"/>
        <s v="Humanidades"/>
        <s v="Industrias"/>
        <s v="Informática"/>
        <s v="Ingeniería"/>
        <s v="Inglés"/>
        <s v="Kinesiología"/>
        <s v="Lengua y Literatura"/>
        <s v="Literatura"/>
        <s v="Mantención"/>
        <s v="Matemáticas"/>
        <s v="Matricería"/>
        <s v="Mecánica"/>
        <s v="Medicina"/>
        <s v="Metalurgia"/>
        <s v="Meteorología"/>
        <s v="Minas"/>
        <s v="Minería y Metalurgia"/>
        <s v="Monitoreo"/>
        <s v="Obras Civiles"/>
        <s v="Obstetricia"/>
        <s v="Oceanografía"/>
        <s v="Odontología"/>
        <s v="Óptico"/>
        <s v="Pedagogía"/>
        <s v="Periodismo"/>
        <s v="Piloto"/>
        <s v="Preparación Física"/>
        <s v="Prevención de Riesgos"/>
        <s v="Producción"/>
        <s v="Proyecto"/>
        <s v="Proyecto y Diseño"/>
        <s v="Psicología"/>
        <s v="Psicopedagogía"/>
        <s v="Publicidad"/>
        <s v="Química"/>
        <s v="Química y Farmacia"/>
        <s v="Recursos"/>
        <s v="Relaciones Públicas"/>
        <s v="Robótica"/>
        <s v="Servicio Social"/>
        <s v="Sistemas Computacionales"/>
        <s v="Socieconomía"/>
        <s v="Sociología"/>
        <s v="Teatro"/>
        <s v="Tecnología"/>
        <s v="Tecnología Médica"/>
        <s v="Telecomunaciónes"/>
        <s v="Teología"/>
        <s v="Terapia Ocupacional"/>
        <s v="Topografía"/>
        <s v="Trabajo Social"/>
        <s v="Traducción"/>
        <s v="Turismo"/>
      </sharedItems>
    </cacheField>
    <cacheField name="Unidad Medida" numFmtId="0">
      <sharedItems/>
    </cacheField>
    <cacheField name="Periodo" numFmtId="0">
      <sharedItems containsMixedTypes="1" containsNumber="1" containsInteger="1" minValue="2011" maxValue="2020"/>
    </cacheField>
    <cacheField name="Territorio" numFmtId="0">
      <sharedItems containsNonDate="0" containsString="0" containsBlank="1"/>
    </cacheField>
    <cacheField name="Descripción" numFmtId="0">
      <sharedItems containsBlank="1" longText="1"/>
    </cacheField>
    <cacheField name="Fuente" numFmtId="0">
      <sharedItems/>
    </cacheField>
    <cacheField name="2000" numFmtId="0">
      <sharedItems containsString="0" containsBlank="1" containsNumber="1" minValue="-73364.256011699239" maxValue="32316399914.848461"/>
    </cacheField>
    <cacheField name="2001" numFmtId="0">
      <sharedItems containsString="0" containsBlank="1" containsNumber="1" minValue="-75068.729190491897" maxValue="15999471111.079777"/>
    </cacheField>
    <cacheField name="2002" numFmtId="0">
      <sharedItems containsString="0" containsBlank="1" containsNumber="1" minValue="-62073.009428481564" maxValue="34615616504.43856"/>
    </cacheField>
    <cacheField name="2003" numFmtId="0">
      <sharedItems containsString="0" containsBlank="1" containsNumber="1" minValue="-78436.585326499742" maxValue="22014733070.076603"/>
    </cacheField>
    <cacheField name="2004" numFmtId="0">
      <sharedItems containsString="0" containsBlank="1" containsNumber="1" minValue="-73132.994413357563" maxValue="84913933726.282562"/>
    </cacheField>
    <cacheField name="2005" numFmtId="0">
      <sharedItems containsString="0" containsBlank="1" containsNumber="1" minValue="-72580.152627680378" maxValue="34424497466.177322"/>
    </cacheField>
    <cacheField name="2006" numFmtId="0">
      <sharedItems containsString="0" containsBlank="1" containsNumber="1" minValue="-76677.736745285263" maxValue="105956230104.43605"/>
    </cacheField>
    <cacheField name="2007" numFmtId="0">
      <sharedItems containsString="0" containsBlank="1" containsNumber="1" minValue="-63104.952132546969" maxValue="65078572188.647179"/>
    </cacheField>
    <cacheField name="2008" numFmtId="0">
      <sharedItems containsString="0" containsBlank="1" containsNumber="1" minValue="-63920.870983737484" maxValue="125671628107.08318"/>
    </cacheField>
    <cacheField name="2009" numFmtId="0">
      <sharedItems containsString="0" containsBlank="1" containsNumber="1" minValue="-3383926.6931379996" maxValue="132443477487.85913"/>
    </cacheField>
    <cacheField name="2010" numFmtId="0">
      <sharedItems containsString="0" containsBlank="1" containsNumber="1" minValue="-3572233.5933760004" maxValue="56805940425.919334"/>
    </cacheField>
    <cacheField name="2011" numFmtId="0">
      <sharedItems containsString="0" containsBlank="1" containsNumber="1" minValue="-4290499.6406579996" maxValue="9571620900.4739056"/>
    </cacheField>
    <cacheField name="2012" numFmtId="0">
      <sharedItems containsString="0" containsBlank="1" containsNumber="1" minValue="-4994651.6097109988" maxValue="39955121081.466194"/>
    </cacheField>
    <cacheField name="2013" numFmtId="0">
      <sharedItems containsString="0" containsBlank="1" containsNumber="1" minValue="-5178116.3556999993" maxValue="50605189675.12915"/>
    </cacheField>
    <cacheField name="2014" numFmtId="0">
      <sharedItems containsString="0" containsBlank="1" containsNumber="1" minValue="-5390090.7352860002" maxValue="50146072530.654716"/>
    </cacheField>
    <cacheField name="2015" numFmtId="0">
      <sharedItems containsString="0" containsBlank="1" containsNumber="1" minValue="-5342880.6407829998" maxValue="112707056625.33495"/>
    </cacheField>
    <cacheField name="2016" numFmtId="0">
      <sharedItems containsString="0" containsBlank="1" containsNumber="1" minValue="-5097477.0468570003" maxValue="36160784883.490501"/>
    </cacheField>
    <cacheField name="2017" numFmtId="0">
      <sharedItems containsString="0" containsBlank="1" containsNumber="1" minValue="-5074350.3162389994" maxValue="116890687327.68686"/>
    </cacheField>
    <cacheField name="2018" numFmtId="0">
      <sharedItems containsString="0" containsBlank="1" containsNumber="1" minValue="-5659934.7683463711" maxValue="58620343659.184868"/>
    </cacheField>
    <cacheField name="2019" numFmtId="0">
      <sharedItems containsString="0" containsBlank="1" containsNumber="1" minValue="-6808426.7699529994" maxValue="11275668543.396004"/>
    </cacheField>
    <cacheField name="2020" numFmtId="0">
      <sharedItems containsString="0" containsBlank="1" containsNumber="1" minValue="-7096752" maxValue="10922359713.789995"/>
    </cacheField>
    <cacheField name="2021" numFmtId="0">
      <sharedItems containsString="0" containsBlank="1" containsNumber="1" minValue="0" maxValue="2745736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4">
  <r>
    <n v="1"/>
    <s v="Volumen de producción de uva de mesa"/>
    <s v="02 Agricultura"/>
    <s v="02.03 Producción"/>
    <s v="02.03.01 Fruta"/>
    <s v="02.03.01.01 Uva de mesa"/>
    <x v="0"/>
    <x v="0"/>
    <x v="0"/>
    <x v="0"/>
    <s v="Toneladas"/>
    <s v="2014-2020"/>
    <m/>
    <s v="Producción de fruta obtenida de la vid para consumo fresco expresada en toneladas"/>
    <s v="Instituto Nacional de Estadísticas (INE)"/>
    <m/>
    <m/>
    <m/>
    <m/>
    <m/>
    <m/>
    <m/>
    <m/>
    <m/>
    <m/>
    <m/>
    <m/>
    <m/>
    <m/>
    <n v="103519"/>
    <n v="80751"/>
    <n v="105447"/>
    <n v="67888"/>
    <n v="84886.508000000002"/>
    <n v="78100"/>
    <n v="77643"/>
    <m/>
  </r>
  <r>
    <n v="2"/>
    <s v="Volumen de producción de uva pisquera"/>
    <s v="02 Agricultura"/>
    <s v="02.03 Producción"/>
    <s v="02.03.01 Fruta"/>
    <s v="02.03.01.02 Uva pisquera"/>
    <x v="0"/>
    <x v="0"/>
    <x v="0"/>
    <x v="1"/>
    <s v="Toneladas"/>
    <s v="2014-2020"/>
    <m/>
    <s v="Producción de fruta obtenida de la vid para producir pisco expresada en toneladas"/>
    <s v="Instituto Nacional de Estadísticas (INE)"/>
    <m/>
    <m/>
    <m/>
    <m/>
    <m/>
    <m/>
    <m/>
    <m/>
    <m/>
    <m/>
    <m/>
    <m/>
    <m/>
    <m/>
    <n v="189155"/>
    <n v="180933"/>
    <n v="150981"/>
    <n v="179405"/>
    <n v="203788"/>
    <n v="191444"/>
    <n v="190321.63099999999"/>
    <m/>
  </r>
  <r>
    <n v="3"/>
    <s v="Volumen de producción de uva vinífera"/>
    <s v="02 Agricultura"/>
    <s v="02.03 Producción"/>
    <s v="02.03.01 Fruta"/>
    <s v="02.03.01.03 Uva vinífera"/>
    <x v="0"/>
    <x v="0"/>
    <x v="0"/>
    <x v="2"/>
    <s v="Toneladas"/>
    <s v="2014-2020"/>
    <m/>
    <s v="Producción de fruta obtenida de la vid para producir vino expresada en toneladas"/>
    <s v="Instituto Nacional de Estadísticas (INE)"/>
    <m/>
    <m/>
    <m/>
    <m/>
    <m/>
    <m/>
    <m/>
    <m/>
    <m/>
    <m/>
    <m/>
    <m/>
    <m/>
    <m/>
    <n v="18313"/>
    <n v="21590"/>
    <n v="18405"/>
    <n v="18353"/>
    <n v="18750"/>
    <n v="22842"/>
    <n v="19266.707999999999"/>
    <m/>
  </r>
  <r>
    <n v="4"/>
    <s v="Promedio de emisiones netas de CO2 equivalente"/>
    <s v="16 Medioambiente"/>
    <s v="16.02 Emisiones"/>
    <s v="16.02.05 Gases de Efecto Invernadero"/>
    <s v="16.02.05.01 CO2 equivalente"/>
    <x v="1"/>
    <x v="1"/>
    <x v="1"/>
    <x v="3"/>
    <s v="Kilotoneladas"/>
    <s v="2000-2018"/>
    <m/>
    <m/>
    <s v="Sistema Nacional de Inventario de Gases de Efecto Invernadero (SNI)"/>
    <n v="-22.679790296967553"/>
    <n v="-247.70916854347087"/>
    <n v="643.23708837144579"/>
    <n v="-333.48472539205113"/>
    <n v="377.54019650188854"/>
    <n v="482.26630424841807"/>
    <n v="384.03866562077638"/>
    <n v="1778.0183785390252"/>
    <n v="1717.0646142247833"/>
    <n v="1342.4964199847898"/>
    <n v="685.97804422627382"/>
    <n v="1253.1746431581416"/>
    <n v="2131.238826048756"/>
    <n v="1569.8032967652184"/>
    <n v="2080.4147240109401"/>
    <n v="3114.24732485291"/>
    <n v="2216.1360541530184"/>
    <n v="6219.0841798310894"/>
    <n v="3020.0448324375802"/>
    <m/>
    <m/>
    <m/>
  </r>
  <r>
    <n v="5"/>
    <s v="Superficie de áreas verdes con mantenimiento por habitante "/>
    <s v="13 Gestión Territorial"/>
    <s v="13.01 Infraestructura Verde"/>
    <s v="13.01.01 Áreas Verdes"/>
    <s v="13.01.01.01 Superficie de áreas verdes"/>
    <x v="2"/>
    <x v="2"/>
    <x v="2"/>
    <x v="4"/>
    <s v="Metros cuadrados/hab"/>
    <s v="2001-2020"/>
    <m/>
    <m/>
    <s v="Sistema Nacional de Información Municipal (SINIM)"/>
    <m/>
    <m/>
    <m/>
    <m/>
    <m/>
    <m/>
    <m/>
    <m/>
    <m/>
    <m/>
    <m/>
    <m/>
    <m/>
    <m/>
    <m/>
    <m/>
    <m/>
    <m/>
    <m/>
    <m/>
    <m/>
    <m/>
  </r>
  <r>
    <n v="6"/>
    <s v="Cantidad de parques urbanos"/>
    <s v="13 Gestión Territorial"/>
    <s v="13.01 Infraestructura Verde"/>
    <s v="13.01.02 Parques Urbanos"/>
    <s v="13.01.02.01 Cantidad de parques urbanos"/>
    <x v="2"/>
    <x v="2"/>
    <x v="3"/>
    <x v="5"/>
    <s v="N° de parques urbanos"/>
    <s v="2010-2020"/>
    <m/>
    <m/>
    <s v="Sistema Nacional de Información Municipal (SINIM)"/>
    <m/>
    <m/>
    <m/>
    <m/>
    <m/>
    <m/>
    <m/>
    <m/>
    <m/>
    <m/>
    <n v="801"/>
    <n v="731"/>
    <n v="745"/>
    <n v="824"/>
    <n v="816"/>
    <n v="712"/>
    <n v="776"/>
    <n v="800"/>
    <n v="663"/>
    <n v="621"/>
    <n v="704"/>
    <m/>
  </r>
  <r>
    <n v="7"/>
    <s v="Superficie total de parques urbanos"/>
    <s v="13 Gestión Territorial"/>
    <s v="13.01 Infraestructura Verde"/>
    <s v="13.01.02 Parques Urbanos"/>
    <s v="13.01.02.02 Superficie de parques urbanos"/>
    <x v="2"/>
    <x v="2"/>
    <x v="3"/>
    <x v="6"/>
    <s v="Hectáreas"/>
    <s v="2010-2020"/>
    <m/>
    <m/>
    <s v="Sistema Nacional de Información Municipal (SINIM)"/>
    <m/>
    <m/>
    <m/>
    <m/>
    <m/>
    <m/>
    <m/>
    <m/>
    <m/>
    <m/>
    <n v="32542.837200000016"/>
    <n v="12523.195500000007"/>
    <n v="14295.517000000007"/>
    <n v="2558.8576000000003"/>
    <n v="142193.16139999998"/>
    <n v="2681.9670000000001"/>
    <n v="2712.2299999999973"/>
    <n v="3014.7264999999993"/>
    <n v="2768.2796999999987"/>
    <n v="4355.3698000000022"/>
    <n v="5030.3406000000004"/>
    <m/>
  </r>
  <r>
    <n v="8"/>
    <s v="Cantidad de plazas"/>
    <s v="13 Gestión Territorial"/>
    <s v="13.01 Infraestructura Verde"/>
    <s v="13.01.03 Plazas"/>
    <s v="13.01.03.01 Cantidad de plazas"/>
    <x v="2"/>
    <x v="2"/>
    <x v="4"/>
    <x v="7"/>
    <s v="N° de plazas"/>
    <s v="2010-2020"/>
    <m/>
    <m/>
    <s v="Sistema Nacional de Información Municipal (SINIM)"/>
    <m/>
    <m/>
    <m/>
    <m/>
    <m/>
    <m/>
    <m/>
    <m/>
    <m/>
    <m/>
    <n v="16767"/>
    <n v="20201"/>
    <n v="17761"/>
    <n v="17635"/>
    <n v="20095"/>
    <n v="25282"/>
    <n v="25410"/>
    <n v="27520"/>
    <n v="30047"/>
    <n v="32724"/>
    <n v="32854"/>
    <m/>
  </r>
  <r>
    <n v="9"/>
    <s v="Superficie total de plazas"/>
    <s v="13 Gestión Territorial"/>
    <s v="13.01 Infraestructura Verde"/>
    <s v="13.01.03 Plazas"/>
    <s v="13.01.03.02 Superficie de plazas"/>
    <x v="2"/>
    <x v="2"/>
    <x v="4"/>
    <x v="8"/>
    <s v="Hectáreas"/>
    <s v="2010-2020"/>
    <m/>
    <m/>
    <s v="Sistema Nacional de Información Municipal (SINIM)"/>
    <m/>
    <m/>
    <m/>
    <m/>
    <m/>
    <m/>
    <m/>
    <m/>
    <m/>
    <m/>
    <n v="4448.9005000000016"/>
    <n v="4187.8896999999988"/>
    <n v="3781.3233000000009"/>
    <n v="8763.0175999999992"/>
    <n v="5258.5459000000001"/>
    <n v="4479.9593000000004"/>
    <n v="4819.755900000001"/>
    <n v="5007.5299000000023"/>
    <n v="5481.6070000000009"/>
    <n v="5307.5812000000024"/>
    <n v="5426.9677000000001"/>
    <m/>
  </r>
  <r>
    <n v="10"/>
    <s v="Cantidad de centros culturales"/>
    <s v="03 Arte y Cultura"/>
    <s v="03.01 Infraestructura"/>
    <s v="03.01.01 Centros Culturales"/>
    <s v="03.01.01.01 Cantidad de centros culturales"/>
    <x v="3"/>
    <x v="3"/>
    <x v="5"/>
    <x v="9"/>
    <s v="N° de centros culturales"/>
    <s v="2012-2020"/>
    <m/>
    <m/>
    <s v="Sistema Nacional de Información Municipal (SINIM)"/>
    <m/>
    <m/>
    <m/>
    <m/>
    <m/>
    <m/>
    <m/>
    <m/>
    <m/>
    <m/>
    <m/>
    <m/>
    <n v="6618"/>
    <n v="7336"/>
    <n v="8969"/>
    <n v="9498"/>
    <n v="10027"/>
    <n v="8851"/>
    <n v="9426"/>
    <n v="8833"/>
    <n v="9623"/>
    <m/>
  </r>
  <r>
    <n v="11"/>
    <s v="Valor de exportaciones"/>
    <s v="04 Comercio Exterior"/>
    <s v="04.01 Exportaciones"/>
    <s v="REVISAR"/>
    <s v="REVISAR"/>
    <x v="4"/>
    <x v="4"/>
    <x v="6"/>
    <x v="10"/>
    <s v="MMUSD FOB"/>
    <s v="2014-2020"/>
    <m/>
    <s v="Total de exportaciones medidas en valor FOB (&quot;Free on board&quot;), es decir,  cuando están embarcadas y listas para salir hacia su destino, expresado en millones de dólares estadounidenses"/>
    <s v="Instituto Nacional de Estadísticas (INE)"/>
    <m/>
    <m/>
    <m/>
    <m/>
    <m/>
    <m/>
    <m/>
    <m/>
    <m/>
    <m/>
    <m/>
    <m/>
    <m/>
    <m/>
    <n v="61532.026415869972"/>
    <n v="52235.801617969999"/>
    <n v="48955.037210940005"/>
    <n v="56441.458063520004"/>
    <n v="64774.822681780024"/>
    <n v="59509.634427389959"/>
    <n v="58939.547118900024"/>
    <m/>
  </r>
  <r>
    <n v="12"/>
    <s v="Índice de exportaciones agrícolas"/>
    <s v="04 Comercio Exterior"/>
    <s v="04.01 Exportaciones"/>
    <s v="04.01.01 Agrícola"/>
    <s v="04.01.01.01 Exportaciones agrícolas"/>
    <x v="4"/>
    <x v="4"/>
    <x v="7"/>
    <x v="11"/>
    <s v="Índice"/>
    <s v="2008-2020"/>
    <m/>
    <m/>
    <s v="Banco Central de Chile"/>
    <m/>
    <m/>
    <m/>
    <m/>
    <m/>
    <m/>
    <m/>
    <m/>
    <n v="82.3"/>
    <n v="81.8"/>
    <n v="84.1"/>
    <n v="94.5"/>
    <n v="93.9"/>
    <n v="100"/>
    <n v="91.8"/>
    <n v="95.8"/>
    <n v="110.2"/>
    <n v="104.2"/>
    <n v="123.5"/>
    <n v="126.4"/>
    <n v="122.1"/>
    <m/>
  </r>
  <r>
    <n v="13"/>
    <s v="Índice de exportaciones de cobre"/>
    <s v="04 Comercio Exterior"/>
    <s v="04.01 Exportaciones"/>
    <s v="04.01.04 Minería"/>
    <s v="04.01.04.01 Exportaciones de cobre"/>
    <x v="4"/>
    <x v="4"/>
    <x v="8"/>
    <x v="12"/>
    <s v="Índice"/>
    <s v="2008-2020"/>
    <m/>
    <m/>
    <s v="Banco Central de Chile"/>
    <m/>
    <m/>
    <m/>
    <m/>
    <m/>
    <m/>
    <m/>
    <m/>
    <n v="92.1"/>
    <n v="93.3"/>
    <n v="93.8"/>
    <n v="92.2"/>
    <n v="94.3"/>
    <n v="100"/>
    <n v="101.7"/>
    <n v="101.3"/>
    <n v="98"/>
    <n v="94.7"/>
    <n v="99.5"/>
    <n v="98.1"/>
    <n v="99.2"/>
    <m/>
  </r>
  <r>
    <n v="14"/>
    <s v="Volumen de exportaciones de bienes"/>
    <s v="04 Comercio Exterior"/>
    <s v="04.01 Exportaciones"/>
    <s v="04.01.02 Bienes"/>
    <s v="04.01.02.01 Exportaciones de bienes"/>
    <x v="4"/>
    <x v="4"/>
    <x v="9"/>
    <x v="13"/>
    <s v="Índice"/>
    <s v="2008-2020"/>
    <m/>
    <m/>
    <s v="Banco Central de Chile"/>
    <m/>
    <m/>
    <m/>
    <m/>
    <m/>
    <m/>
    <m/>
    <m/>
    <n v="93.1"/>
    <n v="90.2"/>
    <n v="90.5"/>
    <n v="94.4"/>
    <n v="96.3"/>
    <n v="100"/>
    <n v="101.6"/>
    <n v="100.3"/>
    <n v="100.7"/>
    <n v="98.8"/>
    <n v="104.8"/>
    <n v="102.2"/>
    <n v="105.3"/>
    <m/>
  </r>
  <r>
    <n v="15"/>
    <s v="Volumen de exportaciones industriales"/>
    <s v="04 Comercio Exterior"/>
    <s v="04.01 Exportaciones"/>
    <s v="04.01.03 Industria"/>
    <s v="04.01.03.01 Exportaciones industriales"/>
    <x v="4"/>
    <x v="4"/>
    <x v="10"/>
    <x v="14"/>
    <s v="Índice"/>
    <s v="2008-2020"/>
    <m/>
    <m/>
    <s v="Banco Central de Chile"/>
    <m/>
    <m/>
    <m/>
    <m/>
    <m/>
    <m/>
    <m/>
    <m/>
    <n v="95.1"/>
    <n v="86.4"/>
    <n v="85.6"/>
    <n v="97.3"/>
    <n v="98.9"/>
    <n v="100"/>
    <n v="103.6"/>
    <n v="100"/>
    <n v="101.9"/>
    <n v="102.4"/>
    <n v="107.6"/>
    <n v="104.4"/>
    <n v="108.8"/>
    <m/>
  </r>
  <r>
    <n v="16"/>
    <s v="Volumen de exportaciones mineras"/>
    <s v="04 Comercio Exterior"/>
    <s v="04.01 Exportaciones"/>
    <s v="04.01.04 Minería"/>
    <s v="04.01.04.02 Exportaciones mineras"/>
    <x v="4"/>
    <x v="4"/>
    <x v="8"/>
    <x v="15"/>
    <s v="Índice"/>
    <s v="2008-2020"/>
    <m/>
    <m/>
    <s v="Banco Central de Chile"/>
    <m/>
    <m/>
    <m/>
    <m/>
    <m/>
    <m/>
    <m/>
    <m/>
    <n v="91.9"/>
    <n v="93"/>
    <n v="93.8"/>
    <n v="92.7"/>
    <n v="95.2"/>
    <n v="100"/>
    <n v="101.7"/>
    <n v="101.2"/>
    <n v="98"/>
    <n v="95"/>
    <n v="99.6"/>
    <n v="96.8"/>
    <n v="99.9"/>
    <m/>
  </r>
  <r>
    <n v="17"/>
    <s v="Volumen de importaciones de combustibles"/>
    <s v="04 Comercio Exterior"/>
    <s v="04.02 Importaciones"/>
    <s v="04.02.03 Combustibles"/>
    <s v="04.02.03.01 Importaciones de combustibles"/>
    <x v="4"/>
    <x v="5"/>
    <x v="11"/>
    <x v="16"/>
    <s v="Índice"/>
    <s v="2008-2020"/>
    <m/>
    <m/>
    <s v="Banco Central de Chile"/>
    <m/>
    <m/>
    <m/>
    <m/>
    <m/>
    <m/>
    <m/>
    <m/>
    <n v="100"/>
    <n v="86.7"/>
    <n v="93"/>
    <n v="100.6"/>
    <n v="97.3"/>
    <n v="100"/>
    <n v="95.6"/>
    <n v="94.3"/>
    <n v="101.2"/>
    <n v="102.5"/>
    <n v="104.5"/>
    <n v="105.8"/>
    <n v="96.5"/>
    <m/>
  </r>
  <r>
    <n v="18"/>
    <s v="Volumen de importaciones de bienes"/>
    <s v="04 Comercio Exterior"/>
    <s v="04.02 Importaciones"/>
    <s v="04.01.02 Bienes"/>
    <s v="04.02.01.01 Importaciones de bienes"/>
    <x v="4"/>
    <x v="5"/>
    <x v="9"/>
    <x v="17"/>
    <s v="Índice"/>
    <s v="2008-2020"/>
    <m/>
    <m/>
    <s v="Banco Central de Chile"/>
    <m/>
    <m/>
    <m/>
    <m/>
    <m/>
    <m/>
    <m/>
    <m/>
    <n v="75.7"/>
    <n v="60.4"/>
    <n v="79.3"/>
    <n v="93"/>
    <n v="98.7"/>
    <n v="100"/>
    <n v="93.5"/>
    <n v="93"/>
    <n v="94"/>
    <n v="98.6"/>
    <n v="107"/>
    <n v="104.3"/>
    <n v="93.6"/>
    <m/>
  </r>
  <r>
    <n v="19"/>
    <s v="Volumen de importaciones de capital"/>
    <s v="04 Comercio Exterior"/>
    <s v="04.02 Importaciones"/>
    <s v="04.02.02 Capital"/>
    <s v="04.02.02.01 Importaciones de capital"/>
    <x v="4"/>
    <x v="5"/>
    <x v="12"/>
    <x v="18"/>
    <s v="Índice"/>
    <s v="2008-2020"/>
    <m/>
    <m/>
    <s v="Banco Central de Chile"/>
    <m/>
    <m/>
    <m/>
    <m/>
    <m/>
    <m/>
    <m/>
    <m/>
    <n v="74.599999999999994"/>
    <n v="54.5"/>
    <n v="72.599999999999994"/>
    <n v="90.9"/>
    <n v="107.2"/>
    <n v="100"/>
    <n v="86.4"/>
    <n v="81.099999999999994"/>
    <n v="82.1"/>
    <n v="83.9"/>
    <n v="94.3"/>
    <n v="94.9"/>
    <n v="82.6"/>
    <m/>
  </r>
  <r>
    <n v="20"/>
    <s v="Volumen de importaciones de consumo"/>
    <s v="04 Comercio Exterior"/>
    <s v="04.02 Importaciones"/>
    <s v="04.02.04 Consumo"/>
    <s v="04.02.04.01 Importaciones de consumo"/>
    <x v="4"/>
    <x v="5"/>
    <x v="13"/>
    <x v="19"/>
    <s v="Índice"/>
    <s v="2008-2020"/>
    <m/>
    <m/>
    <s v="Banco Central de Chile"/>
    <m/>
    <m/>
    <m/>
    <m/>
    <m/>
    <m/>
    <m/>
    <m/>
    <n v="61.5"/>
    <n v="48.9"/>
    <n v="73.5"/>
    <n v="86.1"/>
    <n v="91.4"/>
    <n v="100"/>
    <n v="93.9"/>
    <n v="94.3"/>
    <n v="97.8"/>
    <n v="111"/>
    <n v="119.5"/>
    <n v="110.4"/>
    <n v="91.7"/>
    <m/>
  </r>
  <r>
    <n v="21"/>
    <s v="Volumen de importaciones intermedias no combustibles"/>
    <s v="04 Comercio Exterior"/>
    <s v="04.02 Importaciones"/>
    <s v="04.02.05 Importaciones Intermedias"/>
    <s v="04.02.05.01 Importaciones intermedias no combustibles"/>
    <x v="4"/>
    <x v="5"/>
    <x v="14"/>
    <x v="20"/>
    <s v="Índice"/>
    <s v="2008-2020"/>
    <m/>
    <m/>
    <s v="Banco Central de Chile"/>
    <m/>
    <m/>
    <m/>
    <m/>
    <m/>
    <m/>
    <m/>
    <m/>
    <n v="78"/>
    <n v="61.3"/>
    <n v="80.7"/>
    <n v="95.2"/>
    <n v="100.3"/>
    <n v="100"/>
    <n v="96.6"/>
    <n v="98.8"/>
    <n v="95.7"/>
    <n v="96.3"/>
    <n v="105.6"/>
    <n v="103.9"/>
    <n v="100.1"/>
    <m/>
  </r>
  <r>
    <n v="22"/>
    <s v="Valor promedio por habitación ocupada en hoteles"/>
    <s v="05 Comercio, Restaurantes y Hoteles"/>
    <s v="05.02 Hoteles"/>
    <s v="05.02.03 Precios"/>
    <s v="05.02.03.01 Precios de alojamiento hoteleros"/>
    <x v="5"/>
    <x v="6"/>
    <x v="15"/>
    <x v="21"/>
    <s v="CLP"/>
    <s v="2016-2020"/>
    <m/>
    <s v="Aproximación del precio promedio por habitación ocupada. Se expresa en pesos chilenos."/>
    <s v="Instituto Nacional de Estadísticas (INE)"/>
    <m/>
    <m/>
    <m/>
    <m/>
    <m/>
    <m/>
    <m/>
    <m/>
    <m/>
    <m/>
    <m/>
    <m/>
    <m/>
    <m/>
    <m/>
    <m/>
    <n v="50708.150227000006"/>
    <n v="50226.749693222191"/>
    <n v="49879.038763750003"/>
    <n v="51021.049023749998"/>
    <n v="42423.728262708311"/>
    <m/>
  </r>
  <r>
    <n v="23"/>
    <s v="Estancia media en hoteles"/>
    <s v="05 Comercio, Restaurantes y Hoteles"/>
    <s v="05.02 Hoteles"/>
    <s v="05.02.01 Alojamiento"/>
    <s v="05.02.01.01 Estancia en hoteles"/>
    <x v="5"/>
    <x v="6"/>
    <x v="16"/>
    <x v="22"/>
    <s v="Noches"/>
    <s v="2016-2020"/>
    <m/>
    <s v="Aproximación de la cantidad de noches que en promedio los pasajeros permanecen en los establecimientos de alojamiento turístico."/>
    <s v="Instituto Nacional de Estadísticas (INE)"/>
    <m/>
    <m/>
    <m/>
    <m/>
    <m/>
    <m/>
    <m/>
    <m/>
    <m/>
    <m/>
    <m/>
    <m/>
    <m/>
    <m/>
    <m/>
    <m/>
    <n v="1.9626389098555557"/>
    <n v="1.9848832453111114"/>
    <n v="1.9943772856630431"/>
    <n v="1.9708810383333335"/>
    <n v="2.4369513985937501"/>
    <m/>
  </r>
  <r>
    <n v="24"/>
    <s v="Cantidad de llegadas a hoteles"/>
    <s v="05 Comercio, Restaurantes y Hoteles"/>
    <s v="05.02 Hoteles"/>
    <s v="05.02.01 Alojamiento"/>
    <s v="05.02.01.02 Llegadas a hoteles"/>
    <x v="5"/>
    <x v="6"/>
    <x v="16"/>
    <x v="23"/>
    <s v="N° de pasajeros"/>
    <s v="2014-2020"/>
    <m/>
    <s v="Número total de pasajeros que realizan una o más pernoctaciones seguidas en el mismo establecimiento de alojamiento turístico. Se clasifican según el origen de residencia (chilenos y extranjeros)."/>
    <s v="Instituto Nacional de Estadísticas (INE)"/>
    <m/>
    <m/>
    <m/>
    <m/>
    <m/>
    <m/>
    <m/>
    <m/>
    <m/>
    <m/>
    <m/>
    <m/>
    <m/>
    <m/>
    <m/>
    <m/>
    <n v="5918414.9264999991"/>
    <n v="12331578.582659002"/>
    <n v="12054237.588282006"/>
    <n v="11502143.152239995"/>
    <n v="4366355.5249856012"/>
    <m/>
  </r>
  <r>
    <n v="25"/>
    <s v="Cantidad de pernoctaciones en hoteles"/>
    <s v="05 Comercio, Restaurantes y Hoteles"/>
    <s v="05.02 Hoteles"/>
    <s v="05.02.01 Alojamiento"/>
    <s v="05.02.01.03 Pernoctaciones en hoteles"/>
    <x v="5"/>
    <x v="6"/>
    <x v="16"/>
    <x v="24"/>
    <s v="Noches"/>
    <s v="2014-2020"/>
    <m/>
    <s v="Número total de noches que los pasajeros se alojan en el establecimiento, se clasifican según origen de residencia (chilenos y extranjeros)."/>
    <s v="Instituto Nacional de Estadísticas (INE)"/>
    <m/>
    <m/>
    <m/>
    <m/>
    <m/>
    <m/>
    <m/>
    <m/>
    <m/>
    <m/>
    <m/>
    <m/>
    <m/>
    <m/>
    <m/>
    <m/>
    <n v="11923390.5536"/>
    <n v="25130894.578650013"/>
    <n v="24475163.839389995"/>
    <n v="23175062.128109995"/>
    <n v="9312537.1339224987"/>
    <m/>
  </r>
  <r>
    <n v="26"/>
    <s v="Rendimiento del ingreso por alojamiento"/>
    <s v="05 Comercio, Restaurantes y Hoteles"/>
    <s v="05.02 Hoteles"/>
    <s v="05.02.02 Ingresos"/>
    <s v="05.02.02.01 Rendimiento de ingresos por alojamiento hotelero"/>
    <x v="5"/>
    <x v="6"/>
    <x v="17"/>
    <x v="25"/>
    <s v="CLP"/>
    <s v="2016-2020"/>
    <m/>
    <s v="Rendimiento del ingreso por alojamiento, según el total de habitaciones disponibles por días de funcionamiento. Se expresa en pesos chilenos."/>
    <s v="Instituto Nacional de Estadísticas (INE)"/>
    <m/>
    <m/>
    <m/>
    <m/>
    <m/>
    <m/>
    <m/>
    <m/>
    <m/>
    <m/>
    <m/>
    <m/>
    <m/>
    <m/>
    <m/>
    <m/>
    <n v="16903.681654544445"/>
    <n v="18204.975066911113"/>
    <n v="18027.410118043477"/>
    <n v="17461.326391463539"/>
    <n v="11034.072137239584"/>
    <m/>
  </r>
  <r>
    <n v="27"/>
    <s v="Tasa de ocupación de habitaciones en hoteles"/>
    <s v="05 Comercio, Restaurantes y Hoteles"/>
    <s v="05.02 Hoteles"/>
    <s v="05.02.01 Alojamiento"/>
    <s v="05.02.01.04 Ocupación en habitaciones hoteleras"/>
    <x v="5"/>
    <x v="6"/>
    <x v="16"/>
    <x v="26"/>
    <s v="Porcentaje"/>
    <s v="2016-2020"/>
    <m/>
    <s v="Grado de ocupación de las habitaciones disponibles. Se expresa en porcentaje."/>
    <s v="Instituto Nacional de Estadísticas (INE)"/>
    <m/>
    <m/>
    <m/>
    <m/>
    <m/>
    <m/>
    <m/>
    <m/>
    <m/>
    <m/>
    <m/>
    <m/>
    <m/>
    <m/>
    <m/>
    <m/>
    <n v="31.783480570666672"/>
    <n v="34.716503893111117"/>
    <n v="34.669015762608694"/>
    <n v="32.936714236614556"/>
    <n v="23.740128933552072"/>
    <m/>
  </r>
  <r>
    <n v="28"/>
    <s v="Tasa de ocupación de plazas (camas fijas) en hoteles"/>
    <s v="05 Comercio, Restaurantes y Hoteles"/>
    <s v="05.02 Hoteles"/>
    <s v="05.02.01 Alojamiento"/>
    <s v="05.02.01.05 Ocupación en plazas hoteleras"/>
    <x v="5"/>
    <x v="6"/>
    <x v="16"/>
    <x v="27"/>
    <s v="Porcentaje"/>
    <s v="2016-2020"/>
    <m/>
    <s v="Grado de ocupación de las plazas disponibles. Se expresa en porcentaje."/>
    <s v="Instituto Nacional de Estadísticas (INE)"/>
    <m/>
    <m/>
    <m/>
    <m/>
    <m/>
    <m/>
    <m/>
    <m/>
    <m/>
    <m/>
    <m/>
    <m/>
    <m/>
    <m/>
    <m/>
    <m/>
    <n v="22.209848209444452"/>
    <n v="23.869683260588904"/>
    <n v="22.773540589483687"/>
    <n v="21.38404446152084"/>
    <n v="14.784774291020844"/>
    <m/>
  </r>
  <r>
    <n v="29"/>
    <s v="Cantidad de supermercados con 3 o más cajas instaladas"/>
    <s v="05 Comercio, Restaurantes y Hoteles"/>
    <s v="05.01 Comercio"/>
    <s v="05.01.01 Supermercados"/>
    <s v="05.01.01.02 Supermercados"/>
    <x v="5"/>
    <x v="7"/>
    <x v="18"/>
    <x v="28"/>
    <s v="N° de supermercados"/>
    <s v="2014-2020"/>
    <m/>
    <s v="Número de establecimientos clasificados como supermercados, que cuentan con tres o más cajas instaladas."/>
    <s v="Instituto Nacional de Estadísticas (INE)"/>
    <m/>
    <m/>
    <m/>
    <m/>
    <m/>
    <m/>
    <m/>
    <m/>
    <m/>
    <m/>
    <m/>
    <m/>
    <m/>
    <m/>
    <n v="16050"/>
    <n v="16563"/>
    <n v="16355"/>
    <n v="16378"/>
    <n v="16582"/>
    <n v="16382"/>
    <n v="15971"/>
    <m/>
  </r>
  <r>
    <n v="30"/>
    <s v="Superficie de la sala de ventas de supermercados con 3 o más cajas instaladas"/>
    <s v="05 Comercio, Restaurantes y Hoteles"/>
    <s v="05.01 Comercio"/>
    <s v="05.01.01 Supermercados"/>
    <s v="05.01.01.02 Supermercados"/>
    <x v="5"/>
    <x v="7"/>
    <x v="18"/>
    <x v="28"/>
    <s v="Metros cuadrados"/>
    <s v="2014-2020"/>
    <m/>
    <s v="Superficie donde se realiza la actividad económica del establecimiento (sala de venta), excluyendo el área de estacionamientos."/>
    <s v="Instituto Nacional de Estadísticas (INE)"/>
    <m/>
    <m/>
    <m/>
    <m/>
    <m/>
    <m/>
    <m/>
    <m/>
    <m/>
    <m/>
    <m/>
    <m/>
    <m/>
    <m/>
    <n v="28064418"/>
    <n v="29392315"/>
    <n v="29635363"/>
    <n v="30105210"/>
    <n v="30889143"/>
    <n v="31062235"/>
    <n v="30457846"/>
    <m/>
  </r>
  <r>
    <n v="31"/>
    <s v="Ventas totales netas de supermercados a precios corrientes"/>
    <s v="05 Comercio, Restaurantes y Hoteles"/>
    <s v="05.01 Comercio"/>
    <s v="05.01.01 Supermercados"/>
    <s v="05.01.01.03 Ventas de supermercados"/>
    <x v="5"/>
    <x v="7"/>
    <x v="18"/>
    <x v="29"/>
    <s v="Millones de CLP"/>
    <s v="2014-2020"/>
    <m/>
    <s v="Ventas totales netas (sin IVA) de supermercados a precios corrientes."/>
    <s v="Instituto Nacional de Estadísticas (INE)"/>
    <m/>
    <m/>
    <m/>
    <m/>
    <m/>
    <m/>
    <m/>
    <m/>
    <m/>
    <m/>
    <m/>
    <m/>
    <m/>
    <m/>
    <n v="8651499.3681679983"/>
    <n v="9377228.2109720055"/>
    <n v="9946903.9417320024"/>
    <n v="10391564.250921996"/>
    <n v="10902975.623085001"/>
    <n v="11038035.202513011"/>
    <n v="12194971.936593002"/>
    <m/>
  </r>
  <r>
    <n v="32"/>
    <s v="Índice de ventas de supermercados (base año 2014=100)"/>
    <s v="05 Comercio, Restaurantes y Hoteles"/>
    <s v="05.01 Comercio"/>
    <s v="05.01.01 Supermercados"/>
    <s v="05.01.01.01 Índice de ventas de supermercados"/>
    <x v="5"/>
    <x v="7"/>
    <x v="18"/>
    <x v="30"/>
    <s v="Índice"/>
    <s v="2014-2020"/>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INE)"/>
    <m/>
    <m/>
    <m/>
    <m/>
    <m/>
    <m/>
    <m/>
    <m/>
    <m/>
    <m/>
    <m/>
    <m/>
    <m/>
    <m/>
    <n v="100.0000000010417"/>
    <n v="102.09754101713538"/>
    <n v="103.88186745380212"/>
    <n v="105.91685098713542"/>
    <n v="109.49587520677075"/>
    <n v="110.89163026739578"/>
    <n v="118.17602429026039"/>
    <n v="128.73229388687497"/>
  </r>
  <r>
    <n v="33"/>
    <s v="Ejecución presupuestaria de iniciativas de inversión del Ministerio de Obras Públicas"/>
    <s v="06 Construcción"/>
    <s v="06.03 Ejecución Presupuestaria"/>
    <s v="06.03.01 Inversión"/>
    <s v="06.03.01.01 Inversión MOP"/>
    <x v="6"/>
    <x v="8"/>
    <x v="19"/>
    <x v="31"/>
    <s v="Miles de CLP"/>
    <s v="2014-2020"/>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INE)"/>
    <m/>
    <m/>
    <m/>
    <m/>
    <m/>
    <m/>
    <m/>
    <m/>
    <m/>
    <m/>
    <m/>
    <m/>
    <m/>
    <m/>
    <n v="8552512231"/>
    <n v="10679094316"/>
    <n v="10530167249"/>
    <n v="8967793124"/>
    <n v="8900919764.8640003"/>
    <n v="11275668543.396004"/>
    <n v="10922359713.789995"/>
    <m/>
  </r>
  <r>
    <n v="34"/>
    <s v="Ejecución presupuestaria de iniciativas de inversión del Programa de Agua Potable Rural del Ministerio de Obras Públicas"/>
    <s v="06 Construcción"/>
    <s v="06.03 Ejecución Presupuestaria"/>
    <s v="06.03.01 Inversión"/>
    <s v="06.03.01.02 Inversión Programa Agua Potable Rural"/>
    <x v="6"/>
    <x v="8"/>
    <x v="19"/>
    <x v="32"/>
    <s v="Miles de CLP"/>
    <s v="2014-2020"/>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INE)"/>
    <m/>
    <m/>
    <m/>
    <m/>
    <m/>
    <m/>
    <m/>
    <m/>
    <m/>
    <m/>
    <m/>
    <m/>
    <m/>
    <m/>
    <n v="261096922"/>
    <n v="493846529"/>
    <n v="456832556"/>
    <n v="525054132"/>
    <n v="485762252.41800016"/>
    <n v="708475648.66700029"/>
    <n v="908126136.54799998"/>
    <m/>
  </r>
  <r>
    <n v="35"/>
    <s v="Ejecución presupuestaria de iniciativas de inversión de la Dirección General de Concesiones del Ministerio de Obras Públicas"/>
    <s v="06 Construcción"/>
    <s v="06.03 Ejecución Presupuestaria"/>
    <s v="06.03.01 Inversión"/>
    <s v="06.03.01.03 Inversión Dirección General de Concesiones"/>
    <x v="6"/>
    <x v="8"/>
    <x v="19"/>
    <x v="33"/>
    <s v="Miles de CLP"/>
    <s v="2014-2020"/>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INE)"/>
    <m/>
    <m/>
    <m/>
    <m/>
    <m/>
    <m/>
    <m/>
    <m/>
    <m/>
    <m/>
    <m/>
    <m/>
    <m/>
    <m/>
    <n v="439296909"/>
    <n v="562340255"/>
    <n v="702195593"/>
    <n v="569109001"/>
    <n v="521761591.41800004"/>
    <n v="923120209.48899996"/>
    <n v="1257417529.2690003"/>
    <m/>
  </r>
  <r>
    <n v="36"/>
    <s v="Ejecución presupuestaria de iniciativas de inversión de la Dirección de Aeropuertos del Ministerio de Obras Públicas"/>
    <s v="06 Construcción"/>
    <s v="06.03 Ejecución Presupuestaria"/>
    <s v="06.03.01 Inversión"/>
    <s v="06.03.01.04 Inversión Dirección de Aeropuertos"/>
    <x v="6"/>
    <x v="8"/>
    <x v="19"/>
    <x v="34"/>
    <s v="Miles de CLP"/>
    <s v="2014-2020"/>
    <m/>
    <s v="Ejecución presupuestaria Subtítulo 31 de Iniciativas de Inversión, realizada por la Dirección de Aeropuertos, reportada por el Ministerio de Obras Públicas (MOP). Comprende los gastos mensuales acumulados desde enero de cada año."/>
    <s v="Instituto Nacional de Estadísticas (INE)"/>
    <m/>
    <m/>
    <m/>
    <m/>
    <m/>
    <m/>
    <m/>
    <m/>
    <m/>
    <m/>
    <m/>
    <m/>
    <m/>
    <m/>
    <n v="286532666"/>
    <n v="190811429"/>
    <n v="215708712"/>
    <n v="229155056"/>
    <n v="112900350.00899999"/>
    <n v="316706323.71899992"/>
    <n v="241919084.037"/>
    <m/>
  </r>
  <r>
    <n v="37"/>
    <s v="Ejecución presupuestaria de iniciativas de inversión de la Dirección de Arquitectura del Ministerio de Obras Públicas"/>
    <s v="06 Construcción"/>
    <s v="06.03 Ejecución Presupuestaria"/>
    <s v="06.03.01 Inversión"/>
    <s v="06.03.01.05 Inversión Dirección de Arquitectura"/>
    <x v="6"/>
    <x v="8"/>
    <x v="19"/>
    <x v="35"/>
    <s v="Miles de CLP"/>
    <s v="2014-2020"/>
    <m/>
    <s v="Ejecución presupuestaria Subtítulo 31 de Iniciativas de Inversión, realizada por la  Dirección de Arquitectura, reportada por el Ministerio de Obras Públicas (MOP). Comprende los gastos mensuales acumulados desde enero de cada año."/>
    <s v="Instituto Nacional de Estadísticas (INE)"/>
    <m/>
    <m/>
    <m/>
    <m/>
    <m/>
    <m/>
    <m/>
    <m/>
    <m/>
    <m/>
    <m/>
    <m/>
    <m/>
    <m/>
    <n v="681082"/>
    <n v="56589972"/>
    <n v="49755530"/>
    <n v="23628100"/>
    <n v="91309987.150999993"/>
    <n v="59386328.541000016"/>
    <n v="13845761.200999996"/>
    <m/>
  </r>
  <r>
    <n v="38"/>
    <s v="Ejecución presupuestaria de iniciativas de inversión de la Dirección General de Aguas del Ministerio de Obras Públicas"/>
    <s v="06 Construcción"/>
    <s v="06.03 Ejecución Presupuestaria"/>
    <s v="06.03.01 Inversión"/>
    <s v="06.03.01.06 Inversión Dirección General de Aguas"/>
    <x v="6"/>
    <x v="8"/>
    <x v="19"/>
    <x v="36"/>
    <s v="Miles de CLP"/>
    <s v="2014-2020"/>
    <m/>
    <s v="Ejecución presupuestaria Subtítulo 31 de Iniciativas de Inversión, realizada por la Dirección General de Aguas, reportada por el Ministerio de Obras Públicas (MOP). Comprende los gastos mensuales acumulados desde enero de cada año."/>
    <s v="Instituto Nacional de Estadísticas (INE)"/>
    <m/>
    <m/>
    <m/>
    <m/>
    <m/>
    <m/>
    <m/>
    <m/>
    <m/>
    <m/>
    <m/>
    <m/>
    <m/>
    <m/>
    <n v="3997697"/>
    <n v="9328306"/>
    <n v="5561597"/>
    <n v="5801995"/>
    <n v="5449629.4680000003"/>
    <n v="1682106.7700000005"/>
    <n v="614341.37599999993"/>
    <m/>
  </r>
  <r>
    <n v="39"/>
    <s v="Ejecución presupuestaria de iniciativas de inversión de la Dirección General de Obras Públicas del Ministerio de Obras Públicas"/>
    <s v="06 Construcción"/>
    <s v="06.03 Ejecución Presupuestaria"/>
    <s v="06.03.01 Inversión"/>
    <s v="06.03.01.07 Inversión Dirección General de Obras Públicas"/>
    <x v="6"/>
    <x v="8"/>
    <x v="19"/>
    <x v="37"/>
    <s v="Miles de CLP"/>
    <s v="2014-2020"/>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INE)"/>
    <m/>
    <m/>
    <m/>
    <m/>
    <m/>
    <m/>
    <m/>
    <m/>
    <m/>
    <m/>
    <m/>
    <m/>
    <m/>
    <m/>
    <n v="0"/>
    <n v="0"/>
    <n v="0"/>
    <n v="0"/>
    <n v="0"/>
    <n v="0"/>
    <n v="0"/>
    <m/>
  </r>
  <r>
    <n v="40"/>
    <s v="Ejecución presupuestaria de iniciativas de inversión del Instituto Nacional de Hidráulica del Ministerio de Obras Públicas"/>
    <s v="06 Construcción"/>
    <s v="06.03 Ejecución Presupuestaria"/>
    <s v="06.03.01 Inversión"/>
    <s v="06.03.01.08 Inversión Instituto Nacional de Hidráulica"/>
    <x v="6"/>
    <x v="8"/>
    <x v="19"/>
    <x v="38"/>
    <s v="Miles de CLP"/>
    <s v="2015-2016"/>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INE)"/>
    <m/>
    <m/>
    <m/>
    <m/>
    <m/>
    <m/>
    <m/>
    <m/>
    <m/>
    <m/>
    <m/>
    <m/>
    <m/>
    <m/>
    <n v="0"/>
    <n v="55789"/>
    <n v="1067787"/>
    <n v="0"/>
    <n v="0"/>
    <n v="0"/>
    <n v="0"/>
    <m/>
  </r>
  <r>
    <n v="41"/>
    <s v="Ejecución presupuestaria de iniciativas de inversión de la Dirección de Obras Portuarias del Ministerio de Obras Públicas"/>
    <s v="06 Construcción"/>
    <s v="06.03 Ejecución Presupuestaria"/>
    <s v="06.03.01 Inversión"/>
    <s v="06.03.01.09 Inversión Dirección de Obras Portuarias"/>
    <x v="6"/>
    <x v="8"/>
    <x v="19"/>
    <x v="39"/>
    <s v="Miles de CLP"/>
    <s v="2014-2020"/>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INE)"/>
    <m/>
    <m/>
    <m/>
    <m/>
    <m/>
    <m/>
    <m/>
    <m/>
    <m/>
    <m/>
    <m/>
    <m/>
    <m/>
    <m/>
    <n v="463477726"/>
    <n v="374786321"/>
    <n v="487446854"/>
    <n v="450902009"/>
    <n v="396289804.18800002"/>
    <n v="323843768.49100006"/>
    <n v="502554464.11000007"/>
    <m/>
  </r>
  <r>
    <n v="42"/>
    <s v="Ejecución presupuestaria de iniciativas de inversión de la Dirección de Obras Hidráulicas del Ministerio de Obras Públicas"/>
    <s v="06 Construcción"/>
    <s v="06.03 Ejecución Presupuestaria"/>
    <s v="06.03.01 Inversión"/>
    <s v="06.03.01.10 Inversión Dirección de Obras Hidráulicas"/>
    <x v="6"/>
    <x v="8"/>
    <x v="19"/>
    <x v="40"/>
    <s v="Miles de CLP"/>
    <s v="2014-2020"/>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INE)"/>
    <m/>
    <m/>
    <m/>
    <m/>
    <m/>
    <m/>
    <m/>
    <m/>
    <m/>
    <m/>
    <m/>
    <m/>
    <m/>
    <m/>
    <n v="487236405"/>
    <n v="740034175"/>
    <n v="548838794"/>
    <n v="707295460"/>
    <n v="608292645.54999983"/>
    <n v="578673812.79400003"/>
    <n v="746561531.70500028"/>
    <m/>
  </r>
  <r>
    <n v="43"/>
    <s v="Ejecución presupuestaria de iniciativas de inversión de la Dirección de Planeamiento del Ministerio de Obras Públicas"/>
    <s v="06 Construcción"/>
    <s v="06.03 Ejecución Presupuestaria"/>
    <s v="06.03.01 Inversión"/>
    <s v="06.03.01.11 Inversión Dirección de Planeamiento"/>
    <x v="6"/>
    <x v="8"/>
    <x v="19"/>
    <x v="41"/>
    <s v="Miles de CLP"/>
    <s v="2014-2020"/>
    <m/>
    <s v="Ejecución presupuestaria Subtítulo 31 de Iniciativas de Inversión, realizada por la Dirección de Planeamiento, reportada por el Ministerio de Obras Públicas (MOP). Comprende los gastos mensuales acumulados desde enero de cada año."/>
    <s v="Instituto Nacional de Estadísticas (INE)"/>
    <m/>
    <m/>
    <m/>
    <m/>
    <m/>
    <m/>
    <m/>
    <m/>
    <m/>
    <m/>
    <m/>
    <m/>
    <m/>
    <m/>
    <n v="451892"/>
    <n v="0"/>
    <n v="0"/>
    <n v="0"/>
    <n v="0"/>
    <n v="100117.16999999998"/>
    <n v="32550"/>
    <m/>
  </r>
  <r>
    <n v="44"/>
    <s v="Ejecución presupuestaria de iniciativas de inversión de la Dirección de Vialidad del Ministerio de Obras Públicas"/>
    <s v="06 Construcción"/>
    <s v="06.03 Ejecución Presupuestaria"/>
    <s v="06.03.01 Inversión"/>
    <s v="06.03.01.12 Inversión Dirección de Vialidad"/>
    <x v="6"/>
    <x v="8"/>
    <x v="19"/>
    <x v="42"/>
    <s v="Miles de CLP"/>
    <s v="2014-2020"/>
    <m/>
    <s v="Ejecución presupuestaria Subtítulo 31 de Iniciativas de Inversión, realizada por la Dirección de Vialidad, reportada por el Ministerio de Obras Públicas (MOP). Comprende los gastos mensuales acumulados desde enero de cada año."/>
    <s v="Instituto Nacional de Estadísticas (INE)"/>
    <m/>
    <m/>
    <m/>
    <m/>
    <m/>
    <m/>
    <m/>
    <m/>
    <m/>
    <m/>
    <m/>
    <m/>
    <m/>
    <m/>
    <n v="6609740932"/>
    <n v="8251301540"/>
    <n v="8062759826"/>
    <n v="6456847372"/>
    <n v="6679153500.6729994"/>
    <n v="8363680227.2839994"/>
    <n v="7251288316.2299986"/>
    <m/>
  </r>
  <r>
    <n v="45"/>
    <s v="Número de viviendas autorizadas"/>
    <s v="06 Construcción"/>
    <s v="06.06 Vivienda"/>
    <s v="06.06.01 Obras Nuevas y Ampliaciones"/>
    <s v="06.06.01.01 Viviendas autorizadas"/>
    <x v="6"/>
    <x v="9"/>
    <x v="20"/>
    <x v="43"/>
    <s v="N° de viviendas"/>
    <s v="2014-2020"/>
    <m/>
    <s v="Cantidad de viviendas autorizadas para construcción de obras nuevas y ampliaciones en un mes determinado"/>
    <s v="Instituto Nacional de Estadísticas (INE)"/>
    <m/>
    <m/>
    <m/>
    <m/>
    <m/>
    <m/>
    <m/>
    <m/>
    <m/>
    <m/>
    <m/>
    <m/>
    <m/>
    <m/>
    <n v="175569"/>
    <n v="204083"/>
    <n v="149107"/>
    <n v="160580"/>
    <n v="183659"/>
    <n v="189132"/>
    <n v="140468"/>
    <m/>
  </r>
  <r>
    <n v="46"/>
    <s v="Superficie autorizada no habitacional"/>
    <s v="06 Construcción"/>
    <s v="06.02 Edificación No Habitacional"/>
    <s v="06.01.03 Total"/>
    <s v="06.02.01.01 Superficie autorizada no habitacional"/>
    <x v="6"/>
    <x v="10"/>
    <x v="21"/>
    <x v="44"/>
    <s v="Metros cuadrados"/>
    <s v="2014-2020"/>
    <m/>
    <s v="Superficie en metros cuadrados, de las solicitudes de edificación no habitacional autorizadas en un mes determinado."/>
    <s v="Instituto Nacional de Estadísticas (INE)"/>
    <m/>
    <m/>
    <m/>
    <m/>
    <m/>
    <m/>
    <m/>
    <m/>
    <m/>
    <m/>
    <m/>
    <m/>
    <m/>
    <m/>
    <n v="8189977"/>
    <n v="6732490"/>
    <n v="6689779"/>
    <n v="5956677"/>
    <n v="5782907"/>
    <n v="5942072"/>
    <n v="4236581"/>
    <m/>
  </r>
  <r>
    <n v="47"/>
    <s v="Superficie autorizada no habitacional para ampliaciones (ICET)"/>
    <s v="06 Construcción"/>
    <s v="06.04 Industria, comercio y establecimientos financieros"/>
    <s v="06.01.01 Ampliaciones"/>
    <s v="06.02.01.01 Superficie autorizada no habitacional"/>
    <x v="6"/>
    <x v="11"/>
    <x v="22"/>
    <x v="44"/>
    <s v="Metros cuadrados"/>
    <s v="2014-2020"/>
    <m/>
    <s v="Superficie en metros cuadrados destinados a la construcción de ampliaciones de la industria, comercio y establecimientos financieros (ICEF), de las solicitudes de edificación habitacional autorizadas en un mes determinado."/>
    <s v="Instituto Nacional de Estadísticas (INE)"/>
    <m/>
    <m/>
    <m/>
    <m/>
    <m/>
    <m/>
    <m/>
    <m/>
    <m/>
    <m/>
    <m/>
    <m/>
    <m/>
    <m/>
    <n v="1300564"/>
    <n v="1022364"/>
    <n v="1104524"/>
    <n v="967754"/>
    <n v="850981"/>
    <n v="967999"/>
    <n v="693808"/>
    <m/>
  </r>
  <r>
    <n v="48"/>
    <s v="Superficie autorizada no habitacional para obras nuevas (ICET)"/>
    <s v="06 Construcción"/>
    <s v="06.04 Industria, comercio y establecimientos financieros"/>
    <s v="06.01.02 Obras Nuevas"/>
    <s v="06.02.01.01 Superficie autorizada no habitacional"/>
    <x v="6"/>
    <x v="11"/>
    <x v="23"/>
    <x v="44"/>
    <s v="Metros cuadrados"/>
    <s v="2014-2020"/>
    <m/>
    <s v="Superficie en metros cuadrados destinados a la construcción de obras nuevas de la industria, comercio y establecimientos financieros (ICEF), de las solicitudes de edificación habitacional autorizadas en un mes determinado."/>
    <s v="Instituto Nacional de Estadísticas (INE)"/>
    <m/>
    <m/>
    <m/>
    <m/>
    <m/>
    <m/>
    <m/>
    <m/>
    <m/>
    <m/>
    <m/>
    <m/>
    <m/>
    <m/>
    <n v="4875234"/>
    <n v="3805035"/>
    <n v="3235056"/>
    <n v="3248281"/>
    <n v="3208256"/>
    <n v="3372301"/>
    <n v="2422805"/>
    <m/>
  </r>
  <r>
    <n v="49"/>
    <s v="Superficie autorizada no habitacional para ampliaciones (Servicios)"/>
    <s v="06 Construcción"/>
    <s v="06.05 Servicios"/>
    <s v="06.01.01 Ampliaciones"/>
    <s v="06.02.01.01 Superficie autorizada no habitacional"/>
    <x v="6"/>
    <x v="12"/>
    <x v="22"/>
    <x v="44"/>
    <s v="Metros cuadrados"/>
    <s v="2014-2020"/>
    <m/>
    <s v="Superficie en metros cuadrados destinados a la construcción de ampliaciones de servicios, de las solicitudes de edificación habitacional autorizadas en un mes determinado."/>
    <s v="Instituto Nacional de Estadísticas (INE)"/>
    <m/>
    <m/>
    <m/>
    <m/>
    <m/>
    <m/>
    <m/>
    <m/>
    <m/>
    <m/>
    <m/>
    <m/>
    <m/>
    <m/>
    <n v="637970"/>
    <n v="449633"/>
    <n v="590805"/>
    <n v="388518"/>
    <n v="621997"/>
    <n v="377129"/>
    <n v="230328"/>
    <m/>
  </r>
  <r>
    <n v="50"/>
    <s v="Superficie autorizada no habitacional para obras nuevas (Servicios)"/>
    <s v="06 Construcción"/>
    <s v="06.05 Servicios"/>
    <s v="06.01.02 Obras Nuevas"/>
    <s v="06.02.01.01 Superficie autorizada no habitacional"/>
    <x v="6"/>
    <x v="12"/>
    <x v="23"/>
    <x v="44"/>
    <s v="Metros cuadrados"/>
    <s v="2014-2020"/>
    <m/>
    <s v="Superficie en metros cuadrados destinados a la construcción de obras nuevas de servicios, de las solicitudes de edificación habitacional autorizadas en un mes determinado."/>
    <s v="Instituto Nacional de Estadísticas (INE)"/>
    <m/>
    <m/>
    <m/>
    <m/>
    <m/>
    <m/>
    <m/>
    <m/>
    <m/>
    <m/>
    <m/>
    <m/>
    <m/>
    <m/>
    <n v="1376209"/>
    <n v="1455458"/>
    <n v="1759394"/>
    <n v="1352124"/>
    <n v="1101673"/>
    <n v="1224643"/>
    <n v="889640"/>
    <m/>
  </r>
  <r>
    <n v="51"/>
    <s v="Superficie autorizada habitacional"/>
    <s v="06 Construcción"/>
    <s v="06.01 Edificación Habitacional"/>
    <s v="06.01.03 Total"/>
    <s v="06.01.01.01 Superficie autorizada habitacional"/>
    <x v="6"/>
    <x v="13"/>
    <x v="21"/>
    <x v="45"/>
    <s v="Metros cuadrados"/>
    <s v="2014-2020"/>
    <m/>
    <s v="Superficie en metros cuadrados, de las solicitudes de edificación habitacional autorizadas en un mes determinado."/>
    <s v="Instituto Nacional de Estadísticas (INE)"/>
    <m/>
    <m/>
    <m/>
    <m/>
    <m/>
    <m/>
    <m/>
    <m/>
    <m/>
    <m/>
    <m/>
    <m/>
    <m/>
    <m/>
    <n v="13322575"/>
    <n v="15397498"/>
    <n v="10925125"/>
    <n v="11660362"/>
    <n v="13436273"/>
    <n v="14144350"/>
    <n v="10374405"/>
    <m/>
  </r>
  <r>
    <n v="52"/>
    <s v="Superficie autorizada habitacional para ampliaciones"/>
    <s v="06 Construcción"/>
    <s v="06.01 Edificación Habitacional"/>
    <s v="06.01.01 Ampliaciones"/>
    <s v="06.01.01.01 Superficie autorizada habitacional"/>
    <x v="6"/>
    <x v="13"/>
    <x v="22"/>
    <x v="45"/>
    <s v="Metros cuadrados"/>
    <s v="2014-2020"/>
    <m/>
    <s v="Superficie en metros cuadrados con destino a ampliaciones, de las solicitudes de edificación habitacional autorizadas en un mes determinado."/>
    <s v="Instituto Nacional de Estadísticas (INE)"/>
    <m/>
    <m/>
    <m/>
    <m/>
    <m/>
    <m/>
    <m/>
    <m/>
    <m/>
    <m/>
    <m/>
    <m/>
    <m/>
    <m/>
    <n v="822171"/>
    <n v="781563"/>
    <n v="921038"/>
    <n v="895609"/>
    <n v="1083274"/>
    <n v="1002675"/>
    <n v="597691"/>
    <m/>
  </r>
  <r>
    <n v="53"/>
    <s v="Superficie autorizada habitacional para obras nuevas"/>
    <s v="06 Construcción"/>
    <s v="06.01 Edificación Habitacional"/>
    <s v="06.01.02 Obras Nuevas"/>
    <s v="06.01.01.01 Superficie autorizada habitacional"/>
    <x v="6"/>
    <x v="13"/>
    <x v="23"/>
    <x v="45"/>
    <s v="Metros cuadrados"/>
    <s v="2014-2020"/>
    <m/>
    <s v="Superficie en metros cuadrados con destino a la construcción de obras nuevas, de las solicitudes de edificación habitacional autorizadas en un mes determinado."/>
    <s v="Instituto Nacional de Estadísticas (INE)"/>
    <m/>
    <m/>
    <m/>
    <m/>
    <m/>
    <m/>
    <m/>
    <m/>
    <m/>
    <m/>
    <m/>
    <m/>
    <m/>
    <m/>
    <n v="12500404"/>
    <n v="14615894"/>
    <n v="10004087"/>
    <n v="10764753"/>
    <n v="12353011"/>
    <n v="13141675"/>
    <n v="9776714"/>
    <m/>
  </r>
  <r>
    <n v="54"/>
    <s v="Cantidad de aprehensiones"/>
    <s v="07 Delincuencia"/>
    <s v="07.01 Delitos de Mayor Connotación Social"/>
    <s v="07.01.01 Aprehensiones"/>
    <s v="07.01.01.01 Aprehensiones"/>
    <x v="7"/>
    <x v="14"/>
    <x v="24"/>
    <x v="46"/>
    <s v="N° de aprehensiones"/>
    <s v="2008-2020"/>
    <m/>
    <m/>
    <s v="Centro de Estudios y Análisis del Delito (CEAD) de la Subsecretaría de Prevención del Delito"/>
    <m/>
    <m/>
    <m/>
    <m/>
    <m/>
    <m/>
    <m/>
    <m/>
    <n v="144164"/>
    <n v="160260"/>
    <n v="154743"/>
    <n v="168850"/>
    <n v="156058"/>
    <n v="147835"/>
    <n v="147042"/>
    <n v="140449"/>
    <n v="132253"/>
    <n v="131688"/>
    <n v="133837"/>
    <n v="132887"/>
    <n v="95230"/>
    <m/>
  </r>
  <r>
    <n v="55"/>
    <s v="Cantidad de casos policiales"/>
    <s v="07 Delincuencia"/>
    <s v="07.01 Delitos de Mayor Connotación Social"/>
    <s v="07.01.02 Casos Policiales"/>
    <s v="07.01.02.01 Casos Policiales"/>
    <x v="7"/>
    <x v="14"/>
    <x v="25"/>
    <x v="47"/>
    <s v="N° de casos policiales"/>
    <s v="2008-2020"/>
    <m/>
    <m/>
    <s v="Centro de Estudios y Análisis del Delito (CEAD) de la Subsecretaría de Prevención del Delito"/>
    <m/>
    <m/>
    <m/>
    <m/>
    <m/>
    <m/>
    <m/>
    <m/>
    <n v="569029"/>
    <n v="614497"/>
    <n v="596035"/>
    <n v="654489"/>
    <n v="597347"/>
    <n v="596755"/>
    <n v="614814"/>
    <n v="596722"/>
    <n v="562759"/>
    <n v="557119"/>
    <n v="550104"/>
    <n v="555235"/>
    <n v="438578"/>
    <m/>
  </r>
  <r>
    <n v="56"/>
    <s v="Cantidad de denuncias"/>
    <s v="07 Delincuencia"/>
    <s v="07.01 Delitos de Mayor Connotación Social"/>
    <s v="07.01.03 Denuncias"/>
    <s v="07.01.03.01 Denuncias"/>
    <x v="7"/>
    <x v="14"/>
    <x v="26"/>
    <x v="48"/>
    <s v="N° de denuncias"/>
    <s v="2008-2020"/>
    <m/>
    <m/>
    <s v="Centro de Estudios y Análisis del Delito (CEAD) de la Subsecretaría de Prevención del Delito"/>
    <m/>
    <m/>
    <m/>
    <m/>
    <m/>
    <m/>
    <m/>
    <m/>
    <n v="463505"/>
    <n v="497056"/>
    <n v="482382"/>
    <n v="529846"/>
    <n v="482409"/>
    <n v="487949"/>
    <n v="494689"/>
    <n v="481168"/>
    <n v="453581"/>
    <n v="446758"/>
    <n v="436883"/>
    <n v="446228"/>
    <n v="361922"/>
    <m/>
  </r>
  <r>
    <n v="57"/>
    <s v="Cantidad de detenciones"/>
    <s v="07 Delincuencia"/>
    <s v="07.01 Delitos de Mayor Connotación Social"/>
    <s v="07.01.04 Detenciones"/>
    <s v="07.01.04.01 Detenciones"/>
    <x v="7"/>
    <x v="14"/>
    <x v="27"/>
    <x v="49"/>
    <s v="N° de detenciones"/>
    <s v="2008-2020"/>
    <m/>
    <m/>
    <s v="Centro de Estudios y Análisis del Delito (CEAD) de la Subsecretaría de Prevención del Delito"/>
    <m/>
    <m/>
    <m/>
    <m/>
    <m/>
    <m/>
    <m/>
    <m/>
    <n v="114677"/>
    <n v="127175"/>
    <n v="122723"/>
    <n v="135633"/>
    <n v="124212"/>
    <n v="117718"/>
    <n v="117912"/>
    <n v="113292"/>
    <n v="107089"/>
    <n v="108005"/>
    <n v="111242"/>
    <n v="106888"/>
    <n v="76730"/>
    <m/>
  </r>
  <r>
    <n v="58"/>
    <s v="Tasa de aprehensiones"/>
    <s v="07 Delincuencia"/>
    <s v="07.01 Delitos de Mayor Connotación Social"/>
    <s v="07.01.01 Aprehensiones"/>
    <s v="07.01.01.01 Aprehensiones"/>
    <x v="7"/>
    <x v="14"/>
    <x v="24"/>
    <x v="46"/>
    <s v="Tasa por 100 mil habitantes"/>
    <s v="2008-2020"/>
    <m/>
    <m/>
    <s v="Centro de Estudios y Análisis del Delito (CEAD) de la Subsecretaría de Prevención del Delito"/>
    <m/>
    <m/>
    <m/>
    <m/>
    <m/>
    <m/>
    <m/>
    <m/>
    <n v="11.287167325428191"/>
    <n v="12.826462450592878"/>
    <n v="13.473418972332004"/>
    <n v="14.589486166007918"/>
    <n v="14.555164690382094"/>
    <n v="13.120191040843212"/>
    <n v="12.978840579710141"/>
    <n v="12.429472990777329"/>
    <n v="11.762911725955192"/>
    <n v="11.754321475625844"/>
    <n v="12.590223978919626"/>
    <n v="11.787213438735177"/>
    <n v="9.1742028985507211"/>
    <m/>
  </r>
  <r>
    <n v="59"/>
    <s v="Tasa de casos policiales"/>
    <s v="07 Delincuencia"/>
    <s v="07.01 Delitos de Mayor Connotación Social"/>
    <s v="07.01.02 Casos Policiales"/>
    <s v="07.01.02.01 Casos Policiales"/>
    <x v="7"/>
    <x v="14"/>
    <x v="25"/>
    <x v="47"/>
    <s v="Tasa por 100 mil habitantes"/>
    <s v="2008-2020"/>
    <m/>
    <m/>
    <s v="Centro de Estudios y Análisis del Delito (CEAD) de la Subsecretaría de Prevención del Delito"/>
    <m/>
    <m/>
    <m/>
    <m/>
    <m/>
    <m/>
    <m/>
    <m/>
    <n v="53.818353096179095"/>
    <n v="59.883570487483517"/>
    <n v="57.858412384716821"/>
    <n v="61.532924901185751"/>
    <n v="56.959795783926232"/>
    <n v="54.055138339920902"/>
    <n v="56.719993412384611"/>
    <n v="55.559374176548147"/>
    <n v="53.272536231884096"/>
    <n v="51.76527667984189"/>
    <n v="52.165974967061892"/>
    <n v="53.072325428194993"/>
    <n v="41.106712779973613"/>
    <m/>
  </r>
  <r>
    <n v="60"/>
    <s v="Tasa de denuncias"/>
    <s v="07 Delincuencia"/>
    <s v="07.01 Delitos de Mayor Connotación Social"/>
    <s v="07.01.03 Denuncias"/>
    <s v="07.01.03.01 Denuncias"/>
    <x v="7"/>
    <x v="14"/>
    <x v="26"/>
    <x v="48"/>
    <s v="Tasa por 100 mil habitantes"/>
    <s v="2008-2020"/>
    <m/>
    <m/>
    <s v="Centro de Estudios y Análisis del Delito (CEAD) de la Subsecretaría de Prevención del Delito"/>
    <m/>
    <m/>
    <m/>
    <m/>
    <m/>
    <m/>
    <m/>
    <m/>
    <n v="46.247187088274032"/>
    <n v="51.302325428195012"/>
    <n v="48.904743083004014"/>
    <n v="51.664703557312187"/>
    <n v="47.49434782608693"/>
    <n v="45.068432147562518"/>
    <n v="46.806594202898523"/>
    <n v="45.981554677206852"/>
    <n v="44.208267457180526"/>
    <n v="42.544802371541479"/>
    <n v="42.611014492753675"/>
    <n v="43.755408432147512"/>
    <n v="34.267233201580986"/>
    <m/>
  </r>
  <r>
    <n v="61"/>
    <s v="Tasa de detenciones"/>
    <s v="07 Delincuencia"/>
    <s v="07.01 Delitos de Mayor Connotación Social"/>
    <s v="07.01.04 Detenciones"/>
    <s v="07.01.04.01 Detenciones"/>
    <x v="7"/>
    <x v="14"/>
    <x v="27"/>
    <x v="49"/>
    <s v="Tasa por 100 mil habitantes"/>
    <s v="2008-2020"/>
    <m/>
    <m/>
    <s v="Centro de Estudios y Análisis del Delito (CEAD) de la Subsecretaría de Prevención del Delito"/>
    <m/>
    <m/>
    <m/>
    <m/>
    <m/>
    <m/>
    <m/>
    <m/>
    <n v="8.2363899868247721"/>
    <n v="9.283610013175231"/>
    <n v="9.7126284584980151"/>
    <n v="10.813056653491437"/>
    <n v="10.84044795783926"/>
    <n v="9.7342555994729896"/>
    <n v="9.8387615283267476"/>
    <n v="9.4751251646903842"/>
    <n v="8.9785704874835268"/>
    <n v="9.1197364953886595"/>
    <n v="10.060579710144914"/>
    <n v="9.2508234519104064"/>
    <n v="6.8708036890645596"/>
    <m/>
  </r>
  <r>
    <n v="62"/>
    <s v="Número de habitantes"/>
    <s v="24 Socioeconómico"/>
    <s v="24.01 Demografía"/>
    <s v="24.01.12 Población"/>
    <s v="24.01.12.01 Población"/>
    <x v="8"/>
    <x v="15"/>
    <x v="28"/>
    <x v="50"/>
    <s v="N° de habitantes"/>
    <s v="2008-2020"/>
    <m/>
    <m/>
    <s v="Instituto Nacional de Estadísticas (INE)"/>
    <m/>
    <m/>
    <m/>
    <m/>
    <m/>
    <m/>
    <m/>
    <m/>
    <n v="16697754"/>
    <n v="16881078"/>
    <n v="17063927"/>
    <n v="17254159"/>
    <n v="17443491"/>
    <n v="17611902"/>
    <n v="17787617"/>
    <n v="17971423"/>
    <n v="18167147"/>
    <n v="18419192"/>
    <n v="18751405"/>
    <n v="19107216"/>
    <n v="19458310"/>
    <m/>
  </r>
  <r>
    <n v="63"/>
    <s v="Porcentaje de alumnos que obtuvieron más de 450 puntos en la PSU"/>
    <s v="08 Educación"/>
    <s v="08.02 Métricas de la Educación"/>
    <s v="08.02.01 Prueba de Selección Universitaria"/>
    <s v="08.02.01.01 PSU"/>
    <x v="9"/>
    <x v="16"/>
    <x v="29"/>
    <x v="51"/>
    <s v="Porcentaje"/>
    <s v="2008-2020"/>
    <m/>
    <m/>
    <s v="Sistema Nacional de Información Municipal (SINI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n v="64"/>
    <s v="Becas Indígenas Enseñanza Básica"/>
    <s v="08 Educación"/>
    <s v="08.01 Apoyo Económico"/>
    <s v="08.01.01 Becas"/>
    <s v="08.01.01.01 Becas de Educación"/>
    <x v="9"/>
    <x v="17"/>
    <x v="30"/>
    <x v="52"/>
    <s v="N° de becas"/>
    <s v="2007-2020"/>
    <m/>
    <s v="Indica en Número de becas entregadas a población indígena, que cursa enseñanza básica."/>
    <s v="Sistema Nacional de Información Municipal (SINIM)"/>
    <m/>
    <m/>
    <m/>
    <m/>
    <m/>
    <m/>
    <m/>
    <n v="13506"/>
    <n v="12975"/>
    <n v="10333"/>
    <n v="19503"/>
    <n v="16161"/>
    <n v="16917"/>
    <n v="22858"/>
    <n v="22484"/>
    <n v="25905"/>
    <n v="24020"/>
    <n v="25967"/>
    <n v="24242"/>
    <n v="23349"/>
    <n v="22871"/>
    <m/>
  </r>
  <r>
    <n v="65"/>
    <s v="Becas Indígenas Enseñanza Media"/>
    <s v="08 Educación"/>
    <s v="08.01 Apoyo Económico"/>
    <s v="08.01.01 Becas"/>
    <s v="08.01.01.01 Becas de Educación"/>
    <x v="9"/>
    <x v="17"/>
    <x v="30"/>
    <x v="52"/>
    <s v="N° de becas"/>
    <s v="2007-2020"/>
    <m/>
    <s v="Becas entregadas a la población indígena que se encuentra cursando enseñanza media."/>
    <s v="Sistema Nacional de Información Municipal (SINIM)"/>
    <m/>
    <m/>
    <m/>
    <m/>
    <m/>
    <m/>
    <m/>
    <n v="12477"/>
    <n v="12109"/>
    <n v="10330"/>
    <n v="13268"/>
    <n v="14784"/>
    <n v="16992"/>
    <n v="19433"/>
    <n v="20985"/>
    <n v="22985"/>
    <n v="22948"/>
    <n v="23059"/>
    <n v="22564"/>
    <n v="20808"/>
    <n v="24364"/>
    <m/>
  </r>
  <r>
    <n v="66"/>
    <s v="Becas Presidente de la República a Enseñanza Media Asignadas"/>
    <s v="08 Educación"/>
    <s v="08.01 Apoyo Económico"/>
    <s v="08.01.01 Becas"/>
    <s v="08.01.01.01 Becas de Educación"/>
    <x v="9"/>
    <x v="17"/>
    <x v="30"/>
    <x v="52"/>
    <s v="N° de becas"/>
    <s v="2001-2020"/>
    <m/>
    <s v="Número total de becas Presidente de la República que fueron asignadas a la comuna en el año."/>
    <s v="Sistema Nacional de Información Municipal (SINIM)"/>
    <m/>
    <n v="14105"/>
    <n v="14838"/>
    <n v="14180"/>
    <n v="15921"/>
    <n v="13365"/>
    <n v="16538"/>
    <n v="22232"/>
    <n v="20253"/>
    <n v="17262"/>
    <n v="45505"/>
    <n v="17497"/>
    <n v="18832"/>
    <n v="30159"/>
    <n v="30924"/>
    <n v="34000"/>
    <n v="36001"/>
    <n v="33753"/>
    <n v="27851"/>
    <n v="25517"/>
    <n v="28372"/>
    <m/>
  </r>
  <r>
    <n v="67"/>
    <s v="Distribución eléctrica"/>
    <s v="10 Energía"/>
    <s v="10.01 Energía Eléctrica"/>
    <s v="10.01.01 Distribución Eléctrica"/>
    <s v="10.01.01.01 Distribución eléctrica"/>
    <x v="10"/>
    <x v="18"/>
    <x v="31"/>
    <x v="53"/>
    <s v="MWh"/>
    <s v="2014-2020"/>
    <m/>
    <s v="Distribución electrica por parte de empresas distribuidoras de electricidad, empresas generadoras y autoproducción, expresada en MWh."/>
    <s v="Instituto Nacional de Estadísticas (INE)"/>
    <m/>
    <m/>
    <m/>
    <m/>
    <m/>
    <m/>
    <m/>
    <m/>
    <m/>
    <m/>
    <m/>
    <m/>
    <m/>
    <m/>
    <n v="37339909"/>
    <n v="39855168"/>
    <n v="40427460"/>
    <n v="38298014"/>
    <n v="39085738"/>
    <n v="38834506"/>
    <n v="41851141"/>
    <m/>
  </r>
  <r>
    <n v="68"/>
    <s v="Distribución eléctrica agrícola"/>
    <s v="10 Energía"/>
    <s v="10.01 Energía Eléctrica"/>
    <s v="10.01.01 Distribución Eléctrica"/>
    <s v="10.01.01.02 Distribución eléctrica agrícola"/>
    <x v="10"/>
    <x v="18"/>
    <x v="31"/>
    <x v="54"/>
    <s v="MWh"/>
    <s v="2014-2020"/>
    <m/>
    <s v="Corresponde a la energía eléctrica distribuida en MWH a entidades y particulares que se dedican al cultivo y trabajo de la tierra. "/>
    <s v="Instituto Nacional de Estadísticas (INE)"/>
    <m/>
    <m/>
    <m/>
    <m/>
    <m/>
    <m/>
    <m/>
    <m/>
    <m/>
    <m/>
    <m/>
    <m/>
    <m/>
    <m/>
    <n v="581373"/>
    <n v="565999"/>
    <n v="588432"/>
    <n v="577742"/>
    <n v="610186"/>
    <n v="639188"/>
    <n v="628716"/>
    <m/>
  </r>
  <r>
    <n v="69"/>
    <s v="Distribución eléctrica comercial"/>
    <s v="10 Energía"/>
    <s v="10.01 Energía Eléctrica"/>
    <s v="10.01.01 Distribución Eléctrica"/>
    <s v="10.01.01.03 Distribución eléctrica comercial"/>
    <x v="10"/>
    <x v="18"/>
    <x v="31"/>
    <x v="55"/>
    <s v="MWh"/>
    <s v="2014-2020"/>
    <m/>
    <s v="Corresponde a la energía eléctrica distribuida en MWH a los locales y empresas dedicadas al comercio."/>
    <s v="Instituto Nacional de Estadísticas (INE)"/>
    <m/>
    <m/>
    <m/>
    <m/>
    <m/>
    <m/>
    <m/>
    <m/>
    <m/>
    <m/>
    <m/>
    <m/>
    <m/>
    <m/>
    <n v="1330074"/>
    <n v="1333390"/>
    <n v="1404528"/>
    <n v="1404950"/>
    <n v="1229614"/>
    <n v="1110483"/>
    <n v="1031715"/>
    <m/>
  </r>
  <r>
    <n v="70"/>
    <s v="Distribución eléctrica industrial"/>
    <s v="10 Energía"/>
    <s v="10.01 Energía Eléctrica"/>
    <s v="10.01.01 Distribución Eléctrica"/>
    <s v="10.01.01.04 Distribución eléctrica industrial"/>
    <x v="10"/>
    <x v="18"/>
    <x v="31"/>
    <x v="56"/>
    <s v="MWh"/>
    <s v="2014-2020"/>
    <m/>
    <s v="Corresponde a la energía eléctrica distribuida en MWH a las empresas industriales. "/>
    <s v="Instituto Nacional de Estadísticas (INE)"/>
    <m/>
    <m/>
    <m/>
    <m/>
    <m/>
    <m/>
    <m/>
    <m/>
    <m/>
    <m/>
    <m/>
    <m/>
    <m/>
    <m/>
    <n v="2377254"/>
    <n v="2516564"/>
    <n v="2512364"/>
    <n v="2698209"/>
    <n v="2479642"/>
    <n v="2522697"/>
    <n v="2870992"/>
    <m/>
  </r>
  <r>
    <n v="71"/>
    <s v="Distribución eléctrica minería"/>
    <s v="10 Energía"/>
    <s v="10.01 Energía Eléctrica"/>
    <s v="10.01.01 Distribución Eléctrica"/>
    <s v="10.01.01.05 Distribución eléctrica minera"/>
    <x v="10"/>
    <x v="18"/>
    <x v="31"/>
    <x v="57"/>
    <s v="MWh"/>
    <s v="2014-2020"/>
    <m/>
    <s v="Corresponde a la energía eléctrica distribuida en MWH a las empresas dedicadas al rubro de la minería. "/>
    <s v="Instituto Nacional de Estadísticas (INE)"/>
    <m/>
    <m/>
    <m/>
    <m/>
    <m/>
    <m/>
    <m/>
    <m/>
    <m/>
    <m/>
    <m/>
    <m/>
    <m/>
    <m/>
    <n v="1741510"/>
    <n v="1614599"/>
    <n v="1590565"/>
    <n v="1590333"/>
    <n v="1541857"/>
    <n v="1452317"/>
    <n v="2353299"/>
    <m/>
  </r>
  <r>
    <n v="72"/>
    <s v="Distribución eléctrica residencial"/>
    <s v="10 Energía"/>
    <s v="10.01 Energía Eléctrica"/>
    <s v="10.01.01 Distribución Eléctrica"/>
    <s v="10.01.01.06 Distribución eléctrica residencial"/>
    <x v="10"/>
    <x v="18"/>
    <x v="31"/>
    <x v="58"/>
    <s v="MWh"/>
    <s v="2014-2020"/>
    <m/>
    <s v="Corresponde a la energía eléctrica distribuida en MWH a los clientes residenciales. "/>
    <s v="Instituto Nacional de Estadísticas (INE)"/>
    <m/>
    <m/>
    <m/>
    <m/>
    <m/>
    <m/>
    <m/>
    <m/>
    <m/>
    <m/>
    <m/>
    <m/>
    <m/>
    <m/>
    <n v="2440766"/>
    <n v="2501750"/>
    <n v="2574723"/>
    <n v="2669620"/>
    <n v="2773662"/>
    <n v="2850178"/>
    <n v="3026462"/>
    <m/>
  </r>
  <r>
    <n v="73"/>
    <s v="Distribución eléctrica varios"/>
    <s v="10 Energía"/>
    <s v="10.01 Energía Eléctrica"/>
    <s v="10.01.01 Distribución Eléctrica"/>
    <s v="10.01.01.01 Distribución eléctrica"/>
    <x v="10"/>
    <x v="18"/>
    <x v="31"/>
    <x v="53"/>
    <s v="MWh"/>
    <s v="2014-2020"/>
    <m/>
    <s v="Corresponde a la energía eléctrica distribuida en MWH hacia los sectores de transporte, alumbrado público, fiscal, municipal y otros. "/>
    <s v="Instituto Nacional de Estadísticas (INE)"/>
    <m/>
    <m/>
    <m/>
    <m/>
    <m/>
    <m/>
    <m/>
    <m/>
    <m/>
    <m/>
    <m/>
    <m/>
    <m/>
    <m/>
    <n v="1535264"/>
    <n v="1708680"/>
    <n v="1825790"/>
    <n v="1804511"/>
    <n v="1749444"/>
    <n v="1758475"/>
    <n v="1831523"/>
    <m/>
  </r>
  <r>
    <n v="74"/>
    <s v="Generación eléctrica"/>
    <s v="10 Energía"/>
    <s v="10.01 Energía Eléctrica"/>
    <s v="10.01.02 Generación Eléctrica"/>
    <s v="10.01.02.01 Generación eléctrica"/>
    <x v="10"/>
    <x v="18"/>
    <x v="32"/>
    <x v="59"/>
    <s v="MWh"/>
    <s v="2014-2020"/>
    <m/>
    <s v="Producción real medida en MWh, de las distintas centrales generadoras reportadas en el cordinador electrico nacional."/>
    <s v="Instituto Nacional de Estadísticas (INE)"/>
    <m/>
    <m/>
    <m/>
    <m/>
    <m/>
    <m/>
    <m/>
    <m/>
    <m/>
    <m/>
    <m/>
    <m/>
    <m/>
    <m/>
    <n v="66825646.357000001"/>
    <n v="67987041.936969995"/>
    <n v="68848587.989999995"/>
    <n v="69995291.762400001"/>
    <n v="73662576.284000009"/>
    <n v="73406857"/>
    <n v="74404869"/>
    <m/>
  </r>
  <r>
    <n v="75"/>
    <s v="Generación Eólica"/>
    <s v="10 Energía"/>
    <s v="10.01 Energía Eléctrica"/>
    <s v="10.01.02 Generación Eléctrica"/>
    <s v="10.01.02.02 Generación eólica"/>
    <x v="10"/>
    <x v="18"/>
    <x v="32"/>
    <x v="60"/>
    <s v="MWh"/>
    <s v="2014-2020"/>
    <m/>
    <s v="Producción real medida en MWh, generada por centrales del tipo eólica"/>
    <s v="Instituto Nacional de Estadísticas (INE)"/>
    <m/>
    <m/>
    <m/>
    <m/>
    <m/>
    <m/>
    <m/>
    <m/>
    <m/>
    <m/>
    <m/>
    <m/>
    <m/>
    <m/>
    <n v="100113.60000000001"/>
    <n v="109224.79999999999"/>
    <n v="291105.7"/>
    <n v="528537.59999999998"/>
    <n v="544445"/>
    <n v="742169"/>
    <n v="1359760"/>
    <m/>
  </r>
  <r>
    <n v="76"/>
    <s v="Generación Hidráulica"/>
    <s v="10 Energía"/>
    <s v="10.01 Energía Eléctrica"/>
    <s v="10.01.02 Generación Eléctrica"/>
    <s v="10.01.02.03 Generación hidráulica"/>
    <x v="10"/>
    <x v="18"/>
    <x v="32"/>
    <x v="61"/>
    <s v="MWh"/>
    <s v="2014-2020"/>
    <m/>
    <s v="Producción real medida en MWh, generada por centrales de los tipos hidráulica pasada e hidráulica embalse"/>
    <s v="Instituto Nacional de Estadísticas (INE)"/>
    <m/>
    <m/>
    <m/>
    <m/>
    <m/>
    <m/>
    <m/>
    <m/>
    <m/>
    <m/>
    <m/>
    <m/>
    <m/>
    <m/>
    <n v="12682562.742000004"/>
    <n v="12782706.402999999"/>
    <n v="8880906.5600000005"/>
    <n v="11862855.134399999"/>
    <n v="12808774.573999999"/>
    <n v="12426964"/>
    <n v="11302609"/>
    <m/>
  </r>
  <r>
    <n v="77"/>
    <s v="Generación Solar"/>
    <s v="10 Energía"/>
    <s v="10.01 Energía Eléctrica"/>
    <s v="10.01.02 Generación Eléctrica"/>
    <s v="10.01.02.04 Generación solar"/>
    <x v="10"/>
    <x v="18"/>
    <x v="32"/>
    <x v="62"/>
    <s v="MWh"/>
    <s v="2016-2020"/>
    <m/>
    <s v="Producción real medida en MWh, generada por centrales del tipo solar"/>
    <s v="Instituto Nacional de Estadísticas (INE)"/>
    <m/>
    <m/>
    <m/>
    <m/>
    <m/>
    <m/>
    <m/>
    <m/>
    <m/>
    <m/>
    <m/>
    <m/>
    <m/>
    <m/>
    <n v="0"/>
    <n v="0"/>
    <n v="3515"/>
    <n v="22809"/>
    <n v="82635"/>
    <n v="223934"/>
    <n v="318067"/>
    <m/>
  </r>
  <r>
    <n v="78"/>
    <s v="Generación Térmica"/>
    <s v="10 Energía"/>
    <s v="10.01 Energía Eléctrica"/>
    <s v="10.01.02 Generación Eléctrica"/>
    <s v="10.01.02.05 Generación térmica"/>
    <x v="10"/>
    <x v="18"/>
    <x v="32"/>
    <x v="63"/>
    <s v="MWh"/>
    <s v="2014-2020"/>
    <m/>
    <s v="Producción real medida en MWh, generada por centrales de los tipos petróleo diesel, gas natural, carbón, fuel oil, petcoke, cogeneración, biomasa, gas natural licuado y geotérmica"/>
    <s v="Instituto Nacional de Estadísticas (INE)"/>
    <m/>
    <m/>
    <m/>
    <m/>
    <m/>
    <m/>
    <m/>
    <m/>
    <m/>
    <m/>
    <m/>
    <m/>
    <m/>
    <m/>
    <n v="20034913.035"/>
    <n v="18637072.280000001"/>
    <n v="22619179.219999999"/>
    <n v="21110473.027999997"/>
    <n v="21171830.68"/>
    <n v="19509919"/>
    <n v="18695959"/>
    <m/>
  </r>
  <r>
    <n v="79"/>
    <s v="Despacho de energía eléctrica del Centro de Despacho Económico de Carga (CDEC)"/>
    <s v="10 Energía"/>
    <s v="10.01 Energía Eléctrica"/>
    <s v="10.01.03 Operación del Sistema Eléctrico"/>
    <s v="10.01.03.01 Despacho de energía eléctrica"/>
    <x v="10"/>
    <x v="18"/>
    <x v="33"/>
    <x v="64"/>
    <s v="GWh"/>
    <s v="2008-2020"/>
    <m/>
    <m/>
    <s v="Centro de Despacho Económico de Carga (CDEC)"/>
    <m/>
    <m/>
    <m/>
    <m/>
    <m/>
    <m/>
    <m/>
    <m/>
    <n v="56376.2"/>
    <n v="56696.5"/>
    <n v="58336.6"/>
    <n v="62009.599999999999"/>
    <n v="65610.600000000006"/>
    <n v="68119.8"/>
    <n v="69907"/>
    <n v="71705.3"/>
    <n v="73364"/>
    <n v="74265.399999999994"/>
    <n v="76732.800000000003"/>
    <n v="77223.100000000006"/>
    <n v="77698.8"/>
    <m/>
  </r>
  <r>
    <n v="80"/>
    <s v="Superficie afectada por incendios"/>
    <s v="12 Forestal"/>
    <s v="12.02 Incendios"/>
    <s v="12.02.03 Superficie Afectada"/>
    <s v="12.02.03.01 Daño por incendios"/>
    <x v="11"/>
    <x v="19"/>
    <x v="34"/>
    <x v="65"/>
    <s v="Hectáreas"/>
    <s v="2010-2020"/>
    <m/>
    <m/>
    <s v="Corporación Nacional Forestal (CONAF)"/>
    <m/>
    <m/>
    <m/>
    <m/>
    <m/>
    <m/>
    <m/>
    <m/>
    <m/>
    <m/>
    <n v="13436.790000000063"/>
    <n v="76865.790000000285"/>
    <n v="40604.930799999791"/>
    <n v="36739.72449999948"/>
    <n v="87912.624399999346"/>
    <n v="128303.10749999885"/>
    <n v="102042.24030000005"/>
    <n v="514124.7674000031"/>
    <n v="35460.21199999941"/>
    <n v="91960.16959999979"/>
    <n v="84875.691800000059"/>
    <m/>
  </r>
  <r>
    <n v="81"/>
    <s v="Ocurrencia de incendios"/>
    <s v="12 Forestal"/>
    <s v="12.02 Incendios"/>
    <s v="12.02.02 Ocurrencia"/>
    <s v="12.02.02.01 Ocurrencia de incendios"/>
    <x v="11"/>
    <x v="19"/>
    <x v="35"/>
    <x v="66"/>
    <s v="N° de incendios"/>
    <s v="2010-2020"/>
    <m/>
    <m/>
    <s v="Corporación Nacional Forestal (CONAF)"/>
    <m/>
    <m/>
    <m/>
    <m/>
    <m/>
    <m/>
    <m/>
    <m/>
    <m/>
    <m/>
    <n v="1310"/>
    <n v="5594"/>
    <n v="4858"/>
    <n v="6625"/>
    <n v="6157"/>
    <n v="7331"/>
    <n v="7476"/>
    <n v="4911"/>
    <n v="6214"/>
    <n v="8032"/>
    <n v="5466"/>
    <m/>
  </r>
  <r>
    <n v="82"/>
    <s v="Cosecha de troza aserrable y pulpable"/>
    <s v="12 Forestal"/>
    <s v="12.04 Industria Maderera"/>
    <s v="12.04.01 Cosecha de Troza"/>
    <s v="12.04.01.01 Troza aserrable y palpable"/>
    <x v="11"/>
    <x v="20"/>
    <x v="36"/>
    <x v="67"/>
    <s v="Metros cúbicos"/>
    <s v="2014-2020"/>
    <m/>
    <s v="Suma de cosecha de troza de madera sin corteza, destinada a aserradero y a industria de la celulosa expresada en m3"/>
    <s v="Instituto Nacional de Estadísticas (INE)"/>
    <m/>
    <m/>
    <m/>
    <m/>
    <m/>
    <m/>
    <m/>
    <m/>
    <m/>
    <m/>
    <m/>
    <m/>
    <m/>
    <m/>
    <n v="30697973.445600003"/>
    <n v="31774252.783700012"/>
    <n v="35296155.998800009"/>
    <n v="34276941.425300002"/>
    <n v="32412715.48740001"/>
    <n v="28188637.747478999"/>
    <n v="26704884.49266699"/>
    <m/>
  </r>
  <r>
    <n v="83"/>
    <s v="Producción de Madera Aserrada"/>
    <s v="12 Forestal"/>
    <s v="12.04 Industria Maderera"/>
    <s v="12.04.02 Producción de Madera"/>
    <s v="12.04.02.01 Madera aserrada"/>
    <x v="11"/>
    <x v="20"/>
    <x v="37"/>
    <x v="68"/>
    <s v="Miles de m3"/>
    <s v="2000-2019"/>
    <m/>
    <m/>
    <s v="Instituto Forestal (INFOR)"/>
    <n v="5698.0999999999985"/>
    <n v="5872.0000000000009"/>
    <n v="6438.8999999999978"/>
    <n v="7004.5000000000009"/>
    <n v="8014.8"/>
    <n v="8298.5"/>
    <n v="8718.1999999999989"/>
    <n v="8341.2999999999993"/>
    <n v="7307"/>
    <n v="5836.8"/>
    <n v="6353.7999999999993"/>
    <n v="6785"/>
    <n v="7161.5"/>
    <n v="7721"/>
    <n v="7998.8"/>
    <n v="8372.0999999999985"/>
    <n v="8451.9"/>
    <n v="8150.9999999999991"/>
    <n v="8307.2000000000007"/>
    <n v="8030.3"/>
    <m/>
    <m/>
  </r>
  <r>
    <n v="84"/>
    <s v="Superficie Forestal Plantada"/>
    <s v="12 Forestal"/>
    <s v="12.01 Forestación"/>
    <s v="12.01.01 Superficie Plantada"/>
    <s v="12.01.01.01 Superficie forestal plantada"/>
    <x v="11"/>
    <x v="21"/>
    <x v="38"/>
    <x v="69"/>
    <s v="Hectáreas"/>
    <s v="2000-2019"/>
    <m/>
    <m/>
    <s v="Instituto Forestal (INFOR)"/>
    <n v="102350"/>
    <n v="94856"/>
    <n v="88091"/>
    <n v="119496"/>
    <n v="130641"/>
    <n v="133784"/>
    <n v="122003"/>
    <n v="115514"/>
    <n v="85622"/>
    <n v="86183"/>
    <n v="89017"/>
    <n v="99920"/>
    <n v="103567"/>
    <n v="52473"/>
    <n v="80283"/>
    <n v="90579"/>
    <n v="98464"/>
    <n v="83111"/>
    <n v="57798"/>
    <n v="126984"/>
    <m/>
    <m/>
  </r>
  <r>
    <n v="85"/>
    <s v="Cantidad de clubes deportivos"/>
    <s v="14 Gobiernos Locales"/>
    <s v="14.02 Comunidad"/>
    <s v="14.02.01 Organizaciones Comunitarias"/>
    <s v="14.02.01.01 Clubes deportivos"/>
    <x v="12"/>
    <x v="22"/>
    <x v="39"/>
    <x v="70"/>
    <s v="N° de clubes deportivos"/>
    <s v="2002-2020"/>
    <m/>
    <m/>
    <s v="Sistema Nacional de Información Municipal (SINIM)"/>
    <m/>
    <m/>
    <n v="16797"/>
    <n v="19366"/>
    <n v="21380"/>
    <n v="20029"/>
    <n v="18914"/>
    <n v="20549"/>
    <n v="17672"/>
    <n v="18884"/>
    <n v="19911"/>
    <n v="20079"/>
    <n v="23826"/>
    <n v="20235"/>
    <n v="22019"/>
    <n v="23407"/>
    <n v="24910"/>
    <n v="21664"/>
    <n v="23957"/>
    <n v="22617"/>
    <n v="23726"/>
    <m/>
  </r>
  <r>
    <n v="86"/>
    <s v="Gasto total devengado municipal en el sector de salud"/>
    <s v="14 Gobiernos Locales"/>
    <s v="14.06 Salud"/>
    <s v="14.01.01 Egresos"/>
    <s v="14.06.02.01 Gasto total municipal en sector salud"/>
    <x v="12"/>
    <x v="23"/>
    <x v="40"/>
    <x v="71"/>
    <s v="Miles de CLP"/>
    <s v="2001-2020"/>
    <m/>
    <m/>
    <s v="Sistema Nacional de Información Municipal (SINIM)"/>
    <m/>
    <n v="149365184"/>
    <n v="175249500"/>
    <n v="199756535"/>
    <n v="227449828"/>
    <n v="270879913"/>
    <n v="314596270"/>
    <n v="388697363"/>
    <n v="470370228"/>
    <n v="558868132"/>
    <n v="635664516"/>
    <n v="710015108"/>
    <n v="811518181"/>
    <n v="937735283"/>
    <n v="1092145800"/>
    <n v="1248431879"/>
    <n v="1390808047"/>
    <n v="1557719498"/>
    <n v="1730261106"/>
    <n v="1895546748"/>
    <n v="2503630624"/>
    <m/>
  </r>
  <r>
    <n v="87"/>
    <s v="Avalúo fiscal de propiedades de dominio municipal (municipales y corporaciones)"/>
    <s v="14 Gobiernos Locales"/>
    <s v="14.01 Administración"/>
    <s v="14.01.07 Valoración Catastral"/>
    <s v="14.01.07.01 Avalúo fiscal de propiedades municipales"/>
    <x v="12"/>
    <x v="24"/>
    <x v="41"/>
    <x v="72"/>
    <s v="Miles de CLP"/>
    <s v="2010-2019"/>
    <m/>
    <m/>
    <s v="Sistema Nacional de Información Municipal (SINIM)"/>
    <m/>
    <m/>
    <m/>
    <m/>
    <m/>
    <m/>
    <m/>
    <m/>
    <m/>
    <m/>
    <n v="1898884477"/>
    <n v="1892573923"/>
    <n v="1985222473"/>
    <n v="2675760946"/>
    <n v="2851011135"/>
    <n v="3096779097"/>
    <n v="3407027764"/>
    <n v="3827950475"/>
    <n v="5071161757"/>
    <n v="5722333213"/>
    <m/>
    <m/>
  </r>
  <r>
    <n v="88"/>
    <s v="Avalúo fiscal de propiedades de municipalidades"/>
    <s v="14 Gobiernos Locales"/>
    <s v="14.01 Administración"/>
    <s v="14.01.07 Valoración Catastral"/>
    <s v="14.01.07.01 Avalúo fiscal de propiedades municipales"/>
    <x v="12"/>
    <x v="24"/>
    <x v="41"/>
    <x v="72"/>
    <s v="Miles de CLP"/>
    <s v="2010-2019"/>
    <m/>
    <m/>
    <s v="Sistema Nacional de Información Municipal (SINIM)"/>
    <m/>
    <m/>
    <m/>
    <m/>
    <m/>
    <m/>
    <m/>
    <m/>
    <m/>
    <m/>
    <n v="1805975841"/>
    <n v="1892452010"/>
    <n v="1985097380"/>
    <n v="2553834903"/>
    <n v="2850869001"/>
    <n v="3096629833"/>
    <n v="3406872317"/>
    <n v="3602477531"/>
    <n v="4788119689"/>
    <n v="5677566895"/>
    <m/>
    <m/>
  </r>
  <r>
    <n v="89"/>
    <s v="Cantidad de juntas de vecinos"/>
    <s v="14 Gobiernos Locales"/>
    <s v="14.02 Comunidad"/>
    <s v="14.02.01 Organizaciones Comunitarias"/>
    <s v="14.02.01.02 Juntas de vecinos"/>
    <x v="12"/>
    <x v="22"/>
    <x v="39"/>
    <x v="73"/>
    <s v="N° de juntas de vecinos"/>
    <s v="2002-2020"/>
    <m/>
    <m/>
    <s v="Sistema Nacional de Información Municipal (SINIM)"/>
    <m/>
    <m/>
    <n v="13964"/>
    <n v="14915"/>
    <n v="15962"/>
    <n v="15673"/>
    <n v="15611"/>
    <n v="16152"/>
    <n v="15384"/>
    <n v="15047"/>
    <n v="16654"/>
    <n v="17150"/>
    <n v="16609"/>
    <n v="17067"/>
    <n v="17005"/>
    <n v="18149"/>
    <n v="18356"/>
    <n v="18081"/>
    <n v="18655"/>
    <n v="17231"/>
    <n v="17670"/>
    <m/>
  </r>
  <r>
    <n v="90"/>
    <s v="Cantidad de ópticas municipales"/>
    <s v="14 Gobiernos Locales"/>
    <s v="14.06 Salud"/>
    <s v="14.06.06 Red Asistencial"/>
    <s v="14.06.06.01 Ópticas municipales"/>
    <x v="12"/>
    <x v="23"/>
    <x v="42"/>
    <x v="74"/>
    <s v="N° de ópticas"/>
    <n v="2020"/>
    <m/>
    <m/>
    <s v="Sistema Nacional de Información Municipal (SINIM)"/>
    <m/>
    <m/>
    <m/>
    <m/>
    <m/>
    <m/>
    <m/>
    <m/>
    <m/>
    <m/>
    <m/>
    <m/>
    <m/>
    <m/>
    <m/>
    <m/>
    <m/>
    <m/>
    <m/>
    <m/>
    <n v="22"/>
    <m/>
  </r>
  <r>
    <n v="91"/>
    <s v="Cantidad de centros de madres"/>
    <s v="14 Gobiernos Locales"/>
    <s v="14.02 Comunidad"/>
    <s v="14.02.01 Organizaciones Comunitarias"/>
    <s v="14.02.01.03 Centros de madres"/>
    <x v="12"/>
    <x v="22"/>
    <x v="39"/>
    <x v="75"/>
    <s v="N° de centros de madres"/>
    <s v="2002-2020"/>
    <m/>
    <m/>
    <s v="Sistema Nacional de Información Municipal (SINIM)"/>
    <m/>
    <m/>
    <n v="5036"/>
    <n v="5295"/>
    <n v="5949"/>
    <n v="5556"/>
    <n v="5572"/>
    <n v="6206"/>
    <n v="5780"/>
    <n v="6295"/>
    <n v="5350"/>
    <n v="5863"/>
    <n v="5650"/>
    <n v="5551"/>
    <n v="5715"/>
    <n v="5522"/>
    <n v="5955"/>
    <n v="4895"/>
    <n v="5567"/>
    <n v="5517"/>
    <n v="5177"/>
    <m/>
  </r>
  <r>
    <n v="92"/>
    <s v="Cantidad de centros de padres y apoderados"/>
    <s v="14 Gobiernos Locales"/>
    <s v="14.02 Comunidad"/>
    <s v="14.02.01 Organizaciones Comunitarias"/>
    <s v="14.02.01.04 Centros de padres y apoderados"/>
    <x v="12"/>
    <x v="22"/>
    <x v="39"/>
    <x v="76"/>
    <s v="N° de centros de padres y apoderados"/>
    <s v="2002-2020"/>
    <m/>
    <m/>
    <s v="Sistema Nacional de Información Municipal (SINIM)"/>
    <m/>
    <m/>
    <n v="3384"/>
    <n v="4522"/>
    <n v="4810"/>
    <n v="6181"/>
    <n v="5415"/>
    <n v="5886"/>
    <n v="5616"/>
    <n v="6766"/>
    <n v="7000"/>
    <n v="7022"/>
    <n v="12652"/>
    <n v="6888"/>
    <n v="7059"/>
    <n v="7496"/>
    <n v="7591"/>
    <n v="6778"/>
    <n v="8497"/>
    <n v="7121"/>
    <n v="7306"/>
    <m/>
  </r>
  <r>
    <n v="93"/>
    <s v="Cantidad de centros u organizaciones del adulto mayor"/>
    <s v="14 Gobiernos Locales"/>
    <s v="14.02 Comunidad"/>
    <s v="14.02.01 Organizaciones Comunitarias"/>
    <s v="14.02.01.05 Centros del adulto mayor"/>
    <x v="12"/>
    <x v="22"/>
    <x v="39"/>
    <x v="77"/>
    <s v="N° de centros del adulto mayor"/>
    <s v="2002-2020"/>
    <m/>
    <m/>
    <s v="Sistema Nacional de Información Municipal (SINIM)"/>
    <m/>
    <m/>
    <n v="5937"/>
    <n v="6329"/>
    <n v="7415"/>
    <n v="7773"/>
    <n v="8305"/>
    <n v="8983"/>
    <n v="9024"/>
    <n v="9548"/>
    <n v="10858"/>
    <n v="11186"/>
    <n v="15003"/>
    <n v="11759"/>
    <n v="12364"/>
    <n v="13157"/>
    <n v="13965"/>
    <n v="13338"/>
    <n v="13986"/>
    <n v="13870"/>
    <n v="14090"/>
    <m/>
  </r>
  <r>
    <n v="94"/>
    <s v="Cobertura de exámenes preventivos del adulto"/>
    <s v="14 Gobiernos Locales"/>
    <s v="14.06 Salud"/>
    <s v="14.06.01 Cobertura en Salud Municipal"/>
    <s v="14.06.01.01 Exámenes preventivos"/>
    <x v="12"/>
    <x v="23"/>
    <x v="43"/>
    <x v="78"/>
    <s v="Porcentaje"/>
    <s v="2001-2019"/>
    <m/>
    <m/>
    <s v="Sistema Nacional de Información Municipal (SINIM)"/>
    <m/>
    <n v="8.1319827586206905"/>
    <n v="7.4685114503816781"/>
    <n v="13.811857142857148"/>
    <n v="10.302147887323947"/>
    <n v="18.029896907216486"/>
    <n v="9.7850479233226846"/>
    <n v="9.1339935064935016"/>
    <n v="10.76266423357664"/>
    <n v="10.29173076923078"/>
    <n v="8.4092708333333306"/>
    <n v="9.4560273972602804"/>
    <n v="9.5971724137931052"/>
    <n v="9.7462857142857189"/>
    <n v="12.003461538461542"/>
    <n v="10.608219178082186"/>
    <n v="11.033500000000009"/>
    <n v="11.761449814126388"/>
    <n v="11.995233333333337"/>
    <n v="13.936824817518257"/>
    <m/>
    <m/>
  </r>
  <r>
    <n v="95"/>
    <s v="Cobertura de salud primaria municipal"/>
    <s v="14 Gobiernos Locales"/>
    <s v="14.06 Salud"/>
    <s v="14.06.01 Cobertura en Salud Municipal"/>
    <s v="14.06.01.02 Salud Primaria"/>
    <x v="12"/>
    <x v="23"/>
    <x v="43"/>
    <x v="79"/>
    <s v="Porcentaje"/>
    <s v="2001-2019"/>
    <m/>
    <m/>
    <s v="Sistema Nacional de Información Municipal (SINIM)"/>
    <m/>
    <n v="63.05722891566262"/>
    <n v="65.175495867768603"/>
    <n v="64.200040983606598"/>
    <n v="66.375020576131732"/>
    <n v="67.137634854771761"/>
    <n v="68.016554621848769"/>
    <n v="70.014999999999986"/>
    <n v="66.82783132530119"/>
    <n v="68.64508196721313"/>
    <n v="75.535573770491823"/>
    <n v="75.430913043478228"/>
    <n v="75.094913793103416"/>
    <n v="74.690042735042724"/>
    <n v="68.545364963503658"/>
    <n v="70.305263157894728"/>
    <n v="70.106177606177553"/>
    <n v="66.711062271062261"/>
    <n v="63.53645614035085"/>
    <n v="68.396536964980527"/>
    <m/>
    <m/>
  </r>
  <r>
    <n v="96"/>
    <s v="Cantidad de enfermeras/os con contrato al 31 de diciembre"/>
    <s v="14 Gobiernos Locales"/>
    <s v="14.06 Salud"/>
    <s v="14.06.05 Recursos Humanos"/>
    <s v="14.06.05.01 Enfermeras/os"/>
    <x v="12"/>
    <x v="23"/>
    <x v="44"/>
    <x v="80"/>
    <s v="N° de enfermeras/os"/>
    <s v="2007-2020"/>
    <m/>
    <m/>
    <s v="Sistema Nacional de Información Municipal (SINIM)"/>
    <m/>
    <m/>
    <m/>
    <m/>
    <m/>
    <m/>
    <m/>
    <n v="2113"/>
    <n v="1889"/>
    <n v="4113"/>
    <n v="2727"/>
    <n v="2729"/>
    <n v="2992"/>
    <n v="3155"/>
    <n v="3462"/>
    <n v="3957"/>
    <n v="4061"/>
    <n v="4395"/>
    <n v="4678"/>
    <n v="5258"/>
    <n v="6308"/>
    <m/>
  </r>
  <r>
    <n v="97"/>
    <s v="Cantidad de farmacias municipales"/>
    <s v="14 Gobiernos Locales"/>
    <s v="14.06 Salud"/>
    <s v="14.06.06 Red Asistencial"/>
    <s v="14.06.06.02 Farmacias municipales"/>
    <x v="12"/>
    <x v="23"/>
    <x v="42"/>
    <x v="81"/>
    <s v="N° de farmacias"/>
    <n v="2020"/>
    <m/>
    <m/>
    <s v="Sistema Nacional de Información Municipal (SINIM)"/>
    <m/>
    <m/>
    <m/>
    <m/>
    <m/>
    <m/>
    <m/>
    <m/>
    <m/>
    <m/>
    <m/>
    <m/>
    <m/>
    <m/>
    <m/>
    <m/>
    <m/>
    <m/>
    <m/>
    <m/>
    <n v="183"/>
    <m/>
  </r>
  <r>
    <n v="98"/>
    <s v="Gastos en personal municipal"/>
    <s v="14 Gobiernos Locales"/>
    <s v="14.01 Administración"/>
    <s v="14.01.01 Egresos"/>
    <s v="14.01.01.01 Gasto municipal en personal"/>
    <x v="12"/>
    <x v="24"/>
    <x v="40"/>
    <x v="82"/>
    <s v="Miles de CLP"/>
    <s v="2001-2020"/>
    <m/>
    <m/>
    <s v="Sistema Nacional de Información Municipal (SINIM)"/>
    <m/>
    <n v="193902443"/>
    <n v="208133299"/>
    <n v="223994094"/>
    <n v="236955889"/>
    <n v="250330808"/>
    <n v="279472450"/>
    <n v="312761276"/>
    <n v="450075150"/>
    <n v="499869352"/>
    <n v="526386170"/>
    <n v="564799561"/>
    <n v="639170035"/>
    <n v="715443134"/>
    <n v="830371552"/>
    <n v="946802312"/>
    <n v="1098028559"/>
    <n v="1194984478"/>
    <n v="1280259348"/>
    <n v="1406713085"/>
    <n v="1477406143"/>
    <m/>
  </r>
  <r>
    <n v="99"/>
    <s v="Gasto total devengado municipal"/>
    <s v="14 Gobiernos Locales"/>
    <s v="14.01 Administración"/>
    <s v="14.01.01 Egresos"/>
    <s v="14.01.01.02 Gasto total municipal"/>
    <x v="12"/>
    <x v="24"/>
    <x v="40"/>
    <x v="83"/>
    <s v="Miles de CLP"/>
    <s v="2001-2020"/>
    <m/>
    <m/>
    <s v="Sistema Nacional de Información Municipal (SINIM)"/>
    <m/>
    <n v="989579854"/>
    <n v="1067084722"/>
    <n v="1127985798"/>
    <n v="1274435402"/>
    <n v="1304286558"/>
    <n v="1434375375"/>
    <n v="1620712053"/>
    <n v="1879906835"/>
    <n v="1989062147"/>
    <n v="2129134521"/>
    <n v="2325957040"/>
    <n v="2658962875"/>
    <n v="2876839279"/>
    <n v="3380672581"/>
    <n v="3816395795"/>
    <n v="4213167299"/>
    <n v="4384094335"/>
    <n v="4722550301"/>
    <n v="5095304959"/>
    <n v="5135345863"/>
    <m/>
  </r>
  <r>
    <n v="100"/>
    <s v="Ingreso total percibido municipal en el sector de salud"/>
    <s v="14 Gobiernos Locales"/>
    <s v="14.06 Salud"/>
    <s v="05.02.02 Ingresos"/>
    <s v="14.06.03.01 Ingreso municipal en sector salud"/>
    <x v="12"/>
    <x v="23"/>
    <x v="17"/>
    <x v="84"/>
    <s v="Miles de CLP"/>
    <s v="2001-2020"/>
    <m/>
    <m/>
    <s v="Sistema Nacional de Información Municipal (SINIM)"/>
    <m/>
    <n v="147930774"/>
    <n v="173990453"/>
    <n v="198756034"/>
    <n v="225139133"/>
    <n v="277778561"/>
    <n v="320844966"/>
    <n v="383910307"/>
    <n v="490750623"/>
    <n v="560921195"/>
    <n v="641914019"/>
    <n v="740315973"/>
    <n v="846272341"/>
    <n v="956787265"/>
    <n v="1092397045"/>
    <n v="1242072199"/>
    <n v="1388008881"/>
    <n v="1554870196"/>
    <n v="1728227925"/>
    <n v="1899281068"/>
    <n v="2172918412"/>
    <m/>
  </r>
  <r>
    <n v="101"/>
    <s v="Ingreso total percibido municipal"/>
    <s v="14 Gobiernos Locales"/>
    <s v="14.01 Administración"/>
    <s v="05.02.02 Ingresos"/>
    <s v="14.01.02.01 Ingreso municipal total"/>
    <x v="12"/>
    <x v="24"/>
    <x v="17"/>
    <x v="85"/>
    <s v="Miles de CLP"/>
    <s v="2001-2020"/>
    <m/>
    <m/>
    <s v="Sistema Nacional de Información Municipal (SINIM)"/>
    <m/>
    <n v="1034057162"/>
    <n v="1109328832"/>
    <n v="1212633745"/>
    <n v="1317998330"/>
    <n v="1360231117"/>
    <n v="1511614106"/>
    <n v="1704607291"/>
    <n v="1845808061"/>
    <n v="2046048967"/>
    <n v="2218187175"/>
    <n v="2504444830"/>
    <n v="2857092083"/>
    <n v="3015017887"/>
    <n v="3473254619"/>
    <n v="3790385072"/>
    <n v="4062296728"/>
    <n v="4358869291"/>
    <n v="4725524112"/>
    <n v="5077995023"/>
    <n v="5066772914"/>
    <m/>
  </r>
  <r>
    <n v="102"/>
    <s v="Ingresos municipales por impuestos"/>
    <s v="14 Gobiernos Locales"/>
    <s v="14.01 Administración"/>
    <s v="05.02.02 Ingresos"/>
    <s v="14.01.02.02 Ingreso municipal por impuestos"/>
    <x v="12"/>
    <x v="24"/>
    <x v="17"/>
    <x v="86"/>
    <s v="Miles de CLP"/>
    <s v="2001-2020"/>
    <m/>
    <m/>
    <s v="Sistema Nacional de Información Municipal (SINIM)"/>
    <m/>
    <n v="289044140"/>
    <n v="311507858"/>
    <n v="345067829"/>
    <n v="372451401"/>
    <n v="389927509"/>
    <n v="429285583"/>
    <n v="462171210"/>
    <n v="486273453"/>
    <n v="546043318"/>
    <n v="569066086"/>
    <n v="638457902"/>
    <n v="706502910"/>
    <n v="769076934"/>
    <n v="851798993"/>
    <n v="950711749"/>
    <n v="1055470035"/>
    <n v="1117221358"/>
    <n v="1221468349"/>
    <n v="1306623239"/>
    <n v="1351448287"/>
    <m/>
  </r>
  <r>
    <n v="103"/>
    <s v="Ingresos municipales por permisos de circulación"/>
    <s v="14 Gobiernos Locales"/>
    <s v="14.01 Administración"/>
    <s v="05.02.02 Ingresos"/>
    <s v="14.01.02.03 Ingreso municipal por permisos de circulación"/>
    <x v="12"/>
    <x v="24"/>
    <x v="17"/>
    <x v="87"/>
    <s v="Miles de CLP"/>
    <s v="2008-2020"/>
    <m/>
    <m/>
    <s v="Sistema Nacional de Información Municipal (SINIM)"/>
    <m/>
    <m/>
    <m/>
    <m/>
    <m/>
    <m/>
    <m/>
    <m/>
    <n v="68299867"/>
    <n v="69711365"/>
    <n v="80074214"/>
    <n v="95260087"/>
    <n v="109646310"/>
    <n v="121239790"/>
    <n v="133262979"/>
    <n v="143897634"/>
    <n v="157547175"/>
    <n v="176092326"/>
    <n v="197418170"/>
    <n v="215645358"/>
    <n v="211026296"/>
    <m/>
  </r>
  <r>
    <n v="104"/>
    <s v="Ingresos propios permanentes municipales"/>
    <s v="14 Gobiernos Locales"/>
    <s v="14.01 Administración"/>
    <s v="05.02.02 Ingresos"/>
    <s v="14.01.02.04 Ingreso propio permanente municipal"/>
    <x v="12"/>
    <x v="24"/>
    <x v="17"/>
    <x v="88"/>
    <s v="Miles de CLP"/>
    <s v="2001-2020"/>
    <m/>
    <m/>
    <s v="Sistema Nacional de Información Municipal (SINIM)"/>
    <m/>
    <n v="446198311"/>
    <n v="476107965"/>
    <n v="518347392"/>
    <n v="556934500"/>
    <n v="595723388"/>
    <n v="661390372"/>
    <n v="721628880"/>
    <n v="764127361"/>
    <n v="849348792"/>
    <n v="889339139"/>
    <n v="1033924053"/>
    <n v="1136809619"/>
    <n v="1201898051"/>
    <n v="1336920357"/>
    <n v="1489256154"/>
    <n v="1616342550"/>
    <n v="1721037194"/>
    <n v="1895839942"/>
    <n v="1981873412"/>
    <n v="1852240835"/>
    <m/>
  </r>
  <r>
    <n v="105"/>
    <s v="Cantidad de laboratorios de salud municipales"/>
    <s v="14 Gobiernos Locales"/>
    <s v="14.06 Salud"/>
    <s v="14.06.06 Red Asistencial"/>
    <s v="14.06.06.03 Laboratorios de salud municipales"/>
    <x v="12"/>
    <x v="23"/>
    <x v="42"/>
    <x v="89"/>
    <s v="N° de laboratorios de salud"/>
    <s v="2001-2020"/>
    <m/>
    <m/>
    <s v="Sistema Nacional de Información Municipal (SINIM)"/>
    <m/>
    <n v="58"/>
    <n v="82"/>
    <n v="87"/>
    <n v="78"/>
    <n v="78"/>
    <n v="78"/>
    <n v="114"/>
    <n v="129"/>
    <n v="112"/>
    <n v="117"/>
    <n v="116"/>
    <n v="108"/>
    <n v="113"/>
    <n v="113"/>
    <n v="109"/>
    <n v="108"/>
    <n v="109"/>
    <n v="115"/>
    <n v="100"/>
    <n v="114"/>
    <m/>
  </r>
  <r>
    <n v="106"/>
    <s v="Cantidad de médicas/os con contrato al 31 de diciembre"/>
    <s v="14 Gobiernos Locales"/>
    <s v="14.06 Salud"/>
    <s v="14.06.05 Recursos Humanos"/>
    <s v="14.06.05.02 Médicas/os"/>
    <x v="12"/>
    <x v="23"/>
    <x v="44"/>
    <x v="90"/>
    <s v="N° de médicas/os"/>
    <s v="2001-2020"/>
    <m/>
    <m/>
    <s v="Sistema Nacional de Información Municipal (SINIM)"/>
    <m/>
    <n v="2222"/>
    <n v="2336"/>
    <n v="3337"/>
    <n v="3513"/>
    <n v="2834"/>
    <n v="2838"/>
    <n v="3091"/>
    <n v="2954"/>
    <n v="3276"/>
    <n v="4204"/>
    <n v="4257"/>
    <n v="4093"/>
    <n v="4432"/>
    <n v="4262"/>
    <n v="4829"/>
    <n v="5004"/>
    <n v="5068"/>
    <n v="5253"/>
    <n v="5490"/>
    <n v="6596"/>
    <m/>
  </r>
  <r>
    <n v="107"/>
    <s v="Cantidad de otras organizaciones comunitarias funcionales"/>
    <s v="14 Gobiernos Locales"/>
    <s v="14.02 Comunidad"/>
    <s v="14.02.01 Organizaciones Comunitarias"/>
    <s v="14.02.01.06 Organizaciones comunitarias funcionales"/>
    <x v="12"/>
    <x v="22"/>
    <x v="39"/>
    <x v="91"/>
    <s v="N° de organizaciones comunitarias"/>
    <s v="2002-2020"/>
    <m/>
    <m/>
    <s v="Sistema Nacional de Información Municipal (SINIM)"/>
    <m/>
    <m/>
    <n v="34820"/>
    <n v="42702"/>
    <n v="45536"/>
    <n v="49525"/>
    <n v="51412"/>
    <n v="59614"/>
    <n v="56474"/>
    <n v="58403"/>
    <n v="67090"/>
    <n v="71240"/>
    <n v="78644"/>
    <n v="70771"/>
    <n v="73629"/>
    <n v="81556"/>
    <n v="92202"/>
    <n v="85760"/>
    <n v="82684"/>
    <n v="85062"/>
    <n v="90816"/>
    <m/>
  </r>
  <r>
    <n v="108"/>
    <s v="Cantidad de otros establecimientos municipales de salud"/>
    <s v="14 Gobiernos Locales"/>
    <s v="14.06 Salud"/>
    <s v="14.06.06 Red Asistencial"/>
    <s v="14.06.06.04 Establecimientos municipales de salud"/>
    <x v="12"/>
    <x v="23"/>
    <x v="42"/>
    <x v="92"/>
    <s v="N° de establecimientos"/>
    <s v="2001-2020"/>
    <m/>
    <m/>
    <s v="Sistema Nacional de Información Municipal (SINIM)"/>
    <m/>
    <n v="61"/>
    <n v="445"/>
    <n v="458"/>
    <n v="628"/>
    <n v="596"/>
    <n v="574"/>
    <n v="198"/>
    <n v="205"/>
    <n v="251"/>
    <n v="262"/>
    <n v="164"/>
    <n v="164"/>
    <n v="156"/>
    <n v="160"/>
    <n v="235"/>
    <n v="188"/>
    <n v="221"/>
    <n v="232"/>
    <n v="262"/>
    <n v="251"/>
    <m/>
  </r>
  <r>
    <n v="109"/>
    <s v="Ingresos municipales por patentes mineras (Ley Nº19.143)"/>
    <s v="14 Gobiernos Locales"/>
    <s v="14.01 Administración"/>
    <s v="05.02.02 Ingresos"/>
    <s v="14.01.02.05 Patentes Mineras"/>
    <x v="12"/>
    <x v="24"/>
    <x v="17"/>
    <x v="93"/>
    <s v="Miles de CLP"/>
    <s v="2001-2020"/>
    <m/>
    <m/>
    <s v="Sistema Nacional de Información Municipal (SINIM)"/>
    <m/>
    <n v="4275322"/>
    <n v="4047167"/>
    <n v="5479769"/>
    <n v="5504060"/>
    <n v="5895669"/>
    <n v="9092302"/>
    <n v="12375479"/>
    <n v="14308797"/>
    <n v="16494542"/>
    <n v="17957863"/>
    <n v="21566090"/>
    <n v="24474035"/>
    <n v="24995301"/>
    <n v="25651257"/>
    <n v="26003243"/>
    <n v="25834772"/>
    <n v="24417050"/>
    <n v="27139661"/>
    <n v="27537894"/>
    <n v="27324148"/>
    <m/>
  </r>
  <r>
    <n v="110"/>
    <s v="Cantidad de pensiones básicas solidarias pagadas"/>
    <s v="14 Gobiernos Locales"/>
    <s v="14.01 Administración"/>
    <s v="14.01.03 Pensiones"/>
    <s v="14.01.03.01 Pensiones básicas solidarias"/>
    <x v="12"/>
    <x v="24"/>
    <x v="45"/>
    <x v="94"/>
    <s v="N° de pensiones básicas solidarias"/>
    <s v="2011-2020"/>
    <m/>
    <m/>
    <s v="Sistema Nacional de Información Municipal (SINIM)"/>
    <m/>
    <m/>
    <m/>
    <m/>
    <m/>
    <m/>
    <m/>
    <m/>
    <m/>
    <m/>
    <m/>
    <n v="7445007"/>
    <n v="7318269"/>
    <n v="7138884"/>
    <n v="581973"/>
    <n v="578120"/>
    <n v="6955977"/>
    <n v="6971223"/>
    <n v="7022544"/>
    <n v="7071186"/>
    <n v="7084385"/>
    <m/>
  </r>
  <r>
    <n v="111"/>
    <s v="Cantidad de pensiones básicas solidarias de invalidez pagadas"/>
    <s v="14 Gobiernos Locales"/>
    <s v="14.01 Administración"/>
    <s v="14.01.03 Pensiones"/>
    <s v="14.01.03.02 Pensiones solidarias de vejez"/>
    <x v="12"/>
    <x v="24"/>
    <x v="45"/>
    <x v="95"/>
    <s v="N° de pensiones solidarias de vejez"/>
    <s v="2011-2020"/>
    <m/>
    <m/>
    <s v="Sistema Nacional de Información Municipal (SINIM)"/>
    <m/>
    <m/>
    <m/>
    <m/>
    <m/>
    <m/>
    <m/>
    <m/>
    <m/>
    <m/>
    <m/>
    <n v="2579148"/>
    <n v="2464524"/>
    <n v="4831193"/>
    <n v="182726"/>
    <n v="179293"/>
    <n v="2170159"/>
    <n v="2182425"/>
    <n v="2195569"/>
    <n v="2192877"/>
    <n v="2184113"/>
    <m/>
  </r>
  <r>
    <n v="112"/>
    <s v="Cantidad de pensiones básicas solidarias de vejez pagadas"/>
    <s v="14 Gobiernos Locales"/>
    <s v="14.01 Administración"/>
    <s v="14.01.03 Pensiones"/>
    <s v="14.01.03.03 Pensiones solidarias de invalidez"/>
    <x v="12"/>
    <x v="24"/>
    <x v="45"/>
    <x v="96"/>
    <s v="N° de pensiones solidarias de invalidez"/>
    <s v="2011-2020"/>
    <m/>
    <m/>
    <s v="Sistema Nacional de Información Municipal (SINIM)"/>
    <m/>
    <m/>
    <m/>
    <m/>
    <m/>
    <m/>
    <m/>
    <m/>
    <m/>
    <m/>
    <m/>
    <n v="4865859"/>
    <n v="4853745"/>
    <n v="2307691"/>
    <n v="399257"/>
    <n v="398827"/>
    <n v="4785818"/>
    <n v="4788798"/>
    <n v="4826975"/>
    <n v="4878309"/>
    <n v="4900272"/>
    <m/>
  </r>
  <r>
    <n v="113"/>
    <s v="Cantidad de personas enviadas a un empleo"/>
    <s v="14 Gobiernos Locales"/>
    <s v="14.05 Intermediación Laboral"/>
    <s v="14.05.02 Empleados"/>
    <s v="14.05.01.01 Personas enviadas a un empleo"/>
    <x v="12"/>
    <x v="25"/>
    <x v="46"/>
    <x v="97"/>
    <s v="N° de personas"/>
    <s v="2001-2020"/>
    <m/>
    <m/>
    <s v="Sistema Nacional de Información Municipal (SINIM)"/>
    <m/>
    <n v="188699"/>
    <n v="182819"/>
    <n v="176823"/>
    <n v="179134"/>
    <n v="183989"/>
    <n v="225077"/>
    <n v="463131"/>
    <n v="235017"/>
    <n v="282196"/>
    <n v="317666"/>
    <n v="305865"/>
    <n v="279918"/>
    <n v="297337"/>
    <n v="340816"/>
    <n v="330769"/>
    <n v="1272865"/>
    <n v="418391"/>
    <n v="431303"/>
    <n v="385208"/>
    <n v="278113"/>
    <m/>
  </r>
  <r>
    <n v="114"/>
    <s v="Cantidad de personas inscritas en la municipalidad en busca de empleo"/>
    <s v="14 Gobiernos Locales"/>
    <s v="14.05 Intermediación Laboral"/>
    <s v="14.05.03 Inscripciones"/>
    <s v="14.05.02.01 Personas en busca de empleo"/>
    <x v="12"/>
    <x v="25"/>
    <x v="47"/>
    <x v="98"/>
    <s v="N° de personas"/>
    <s v="2001-2020"/>
    <m/>
    <m/>
    <s v="Sistema Nacional de Información Municipal (SINIM)"/>
    <m/>
    <n v="418647"/>
    <n v="396277"/>
    <n v="379000"/>
    <n v="388336"/>
    <n v="376757"/>
    <n v="392969"/>
    <n v="706147"/>
    <n v="319768"/>
    <n v="450996"/>
    <n v="376985"/>
    <n v="354671"/>
    <n v="350101"/>
    <n v="348785"/>
    <n v="346805"/>
    <n v="396478"/>
    <n v="1413125"/>
    <n v="517256"/>
    <n v="532831"/>
    <n v="507233"/>
    <n v="358579"/>
    <m/>
  </r>
  <r>
    <n v="115"/>
    <s v="Cantidad de personas inscritas en la municipalidad para capacitación"/>
    <s v="14 Gobiernos Locales"/>
    <s v="14.05 Intermediación Laboral"/>
    <s v="14.05.03 Inscripciones"/>
    <s v="14.05.02.02 Personas inscritas para capacitación"/>
    <x v="12"/>
    <x v="25"/>
    <x v="47"/>
    <x v="99"/>
    <s v="N° de personas"/>
    <s v="2001-2020"/>
    <m/>
    <m/>
    <s v="Sistema Nacional de Información Municipal (SINIM)"/>
    <m/>
    <n v="67438"/>
    <n v="80746"/>
    <n v="77082"/>
    <n v="96808"/>
    <n v="103898"/>
    <n v="95751"/>
    <n v="103432"/>
    <n v="97970"/>
    <n v="121958"/>
    <n v="110105"/>
    <n v="105731"/>
    <n v="90770"/>
    <n v="87946"/>
    <n v="82517"/>
    <n v="124208"/>
    <n v="118404"/>
    <n v="111570"/>
    <n v="108241"/>
    <n v="100013"/>
    <n v="58969"/>
    <m/>
  </r>
  <r>
    <n v="116"/>
    <s v="Cantidad de personas que efectivamente egresan de cursos de capacitación laboral"/>
    <s v="14 Gobiernos Locales"/>
    <s v="14.05 Intermediación Laboral"/>
    <s v="14.05.01 Egresos de Capacitaciones"/>
    <s v="14.05.03.01 Personas egresadas de capacitación"/>
    <x v="12"/>
    <x v="25"/>
    <x v="48"/>
    <x v="100"/>
    <s v="N° de personas"/>
    <s v="2001-2020"/>
    <m/>
    <m/>
    <s v="Sistema Nacional de Información Municipal (SINIM)"/>
    <m/>
    <n v="23992"/>
    <n v="22391"/>
    <n v="29006"/>
    <n v="31496"/>
    <n v="47316"/>
    <n v="42598"/>
    <n v="50066"/>
    <n v="43967"/>
    <n v="43198"/>
    <n v="43568"/>
    <n v="50865"/>
    <n v="46416"/>
    <n v="46467"/>
    <n v="43046"/>
    <n v="63331"/>
    <n v="62994"/>
    <n v="57075"/>
    <n v="54819"/>
    <n v="42070"/>
    <n v="23900"/>
    <m/>
  </r>
  <r>
    <n v="117"/>
    <s v="Cantidad de predios agrícolas"/>
    <s v="14 Gobiernos Locales"/>
    <s v="14.04 Gestión Territorial"/>
    <s v="14.04.01 Predios Municipales"/>
    <s v="14.04.01.01 Predios agrícolas municipales"/>
    <x v="12"/>
    <x v="26"/>
    <x v="49"/>
    <x v="101"/>
    <s v="N° de predios"/>
    <s v="2006-2019"/>
    <m/>
    <m/>
    <s v="Sistema Nacional de Información Municipal (SINIM)"/>
    <m/>
    <m/>
    <m/>
    <m/>
    <m/>
    <m/>
    <n v="694346"/>
    <n v="712304"/>
    <n v="737628"/>
    <n v="752107"/>
    <n v="773272"/>
    <n v="795658"/>
    <n v="814807"/>
    <n v="831344"/>
    <n v="848458"/>
    <n v="861962"/>
    <n v="883584"/>
    <n v="907800"/>
    <n v="927687"/>
    <n v="947746"/>
    <m/>
    <m/>
  </r>
  <r>
    <n v="118"/>
    <s v="Cantidad de predios no agrícolas"/>
    <s v="14 Gobiernos Locales"/>
    <s v="14.04 Gestión Territorial"/>
    <s v="14.04.01 Predios Municipales"/>
    <s v="14.04.01.02 Predios no agrícolas municipales"/>
    <x v="12"/>
    <x v="26"/>
    <x v="49"/>
    <x v="102"/>
    <s v="N° de predios"/>
    <s v="2006-2019"/>
    <m/>
    <m/>
    <s v="Sistema Nacional de Información Municipal (SINIM)"/>
    <m/>
    <m/>
    <m/>
    <m/>
    <m/>
    <m/>
    <n v="4583249"/>
    <n v="4774588"/>
    <n v="4987440"/>
    <n v="5173763"/>
    <n v="5357171"/>
    <n v="5548606"/>
    <n v="5669116"/>
    <n v="5781066"/>
    <n v="5946045"/>
    <n v="6157708"/>
    <n v="6395833"/>
    <n v="6616540"/>
    <n v="6858423"/>
    <n v="7080423"/>
    <m/>
    <m/>
  </r>
  <r>
    <n v="119"/>
    <s v="Cantidad de predios no agrícolas habitacionales"/>
    <s v="14 Gobiernos Locales"/>
    <s v="14.04 Gestión Territorial"/>
    <s v="14.04.01 Predios Municipales"/>
    <s v="14.04.01.02 Predios no agrícolas municipales"/>
    <x v="12"/>
    <x v="26"/>
    <x v="49"/>
    <x v="102"/>
    <s v="N° de predios"/>
    <s v="2006-2019"/>
    <m/>
    <m/>
    <s v="Sistema Nacional de Información Municipal (SINIM)"/>
    <m/>
    <m/>
    <m/>
    <m/>
    <m/>
    <m/>
    <n v="3654895"/>
    <n v="3798715"/>
    <n v="3947658"/>
    <n v="4076513"/>
    <n v="4201306"/>
    <n v="4332910"/>
    <n v="4413336"/>
    <n v="4498526"/>
    <n v="4602185"/>
    <n v="4729881"/>
    <n v="4872375"/>
    <n v="5000347"/>
    <n v="5144266"/>
    <n v="5273683"/>
    <m/>
    <m/>
  </r>
  <r>
    <n v="120"/>
    <s v="Cantidad de predios no agrícolas no habitacionales"/>
    <s v="14 Gobiernos Locales"/>
    <s v="14.04 Gestión Territorial"/>
    <s v="14.04.01 Predios Municipales"/>
    <s v="14.04.01.02 Predios no agrícolas municipales"/>
    <x v="12"/>
    <x v="26"/>
    <x v="49"/>
    <x v="102"/>
    <s v="N° de predios"/>
    <s v="2006-2019"/>
    <m/>
    <m/>
    <s v="Sistema Nacional de Información Municipal (SINIM)"/>
    <m/>
    <m/>
    <m/>
    <m/>
    <m/>
    <m/>
    <n v="928354"/>
    <n v="975873"/>
    <n v="1039782"/>
    <n v="1097250"/>
    <n v="1155865"/>
    <n v="1215696"/>
    <n v="1255780"/>
    <n v="1282540"/>
    <n v="1343860"/>
    <n v="1427827"/>
    <n v="1523458"/>
    <n v="1616193"/>
    <n v="1714157"/>
    <n v="1806740"/>
    <m/>
    <m/>
  </r>
  <r>
    <n v="121"/>
    <s v="Presupuesto vigente de gastos municipales"/>
    <s v="14 Gobiernos Locales"/>
    <s v="14.01 Administración"/>
    <s v="14.01.04 Presupuesto"/>
    <s v="14.01.04.01 Presupuesto de gastos municipales"/>
    <x v="12"/>
    <x v="24"/>
    <x v="50"/>
    <x v="103"/>
    <s v="Miles de CLP"/>
    <s v="2008-2020"/>
    <m/>
    <m/>
    <s v="Sistema Nacional de Información Municipal (SINIM)"/>
    <m/>
    <m/>
    <m/>
    <m/>
    <m/>
    <m/>
    <m/>
    <m/>
    <n v="1758482709"/>
    <n v="1836861073"/>
    <n v="2466487337"/>
    <n v="2717963394"/>
    <n v="2448742605"/>
    <n v="0"/>
    <n v="4054670008"/>
    <n v="4496925398"/>
    <n v="4921014498"/>
    <n v="4591704114"/>
    <n v="5242090257"/>
    <n v="5117438309"/>
    <n v="6290339698"/>
    <m/>
  </r>
  <r>
    <n v="122"/>
    <s v="Presupuesto vigente municipal en sector de salud"/>
    <s v="14 Gobiernos Locales"/>
    <s v="14.06 Salud"/>
    <s v="14.01.04 Presupuesto"/>
    <s v="14.06.04.01 Presupuesto municipal en sector de salud"/>
    <x v="12"/>
    <x v="23"/>
    <x v="50"/>
    <x v="104"/>
    <s v="Miles de CLP"/>
    <s v="2008-2020"/>
    <m/>
    <m/>
    <s v="Sistema Nacional de Información Municipal (SINIM)"/>
    <m/>
    <m/>
    <m/>
    <m/>
    <m/>
    <m/>
    <m/>
    <m/>
    <n v="469525578"/>
    <n v="548450791"/>
    <n v="643313083"/>
    <n v="736462308"/>
    <n v="846511354"/>
    <n v="970758769"/>
    <n v="1142132225"/>
    <n v="1292469964"/>
    <n v="1455837667"/>
    <n v="1627862514"/>
    <n v="1835818852"/>
    <n v="2006420741"/>
    <n v="2314755814"/>
    <m/>
  </r>
  <r>
    <n v="123"/>
    <s v="Cantidad de propiedades de dominio municipal (municipales y corporaciones)"/>
    <s v="14 Gobiernos Locales"/>
    <s v="14.01 Administración"/>
    <s v="14.01.05 Propiedades"/>
    <s v="14.01.05.01 Propiedades municipales"/>
    <x v="12"/>
    <x v="24"/>
    <x v="51"/>
    <x v="105"/>
    <s v="N° de propiedades"/>
    <s v="2010-2019"/>
    <m/>
    <m/>
    <s v="Sistema Nacional de Información Municipal (SINIM)"/>
    <m/>
    <m/>
    <m/>
    <m/>
    <m/>
    <m/>
    <m/>
    <m/>
    <m/>
    <m/>
    <n v="43761"/>
    <n v="41310"/>
    <n v="40320"/>
    <n v="41201"/>
    <n v="39583"/>
    <n v="39614"/>
    <n v="40601"/>
    <n v="42076"/>
    <n v="41989"/>
    <n v="45283"/>
    <m/>
    <m/>
  </r>
  <r>
    <n v="124"/>
    <s v="Cantidad de propiedades de municipalidades"/>
    <s v="14 Gobiernos Locales"/>
    <s v="14.01 Administración"/>
    <s v="14.01.05 Propiedades"/>
    <s v="14.01.05.02 Propiedades de municipalidades"/>
    <x v="12"/>
    <x v="24"/>
    <x v="51"/>
    <x v="106"/>
    <s v="N° de propiedades"/>
    <s v="2010-2019"/>
    <m/>
    <m/>
    <s v="Sistema Nacional de Información Municipal (SINIM)"/>
    <m/>
    <m/>
    <m/>
    <m/>
    <m/>
    <m/>
    <m/>
    <m/>
    <m/>
    <m/>
    <n v="42164"/>
    <n v="41309"/>
    <n v="40319"/>
    <n v="39682"/>
    <n v="39582"/>
    <n v="39613"/>
    <n v="40600"/>
    <n v="40611"/>
    <n v="40390"/>
    <n v="45122"/>
    <m/>
    <m/>
  </r>
  <r>
    <n v="125"/>
    <s v="Cantidad de subsidios de agua potable otorgados a zonas rurales"/>
    <s v="14 Gobiernos Locales"/>
    <s v="14.01 Administración"/>
    <s v="14.01.06 Subsidios"/>
    <s v="14.01.06.01 Subsidios de agua potable rural"/>
    <x v="12"/>
    <x v="24"/>
    <x v="52"/>
    <x v="107"/>
    <s v="N° de subsidios"/>
    <s v="2001-2020"/>
    <m/>
    <m/>
    <s v="Sistema Nacional de Información Municipal (SINIM)"/>
    <m/>
    <n v="69695"/>
    <n v="57460"/>
    <n v="60572"/>
    <m/>
    <n v="79282"/>
    <n v="64956"/>
    <n v="81787"/>
    <n v="66946"/>
    <n v="107234"/>
    <n v="120853"/>
    <n v="123404"/>
    <n v="117116"/>
    <n v="138828"/>
    <n v="143578"/>
    <n v="103143"/>
    <n v="224878"/>
    <n v="128806"/>
    <n v="131828"/>
    <n v="43121904"/>
    <n v="106605"/>
    <m/>
  </r>
  <r>
    <n v="126"/>
    <s v="Cantidad de subsidios de agua potable otorgados a zonas urbanas"/>
    <s v="14 Gobiernos Locales"/>
    <s v="14.01 Administración"/>
    <s v="14.01.06 Subsidios"/>
    <s v="14.01.06.02 Subsidios de agua potable urbana"/>
    <x v="12"/>
    <x v="24"/>
    <x v="52"/>
    <x v="108"/>
    <s v="N° de subsidios"/>
    <s v="2001-2020"/>
    <m/>
    <m/>
    <s v="Sistema Nacional de Información Municipal (SINIM)"/>
    <m/>
    <n v="390423"/>
    <n v="466756"/>
    <n v="319559"/>
    <m/>
    <m/>
    <m/>
    <n v="428580"/>
    <n v="441675"/>
    <n v="346149"/>
    <n v="414119"/>
    <n v="492996"/>
    <n v="449108"/>
    <n v="418816"/>
    <n v="478503"/>
    <n v="377661"/>
    <n v="382895"/>
    <n v="486343"/>
    <n v="404690"/>
    <n v="71145849"/>
    <n v="443666"/>
    <m/>
  </r>
  <r>
    <n v="127"/>
    <s v="Cantidad de subsidios familiares otorgados"/>
    <s v="14 Gobiernos Locales"/>
    <s v="14.01 Administración"/>
    <s v="14.01.06 Subsidios"/>
    <s v="14.01.06.03 Subsidios familiares"/>
    <x v="12"/>
    <x v="24"/>
    <x v="52"/>
    <x v="109"/>
    <s v="N° de subsidios"/>
    <s v="2001-2020"/>
    <m/>
    <m/>
    <s v="Sistema Nacional de Información Municipal (SINIM)"/>
    <m/>
    <n v="393665"/>
    <n v="438784"/>
    <n v="425769"/>
    <m/>
    <n v="390725"/>
    <n v="430291"/>
    <n v="689005"/>
    <n v="892383"/>
    <n v="1021045"/>
    <n v="890254"/>
    <n v="1024048"/>
    <n v="1083364"/>
    <n v="836368"/>
    <n v="1065200"/>
    <n v="902949"/>
    <n v="830941"/>
    <n v="872711"/>
    <n v="921378"/>
    <n v="752020"/>
    <n v="949043"/>
    <m/>
  </r>
  <r>
    <n v="128"/>
    <s v="Tasa de logros de egresos de capacitación"/>
    <s v="14 Gobiernos Locales"/>
    <s v="14.05 Intermediación Laboral"/>
    <s v="14.05.01 Egresos de Capacitaciones"/>
    <s v="14.05.03.02 Tasa de egreso de capacitación"/>
    <x v="12"/>
    <x v="25"/>
    <x v="48"/>
    <x v="110"/>
    <s v="Porcentaje"/>
    <s v="2001-2020"/>
    <m/>
    <m/>
    <s v="Sistema Nacional de Información Municipal (SINIM)"/>
    <m/>
    <n v="34.219271255060733"/>
    <n v="36.518475177304971"/>
    <n v="32.993485342019532"/>
    <n v="33.421325301204817"/>
    <n v="43.661047904191612"/>
    <n v="45.551632047477746"/>
    <n v="47.206498422712926"/>
    <n v="41.902671009771986"/>
    <n v="43.321307420494691"/>
    <n v="41.907138364779861"/>
    <n v="46.893726708074539"/>
    <n v="44.82517799352749"/>
    <n v="46.589235880398668"/>
    <n v="41.083202614379083"/>
    <n v="50.90048780487804"/>
    <n v="54.317987616099089"/>
    <n v="52.507289719626158"/>
    <n v="49.656330275229365"/>
    <n v="41.062483660130724"/>
    <n v="28.005605095541402"/>
    <m/>
  </r>
  <r>
    <n v="129"/>
    <s v="Transferencias municipales al sector de salud sobre los ingresos propios municipales"/>
    <s v="14 Gobiernos Locales"/>
    <s v="14.06 Salud"/>
    <s v="14.06.07 Transferencias Municipales"/>
    <s v="14.06.07.01 Transferencias municipales a sector salud"/>
    <x v="12"/>
    <x v="23"/>
    <x v="53"/>
    <x v="111"/>
    <s v="Miles de CLP"/>
    <s v="2001-2020"/>
    <m/>
    <m/>
    <s v="Sistema Nacional de Información Municipal (SINIM)"/>
    <m/>
    <n v="6.8755517241379263"/>
    <n v="8.1260409556313995"/>
    <n v="6.4618241042345241"/>
    <n v="6.6101923076923077"/>
    <n v="5.9292721518987301"/>
    <n v="5.7643533123028403"/>
    <n v="5.4055660377358468"/>
    <n v="4.9394006309148235"/>
    <n v="5.100253164556964"/>
    <n v="5.5220560747663532"/>
    <n v="5.4946105919003063"/>
    <n v="5.1218867924528277"/>
    <n v="5.3005607476635506"/>
    <n v="5.458348909657321"/>
    <n v="6.0741744548286594"/>
    <n v="5.9510591900311542"/>
    <n v="5.6569687499999972"/>
    <n v="5.8676875000000024"/>
    <n v="5.2171875000000014"/>
    <n v="5.9661006289308167"/>
    <m/>
  </r>
  <r>
    <n v="130"/>
    <s v="Cantidad de uniones comunales"/>
    <s v="14 Gobiernos Locales"/>
    <s v="14.02 Comunidad"/>
    <s v="14.02.01 Organizaciones Comunitarias"/>
    <s v="14.02.01.07 Uniones Comunales"/>
    <x v="12"/>
    <x v="22"/>
    <x v="39"/>
    <x v="112"/>
    <s v="N° de uniones comunales"/>
    <s v="2002-2020"/>
    <m/>
    <m/>
    <s v="Sistema Nacional de Información Municipal (SINIM)"/>
    <m/>
    <m/>
    <n v="921"/>
    <n v="925"/>
    <n v="1176"/>
    <n v="1229"/>
    <n v="1166"/>
    <n v="2392"/>
    <n v="961"/>
    <n v="908"/>
    <n v="1133"/>
    <n v="1076"/>
    <n v="1107"/>
    <n v="1048"/>
    <n v="1073"/>
    <n v="1088"/>
    <n v="1176"/>
    <n v="502"/>
    <n v="1092"/>
    <n v="1060"/>
    <n v="1099"/>
    <m/>
  </r>
  <r>
    <n v="131"/>
    <s v="Cantidad de vacunatorios"/>
    <s v="14 Gobiernos Locales"/>
    <s v="14.06 Salud"/>
    <s v="14.06.06 Red Asistencial"/>
    <s v="14.06.06.05 Vacunatorios"/>
    <x v="12"/>
    <x v="23"/>
    <x v="42"/>
    <x v="113"/>
    <s v="N° de vacunatorios"/>
    <s v="2011-2020"/>
    <m/>
    <m/>
    <s v="Sistema Nacional de Información Municipal (SINIM)"/>
    <m/>
    <m/>
    <m/>
    <m/>
    <m/>
    <m/>
    <m/>
    <m/>
    <m/>
    <m/>
    <m/>
    <n v="582"/>
    <n v="460"/>
    <n v="494"/>
    <n v="531"/>
    <n v="529"/>
    <n v="495"/>
    <n v="541"/>
    <n v="542"/>
    <n v="512"/>
    <n v="528"/>
    <m/>
  </r>
  <r>
    <n v="132"/>
    <s v="Índice de elaboración de productos alimenticios (base promedio año 2014=100)"/>
    <s v="15 Industria Manufacturera"/>
    <s v="02.03 Producción"/>
    <s v="15.04.01 Productos Alimenticios"/>
    <s v="15.04.01.01 Elaboración de productos alimenticios"/>
    <x v="13"/>
    <x v="0"/>
    <x v="54"/>
    <x v="114"/>
    <s v="Índice"/>
    <s v="2014-2020"/>
    <m/>
    <s v="Índice de la división 10 &quot;Elaboración de productos alimenticios&quot; según el clasificador CIIU4.CL2012, que forma parte del IPMan."/>
    <s v="Instituto Nacional de Estadísticas (INE)"/>
    <m/>
    <m/>
    <m/>
    <m/>
    <m/>
    <m/>
    <m/>
    <m/>
    <m/>
    <m/>
    <m/>
    <m/>
    <m/>
    <m/>
    <n v="99.999999994583334"/>
    <n v="96.874533269999986"/>
    <n v="95.268197208541665"/>
    <n v="99.736834602916645"/>
    <n v="104.95006451666666"/>
    <n v="100.884275415625"/>
    <n v="102.89201208958336"/>
    <m/>
  </r>
  <r>
    <n v="133"/>
    <s v="Índice de elaboración de bebidas alcohólicas y no alcohólicas (base promedio año 2014=100)"/>
    <s v="15 Industria Manufacturera"/>
    <s v="02.03 Producción"/>
    <s v="15.04.02 Bebidas"/>
    <s v="15.04.02.02 Elaboración de bebidas"/>
    <x v="13"/>
    <x v="0"/>
    <x v="55"/>
    <x v="115"/>
    <s v="Índice"/>
    <s v="2014-2020"/>
    <m/>
    <s v="Índice de producción de la división 11 &quot;Elaboración de bebidas alcohólicas y no alcohólicas&quot; Base promedio año 2014=100, según el clasificador CIIU4.CL2012, que forma parte del IPMan."/>
    <s v="Instituto Nacional de Estadísticas (INE)"/>
    <m/>
    <m/>
    <m/>
    <m/>
    <m/>
    <m/>
    <m/>
    <m/>
    <m/>
    <m/>
    <m/>
    <m/>
    <m/>
    <m/>
    <n v="100.00000000395829"/>
    <n v="105.51301114937498"/>
    <n v="105.58580658979163"/>
    <n v="95.855651433250003"/>
    <n v="101.21048844175"/>
    <n v="101.43131085179169"/>
    <n v="100.40711615643748"/>
    <m/>
  </r>
  <r>
    <n v="134"/>
    <s v="Índice de elaboración de productos de tabaco (base promedio año 2014=100)"/>
    <s v="15 Industria Manufacturera"/>
    <s v="02.03 Producción"/>
    <s v="15.04.03 Tabaco"/>
    <s v="15.04.03.03 Elaboración de productos de tabaco"/>
    <x v="13"/>
    <x v="0"/>
    <x v="56"/>
    <x v="116"/>
    <s v="Índice"/>
    <s v="2014-2020"/>
    <m/>
    <s v="Índice de producción de la división 12 &quot;Elaboración de productos de tabaco&quot; Base promedio año 2014=100, según el clasificador CIIU4.CL2012, que forma parte del IPMan."/>
    <s v="Instituto Nacional de Estadísticas (INE)"/>
    <m/>
    <m/>
    <m/>
    <m/>
    <m/>
    <m/>
    <m/>
    <m/>
    <m/>
    <m/>
    <m/>
    <m/>
    <m/>
    <m/>
    <n v="99.999999997500012"/>
    <n v="93.530980957500006"/>
    <n v="82.96003299249999"/>
    <n v="80.863046360833337"/>
    <n v="88.146295308749984"/>
    <n v="79.74604647291666"/>
    <n v="74.184730581250008"/>
    <m/>
  </r>
  <r>
    <n v="135"/>
    <s v="Índice de producción de madera y fabricación de productos de madera y corcho, excepto muebles; fabricación de artículos de paja y de materiales trenzables (base promedio año 2014=100)"/>
    <s v="15 Industria Manufacturera"/>
    <s v="02.03 Producción"/>
    <s v="15.04.04 Madera y Derivados"/>
    <s v="15.04.04.04 Elaboración de productos de madera"/>
    <x v="13"/>
    <x v="0"/>
    <x v="57"/>
    <x v="117"/>
    <s v="Índice"/>
    <s v="2014-2020"/>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INE)"/>
    <m/>
    <m/>
    <m/>
    <m/>
    <m/>
    <m/>
    <m/>
    <m/>
    <m/>
    <m/>
    <m/>
    <m/>
    <m/>
    <m/>
    <n v="99.999999997083322"/>
    <n v="105.12380545041667"/>
    <n v="101.79548550833333"/>
    <n v="104.02126378083334"/>
    <n v="108.54806070125001"/>
    <n v="106.28038718999998"/>
    <n v="100.6435007908333"/>
    <m/>
  </r>
  <r>
    <n v="136"/>
    <s v="Índice de fabricación de papel y productos de papel (base promedio año 2014=100)"/>
    <s v="15 Industria Manufacturera"/>
    <s v="02.03 Producción"/>
    <s v="15.04.05 Papel"/>
    <s v="15.04.05.05 Elaboración de productos de papel"/>
    <x v="13"/>
    <x v="0"/>
    <x v="58"/>
    <x v="118"/>
    <s v="Índice"/>
    <s v="2014-2020"/>
    <m/>
    <s v="Índice de producción de la división 17 &quot;Fabricación de papel y productos de papel&quot; Base promedio año 2014=100, según el clasificador CIIU4.CL2012, que forma parte del IPMan."/>
    <s v="Instituto Nacional de Estadísticas (INE)"/>
    <m/>
    <m/>
    <m/>
    <m/>
    <m/>
    <m/>
    <m/>
    <m/>
    <m/>
    <m/>
    <m/>
    <m/>
    <m/>
    <m/>
    <n v="99.99999999895833"/>
    <n v="101.34816078395831"/>
    <n v="109.94383286104166"/>
    <n v="107.88544907187496"/>
    <n v="125.17916119166665"/>
    <n v="117.35122086254165"/>
    <n v="133.79081421437502"/>
    <m/>
  </r>
  <r>
    <n v="137"/>
    <s v="Índice de impresión y reproducción de grabaciones (base promedio año 2014=100)"/>
    <s v="15 Industria Manufacturera"/>
    <s v="02.03 Producción"/>
    <s v="15.04.06 Grabaciones"/>
    <s v="15.04.06.06 Elaboración de grabaciones"/>
    <x v="13"/>
    <x v="0"/>
    <x v="59"/>
    <x v="119"/>
    <s v="Índice"/>
    <s v="2014-2020"/>
    <m/>
    <s v="Índice de producción de la división 18 &quot;Impresión y reproducción de grabaciones&quot; Base promedio año 2014=100, según el clasificador CIIU4.CL2012, que forma parte del IPMan."/>
    <s v="Instituto Nacional de Estadísticas (INE)"/>
    <m/>
    <m/>
    <m/>
    <m/>
    <m/>
    <m/>
    <m/>
    <m/>
    <m/>
    <m/>
    <m/>
    <m/>
    <m/>
    <m/>
    <n v="99.999999991666655"/>
    <n v="79.761066515833321"/>
    <n v="65.498895894166665"/>
    <n v="56.701105454166658"/>
    <n v="44.504233834166676"/>
    <n v="35.73700285666667"/>
    <n v="40.73528512"/>
    <m/>
  </r>
  <r>
    <n v="138"/>
    <s v="Índice de fabricación de coque y productos de la refinación del petróleo (base promedio año 2014=100)"/>
    <s v="15 Industria Manufacturera"/>
    <s v="02.03 Producción"/>
    <s v="15.04.07 Derivados del Petróleo"/>
    <s v="15.04.07.07 Elaboración de coque y derivados del petróleo"/>
    <x v="13"/>
    <x v="0"/>
    <x v="60"/>
    <x v="120"/>
    <s v="Índice"/>
    <s v="2014-2020"/>
    <m/>
    <s v="Índice de producción de la división 19 &quot;Fabricación de coque y productos de la refinación del petróleo&quot; Base promedio año 2014=100, según el clasificador CIIU4.CL2012, que forma parte del IPMan."/>
    <s v="Instituto Nacional de Estadísticas (INE)"/>
    <m/>
    <m/>
    <m/>
    <m/>
    <m/>
    <m/>
    <m/>
    <m/>
    <m/>
    <m/>
    <m/>
    <m/>
    <m/>
    <m/>
    <n v="99.999999994583348"/>
    <n v="100.69611133458331"/>
    <n v="98.35946784541666"/>
    <n v="101.28098894333334"/>
    <n v="102.41564550375"/>
    <n v="111.75148519125003"/>
    <n v="86.45695293025004"/>
    <m/>
  </r>
  <r>
    <n v="139"/>
    <s v="Índice de fabricación de sustancias y productos químicos (base promedio año 2014=100)"/>
    <s v="15 Industria Manufacturera"/>
    <s v="02.03 Producción"/>
    <s v="15.04.08 Sustancias Químicas"/>
    <s v="15.04.08.08 Elaboración de sustancias químicas"/>
    <x v="13"/>
    <x v="0"/>
    <x v="61"/>
    <x v="121"/>
    <s v="Índice"/>
    <s v="2014-2020"/>
    <m/>
    <s v="Índice de producción de la división 20 &quot;Fabricación de sustancias y productos químicos&quot; Base promedio año 2014=100, según el clasificador CIIU4.CL2012, que forma parte del IPMan."/>
    <s v="Instituto Nacional de Estadísticas (INE)"/>
    <m/>
    <m/>
    <m/>
    <m/>
    <m/>
    <m/>
    <m/>
    <m/>
    <m/>
    <m/>
    <m/>
    <m/>
    <m/>
    <m/>
    <n v="100.00000000611109"/>
    <n v="108.37415199388887"/>
    <n v="120.50142278749998"/>
    <n v="123.43355195055554"/>
    <n v="120.93229753305553"/>
    <n v="117.18179898777778"/>
    <n v="106.1219187663889"/>
    <m/>
  </r>
  <r>
    <n v="140"/>
    <s v="Índice de fabricación de productos farmacéuticos, sustancias químicas medicinales y productos botánicos de uso farmacéutico (base promedio año 2014=100)"/>
    <s v="15 Industria Manufacturera"/>
    <s v="02.03 Producción"/>
    <s v="15.04.09 Productos Farmacéuticos"/>
    <s v="15.04.09.09 Elaboración de productos farmacéuticos"/>
    <x v="13"/>
    <x v="0"/>
    <x v="62"/>
    <x v="122"/>
    <s v="Índice"/>
    <s v="2014-2020"/>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INE)"/>
    <m/>
    <m/>
    <m/>
    <m/>
    <m/>
    <m/>
    <m/>
    <m/>
    <m/>
    <m/>
    <m/>
    <m/>
    <m/>
    <m/>
    <n v="99.999999999166675"/>
    <n v="108.39376956083335"/>
    <n v="110.49768208333334"/>
    <n v="112.50619877583334"/>
    <n v="127.03139502916667"/>
    <n v="143.43354259166665"/>
    <n v="157.64802416666666"/>
    <m/>
  </r>
  <r>
    <n v="141"/>
    <s v="Índice de fabricación de productos de caucho y plástico (base promedio año 2014=100)"/>
    <s v="15 Industria Manufacturera"/>
    <s v="02.03 Producción"/>
    <s v="15.04.10 Caucho y Plástico"/>
    <s v="15.04.10.10 Elaboración de productos de caucho y plástico"/>
    <x v="13"/>
    <x v="0"/>
    <x v="63"/>
    <x v="123"/>
    <s v="Índice"/>
    <s v="2014-2020"/>
    <m/>
    <s v="Índice de producción de la división 22 &quot;Fabricación de productos de caucho y de plástico&quot; Base promedio año 2014=100, según el clasificador CIIU4.CL2012, que forma parte del IPMan."/>
    <s v="Instituto Nacional de Estadísticas (INE)"/>
    <m/>
    <m/>
    <m/>
    <m/>
    <m/>
    <m/>
    <m/>
    <m/>
    <m/>
    <m/>
    <m/>
    <m/>
    <m/>
    <m/>
    <n v="99.999999994444451"/>
    <n v="110.92425624916665"/>
    <n v="99.122424559166689"/>
    <n v="93.072792912222226"/>
    <n v="99.615212582222242"/>
    <n v="106.79541114027776"/>
    <n v="86.164761504166663"/>
    <m/>
  </r>
  <r>
    <n v="142"/>
    <s v="Índice de fabricación de otros productos minerales no metálicos (base promedio año 2014=100)"/>
    <s v="15 Industria Manufacturera"/>
    <s v="02.03 Producción"/>
    <s v="15.04.11 Productos Minerales No Metálicos"/>
    <s v="15.04.11.11 Elaboración de productos minerales no metálicos"/>
    <x v="13"/>
    <x v="0"/>
    <x v="64"/>
    <x v="124"/>
    <s v="Índice"/>
    <s v="2014-2020"/>
    <m/>
    <s v="Índice de producción la división 23 &quot;Fabricación de otros productos minerales no metálicos&quot; Base promedio año 2014=100, según el clasificador CIIU4.CL2012, que forma parte del IPMan."/>
    <s v="Instituto Nacional de Estadísticas (INE)"/>
    <m/>
    <m/>
    <m/>
    <m/>
    <m/>
    <m/>
    <m/>
    <m/>
    <m/>
    <m/>
    <m/>
    <m/>
    <m/>
    <m/>
    <n v="100.00000000383328"/>
    <n v="110.4490256715"/>
    <n v="107.15284967016669"/>
    <n v="98.064437232833328"/>
    <n v="95.145662538499991"/>
    <n v="110.37789588983331"/>
    <n v="106.18992352100004"/>
    <m/>
  </r>
  <r>
    <n v="143"/>
    <s v="Índice de fabricación de metales comunes (base promedio año 2014=100)"/>
    <s v="15 Industria Manufacturera"/>
    <s v="02.03 Producción"/>
    <s v="15.04.12 Metales"/>
    <s v="15.04.12.12 Elaboración de metales comunes"/>
    <x v="13"/>
    <x v="0"/>
    <x v="65"/>
    <x v="125"/>
    <s v="Índice"/>
    <s v="2014-2020"/>
    <m/>
    <s v="Índice de producción de la división 24 &quot;Fabricación de metales comunes&quot; Base promedio año 2014=100, según el clasificador CIIU4.CL2012, que forma parte del IPMan."/>
    <s v="Instituto Nacional de Estadísticas (INE)"/>
    <m/>
    <m/>
    <m/>
    <m/>
    <m/>
    <m/>
    <m/>
    <m/>
    <m/>
    <m/>
    <m/>
    <m/>
    <m/>
    <m/>
    <n v="100.00000000083334"/>
    <n v="90.133333144999995"/>
    <n v="98.388057697500003"/>
    <n v="102.88066594166668"/>
    <n v="102.08826348833333"/>
    <n v="100.68722962"/>
    <n v="96.26745598250001"/>
    <m/>
  </r>
  <r>
    <n v="144"/>
    <s v="Índice de fabricación de productos elaborados de metal, excepto maquinaria y equipo (base promedio año 2014=100)"/>
    <s v="15 Industria Manufacturera"/>
    <s v="02.03 Producción"/>
    <s v="15.04.13 Productos de Metal"/>
    <s v="15.04.13.13 Elaboración de productos de metal"/>
    <x v="13"/>
    <x v="0"/>
    <x v="66"/>
    <x v="126"/>
    <s v="Índice"/>
    <s v="2014-2020"/>
    <m/>
    <s v="Índice de producción de la división 25 &quot;Fabricación de productos elaborados de metal, excepto maquinaria y equipo&quot; Base promedio año 2014=100, según el clasificador CIIU4.CL2012, que forma parte del IPMan."/>
    <s v="Instituto Nacional de Estadísticas (INE)"/>
    <m/>
    <m/>
    <m/>
    <m/>
    <m/>
    <m/>
    <m/>
    <m/>
    <m/>
    <m/>
    <m/>
    <m/>
    <m/>
    <m/>
    <n v="100.00000000249999"/>
    <n v="98.055023695833327"/>
    <n v="100.40869469375001"/>
    <n v="88.848456848750018"/>
    <n v="77.882749341666667"/>
    <n v="69.592723735416683"/>
    <n v="72.556956444583335"/>
    <m/>
  </r>
  <r>
    <n v="145"/>
    <s v="Índice de fabricación de equipo eléctrico (base promedio año 2014=100)"/>
    <s v="15 Industria Manufacturera"/>
    <s v="02.03 Producción"/>
    <s v="15.04.14 Equipos Eléctricos"/>
    <s v="15.04.14.14 Elaboración de equipos eléctricos"/>
    <x v="13"/>
    <x v="0"/>
    <x v="67"/>
    <x v="127"/>
    <s v="Índice"/>
    <s v="2014-2020"/>
    <m/>
    <s v="Índice de producción de la división 27 &quot;Fabricación de equipo eléctrico&quot; Base promedio año 2014=100,  según el clasificador CIIU4.CL2012, que forma parte del IPMan."/>
    <s v="Instituto Nacional de Estadísticas (INE)"/>
    <m/>
    <m/>
    <m/>
    <m/>
    <m/>
    <m/>
    <m/>
    <m/>
    <m/>
    <m/>
    <m/>
    <m/>
    <m/>
    <m/>
    <n v="100.00000000416668"/>
    <n v="104.77306779458335"/>
    <n v="96.561595275833326"/>
    <n v="102.11911166874997"/>
    <n v="113.93768175916665"/>
    <n v="86.532124224583342"/>
    <n v="70.989543569166656"/>
    <m/>
  </r>
  <r>
    <n v="146"/>
    <s v="Índice de fabricación de maquinaria y equipo n.c.p (base promedio año 2014=100)"/>
    <s v="15 Industria Manufacturera"/>
    <s v="02.03 Producción"/>
    <s v="15.04.15 Maquinaria n.c.p"/>
    <s v="15.04.15.15 Elaboración de maquinaria n.c.p"/>
    <x v="13"/>
    <x v="0"/>
    <x v="68"/>
    <x v="128"/>
    <s v="Índice"/>
    <s v="2014-2020"/>
    <m/>
    <s v="Índice de producción de la división 28 &quot;Fabricación de maquinaria y equipo n.c.p&quot; Base promedio año 2014=100, según el clasificador CIIU4.CL2012, que forma parte del IPMan."/>
    <s v="Instituto Nacional de Estadísticas (INE)"/>
    <m/>
    <m/>
    <m/>
    <m/>
    <m/>
    <m/>
    <m/>
    <m/>
    <m/>
    <m/>
    <m/>
    <m/>
    <m/>
    <m/>
    <n v="100.00000001166667"/>
    <n v="98.680946705833335"/>
    <n v="98.848529985833309"/>
    <n v="104.10213270583334"/>
    <n v="108.18830508000001"/>
    <n v="104.9516868"/>
    <n v="60.045021379583339"/>
    <m/>
  </r>
  <r>
    <n v="147"/>
    <s v="Índice de fabricación de vehículos automotores, remolques y semiremolques (base promedio año 2014=100)"/>
    <s v="15 Industria Manufacturera"/>
    <s v="02.03 Producción"/>
    <s v="15.04.16 Vehículos"/>
    <s v="15.04.16.16 Elaboración de vehículos"/>
    <x v="13"/>
    <x v="0"/>
    <x v="69"/>
    <x v="129"/>
    <s v="Índice"/>
    <s v="2014-2020"/>
    <m/>
    <s v="Índice de producción de la división 29 &quot;Fabricación de vehículos automotores, remolques y semiremolques&quot; Base promedio año 2014=100, según el clasificador CIIU4.CL2012, que forma parte del IPMan."/>
    <s v="Instituto Nacional de Estadísticas (INE)"/>
    <m/>
    <m/>
    <m/>
    <m/>
    <m/>
    <m/>
    <m/>
    <m/>
    <m/>
    <m/>
    <m/>
    <m/>
    <m/>
    <m/>
    <n v="99.999999998333337"/>
    <n v="608.15689032000012"/>
    <n v="1269.4703344333332"/>
    <n v="1767.6743740583333"/>
    <n v="1224.1229868916664"/>
    <n v="1480.4096751083334"/>
    <n v="1313.9377430749998"/>
    <m/>
  </r>
  <r>
    <n v="148"/>
    <s v="Índice de fabricación de otros tipos de equipo de transporte (base promedio año 2014=100)"/>
    <s v="15 Industria Manufacturera"/>
    <s v="02.03 Producción"/>
    <s v="15.04.17 Equipo de Transporte"/>
    <s v="15.04.17.17 Elaboración de equipos de transporte"/>
    <x v="13"/>
    <x v="0"/>
    <x v="70"/>
    <x v="130"/>
    <s v="Índice"/>
    <s v="2014-2020"/>
    <m/>
    <s v="Índice de producción de la división 30 &quot;Fabricación de otros tipos de equipo de transporte&quot; Base promedio año 2014=100, según el clasificador CIIU4.CL2012, que forma parte del IPMan."/>
    <s v="Instituto Nacional de Estadísticas (INE)"/>
    <m/>
    <m/>
    <m/>
    <m/>
    <m/>
    <m/>
    <m/>
    <m/>
    <m/>
    <m/>
    <m/>
    <m/>
    <m/>
    <m/>
    <n v="99.999999999583352"/>
    <n v="81.490206033333337"/>
    <n v="88.070667371250011"/>
    <n v="73.561193692916675"/>
    <n v="65.202446758749986"/>
    <n v="81.603422101250004"/>
    <n v="60.70674910666667"/>
    <m/>
  </r>
  <r>
    <n v="149"/>
    <s v="Índice de fabricación de muebles (base promedio año 2014=100)"/>
    <s v="15 Industria Manufacturera"/>
    <s v="02.03 Producción"/>
    <s v="15.04.18 Muebles"/>
    <s v="15.04.18.18 Elaboración de muebles"/>
    <x v="13"/>
    <x v="0"/>
    <x v="71"/>
    <x v="131"/>
    <s v="Índice"/>
    <s v="2014-2020"/>
    <m/>
    <s v="Índice de producción de la división 31 &quot;Fabricación de muebles&quot; Base promedio año 2014=100, según el clasificador CIIU4.CL2012, que forma parte del IPMan."/>
    <s v="Instituto Nacional de Estadísticas (INE)"/>
    <m/>
    <m/>
    <m/>
    <m/>
    <m/>
    <m/>
    <m/>
    <m/>
    <m/>
    <m/>
    <m/>
    <m/>
    <m/>
    <m/>
    <n v="100.00000000249999"/>
    <n v="99.35188708041666"/>
    <n v="107.98523317958332"/>
    <n v="94.66126241500001"/>
    <n v="99.474969712083336"/>
    <n v="97.637044769166678"/>
    <n v="93.445290720833327"/>
    <m/>
  </r>
  <r>
    <n v="150"/>
    <s v="Índice de Producción Manufacturera (base promedio año 2014=100)"/>
    <s v="15 Industria Manufacturera"/>
    <s v="15.02 Industria Manufacturera"/>
    <s v="15.02.01 Actividad Productiva"/>
    <s v="15.02.01.01 Índice de producción manufacturera"/>
    <x v="13"/>
    <x v="27"/>
    <x v="72"/>
    <x v="132"/>
    <s v="Índice"/>
    <s v="2014-2020"/>
    <m/>
    <s v="Índice de Producción Manufacturera (IPMan) Base promedio año 2014=100. Este índice mide la evolución de la actividad productiva de la industria manufacturera desde el punto de vista de la oferta."/>
    <s v="Instituto Nacional de Estadísticas (INE)"/>
    <m/>
    <m/>
    <m/>
    <m/>
    <m/>
    <m/>
    <m/>
    <m/>
    <m/>
    <m/>
    <m/>
    <m/>
    <m/>
    <m/>
    <n v="99.999999999666713"/>
    <n v="103.38995062266666"/>
    <n v="107.70074192800003"/>
    <n v="114.39003587133331"/>
    <n v="114.22690144783334"/>
    <n v="115.22950604966668"/>
    <n v="115.66808797566662"/>
    <m/>
  </r>
  <r>
    <n v="151"/>
    <s v="Volumen de molienda de trigo blanco y candeal"/>
    <s v="15 Industria Manufacturera"/>
    <s v="15.01 Alimentos"/>
    <s v="15.01.01 Cereales"/>
    <s v="15.01.01.01 Molienda de trigo"/>
    <x v="13"/>
    <x v="28"/>
    <x v="73"/>
    <x v="133"/>
    <s v="Toneladas"/>
    <s v="2018-2020"/>
    <m/>
    <s v="Cantidad de molienda de trigo, medido en toneladas, de los establecimientos que cuentan con 10 o más trabajadores."/>
    <s v="Instituto Nacional de Estadísticas (INE)"/>
    <m/>
    <m/>
    <m/>
    <m/>
    <m/>
    <m/>
    <m/>
    <m/>
    <m/>
    <m/>
    <m/>
    <m/>
    <m/>
    <m/>
    <m/>
    <m/>
    <m/>
    <m/>
    <n v="1764068"/>
    <n v="1790946"/>
    <n v="1709427"/>
    <m/>
  </r>
  <r>
    <n v="152"/>
    <s v="Volumen de producción de crema fresca en industria láctea menor"/>
    <s v="15 Industria Manufacturera"/>
    <s v="15.01 Alimentos"/>
    <s v="15.01.02 Lácteos"/>
    <s v="15.01.02.02 Producción de crema fresca"/>
    <x v="13"/>
    <x v="28"/>
    <x v="74"/>
    <x v="134"/>
    <s v="Kilogramos"/>
    <s v="2014-2019"/>
    <m/>
    <s v="Cantidad producida de crema fresca de láctea menor medida en kilogramos (kg)"/>
    <s v="Instituto Nacional de Estadísticas (INE)"/>
    <m/>
    <m/>
    <m/>
    <m/>
    <m/>
    <m/>
    <m/>
    <m/>
    <m/>
    <m/>
    <m/>
    <m/>
    <m/>
    <m/>
    <n v="8284"/>
    <n v="42138"/>
    <n v="0"/>
    <n v="0"/>
    <n v="0"/>
    <n v="733"/>
    <n v="0"/>
    <m/>
  </r>
  <r>
    <n v="153"/>
    <s v="Volumen de producción de leche en polvo en industria láctea menor"/>
    <s v="15 Industria Manufacturera"/>
    <s v="15.01 Alimentos"/>
    <s v="15.01.02 Lácteos"/>
    <s v="15.01.02.03 Producción de leche en polvo"/>
    <x v="13"/>
    <x v="28"/>
    <x v="74"/>
    <x v="135"/>
    <s v="Kilogramos"/>
    <s v="2014-2020"/>
    <m/>
    <s v="Cantidad producida de leche en polvo de láctea menor medida en kilogramos (kg)"/>
    <s v="Instituto Nacional de Estadísticas (INE)"/>
    <m/>
    <m/>
    <m/>
    <m/>
    <m/>
    <m/>
    <m/>
    <m/>
    <m/>
    <m/>
    <m/>
    <m/>
    <m/>
    <m/>
    <n v="0"/>
    <n v="0"/>
    <n v="0"/>
    <n v="0"/>
    <n v="0"/>
    <n v="0"/>
    <n v="0"/>
    <m/>
  </r>
  <r>
    <n v="154"/>
    <s v="Volumen de producción de leche fluida en industria láctea menor"/>
    <s v="15 Industria Manufacturera"/>
    <s v="15.01 Alimentos"/>
    <s v="15.01.02 Lácteos"/>
    <s v="15.01.02.04 Producción de leche fluida"/>
    <x v="13"/>
    <x v="28"/>
    <x v="74"/>
    <x v="136"/>
    <s v="Litros"/>
    <s v="2019-2020"/>
    <m/>
    <s v="Cantidad producida de leche fluida de láctea menor medida en litros."/>
    <s v="Instituto Nacional de Estadísticas (INE)"/>
    <m/>
    <m/>
    <m/>
    <m/>
    <m/>
    <m/>
    <m/>
    <m/>
    <m/>
    <m/>
    <m/>
    <m/>
    <m/>
    <m/>
    <n v="0"/>
    <n v="0"/>
    <n v="0"/>
    <n v="0"/>
    <n v="0"/>
    <n v="6500"/>
    <n v="9210"/>
    <m/>
  </r>
  <r>
    <n v="155"/>
    <s v="Volumen de producción de manjar en industria láctea menor"/>
    <s v="15 Industria Manufacturera"/>
    <s v="15.01 Alimentos"/>
    <s v="15.01.02 Lácteos"/>
    <s v="15.01.02.05 Producción de manjar"/>
    <x v="13"/>
    <x v="28"/>
    <x v="74"/>
    <x v="137"/>
    <s v="Kilogramos"/>
    <s v="2016-2020"/>
    <m/>
    <s v="Cantidad producida de manjar de láctea menor medida en kilogramos (kg)"/>
    <s v="Instituto Nacional de Estadísticas (INE)"/>
    <m/>
    <m/>
    <m/>
    <m/>
    <m/>
    <m/>
    <m/>
    <m/>
    <m/>
    <m/>
    <m/>
    <m/>
    <m/>
    <m/>
    <n v="0"/>
    <n v="0"/>
    <n v="20480"/>
    <n v="75941"/>
    <n v="95412"/>
    <n v="54605"/>
    <n v="84218"/>
    <m/>
  </r>
  <r>
    <n v="156"/>
    <s v="Volumen de producción de mantequilla en industria láctea menor"/>
    <s v="15 Industria Manufacturera"/>
    <s v="15.01 Alimentos"/>
    <s v="15.01.02 Lácteos"/>
    <s v="15.01.02.06 Producción de mantequilla"/>
    <x v="13"/>
    <x v="28"/>
    <x v="74"/>
    <x v="138"/>
    <s v="Kilogramos"/>
    <s v="2014-2020"/>
    <m/>
    <s v="Cantidad producida de mantequilla de láctea menor medida en kilogramos (kg)"/>
    <s v="Instituto Nacional de Estadísticas (INE)"/>
    <m/>
    <m/>
    <m/>
    <m/>
    <m/>
    <m/>
    <m/>
    <m/>
    <m/>
    <m/>
    <m/>
    <m/>
    <m/>
    <m/>
    <n v="704144"/>
    <n v="771748"/>
    <n v="683251"/>
    <n v="287796"/>
    <n v="423296"/>
    <n v="411940"/>
    <n v="435597"/>
    <m/>
  </r>
  <r>
    <n v="157"/>
    <s v="Volumen de producción de queso fresco o quesillo en industria láctea menor"/>
    <s v="15 Industria Manufacturera"/>
    <s v="15.01 Alimentos"/>
    <s v="15.01.02 Lácteos"/>
    <s v="15.01.02.07 Producción de queso fresco o quesillo"/>
    <x v="13"/>
    <x v="28"/>
    <x v="74"/>
    <x v="139"/>
    <s v="Kilogramos"/>
    <s v="2014-2020"/>
    <m/>
    <s v="Cantidad producida de queso fresco o quisllo de láctea menor medida en kilogramos (kg)"/>
    <s v="Instituto Nacional de Estadísticas (INE)"/>
    <m/>
    <m/>
    <m/>
    <m/>
    <m/>
    <m/>
    <m/>
    <m/>
    <m/>
    <m/>
    <m/>
    <m/>
    <m/>
    <m/>
    <n v="11645"/>
    <n v="1307"/>
    <n v="4567"/>
    <n v="3251"/>
    <n v="5863"/>
    <n v="4002"/>
    <n v="3172"/>
    <m/>
  </r>
  <r>
    <n v="158"/>
    <s v="Volumen de producción de queso en industria láctea menor"/>
    <s v="15 Industria Manufacturera"/>
    <s v="15.01 Alimentos"/>
    <s v="15.01.02 Lácteos"/>
    <s v="15.01.02.08 Producción de queso"/>
    <x v="13"/>
    <x v="28"/>
    <x v="74"/>
    <x v="140"/>
    <s v="Kilogramos"/>
    <s v="2014-2020"/>
    <m/>
    <s v="Cantidad producida de queso de láctea menor medida en kilogramos (kg)"/>
    <s v="Instituto Nacional de Estadísticas (INE)"/>
    <m/>
    <m/>
    <m/>
    <m/>
    <m/>
    <m/>
    <m/>
    <m/>
    <m/>
    <m/>
    <m/>
    <m/>
    <m/>
    <m/>
    <n v="16102667"/>
    <n v="16498716"/>
    <n v="15584461"/>
    <n v="5510090"/>
    <n v="4846682"/>
    <n v="4561776"/>
    <n v="4328360"/>
    <m/>
  </r>
  <r>
    <n v="159"/>
    <s v="Volumen de producción de suero en polvo en industria láctea menor"/>
    <s v="15 Industria Manufacturera"/>
    <s v="15.01 Alimentos"/>
    <s v="15.01.02 Lácteos"/>
    <s v="15.01.02.09 Producción de suero en polvo"/>
    <x v="13"/>
    <x v="28"/>
    <x v="74"/>
    <x v="141"/>
    <s v="Kilogramos"/>
    <s v="2014-2020"/>
    <m/>
    <s v="Cantidad producida de suero en polvo de láctea menor medida en kilogramos (kg)"/>
    <s v="Instituto Nacional de Estadísticas (INE)"/>
    <m/>
    <m/>
    <m/>
    <m/>
    <m/>
    <m/>
    <m/>
    <m/>
    <m/>
    <m/>
    <m/>
    <m/>
    <m/>
    <m/>
    <n v="0"/>
    <n v="0"/>
    <n v="0"/>
    <n v="0"/>
    <n v="0"/>
    <n v="0"/>
    <n v="0"/>
    <m/>
  </r>
  <r>
    <n v="160"/>
    <s v="Volumen de producción de yogurt en industria láctea menor"/>
    <s v="15 Industria Manufacturera"/>
    <s v="15.01 Alimentos"/>
    <s v="15.01.02 Lácteos"/>
    <s v="15.01.02.10 Producción de yogurt"/>
    <x v="13"/>
    <x v="28"/>
    <x v="74"/>
    <x v="142"/>
    <s v="Litros"/>
    <s v="2014-2015"/>
    <m/>
    <s v="Cantidad producida de yogurt de láctea menor medida en litros "/>
    <s v="Instituto Nacional de Estadísticas (INE)"/>
    <m/>
    <m/>
    <m/>
    <m/>
    <m/>
    <m/>
    <m/>
    <m/>
    <m/>
    <m/>
    <m/>
    <m/>
    <m/>
    <m/>
    <n v="6933"/>
    <n v="1520"/>
    <n v="0"/>
    <n v="0"/>
    <n v="0"/>
    <n v="0"/>
    <n v="0"/>
    <m/>
  </r>
  <r>
    <n v="161"/>
    <s v="Volumen de producción de yodo"/>
    <s v="15 Industria Manufacturera"/>
    <s v="15.03 Minería"/>
    <s v="15.03.01 Elementos Químicos"/>
    <s v="15.03.01.01 Producción de yodo"/>
    <x v="13"/>
    <x v="29"/>
    <x v="75"/>
    <x v="143"/>
    <s v="Kilogramos"/>
    <s v="2014-2020"/>
    <m/>
    <s v="Cantidad producida de yodo medida en toneladas, obtenida a partir de la extracción de caliche."/>
    <s v="Instituto Nacional de Estadísticas (INE)"/>
    <m/>
    <m/>
    <m/>
    <m/>
    <m/>
    <m/>
    <m/>
    <m/>
    <m/>
    <m/>
    <m/>
    <m/>
    <m/>
    <m/>
    <n v="11307988"/>
    <n v="13647192"/>
    <n v="13441550"/>
    <n v="11863417"/>
    <n v="12645797"/>
    <n v="13277402"/>
    <n v="14405969"/>
    <m/>
  </r>
  <r>
    <n v="162"/>
    <s v="Cantidad de refugiados"/>
    <s v="11 Extranjería"/>
    <s v="11.01 Refugio"/>
    <s v="11.01.01 Refugiados"/>
    <s v="11.01.01.01 Refugiados"/>
    <x v="14"/>
    <x v="30"/>
    <x v="76"/>
    <x v="144"/>
    <s v="N° de refugiados"/>
    <s v="2010-2020"/>
    <m/>
    <m/>
    <s v="Instituto Nacional de Estadísticas (INE)"/>
    <m/>
    <m/>
    <m/>
    <m/>
    <m/>
    <m/>
    <m/>
    <m/>
    <m/>
    <m/>
    <n v="17"/>
    <n v="62"/>
    <n v="51"/>
    <n v="56"/>
    <n v="46"/>
    <n v="16"/>
    <n v="63"/>
    <n v="162"/>
    <n v="171"/>
    <n v="30"/>
    <n v="7"/>
    <m/>
  </r>
  <r>
    <n v="163"/>
    <s v="Cantidad de solicitantes de refugio"/>
    <s v="11 Extranjería"/>
    <s v="11.01 Refugio"/>
    <s v="11.01.02 Solicitantes"/>
    <s v="11.01.02.01 Solicitantes de Refugio"/>
    <x v="14"/>
    <x v="30"/>
    <x v="77"/>
    <x v="145"/>
    <s v="N° de solicitantes"/>
    <s v="2010-2020"/>
    <m/>
    <m/>
    <s v="Instituto Nacional de Estadísticas (INE)"/>
    <m/>
    <m/>
    <m/>
    <m/>
    <m/>
    <m/>
    <m/>
    <m/>
    <m/>
    <m/>
    <n v="219"/>
    <n v="283"/>
    <n v="169"/>
    <n v="247"/>
    <n v="283"/>
    <n v="623"/>
    <n v="2297"/>
    <n v="5723"/>
    <n v="5727"/>
    <n v="780"/>
    <n v="432"/>
    <m/>
  </r>
  <r>
    <n v="164"/>
    <s v="Volumen de producción minera de carbón"/>
    <s v="17 Minería"/>
    <s v="17.02 Minería de Carbón"/>
    <s v="17.02.01 Producción"/>
    <s v="17.02.01.01 Producción de carbón"/>
    <x v="15"/>
    <x v="31"/>
    <x v="78"/>
    <x v="146"/>
    <s v="Toneladas"/>
    <s v="2014-2020"/>
    <m/>
    <s v="Cantidad de carbón, proveniente de la explotación de minas subterráneas o cielo abierto, medida en toneladas netas."/>
    <s v="Instituto Nacional de Estadísticas (INE)"/>
    <m/>
    <m/>
    <m/>
    <m/>
    <m/>
    <m/>
    <m/>
    <m/>
    <m/>
    <m/>
    <m/>
    <m/>
    <m/>
    <m/>
    <n v="126517"/>
    <n v="98375"/>
    <n v="80909"/>
    <n v="59375"/>
    <n v="39051"/>
    <n v="43576"/>
    <n v="25795"/>
    <m/>
  </r>
  <r>
    <n v="165"/>
    <s v="Volumen de producción minera de cloruro de sodio"/>
    <s v="17 Minería"/>
    <s v="17.04 Minería No Metálica"/>
    <s v="17.02.01 Producción"/>
    <s v="17.04.01.01 Producción de cloruro de sodio"/>
    <x v="15"/>
    <x v="32"/>
    <x v="78"/>
    <x v="147"/>
    <s v="Toneladas"/>
    <s v="2014-2020"/>
    <m/>
    <s v="Cloruro de sodio medida en toneladas (t)"/>
    <s v="Instituto Nacional de Estadísticas (INE)"/>
    <m/>
    <m/>
    <m/>
    <m/>
    <m/>
    <m/>
    <m/>
    <m/>
    <m/>
    <m/>
    <m/>
    <m/>
    <m/>
    <m/>
    <n v="10495625"/>
    <n v="11715790"/>
    <n v="8016696"/>
    <n v="7400476"/>
    <n v="9885054"/>
    <n v="10356130"/>
    <n v="9514335"/>
    <m/>
  </r>
  <r>
    <n v="166"/>
    <s v="Volumen de producción minera de cobre"/>
    <s v="17 Minería"/>
    <s v="17.03 Minería Metálica"/>
    <s v="17.02.01 Producción"/>
    <s v="17.03.02.01 Producción de cobre"/>
    <x v="15"/>
    <x v="33"/>
    <x v="78"/>
    <x v="148"/>
    <s v="Toneladas métricas de fino contenido"/>
    <s v="2014-2020"/>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INE)"/>
    <m/>
    <m/>
    <m/>
    <m/>
    <m/>
    <m/>
    <m/>
    <m/>
    <m/>
    <m/>
    <m/>
    <m/>
    <m/>
    <m/>
    <n v="4912227"/>
    <n v="4929133"/>
    <n v="4803105"/>
    <n v="4768708"/>
    <n v="5031289"/>
    <n v="5010814"/>
    <n v="4995282"/>
    <m/>
  </r>
  <r>
    <n v="167"/>
    <s v="Volumen de producción minera de hierro"/>
    <s v="17 Minería"/>
    <s v="17.03 Minería Metálica"/>
    <s v="17.02.01 Producción"/>
    <s v="17.03.02.02 Producción de hierro"/>
    <x v="15"/>
    <x v="33"/>
    <x v="78"/>
    <x v="149"/>
    <s v="Toneladas de mineral"/>
    <s v="2014-2020"/>
    <m/>
    <s v="Cantidad de hierro medida en toneladas de mineral (tm). Incluye pellet, pellet feed y sinter, entre otros, realizados por integración de procesos en el mismo lugar de la extracción."/>
    <s v="Instituto Nacional de Estadísticas (INE)"/>
    <m/>
    <m/>
    <m/>
    <m/>
    <m/>
    <m/>
    <m/>
    <m/>
    <m/>
    <m/>
    <m/>
    <m/>
    <m/>
    <m/>
    <n v="1963796"/>
    <n v="1580039"/>
    <n v="1352525"/>
    <n v="1579476"/>
    <n v="1657052"/>
    <n v="2161266"/>
    <n v="2800000"/>
    <m/>
  </r>
  <r>
    <n v="168"/>
    <s v="Índice de Producción Minera (base promedio año 2014=100)"/>
    <s v="17 Minería"/>
    <s v="17.01 Industria Minera"/>
    <s v="15.02.01 Actividad Productiva"/>
    <s v="17.01.01.01 Índice de producción minera"/>
    <x v="15"/>
    <x v="34"/>
    <x v="72"/>
    <x v="150"/>
    <s v="Índice"/>
    <s v="2014-2020"/>
    <m/>
    <s v="Índice de Producción Minera (IPMin) Base promedio año 2014=100. Este índice mide la evolución de la actividad productiva de la industria minera desde el punto de vista de la oferta."/>
    <s v="Instituto Nacional de Estadísticas (INE)"/>
    <m/>
    <m/>
    <m/>
    <m/>
    <m/>
    <m/>
    <m/>
    <m/>
    <m/>
    <m/>
    <m/>
    <m/>
    <m/>
    <m/>
    <n v="100.00000000225002"/>
    <n v="101.10121264049999"/>
    <n v="102.30328698275"/>
    <n v="100.92580964825001"/>
    <n v="102.13104712849999"/>
    <n v="99.414638490000002"/>
    <n v="102.57603401899999"/>
    <m/>
  </r>
  <r>
    <n v="169"/>
    <s v="Índice de Producción de Minería Metálica (base promedio año 2014=100)"/>
    <s v="17 Minería"/>
    <s v="17.03 Minería Metálica"/>
    <s v="17.03.01 Explotación y Otros Procesos Complementarios"/>
    <s v="17.03.01.01 Índice de producción de minería metálica"/>
    <x v="15"/>
    <x v="33"/>
    <x v="79"/>
    <x v="151"/>
    <s v="Índice"/>
    <s v="2014-2020"/>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INE)"/>
    <m/>
    <m/>
    <m/>
    <m/>
    <m/>
    <m/>
    <m/>
    <m/>
    <m/>
    <m/>
    <m/>
    <m/>
    <m/>
    <m/>
    <n v="99.999999998333308"/>
    <n v="101.34399338916666"/>
    <n v="98.434890733333319"/>
    <n v="94.580413003333334"/>
    <n v="101.9540494175"/>
    <n v="101.13986926333332"/>
    <n v="100.87441556916666"/>
    <m/>
  </r>
  <r>
    <n v="170"/>
    <s v="Índice de Producción de Minería No Metálica (base promedio año 2014=100)"/>
    <s v="17 Minería"/>
    <s v="17.04 Minería No Metálica"/>
    <s v="17.04.01 Extracción y Tratamiento de Recursos Mineros"/>
    <s v="17.04.02.01 Índice de producción de minería no metálica"/>
    <x v="15"/>
    <x v="32"/>
    <x v="80"/>
    <x v="152"/>
    <s v="Índice"/>
    <s v="2014-2020"/>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INE)"/>
    <m/>
    <m/>
    <m/>
    <m/>
    <m/>
    <m/>
    <m/>
    <m/>
    <m/>
    <m/>
    <m/>
    <m/>
    <m/>
    <m/>
    <n v="100.00000000333334"/>
    <n v="106.47595744166665"/>
    <n v="102.43113238666666"/>
    <n v="111.32269531083331"/>
    <n v="125.15577539166668"/>
    <n v="134.44083251666666"/>
    <n v="149.00694695000001"/>
    <m/>
  </r>
  <r>
    <n v="171"/>
    <s v="Volumen de producción minera de molibdeno"/>
    <s v="17 Minería"/>
    <s v="17.03 Minería Metálica"/>
    <s v="17.02.01 Producción"/>
    <s v="17.03.02.03 Producción de molibdeno"/>
    <x v="15"/>
    <x v="33"/>
    <x v="78"/>
    <x v="153"/>
    <s v="Toneladas métricas de fino contenido"/>
    <s v="2014-2020"/>
    <m/>
    <s v="Cantidad de concentrado de molibdeno, proveniente de la explotación de minas de cobre, medida en toneladas métricas de fino contenido (tmf)."/>
    <s v="Instituto Nacional de Estadísticas (INE)"/>
    <m/>
    <m/>
    <m/>
    <m/>
    <m/>
    <m/>
    <m/>
    <m/>
    <m/>
    <m/>
    <m/>
    <m/>
    <m/>
    <m/>
    <n v="14063"/>
    <n v="15028"/>
    <n v="10864"/>
    <n v="13491"/>
    <n v="16596"/>
    <n v="14163"/>
    <n v="14681"/>
    <m/>
  </r>
  <r>
    <n v="172"/>
    <s v="Volumen de producción minera de oro"/>
    <s v="17 Minería"/>
    <s v="17.03 Minería Metálica"/>
    <s v="17.02.01 Producción"/>
    <s v="17.03.02.04 Producción de oro"/>
    <x v="15"/>
    <x v="33"/>
    <x v="78"/>
    <x v="154"/>
    <s v="Kilogramos de fino contenido"/>
    <s v="2014-2020"/>
    <m/>
    <s v="Cantidad de oro, proveniente de la explotación de minas de cobre y de yacimientos mixtos, medida en kilogramos de fino contenido (kgf)."/>
    <s v="Instituto Nacional de Estadísticas (INE)"/>
    <m/>
    <m/>
    <m/>
    <m/>
    <m/>
    <m/>
    <m/>
    <m/>
    <m/>
    <m/>
    <m/>
    <m/>
    <m/>
    <m/>
    <n v="39428"/>
    <n v="36232"/>
    <n v="36264"/>
    <n v="30406"/>
    <n v="30862"/>
    <n v="33351"/>
    <n v="27217"/>
    <m/>
  </r>
  <r>
    <n v="173"/>
    <s v="Volumen de producción minera de plata"/>
    <s v="17 Minería"/>
    <s v="17.03 Minería Metálica"/>
    <s v="17.02.01 Producción"/>
    <s v="17.03.02.05 Producción de plata"/>
    <x v="15"/>
    <x v="33"/>
    <x v="78"/>
    <x v="155"/>
    <s v="Kilogramos de fino contenido"/>
    <s v="2014-2020"/>
    <m/>
    <s v="Cantidad de plata, proveniente de la explotación de minas de cobre y de yacimientos mixtos, medida en kilogramos de fino contenido (kgf)."/>
    <s v="Instituto Nacional de Estadísticas (INE)"/>
    <m/>
    <m/>
    <m/>
    <m/>
    <m/>
    <m/>
    <m/>
    <m/>
    <m/>
    <m/>
    <m/>
    <m/>
    <m/>
    <m/>
    <n v="1256061"/>
    <n v="1248704"/>
    <n v="1245400"/>
    <n v="1052262"/>
    <n v="1055074"/>
    <n v="1027470"/>
    <n v="1308793"/>
    <m/>
  </r>
  <r>
    <n v="174"/>
    <s v="Femicidios (según Ministerio de la Mujer)"/>
    <s v="28 Violencia Contra la Mujer"/>
    <s v="28.01 Delitos"/>
    <s v="28.01.01 Delitos Violentos"/>
    <s v="28.01.01.01 Femicidios"/>
    <x v="16"/>
    <x v="35"/>
    <x v="81"/>
    <x v="156"/>
    <s v="N° de femicidios"/>
    <s v="2010-2020"/>
    <m/>
    <m/>
    <s v="Servicio Nacional de la Mujer y la Equidad de Género (SERNAMEG)"/>
    <m/>
    <m/>
    <m/>
    <m/>
    <m/>
    <m/>
    <m/>
    <m/>
    <m/>
    <m/>
    <n v="49"/>
    <n v="40"/>
    <n v="34"/>
    <n v="40"/>
    <n v="40"/>
    <n v="45"/>
    <n v="34"/>
    <n v="44"/>
    <n v="42"/>
    <n v="46"/>
    <n v="43"/>
    <m/>
  </r>
  <r>
    <n v="175"/>
    <s v="Volumen de leche recepcionado"/>
    <s v="18 Pecuario"/>
    <s v="18.01 Industria Láctea"/>
    <s v="18.01.01 Leche Recepicionada"/>
    <s v="18.01.01.01 Leche"/>
    <x v="17"/>
    <x v="36"/>
    <x v="82"/>
    <x v="157"/>
    <s v="Litros"/>
    <s v="2014-2020"/>
    <m/>
    <s v="Suma de leche recepcionada láctea mayor y láctea menor (Cod. 1.5.1+1.5.2)"/>
    <s v="Instituto Nacional de Estadísticas (INE)"/>
    <m/>
    <m/>
    <m/>
    <m/>
    <m/>
    <m/>
    <m/>
    <m/>
    <m/>
    <m/>
    <m/>
    <m/>
    <m/>
    <m/>
    <n v="1097868776"/>
    <n v="1046302847"/>
    <n v="1053273223"/>
    <n v="1097826219"/>
    <n v="1081458113"/>
    <n v="1027424234"/>
    <n v="1094095104"/>
    <m/>
  </r>
  <r>
    <n v="176"/>
    <s v="Volumen de leche recepcionado en industria láctea mayor"/>
    <s v="18 Pecuario"/>
    <s v="18.01 Industria Láctea"/>
    <s v="18.01.01 Leche Recepicionada"/>
    <s v="18.01.01.01 Leche"/>
    <x v="17"/>
    <x v="36"/>
    <x v="82"/>
    <x v="157"/>
    <s v="Litros"/>
    <s v="2014-2020"/>
    <m/>
    <s v="Leche recepcionada en industrias lacteas que en promedio reciben más de 10 millones de litros al año"/>
    <s v="Instituto Nacional de Estadísticas (INE)"/>
    <m/>
    <m/>
    <m/>
    <m/>
    <m/>
    <m/>
    <m/>
    <m/>
    <m/>
    <m/>
    <m/>
    <m/>
    <m/>
    <m/>
    <n v="949984114"/>
    <n v="892260245"/>
    <n v="909122836"/>
    <n v="1044354799"/>
    <n v="1033902133"/>
    <n v="983465764"/>
    <n v="1053188199"/>
    <m/>
  </r>
  <r>
    <n v="177"/>
    <s v="Volumen de leche recepcionado en industria láctea menor"/>
    <s v="18 Pecuario"/>
    <s v="18.01 Industria Láctea"/>
    <s v="18.01.01 Leche Recepicionada"/>
    <s v="18.01.01.01 Leche"/>
    <x v="17"/>
    <x v="36"/>
    <x v="82"/>
    <x v="157"/>
    <s v="Litros"/>
    <s v="2014-2020"/>
    <m/>
    <s v="Leche recepcionada en industrias lacteas no contempladas en lactea mayor."/>
    <s v="Instituto Nacional de Estadísticas (INE)"/>
    <m/>
    <m/>
    <m/>
    <m/>
    <m/>
    <m/>
    <m/>
    <m/>
    <m/>
    <m/>
    <m/>
    <m/>
    <m/>
    <m/>
    <n v="147884662"/>
    <n v="154042602"/>
    <n v="144150387"/>
    <n v="53471420"/>
    <n v="47555980"/>
    <n v="43958470"/>
    <n v="40906905"/>
    <m/>
  </r>
  <r>
    <n v="178"/>
    <s v="Volumen de cosechas acuícolas de algas"/>
    <s v="01 Acuicultura"/>
    <s v="01.02 Especies Vegetales"/>
    <s v="01.02.01 Algas"/>
    <s v="01.01.01.01 Acuicultura de Algas"/>
    <x v="18"/>
    <x v="37"/>
    <x v="83"/>
    <x v="158"/>
    <s v="Toneladas"/>
    <s v="2014-2020"/>
    <m/>
    <s v="Cosechas acuicultura de Algas expresada en toneladas"/>
    <s v="Instituto Nacional de Estadísticas (INE)"/>
    <m/>
    <m/>
    <m/>
    <m/>
    <m/>
    <m/>
    <m/>
    <m/>
    <m/>
    <m/>
    <m/>
    <m/>
    <m/>
    <m/>
    <n v="10157"/>
    <n v="11109"/>
    <n v="12198"/>
    <n v="12910"/>
    <n v="17638"/>
    <n v="18983"/>
    <n v="16369"/>
    <m/>
  </r>
  <r>
    <n v="179"/>
    <s v="Volumen de cosechas acuícolas de choritos"/>
    <s v="01 Acuicultura"/>
    <s v="01.01 Especies Animales"/>
    <s v="01.01.01 Moluscos"/>
    <s v="01.02.01.01 Acuicultura de choritos"/>
    <x v="18"/>
    <x v="38"/>
    <x v="84"/>
    <x v="159"/>
    <s v="Toneladas"/>
    <s v="2014-2020"/>
    <m/>
    <s v="Cosechas acuicultura de CHORITO expresada en toneladas"/>
    <s v="Instituto Nacional de Estadísticas (INE)"/>
    <m/>
    <m/>
    <m/>
    <m/>
    <m/>
    <m/>
    <m/>
    <m/>
    <m/>
    <m/>
    <m/>
    <m/>
    <m/>
    <m/>
    <n v="238051"/>
    <n v="289133"/>
    <n v="300644"/>
    <n v="338840"/>
    <n v="398248"/>
    <n v="379083"/>
    <n v="399078"/>
    <m/>
  </r>
  <r>
    <n v="180"/>
    <s v="Volumen de cosechas acuícolas de moluscos"/>
    <s v="01 Acuicultura"/>
    <s v="01.01 Especies Animales"/>
    <s v="01.01.01 Moluscos"/>
    <s v="01.02.01.02 Acuicultura de moluscos"/>
    <x v="18"/>
    <x v="38"/>
    <x v="84"/>
    <x v="160"/>
    <s v="Toneladas"/>
    <s v="2014-2020"/>
    <m/>
    <s v="Cosechas acuicultura de Moluscos expresada en toneladas"/>
    <s v="Instituto Nacional de Estadísticas (INE)"/>
    <m/>
    <m/>
    <m/>
    <m/>
    <m/>
    <m/>
    <m/>
    <m/>
    <m/>
    <m/>
    <m/>
    <m/>
    <m/>
    <m/>
    <n v="241634"/>
    <n v="292709"/>
    <n v="303160"/>
    <n v="342155"/>
    <n v="402549"/>
    <n v="381709.29499999998"/>
    <n v="401251"/>
    <m/>
  </r>
  <r>
    <n v="181"/>
    <s v="Volumen de cosechas acuícolas de peces"/>
    <s v="01 Acuicultura"/>
    <s v="01.01 Especies Animales"/>
    <s v="01.01.02 Peces"/>
    <s v="01.02.02.01 Acuicultura de peces"/>
    <x v="18"/>
    <x v="38"/>
    <x v="85"/>
    <x v="161"/>
    <s v="Toneladas"/>
    <s v="2014-2020"/>
    <m/>
    <s v="Cosechas acuicultura de Peces expresada en toneladas"/>
    <s v="Instituto Nacional de Estadísticas (INE)"/>
    <m/>
    <m/>
    <m/>
    <m/>
    <m/>
    <m/>
    <m/>
    <m/>
    <m/>
    <m/>
    <m/>
    <m/>
    <m/>
    <m/>
    <n v="955050"/>
    <n v="882986"/>
    <n v="727609"/>
    <n v="854902"/>
    <n v="922826"/>
    <n v="991767.91353640007"/>
    <n v="1072493.0449999999"/>
    <m/>
  </r>
  <r>
    <n v="182"/>
    <s v="Volumen de cosechas acuícolas de otras especies"/>
    <s v="01 Acuicultura"/>
    <s v="01.01 Especies Animales"/>
    <s v="01.01.03 Resto"/>
    <s v="01.02.03.01 Acuicultura"/>
    <x v="18"/>
    <x v="38"/>
    <x v="86"/>
    <x v="162"/>
    <s v="Toneladas"/>
    <s v="2014-2020"/>
    <m/>
    <s v="Cosechas acuicultura de Otros expresada en toneladas"/>
    <s v="Instituto Nacional de Estadísticas (INE)"/>
    <m/>
    <m/>
    <m/>
    <m/>
    <m/>
    <m/>
    <m/>
    <m/>
    <m/>
    <m/>
    <m/>
    <m/>
    <m/>
    <m/>
    <n v="13742"/>
    <n v="14689"/>
    <n v="14715"/>
    <n v="16247"/>
    <n v="21957"/>
    <n v="21627.249600097999"/>
    <n v="18599"/>
    <m/>
  </r>
  <r>
    <n v="183"/>
    <s v="Volumen de cosechas acuícolas de Salmón del Atlántico"/>
    <s v="01 Acuicultura"/>
    <s v="01.01 Especies Animales"/>
    <s v="01.01.02 Peces"/>
    <s v="01.02.02.02 Acuicultura del Salmón del Atlántico"/>
    <x v="18"/>
    <x v="38"/>
    <x v="85"/>
    <x v="163"/>
    <s v="Toneladas"/>
    <s v="2014-2020"/>
    <m/>
    <s v="Cosechas acuicultura de SALMON DEL ATLANTICO expresada en toneladas"/>
    <s v="Instituto Nacional de Estadísticas (INE)"/>
    <m/>
    <m/>
    <m/>
    <m/>
    <m/>
    <m/>
    <m/>
    <m/>
    <m/>
    <m/>
    <m/>
    <m/>
    <m/>
    <m/>
    <n v="644365"/>
    <n v="621846"/>
    <n v="532137"/>
    <n v="613903"/>
    <n v="669060"/>
    <n v="607361.97020045994"/>
    <n v="664288.52760000003"/>
    <m/>
  </r>
  <r>
    <n v="184"/>
    <s v="Volumen de cosechas acuícolas de Salmón Plateado o Coho"/>
    <s v="01 Acuicultura"/>
    <s v="01.01 Especies Animales"/>
    <s v="01.01.02 Peces"/>
    <s v="01.02.02.03 Acuicultura del Salmón Plateado o Coho"/>
    <x v="18"/>
    <x v="38"/>
    <x v="85"/>
    <x v="164"/>
    <s v="Toneladas"/>
    <s v="2014-2020"/>
    <m/>
    <s v="Cosechas acuicultura de SALMON PLATEADO O COHO expresada en toneladas"/>
    <s v="Instituto Nacional de Estadísticas (INE)"/>
    <m/>
    <m/>
    <m/>
    <m/>
    <m/>
    <m/>
    <m/>
    <m/>
    <m/>
    <m/>
    <m/>
    <m/>
    <m/>
    <m/>
    <n v="158944"/>
    <n v="154109"/>
    <n v="110914"/>
    <n v="164082"/>
    <n v="174259"/>
    <n v="204503"/>
    <n v="197458.62105152701"/>
    <m/>
  </r>
  <r>
    <n v="185"/>
    <s v="Volumen de cosechas acuícolas de Trucha Arcoiris"/>
    <s v="01 Acuicultura"/>
    <s v="01.01 Especies Animales"/>
    <s v="01.01.02 Peces"/>
    <s v="01.02.02.04 Acuicultura de la Trucha Arcoiris"/>
    <x v="18"/>
    <x v="38"/>
    <x v="85"/>
    <x v="165"/>
    <s v="Toneladas"/>
    <s v="2014-2020"/>
    <m/>
    <s v="Cosechas acuicultura de TRUCHA ARCOIRIS expresada en toneladas"/>
    <s v="Instituto Nacional de Estadísticas (INE)"/>
    <m/>
    <m/>
    <m/>
    <m/>
    <m/>
    <m/>
    <m/>
    <m/>
    <m/>
    <m/>
    <m/>
    <m/>
    <m/>
    <m/>
    <n v="151739"/>
    <n v="107027"/>
    <n v="84557"/>
    <n v="76895"/>
    <n v="79489"/>
    <n v="68328.988735900013"/>
    <n v="64067.896323161003"/>
    <m/>
  </r>
  <r>
    <n v="186"/>
    <s v="Volumen desembarcado de pesca artesanal de algas"/>
    <s v="19 Pesca"/>
    <s v="19.01 Pesca Artesanal"/>
    <s v="01.02.01 Algas"/>
    <s v="19.01.01.01 Pesca de algas"/>
    <x v="19"/>
    <x v="39"/>
    <x v="83"/>
    <x v="166"/>
    <s v="Toneladas"/>
    <s v="2014-2020"/>
    <m/>
    <s v="Desembarque pesca artesanal de Algas expresada en toneladas"/>
    <s v="Instituto Nacional de Estadísticas (INE)"/>
    <m/>
    <m/>
    <m/>
    <m/>
    <m/>
    <m/>
    <m/>
    <m/>
    <m/>
    <m/>
    <m/>
    <m/>
    <m/>
    <m/>
    <n v="110683"/>
    <n v="130215"/>
    <n v="103255"/>
    <n v="113532"/>
    <n v="105375"/>
    <n v="124422.56000000001"/>
    <n v="119399"/>
    <m/>
  </r>
  <r>
    <n v="187"/>
    <s v="Volumen desembarcado de pesca artesanal de almejas"/>
    <s v="19 Pesca"/>
    <s v="19.01 Pesca Artesanal"/>
    <s v="01.01.01 Moluscos"/>
    <s v="19.01.02.01 Pesca de almejas"/>
    <x v="19"/>
    <x v="39"/>
    <x v="84"/>
    <x v="167"/>
    <s v="Toneladas"/>
    <s v="2014-2020"/>
    <m/>
    <s v="Desembarque pesca artesanal de ALMEJA expresada en toneladas"/>
    <s v="Instituto Nacional de Estadísticas (INE)"/>
    <m/>
    <m/>
    <m/>
    <m/>
    <m/>
    <m/>
    <m/>
    <m/>
    <m/>
    <m/>
    <m/>
    <m/>
    <m/>
    <m/>
    <n v="8545"/>
    <n v="12653"/>
    <n v="13480"/>
    <n v="15445"/>
    <n v="11905"/>
    <n v="11655"/>
    <n v="11050"/>
    <m/>
  </r>
  <r>
    <n v="188"/>
    <s v="Volumen desembarcado de pesca artesanal de anchovetas"/>
    <s v="19 Pesca"/>
    <s v="19.01 Pesca Artesanal"/>
    <s v="01.01.02 Peces"/>
    <s v="19.01.03.01 Pesca de anchovetas"/>
    <x v="19"/>
    <x v="39"/>
    <x v="85"/>
    <x v="168"/>
    <s v="Toneladas"/>
    <s v="2014-2020"/>
    <m/>
    <s v="Desembarque pesca artesanal de ANCHOVETA expresada en toneladas"/>
    <s v="Instituto Nacional de Estadísticas (INE)"/>
    <m/>
    <m/>
    <m/>
    <m/>
    <m/>
    <m/>
    <m/>
    <m/>
    <m/>
    <m/>
    <m/>
    <m/>
    <m/>
    <m/>
    <n v="48851"/>
    <n v="57048"/>
    <n v="65176"/>
    <n v="48716"/>
    <n v="58082"/>
    <n v="153133.06499999997"/>
    <n v="164373"/>
    <m/>
  </r>
  <r>
    <n v="189"/>
    <s v="Volumen desembarcado de pesca artesanal de bacaladillo o mote"/>
    <s v="19 Pesca"/>
    <s v="19.01 Pesca Artesanal"/>
    <s v="01.01.02 Peces"/>
    <s v="19.01.03.02 Pesca de bacaladillo"/>
    <x v="19"/>
    <x v="39"/>
    <x v="85"/>
    <x v="169"/>
    <s v="Toneladas"/>
    <s v="2014-2020"/>
    <m/>
    <s v="Desembarque pesca artesanal de BACALADILLO O MOTE expresada en toneladas"/>
    <s v="Instituto Nacional de Estadísticas (INE)"/>
    <m/>
    <m/>
    <m/>
    <m/>
    <m/>
    <m/>
    <m/>
    <m/>
    <m/>
    <m/>
    <m/>
    <m/>
    <m/>
    <m/>
    <n v="46479"/>
    <n v="25679"/>
    <n v="19249"/>
    <n v="58225"/>
    <n v="14957"/>
    <n v="9679.875"/>
    <n v="24196"/>
    <m/>
  </r>
  <r>
    <n v="190"/>
    <s v="Volumen desembarcado de pesca artesanal de centollas"/>
    <s v="19 Pesca"/>
    <s v="19.01 Pesca Artesanal"/>
    <s v="19.01.04 Crustáceos"/>
    <s v="19.01.04.01 Pesca de centollas"/>
    <x v="19"/>
    <x v="39"/>
    <x v="87"/>
    <x v="170"/>
    <s v="Toneladas"/>
    <s v="2014-2020"/>
    <m/>
    <s v="Desembarque pesca artesanal de CENTOLLA expresada en toneladas"/>
    <s v="Instituto Nacional de Estadísticas (INE)"/>
    <m/>
    <m/>
    <m/>
    <m/>
    <m/>
    <m/>
    <m/>
    <m/>
    <m/>
    <m/>
    <m/>
    <m/>
    <m/>
    <m/>
    <n v="4911"/>
    <n v="4519"/>
    <n v="4234"/>
    <n v="3753"/>
    <n v="3507"/>
    <n v="3403"/>
    <n v="3046"/>
    <m/>
  </r>
  <r>
    <n v="191"/>
    <s v="Volumen desembarcado de pesca artesanal de centollones"/>
    <s v="19 Pesca"/>
    <s v="19.01 Pesca Artesanal"/>
    <s v="19.01.04 Crustáceos"/>
    <s v="19.01.04.02 Pesca de centollones"/>
    <x v="19"/>
    <x v="39"/>
    <x v="87"/>
    <x v="171"/>
    <s v="Toneladas"/>
    <s v="2014-2020"/>
    <m/>
    <s v="Desembarque pesca artesanal de CENTOLLON expresada en toneladas"/>
    <s v="Instituto Nacional de Estadísticas (INE)"/>
    <m/>
    <m/>
    <m/>
    <m/>
    <m/>
    <m/>
    <m/>
    <m/>
    <m/>
    <m/>
    <m/>
    <m/>
    <m/>
    <m/>
    <n v="2251"/>
    <n v="1965"/>
    <n v="3612"/>
    <n v="6104"/>
    <n v="6216"/>
    <n v="4791"/>
    <n v="2993"/>
    <m/>
  </r>
  <r>
    <n v="192"/>
    <s v="Volumen desembarcado de pesca artesanal de cholgas"/>
    <s v="19 Pesca"/>
    <s v="19.01 Pesca Artesanal"/>
    <s v="01.01.01 Moluscos"/>
    <s v="19.01.02.02 Pesca de cholgas"/>
    <x v="19"/>
    <x v="39"/>
    <x v="84"/>
    <x v="172"/>
    <s v="Toneladas"/>
    <s v="2014-2020"/>
    <m/>
    <s v="Desembarque pesca artesanal de CHOLGA expresada en toneladas"/>
    <s v="Instituto Nacional de Estadísticas (INE)"/>
    <m/>
    <m/>
    <m/>
    <m/>
    <m/>
    <m/>
    <m/>
    <m/>
    <m/>
    <m/>
    <m/>
    <m/>
    <m/>
    <m/>
    <n v="2800"/>
    <n v="5227"/>
    <n v="7006"/>
    <n v="6508"/>
    <n v="5867"/>
    <n v="5278"/>
    <n v="5108"/>
    <m/>
  </r>
  <r>
    <n v="193"/>
    <s v="Volumen desembarcado de pesca artesanal de choritos"/>
    <s v="19 Pesca"/>
    <s v="19.01 Pesca Artesanal"/>
    <s v="01.01.01 Moluscos"/>
    <s v="19.01.02.03 Pesca de choritos"/>
    <x v="19"/>
    <x v="39"/>
    <x v="84"/>
    <x v="173"/>
    <s v="Toneladas"/>
    <s v="2014-2020"/>
    <m/>
    <s v="Desembarque pesca artesanal de CHORITO expresada en toneladas"/>
    <s v="Instituto Nacional de Estadísticas (INE)"/>
    <m/>
    <m/>
    <m/>
    <m/>
    <m/>
    <m/>
    <m/>
    <m/>
    <m/>
    <m/>
    <m/>
    <m/>
    <m/>
    <m/>
    <n v="440"/>
    <n v="1011"/>
    <n v="1998"/>
    <n v="2064"/>
    <n v="1226"/>
    <n v="1339"/>
    <n v="1152"/>
    <m/>
  </r>
  <r>
    <n v="194"/>
    <s v="Volumen desembarcado de pesca artesanal de choros"/>
    <s v="19 Pesca"/>
    <s v="19.01 Pesca Artesanal"/>
    <s v="01.01.01 Moluscos"/>
    <s v="19.01.02.04 Pesca de choros"/>
    <x v="19"/>
    <x v="39"/>
    <x v="84"/>
    <x v="174"/>
    <s v="Toneladas"/>
    <s v="2014-2020"/>
    <m/>
    <s v="Desembarque pesca artesanal de CHORO expresada en toneladas"/>
    <s v="Instituto Nacional de Estadísticas (INE)"/>
    <m/>
    <m/>
    <m/>
    <m/>
    <m/>
    <m/>
    <m/>
    <m/>
    <m/>
    <m/>
    <m/>
    <m/>
    <m/>
    <m/>
    <n v="76"/>
    <n v="387"/>
    <n v="1209"/>
    <n v="1651"/>
    <n v="1901"/>
    <n v="1686"/>
    <n v="1706"/>
    <m/>
  </r>
  <r>
    <n v="195"/>
    <s v="Volumen desembarcado de pesca artesanal de cochayuyo"/>
    <s v="19 Pesca"/>
    <s v="19.01 Pesca Artesanal"/>
    <s v="01.02.01 Algas"/>
    <s v="19.01.01.02 Pesca de cochayuyo"/>
    <x v="19"/>
    <x v="39"/>
    <x v="83"/>
    <x v="175"/>
    <s v="Toneladas"/>
    <s v="2014-2020"/>
    <m/>
    <s v="Desembarque pesca artesanal de COCHAYUYO expresada en toneladas"/>
    <s v="Instituto Nacional de Estadísticas (INE)"/>
    <m/>
    <m/>
    <m/>
    <m/>
    <m/>
    <m/>
    <m/>
    <m/>
    <m/>
    <m/>
    <m/>
    <m/>
    <m/>
    <m/>
    <n v="508"/>
    <n v="1342"/>
    <n v="1602"/>
    <n v="2633"/>
    <n v="3355"/>
    <n v="2452"/>
    <n v="1592"/>
    <m/>
  </r>
  <r>
    <n v="196"/>
    <s v="Volumen desembarcado de pesca artesanal de crustáceos"/>
    <s v="19 Pesca"/>
    <s v="19.01 Pesca Artesanal"/>
    <s v="19.01.04 Crustáceos"/>
    <s v="19.01.04.03 Pesca de crustáceos"/>
    <x v="19"/>
    <x v="39"/>
    <x v="87"/>
    <x v="176"/>
    <s v="Toneladas"/>
    <s v="2014-2020"/>
    <m/>
    <s v="Desembarque pesca artesanal de Crustáceos expresada en toneladas"/>
    <s v="Instituto Nacional de Estadísticas (INE)"/>
    <m/>
    <m/>
    <m/>
    <m/>
    <m/>
    <m/>
    <m/>
    <m/>
    <m/>
    <m/>
    <m/>
    <m/>
    <m/>
    <m/>
    <n v="13847"/>
    <n v="13625"/>
    <n v="15713"/>
    <n v="17721"/>
    <n v="19477"/>
    <n v="16504.945"/>
    <n v="12164"/>
    <m/>
  </r>
  <r>
    <n v="197"/>
    <s v="Volumen desembarcado de pesca artesanal de erizos"/>
    <s v="19 Pesca"/>
    <s v="19.01 Pesca Artesanal"/>
    <s v="19.01.05 Equinodermos"/>
    <s v="19.01.05.01 Pesca de erizos"/>
    <x v="19"/>
    <x v="39"/>
    <x v="88"/>
    <x v="177"/>
    <s v="Toneladas"/>
    <s v="2014-2020"/>
    <m/>
    <s v="Desembarque pesca artesanal de ERIZO expresada en toneladas"/>
    <s v="Instituto Nacional de Estadísticas (INE)"/>
    <m/>
    <m/>
    <m/>
    <m/>
    <m/>
    <m/>
    <m/>
    <m/>
    <m/>
    <m/>
    <m/>
    <m/>
    <m/>
    <m/>
    <n v="31428"/>
    <n v="29690"/>
    <n v="28297"/>
    <n v="29337"/>
    <n v="30347"/>
    <n v="31455"/>
    <n v="35873"/>
    <m/>
  </r>
  <r>
    <n v="198"/>
    <s v="Volumen desembarcado de pesca artesanal de huiro"/>
    <s v="19 Pesca"/>
    <s v="19.01 Pesca Artesanal"/>
    <s v="01.02.01 Algas"/>
    <s v="19.01.01.03 Pesca de huiro"/>
    <x v="19"/>
    <x v="39"/>
    <x v="83"/>
    <x v="178"/>
    <s v="Toneladas"/>
    <s v="2014-2020"/>
    <m/>
    <s v="Desembarque pesca artesanal de HUIRO expresada en toneladas"/>
    <s v="Instituto Nacional de Estadísticas (INE)"/>
    <m/>
    <m/>
    <m/>
    <m/>
    <m/>
    <m/>
    <m/>
    <m/>
    <m/>
    <m/>
    <m/>
    <m/>
    <m/>
    <m/>
    <n v="7530"/>
    <n v="11363"/>
    <n v="12692"/>
    <n v="11735"/>
    <n v="16206"/>
    <n v="16624"/>
    <n v="16347"/>
    <m/>
  </r>
  <r>
    <n v="199"/>
    <s v="Volumen desembarcado de pesca artesanal de jaiba marmola"/>
    <s v="19 Pesca"/>
    <s v="19.01 Pesca Artesanal"/>
    <s v="19.01.04 Crustáceos"/>
    <s v="19.01.04.04 Pesca de jaiba marmolada"/>
    <x v="19"/>
    <x v="39"/>
    <x v="87"/>
    <x v="179"/>
    <s v="Toneladas"/>
    <s v="2014-2020"/>
    <m/>
    <s v="Desembarque pesca artesanal de JAIBA MARMOLA expresada en toneladas"/>
    <s v="Instituto Nacional de Estadísticas (INE)"/>
    <m/>
    <m/>
    <m/>
    <m/>
    <m/>
    <m/>
    <m/>
    <m/>
    <m/>
    <m/>
    <m/>
    <m/>
    <m/>
    <m/>
    <n v="3987"/>
    <n v="3739"/>
    <n v="4111"/>
    <n v="4740"/>
    <n v="5522"/>
    <n v="3813"/>
    <n v="3437"/>
    <m/>
  </r>
  <r>
    <n v="200"/>
    <s v="Volumen desembarcado de pesca artesanal de jibia o calamar rojo"/>
    <s v="19 Pesca"/>
    <s v="19.01 Pesca Artesanal"/>
    <s v="01.01.01 Moluscos"/>
    <s v="19.01.02.05 Pesca de jibia"/>
    <x v="19"/>
    <x v="39"/>
    <x v="84"/>
    <x v="180"/>
    <s v="Toneladas"/>
    <s v="2014-2020"/>
    <m/>
    <s v="Desembarque pesca artesanal de JIBIA O CALAMAR ROJO expresada en toneladas"/>
    <s v="Instituto Nacional de Estadísticas (INE)"/>
    <m/>
    <m/>
    <m/>
    <m/>
    <m/>
    <m/>
    <m/>
    <m/>
    <m/>
    <m/>
    <m/>
    <m/>
    <m/>
    <m/>
    <n v="36820"/>
    <n v="24556"/>
    <n v="54512"/>
    <n v="70696"/>
    <n v="81093"/>
    <n v="3512"/>
    <n v="32002"/>
    <m/>
  </r>
  <r>
    <n v="201"/>
    <s v="Volumen desembarcado de pesca artesanal de juliana o tawera"/>
    <s v="19 Pesca"/>
    <s v="19.01 Pesca Artesanal"/>
    <s v="01.01.01 Moluscos"/>
    <s v="19.01.02.06 Pesca de juliana"/>
    <x v="19"/>
    <x v="39"/>
    <x v="84"/>
    <x v="181"/>
    <s v="Toneladas"/>
    <s v="2014-2020"/>
    <m/>
    <s v="Desembarque pesca artesanal de JULIANA O TAWERA expresada en toneladas"/>
    <s v="Instituto Nacional de Estadísticas (INE)"/>
    <m/>
    <m/>
    <m/>
    <m/>
    <m/>
    <m/>
    <m/>
    <m/>
    <m/>
    <m/>
    <m/>
    <m/>
    <m/>
    <m/>
    <n v="5087"/>
    <n v="3774"/>
    <n v="3070"/>
    <n v="4186"/>
    <n v="3334"/>
    <n v="2582"/>
    <n v="2504"/>
    <m/>
  </r>
  <r>
    <n v="202"/>
    <s v="Volumen desembarcado de pesca artesanal de jurel"/>
    <s v="19 Pesca"/>
    <s v="19.01 Pesca Artesanal"/>
    <s v="01.01.02 Peces"/>
    <s v="19.01.03.03 Pesca de jurel"/>
    <x v="19"/>
    <x v="39"/>
    <x v="85"/>
    <x v="182"/>
    <s v="Toneladas"/>
    <s v="2014-2020"/>
    <m/>
    <s v="Desembarque pesca artesanal de JUREL expresada en toneladas"/>
    <s v="Instituto Nacional de Estadísticas (INE)"/>
    <m/>
    <m/>
    <m/>
    <m/>
    <m/>
    <m/>
    <m/>
    <m/>
    <m/>
    <m/>
    <m/>
    <m/>
    <m/>
    <m/>
    <n v="9339"/>
    <n v="6381"/>
    <n v="12384"/>
    <n v="8732"/>
    <n v="13477"/>
    <n v="13766"/>
    <n v="14830"/>
    <m/>
  </r>
  <r>
    <n v="203"/>
    <s v="Volumen desembarcado de pesca artesanal de luga negra o crespa"/>
    <s v="19 Pesca"/>
    <s v="19.01 Pesca Artesanal"/>
    <s v="01.02.01 Algas"/>
    <s v="19.01.01.04 Pesca de luga negra"/>
    <x v="19"/>
    <x v="39"/>
    <x v="83"/>
    <x v="183"/>
    <s v="Toneladas"/>
    <s v="2014-2020"/>
    <m/>
    <s v="Desembarque pesca artesanal de LUGA NEGRA O CRESPA expresada en toneladas"/>
    <s v="Instituto Nacional de Estadísticas (INE)"/>
    <m/>
    <m/>
    <m/>
    <m/>
    <m/>
    <m/>
    <m/>
    <m/>
    <m/>
    <m/>
    <m/>
    <m/>
    <m/>
    <m/>
    <n v="27970"/>
    <n v="32438"/>
    <n v="26425"/>
    <n v="17745"/>
    <n v="21767"/>
    <n v="21365"/>
    <n v="24122"/>
    <m/>
  </r>
  <r>
    <n v="204"/>
    <s v="Volumen desembarcado de pesca artesanal de luga roja"/>
    <s v="19 Pesca"/>
    <s v="19.01 Pesca Artesanal"/>
    <s v="01.02.01 Algas"/>
    <s v="19.01.01.05 Pesca de luga roja"/>
    <x v="19"/>
    <x v="39"/>
    <x v="83"/>
    <x v="184"/>
    <s v="Toneladas"/>
    <s v="2014-2020"/>
    <m/>
    <s v="Desembarque pesca artesanal de LUGA-ROJA expresada en toneladas"/>
    <s v="Instituto Nacional de Estadísticas (INE)"/>
    <m/>
    <m/>
    <m/>
    <m/>
    <m/>
    <m/>
    <m/>
    <m/>
    <m/>
    <m/>
    <m/>
    <m/>
    <m/>
    <m/>
    <n v="26730"/>
    <n v="27013"/>
    <n v="22113"/>
    <n v="20055"/>
    <n v="18067"/>
    <n v="19173"/>
    <n v="13540"/>
    <m/>
  </r>
  <r>
    <n v="205"/>
    <s v="Volumen desembarcado de pesca artesanal de machuelo o tritre"/>
    <s v="19 Pesca"/>
    <s v="19.01 Pesca Artesanal"/>
    <s v="01.01.02 Peces"/>
    <s v="19.01.03.04 Pesca de machuelo"/>
    <x v="19"/>
    <x v="39"/>
    <x v="85"/>
    <x v="185"/>
    <s v="Toneladas"/>
    <s v="2014-2020"/>
    <m/>
    <s v="Desembarque pesca artesanal de MACHUELO O TRITRE expresada en toneladas"/>
    <s v="Instituto Nacional de Estadísticas (INE)"/>
    <m/>
    <m/>
    <m/>
    <m/>
    <m/>
    <m/>
    <m/>
    <m/>
    <m/>
    <m/>
    <m/>
    <m/>
    <m/>
    <m/>
    <n v="4615"/>
    <n v="8247"/>
    <n v="7859"/>
    <n v="27567"/>
    <n v="2130"/>
    <n v="3748"/>
    <n v="12463"/>
    <m/>
  </r>
  <r>
    <n v="206"/>
    <s v="Volumen desembarcado de pesca artesanal de merluza del sur o austral"/>
    <s v="19 Pesca"/>
    <s v="19.01 Pesca Artesanal"/>
    <s v="01.01.02 Peces"/>
    <s v="19.01.03.05 Pesca de merluza austral"/>
    <x v="19"/>
    <x v="39"/>
    <x v="85"/>
    <x v="186"/>
    <s v="Toneladas"/>
    <s v="2014-2020"/>
    <m/>
    <s v="Desembarque pesca artesanal de MERLUZA DEL SUR O AUSTRAL expresada en toneladas"/>
    <s v="Instituto Nacional de Estadísticas (INE)"/>
    <m/>
    <m/>
    <m/>
    <m/>
    <m/>
    <m/>
    <m/>
    <m/>
    <m/>
    <m/>
    <m/>
    <m/>
    <m/>
    <m/>
    <n v="5140"/>
    <n v="7248"/>
    <n v="6708"/>
    <n v="5356"/>
    <n v="5385"/>
    <n v="4751"/>
    <n v="3637"/>
    <m/>
  </r>
  <r>
    <n v="207"/>
    <s v="Volumen desembarcado de pesca artesanal de moluscos"/>
    <s v="19 Pesca"/>
    <s v="19.01 Pesca Artesanal"/>
    <s v="01.01.01 Moluscos"/>
    <s v="19.01.02.07 Pesca de moluscos"/>
    <x v="19"/>
    <x v="39"/>
    <x v="84"/>
    <x v="187"/>
    <s v="Toneladas"/>
    <s v="2014-2020"/>
    <m/>
    <s v="Desembarque pesca artesanal de Moluscos expresada en toneladas"/>
    <s v="Instituto Nacional de Estadísticas (INE)"/>
    <m/>
    <m/>
    <m/>
    <m/>
    <m/>
    <m/>
    <m/>
    <m/>
    <m/>
    <m/>
    <m/>
    <m/>
    <m/>
    <m/>
    <n v="70314"/>
    <n v="63711"/>
    <n v="96312"/>
    <n v="119194"/>
    <n v="122595"/>
    <n v="40760.199000000001"/>
    <n v="62288"/>
    <m/>
  </r>
  <r>
    <n v="208"/>
    <s v="Volumen desembarcado de pesca artesanal de otras especies"/>
    <s v="19 Pesca"/>
    <s v="19.01 Pesca Artesanal"/>
    <s v="07.02.29 Otros"/>
    <s v="19.01.06.01 Pesca de otras especies"/>
    <x v="19"/>
    <x v="39"/>
    <x v="89"/>
    <x v="188"/>
    <s v="Toneladas"/>
    <s v="2014-2020"/>
    <m/>
    <s v="Desembarque pesca artesanal de Otros expresada en toneladas"/>
    <s v="Instituto Nacional de Estadísticas (INE)"/>
    <m/>
    <m/>
    <m/>
    <m/>
    <m/>
    <m/>
    <m/>
    <m/>
    <m/>
    <m/>
    <m/>
    <m/>
    <m/>
    <m/>
    <n v="32864"/>
    <n v="31677"/>
    <n v="30199"/>
    <n v="31583"/>
    <n v="33576"/>
    <n v="41382.523000000001"/>
    <n v="41780"/>
    <m/>
  </r>
  <r>
    <n v="209"/>
    <s v="Volumen desembarcado de pesca artesanal de pampanito"/>
    <s v="19 Pesca"/>
    <s v="19.01 Pesca Artesanal"/>
    <s v="01.01.02 Peces"/>
    <s v="19.01.03.06 Pesca de pampanito"/>
    <x v="19"/>
    <x v="39"/>
    <x v="85"/>
    <x v="189"/>
    <s v="Toneladas"/>
    <s v="2014-2020"/>
    <m/>
    <s v="Desembarque pesca artesanal de PAMPANITO expresada en toneladas"/>
    <s v="Instituto Nacional de Estadísticas (INE)"/>
    <m/>
    <m/>
    <m/>
    <m/>
    <m/>
    <m/>
    <m/>
    <m/>
    <m/>
    <m/>
    <m/>
    <m/>
    <m/>
    <m/>
    <n v="3020"/>
    <n v="2210"/>
    <n v="8805"/>
    <n v="22050"/>
    <n v="844"/>
    <n v="2978"/>
    <n v="8524"/>
    <m/>
  </r>
  <r>
    <n v="210"/>
    <s v="Volumen desembarcado de pesca artesanal de peces"/>
    <s v="19 Pesca"/>
    <s v="19.01 Pesca Artesanal"/>
    <s v="01.01.02 Peces"/>
    <s v="19.01.03.07 Pesca de peces"/>
    <x v="19"/>
    <x v="39"/>
    <x v="85"/>
    <x v="190"/>
    <s v="Toneladas"/>
    <s v="2014-2020"/>
    <m/>
    <s v="Desembarque pesca artesanal de Peces expresada en toneladas"/>
    <s v="Instituto Nacional de Estadísticas (INE)"/>
    <m/>
    <m/>
    <m/>
    <m/>
    <m/>
    <m/>
    <m/>
    <m/>
    <m/>
    <m/>
    <m/>
    <m/>
    <m/>
    <m/>
    <n v="645150"/>
    <n v="526896"/>
    <n v="375139"/>
    <n v="543762"/>
    <n v="469301"/>
    <n v="566415.91899999999"/>
    <n v="547138"/>
    <m/>
  </r>
  <r>
    <n v="211"/>
    <s v="Volumen desembarcado de pesca artesanal de pelillo"/>
    <s v="19 Pesca"/>
    <s v="19.01 Pesca Artesanal"/>
    <s v="01.02.01 Algas"/>
    <s v="19.01.01.06 Pesca de pelillo"/>
    <x v="19"/>
    <x v="39"/>
    <x v="83"/>
    <x v="191"/>
    <s v="Toneladas"/>
    <s v="2014-2020"/>
    <m/>
    <s v="Desembarque pesca artesanal de PELILLO expresada en toneladas"/>
    <s v="Instituto Nacional de Estadísticas (INE)"/>
    <m/>
    <m/>
    <m/>
    <m/>
    <m/>
    <m/>
    <m/>
    <m/>
    <m/>
    <m/>
    <m/>
    <m/>
    <m/>
    <m/>
    <n v="26342"/>
    <n v="36232"/>
    <n v="22206"/>
    <n v="42121"/>
    <n v="32898"/>
    <n v="48548"/>
    <n v="41596"/>
    <m/>
  </r>
  <r>
    <n v="212"/>
    <s v="Volumen desembarcado de pesca artesanal de reineta"/>
    <s v="19 Pesca"/>
    <s v="19.01 Pesca Artesanal"/>
    <s v="01.01.02 Peces"/>
    <s v="19.01.03.08 Pesca de reineta"/>
    <x v="19"/>
    <x v="39"/>
    <x v="85"/>
    <x v="192"/>
    <s v="Toneladas"/>
    <s v="2014-2020"/>
    <m/>
    <s v="Desembarque pesca artesanal de REINETA expresada en toneladas"/>
    <s v="Instituto Nacional de Estadísticas (INE)"/>
    <m/>
    <m/>
    <m/>
    <m/>
    <m/>
    <m/>
    <m/>
    <m/>
    <m/>
    <m/>
    <m/>
    <m/>
    <m/>
    <m/>
    <n v="31667"/>
    <n v="27900"/>
    <n v="22901"/>
    <n v="19423"/>
    <n v="21819"/>
    <n v="35187"/>
    <n v="32269"/>
    <m/>
  </r>
  <r>
    <n v="213"/>
    <s v="Volumen desembarcado de pesca artesanal del resto de especies"/>
    <s v="19 Pesca"/>
    <s v="19.01 Pesca Artesanal"/>
    <s v="01.01.03 Resto"/>
    <s v="19.01.07.01 Pesca del resto de las especies"/>
    <x v="19"/>
    <x v="39"/>
    <x v="86"/>
    <x v="193"/>
    <s v="Toneladas"/>
    <s v="2014-2020"/>
    <m/>
    <s v="Desembarque pesca artesanal de Resto expresada en toneladas"/>
    <s v="Instituto Nacional de Estadísticas (INE)"/>
    <m/>
    <m/>
    <m/>
    <m/>
    <m/>
    <m/>
    <m/>
    <m/>
    <m/>
    <m/>
    <m/>
    <m/>
    <m/>
    <m/>
    <n v="51389"/>
    <n v="52327"/>
    <n v="53629"/>
    <n v="58015"/>
    <n v="49240"/>
    <n v="58925.324000000001"/>
    <n v="52558"/>
    <m/>
  </r>
  <r>
    <n v="214"/>
    <s v="Volumen desembarcado de pesca artesanal de sardina austral"/>
    <s v="19 Pesca"/>
    <s v="19.01 Pesca Artesanal"/>
    <s v="01.01.02 Peces"/>
    <s v="19.01.03.09 Pesca de sardina austral"/>
    <x v="19"/>
    <x v="39"/>
    <x v="85"/>
    <x v="194"/>
    <s v="Toneladas"/>
    <s v="2014-2020"/>
    <m/>
    <s v="Desembarque pesca artesanal de SARDINA AUSTRAL expresada en toneladas"/>
    <s v="Instituto Nacional de Estadísticas (INE)"/>
    <m/>
    <m/>
    <m/>
    <m/>
    <m/>
    <m/>
    <m/>
    <m/>
    <m/>
    <m/>
    <m/>
    <m/>
    <m/>
    <m/>
    <n v="27230"/>
    <n v="31393"/>
    <n v="23655"/>
    <n v="19293"/>
    <n v="9050"/>
    <n v="12586"/>
    <n v="16889"/>
    <m/>
  </r>
  <r>
    <n v="215"/>
    <s v="Volumen desembarcado de pesca artesanal de sardina común"/>
    <s v="19 Pesca"/>
    <s v="19.01 Pesca Artesanal"/>
    <s v="01.01.02 Peces"/>
    <s v="19.01.03.10 Pesca de sardina común"/>
    <x v="19"/>
    <x v="39"/>
    <x v="85"/>
    <x v="195"/>
    <s v="Toneladas"/>
    <s v="2014-2020"/>
    <m/>
    <s v="Desembarque pesca artesanal de SARDINA COMUN expresada en toneladas"/>
    <s v="Instituto Nacional de Estadísticas (INE)"/>
    <m/>
    <m/>
    <m/>
    <m/>
    <m/>
    <m/>
    <m/>
    <m/>
    <m/>
    <m/>
    <m/>
    <m/>
    <m/>
    <m/>
    <n v="459073"/>
    <n v="350225"/>
    <n v="191057"/>
    <n v="318287"/>
    <n v="330551"/>
    <n v="315245.36900000001"/>
    <n v="255894"/>
    <m/>
  </r>
  <r>
    <n v="216"/>
    <s v="Volumen desembarcado de pesca artesanal de sierra"/>
    <s v="19 Pesca"/>
    <s v="19.01 Pesca Artesanal"/>
    <s v="01.01.02 Peces"/>
    <s v="19.01.03.11 Pesca de sierra"/>
    <x v="19"/>
    <x v="39"/>
    <x v="85"/>
    <x v="196"/>
    <s v="Toneladas"/>
    <s v="2014-2020"/>
    <m/>
    <s v="Desembarque pesca artesanal de SIERRA expresada en toneladas"/>
    <s v="Instituto Nacional de Estadísticas (INE)"/>
    <m/>
    <m/>
    <m/>
    <m/>
    <m/>
    <m/>
    <m/>
    <m/>
    <m/>
    <m/>
    <m/>
    <m/>
    <m/>
    <m/>
    <n v="630"/>
    <n v="1557"/>
    <n v="2628"/>
    <n v="1355"/>
    <n v="1705"/>
    <n v="1807.4789999999998"/>
    <n v="1068"/>
    <m/>
  </r>
  <r>
    <n v="217"/>
    <s v="Volumen de cosechas acuícolas"/>
    <s v="01 Acuicultura"/>
    <s v="01.03 Todas las especies"/>
    <s v="01.03.01 Cosechas Acuícolas"/>
    <s v="01.02.03.01 Acuicultura"/>
    <x v="18"/>
    <x v="40"/>
    <x v="90"/>
    <x v="162"/>
    <s v="Toneladas"/>
    <s v="2014-2020"/>
    <m/>
    <s v="Cosechas acuicultura expresada en toneladas."/>
    <s v="Instituto Nacional de Estadísticas (INE)"/>
    <m/>
    <m/>
    <m/>
    <m/>
    <m/>
    <m/>
    <m/>
    <m/>
    <m/>
    <m/>
    <m/>
    <m/>
    <m/>
    <m/>
    <n v="1206841"/>
    <n v="1186804"/>
    <n v="1042967"/>
    <n v="1209967"/>
    <n v="1343013"/>
    <n v="1392460.2085364"/>
    <n v="1490119.2449999999"/>
    <m/>
  </r>
  <r>
    <n v="218"/>
    <s v="Volumen desembarcado de pesca artesanal"/>
    <s v="19 Pesca"/>
    <s v="19.01 Pesca Artesanal"/>
    <s v="06.01.03 Total"/>
    <s v="19.01.08.01 Pesca artesanal"/>
    <x v="19"/>
    <x v="39"/>
    <x v="21"/>
    <x v="197"/>
    <s v="Toneladas"/>
    <s v="2014-2020"/>
    <m/>
    <s v="Desembarque pesca artesanal expresada en toneladas."/>
    <s v="Instituto Nacional de Estadísticas (INE)"/>
    <m/>
    <m/>
    <m/>
    <m/>
    <m/>
    <m/>
    <m/>
    <m/>
    <m/>
    <m/>
    <m/>
    <m/>
    <m/>
    <m/>
    <n v="872858"/>
    <n v="766124"/>
    <n v="620618"/>
    <n v="825792"/>
    <n v="750451"/>
    <n v="789486.16099999996"/>
    <n v="782769"/>
    <m/>
  </r>
  <r>
    <n v="219"/>
    <s v="Volumen desembarcado de pesca industrial"/>
    <s v="19 Pesca"/>
    <s v="19.02 Pesca Industrial"/>
    <s v="06.01.03 Total"/>
    <s v="19.02.01.01 Pesca industrial"/>
    <x v="19"/>
    <x v="41"/>
    <x v="21"/>
    <x v="198"/>
    <s v="Toneladas"/>
    <s v="2014-2020"/>
    <m/>
    <s v="Desembarque pesca industrial expresada en toneladas."/>
    <s v="Instituto Nacional de Estadísticas (INE)"/>
    <m/>
    <m/>
    <m/>
    <m/>
    <m/>
    <m/>
    <m/>
    <m/>
    <m/>
    <m/>
    <m/>
    <m/>
    <m/>
    <m/>
    <n v="419057"/>
    <n v="394951"/>
    <n v="463099"/>
    <n v="396631"/>
    <n v="523330"/>
    <n v="511536"/>
    <n v="536050"/>
    <m/>
  </r>
  <r>
    <n v="220"/>
    <s v="Volumen desembarcado de pesca industrial de anchovetas"/>
    <s v="19 Pesca"/>
    <s v="19.02 Pesca Industrial"/>
    <s v="01.01.02 Peces"/>
    <s v="19.01.03.01 Pesca de anchovetas"/>
    <x v="19"/>
    <x v="41"/>
    <x v="85"/>
    <x v="168"/>
    <s v="Toneladas"/>
    <s v="2014-2020"/>
    <m/>
    <s v="Desembarque pesca industrial de  ANCHOVETA expresada en toneladas"/>
    <s v="Instituto Nacional de Estadísticas (INE)"/>
    <m/>
    <m/>
    <m/>
    <m/>
    <m/>
    <m/>
    <m/>
    <m/>
    <m/>
    <m/>
    <m/>
    <m/>
    <m/>
    <m/>
    <n v="73"/>
    <n v="244"/>
    <n v="344"/>
    <n v="88"/>
    <n v="0"/>
    <n v="0"/>
    <n v="5"/>
    <m/>
  </r>
  <r>
    <n v="221"/>
    <s v="Volumen desembarcado de pesca industrial de bacaladillo o mote"/>
    <s v="19 Pesca"/>
    <s v="19.02 Pesca Industrial"/>
    <s v="01.01.02 Peces"/>
    <s v="19.01.03.02 Pesca de bacaladillo"/>
    <x v="19"/>
    <x v="41"/>
    <x v="85"/>
    <x v="169"/>
    <s v="Toneladas"/>
    <s v="2014-2017"/>
    <m/>
    <s v="Desembarque pesca industrial de  BACALADILLO O MOTE expresada en toneladas"/>
    <s v="Instituto Nacional de Estadísticas (INE)"/>
    <m/>
    <m/>
    <m/>
    <m/>
    <m/>
    <m/>
    <m/>
    <m/>
    <m/>
    <m/>
    <m/>
    <m/>
    <m/>
    <m/>
    <n v="25"/>
    <n v="18"/>
    <n v="24"/>
    <n v="38"/>
    <n v="0"/>
    <n v="0"/>
    <n v="0"/>
    <m/>
  </r>
  <r>
    <n v="222"/>
    <s v="Volumen desembarcado de pesca industrial de caballa"/>
    <s v="19 Pesca"/>
    <s v="19.02 Pesca Industrial"/>
    <s v="01.01.02 Peces"/>
    <s v="19.02.02.03 Pesca de caballa"/>
    <x v="19"/>
    <x v="41"/>
    <x v="85"/>
    <x v="199"/>
    <s v="Toneladas"/>
    <s v="2014-2020"/>
    <m/>
    <s v="Desembarque pesca industrial de  CABALLA expresada en toneladas"/>
    <s v="Instituto Nacional de Estadísticas (INE)"/>
    <m/>
    <m/>
    <m/>
    <m/>
    <m/>
    <m/>
    <m/>
    <m/>
    <m/>
    <m/>
    <m/>
    <m/>
    <m/>
    <m/>
    <n v="10211"/>
    <n v="11521"/>
    <n v="29255"/>
    <n v="16656"/>
    <n v="47790"/>
    <n v="27317"/>
    <n v="5058"/>
    <m/>
  </r>
  <r>
    <n v="223"/>
    <s v="Volumen desembarcado de pesca industrial de crustáceos"/>
    <s v="19 Pesca"/>
    <s v="19.02 Pesca Industrial"/>
    <s v="19.01.04 Crustáceos"/>
    <s v="19.01.04.03 Pesca de crustáceos"/>
    <x v="19"/>
    <x v="41"/>
    <x v="87"/>
    <x v="176"/>
    <s v="Toneladas"/>
    <s v="2014-2020"/>
    <m/>
    <s v="Desembarque pesca industrial de  Crustáceos expresada en toneladas"/>
    <s v="Instituto Nacional de Estadísticas (INE)"/>
    <m/>
    <m/>
    <m/>
    <m/>
    <m/>
    <m/>
    <m/>
    <m/>
    <m/>
    <m/>
    <m/>
    <m/>
    <m/>
    <m/>
    <n v="7076"/>
    <n v="5590"/>
    <n v="5078"/>
    <n v="4408"/>
    <n v="4671"/>
    <n v="4598"/>
    <n v="5492"/>
    <m/>
  </r>
  <r>
    <n v="224"/>
    <s v="Volumen desembarcado de pesca industrial de jibia o calamar rojo"/>
    <s v="19 Pesca"/>
    <s v="19.02 Pesca Industrial"/>
    <s v="01.01.01 Moluscos"/>
    <s v="19.01.02.05 Pesca de jibia"/>
    <x v="19"/>
    <x v="41"/>
    <x v="84"/>
    <x v="180"/>
    <s v="Toneladas"/>
    <s v="2014-2020"/>
    <m/>
    <s v="Desembarque pesca industrial de  JIBIA O CALAMAR ROJO expresada en toneladas"/>
    <s v="Instituto Nacional de Estadísticas (INE)"/>
    <m/>
    <m/>
    <m/>
    <m/>
    <m/>
    <m/>
    <m/>
    <m/>
    <m/>
    <m/>
    <m/>
    <m/>
    <m/>
    <m/>
    <n v="51106"/>
    <n v="39295"/>
    <n v="39304"/>
    <n v="39088"/>
    <n v="35317"/>
    <n v="40629"/>
    <n v="1039"/>
    <m/>
  </r>
  <r>
    <n v="225"/>
    <s v="Volumen desembarcado de pesca industrial de jurel"/>
    <s v="19 Pesca"/>
    <s v="19.02 Pesca Industrial"/>
    <s v="01.01.02 Peces"/>
    <s v="19.01.03.03 Pesca de jurel"/>
    <x v="19"/>
    <x v="41"/>
    <x v="85"/>
    <x v="182"/>
    <s v="Toneladas"/>
    <s v="2014-2020"/>
    <m/>
    <s v="Desembarque pesca industrial de  JUREL expresada en toneladas"/>
    <s v="Instituto Nacional de Estadísticas (INE)"/>
    <m/>
    <m/>
    <m/>
    <m/>
    <m/>
    <m/>
    <m/>
    <m/>
    <m/>
    <m/>
    <m/>
    <m/>
    <m/>
    <m/>
    <n v="234415"/>
    <n v="221311"/>
    <n v="265941"/>
    <n v="278576"/>
    <n v="392528"/>
    <n v="404482"/>
    <n v="480624"/>
    <m/>
  </r>
  <r>
    <n v="226"/>
    <s v="Volumen desembarcado de pesca industrial de merluza común"/>
    <s v="19 Pesca"/>
    <s v="19.02 Pesca Industrial"/>
    <s v="01.01.02 Peces"/>
    <s v="19.02.02.05 Pesca de merluza común"/>
    <x v="19"/>
    <x v="41"/>
    <x v="85"/>
    <x v="200"/>
    <s v="Toneladas"/>
    <s v="2014-2020"/>
    <m/>
    <s v="Desembarque pesca industrial de  MERLUZA COMUN expresada en toneladas"/>
    <s v="Instituto Nacional de Estadísticas (INE)"/>
    <m/>
    <m/>
    <m/>
    <m/>
    <m/>
    <m/>
    <m/>
    <m/>
    <m/>
    <m/>
    <m/>
    <m/>
    <m/>
    <m/>
    <n v="9527"/>
    <n v="10214"/>
    <n v="11704"/>
    <n v="11685"/>
    <n v="11026"/>
    <n v="14375"/>
    <n v="17310"/>
    <m/>
  </r>
  <r>
    <n v="227"/>
    <s v="Volumen desembarcado de pesca industrial de merluza del sur o austral"/>
    <s v="19 Pesca"/>
    <s v="19.02 Pesca Industrial"/>
    <s v="01.01.02 Peces"/>
    <s v="19.02.02.06 Pesca de merluza de cola"/>
    <x v="19"/>
    <x v="41"/>
    <x v="85"/>
    <x v="201"/>
    <s v="Toneladas"/>
    <s v="2014-2020"/>
    <m/>
    <s v="Desembarque pesca industrial de  MERLUZA DEL SUR O AUSTRAL expresada en toneladas"/>
    <s v="Instituto Nacional de Estadísticas (INE)"/>
    <m/>
    <m/>
    <m/>
    <m/>
    <m/>
    <m/>
    <m/>
    <m/>
    <m/>
    <m/>
    <m/>
    <m/>
    <m/>
    <m/>
    <n v="2861"/>
    <n v="2693"/>
    <n v="3154"/>
    <n v="4191"/>
    <n v="3684"/>
    <n v="3942"/>
    <n v="4252"/>
    <m/>
  </r>
  <r>
    <n v="228"/>
    <s v="Volumen desembarcado de pesca industrial de merluza de cola"/>
    <s v="19 Pesca"/>
    <s v="19.02 Pesca Industrial"/>
    <s v="01.01.02 Peces"/>
    <s v="19.01.03.05 Pesca de merluza austral"/>
    <x v="19"/>
    <x v="41"/>
    <x v="85"/>
    <x v="186"/>
    <s v="Toneladas"/>
    <s v="2014-2020"/>
    <m/>
    <s v="Desembarque pesca industrial de  MERLUZA DE COLA expresada en toneladas"/>
    <s v="Instituto Nacional de Estadísticas (INE)"/>
    <m/>
    <m/>
    <m/>
    <m/>
    <m/>
    <m/>
    <m/>
    <m/>
    <m/>
    <m/>
    <m/>
    <m/>
    <m/>
    <m/>
    <n v="11839"/>
    <n v="7200"/>
    <n v="8949"/>
    <n v="7648"/>
    <n v="6045"/>
    <n v="4836"/>
    <n v="5693"/>
    <m/>
  </r>
  <r>
    <n v="229"/>
    <s v="Volumen desembarcado de pesca industrial de moluscos"/>
    <s v="19 Pesca"/>
    <s v="19.02 Pesca Industrial"/>
    <s v="01.01.01 Moluscos"/>
    <s v="19.01.02.07 Pesca de moluscos"/>
    <x v="19"/>
    <x v="41"/>
    <x v="84"/>
    <x v="187"/>
    <s v="Toneladas"/>
    <s v="2014-2020"/>
    <m/>
    <s v="Desembarque pesca industrial de  Moluscos expresada en toneladas"/>
    <s v="Instituto Nacional de Estadísticas (INE)"/>
    <m/>
    <m/>
    <m/>
    <m/>
    <m/>
    <m/>
    <m/>
    <m/>
    <m/>
    <m/>
    <m/>
    <m/>
    <m/>
    <m/>
    <n v="51120"/>
    <n v="39295"/>
    <n v="39304"/>
    <n v="39088"/>
    <n v="35317"/>
    <n v="40629"/>
    <n v="1040"/>
    <m/>
  </r>
  <r>
    <n v="230"/>
    <s v="Volumen desembarcado de pesca industrial de otras especies"/>
    <s v="19 Pesca"/>
    <s v="19.02 Pesca Industrial"/>
    <s v="07.02.29 Otros"/>
    <s v="19.01.06.01 Pesca de otras especies"/>
    <x v="19"/>
    <x v="41"/>
    <x v="89"/>
    <x v="188"/>
    <s v="Toneladas"/>
    <n v="2016"/>
    <m/>
    <s v="Desembarque pesca industrial de  Otros expresada en toneladas"/>
    <s v="Instituto Nacional de Estadísticas (INE)"/>
    <m/>
    <m/>
    <m/>
    <m/>
    <m/>
    <m/>
    <m/>
    <m/>
    <m/>
    <m/>
    <m/>
    <m/>
    <m/>
    <m/>
    <n v="0"/>
    <n v="0"/>
    <n v="1048"/>
    <n v="0"/>
    <n v="0"/>
    <n v="0"/>
    <n v="0"/>
    <m/>
  </r>
  <r>
    <n v="231"/>
    <s v="Volumen desembarcado de pesca industrial de peces"/>
    <s v="19 Pesca"/>
    <s v="19.02 Pesca Industrial"/>
    <s v="01.01.02 Peces"/>
    <s v="19.01.03.07 Pesca de peces"/>
    <x v="19"/>
    <x v="41"/>
    <x v="85"/>
    <x v="190"/>
    <s v="Toneladas"/>
    <s v="2014-2021"/>
    <m/>
    <s v="Desembarque pesca industrial de  Peces expresada en toneladas"/>
    <s v="Instituto Nacional de Estadísticas (INE)"/>
    <m/>
    <m/>
    <m/>
    <m/>
    <m/>
    <m/>
    <m/>
    <m/>
    <m/>
    <m/>
    <m/>
    <m/>
    <m/>
    <m/>
    <n v="360861"/>
    <n v="350066"/>
    <n v="417669"/>
    <n v="353135"/>
    <n v="483342"/>
    <n v="466309"/>
    <n v="529518"/>
    <m/>
  </r>
  <r>
    <n v="232"/>
    <s v="Volumen desembarcado de pesca industrial de reineta"/>
    <s v="19 Pesca"/>
    <s v="19.02 Pesca Industrial"/>
    <s v="01.01.02 Peces"/>
    <s v="19.01.03.08 Pesca de reineta"/>
    <x v="19"/>
    <x v="41"/>
    <x v="85"/>
    <x v="192"/>
    <s v="Toneladas"/>
    <s v="2014-2021"/>
    <m/>
    <s v="Desembarque pesca industrial de  REINETA expresada en toneladas"/>
    <s v="Instituto Nacional de Estadísticas (INE)"/>
    <m/>
    <m/>
    <m/>
    <m/>
    <m/>
    <m/>
    <m/>
    <m/>
    <m/>
    <m/>
    <m/>
    <m/>
    <m/>
    <m/>
    <n v="2871"/>
    <n v="4201"/>
    <n v="2329"/>
    <n v="2395"/>
    <n v="2491"/>
    <n v="4600"/>
    <n v="3712"/>
    <m/>
  </r>
  <r>
    <n v="233"/>
    <s v="Volumen desembarcado de pesca industrial del resto de especies"/>
    <s v="19 Pesca"/>
    <s v="19.02 Pesca Industrial"/>
    <s v="01.01.03 Resto"/>
    <s v="19.01.07.01 Pesca del resto de las especies"/>
    <x v="19"/>
    <x v="41"/>
    <x v="86"/>
    <x v="193"/>
    <s v="Toneladas"/>
    <s v="2014-2021"/>
    <m/>
    <s v="Desembarque pesca industrial de  Resto expresada en toneladas"/>
    <s v="Instituto Nacional de Estadísticas (INE)"/>
    <m/>
    <m/>
    <m/>
    <m/>
    <m/>
    <m/>
    <m/>
    <m/>
    <m/>
    <m/>
    <m/>
    <m/>
    <m/>
    <m/>
    <n v="20922"/>
    <n v="19865"/>
    <n v="17718"/>
    <n v="13593"/>
    <n v="14316"/>
    <n v="7813"/>
    <n v="10820"/>
    <m/>
  </r>
  <r>
    <n v="234"/>
    <s v="Volumen desembarcado de pesca industrial de sardina común"/>
    <s v="19 Pesca"/>
    <s v="19.02 Pesca Industrial"/>
    <s v="01.01.02 Peces"/>
    <s v="19.01.03.10 Pesca de sardina común"/>
    <x v="19"/>
    <x v="41"/>
    <x v="85"/>
    <x v="195"/>
    <s v="Toneladas"/>
    <s v="2014-2021"/>
    <m/>
    <s v="Desembarque pesca industrial de  SARDINA COMUN expresada en toneladas"/>
    <s v="Instituto Nacional de Estadísticas (INE)"/>
    <m/>
    <m/>
    <m/>
    <m/>
    <m/>
    <m/>
    <m/>
    <m/>
    <m/>
    <m/>
    <m/>
    <m/>
    <m/>
    <m/>
    <n v="75207"/>
    <n v="78389"/>
    <n v="84377"/>
    <n v="22673"/>
    <n v="10133"/>
    <n v="3542"/>
    <n v="7537"/>
    <m/>
  </r>
  <r>
    <n v="235"/>
    <s v="Cantidad de ambulancias"/>
    <s v="21 Salud"/>
    <s v="21.05 Servicios de Salud"/>
    <s v="21.05.02 Emergencias"/>
    <s v="21.05.02.01 Ambulancias"/>
    <x v="20"/>
    <x v="42"/>
    <x v="91"/>
    <x v="202"/>
    <s v="N° de ambulancias"/>
    <s v="2012-2020"/>
    <m/>
    <m/>
    <s v="Sistema Nacional de Información Municipal (SINIM)"/>
    <m/>
    <m/>
    <m/>
    <m/>
    <m/>
    <m/>
    <m/>
    <m/>
    <m/>
    <m/>
    <m/>
    <m/>
    <n v="722"/>
    <n v="719"/>
    <n v="817"/>
    <n v="817"/>
    <n v="827"/>
    <n v="853"/>
    <n v="894"/>
    <n v="873"/>
    <n v="936"/>
    <m/>
  </r>
  <r>
    <n v="236"/>
    <s v="Cantidad de Centros de Salud Familiar (CESFAM)"/>
    <s v="21 Salud"/>
    <s v="21.02 Establecimientos"/>
    <s v="21.02.01 Centros de Salud"/>
    <s v="21.02.01.04 CESFAM"/>
    <x v="20"/>
    <x v="43"/>
    <x v="92"/>
    <x v="203"/>
    <s v="N° de CESFAM"/>
    <s v="2011-2020"/>
    <m/>
    <m/>
    <s v="Sistema Nacional de Información Municipal (SINIM)"/>
    <m/>
    <m/>
    <m/>
    <m/>
    <m/>
    <m/>
    <m/>
    <m/>
    <m/>
    <m/>
    <m/>
    <n v="436"/>
    <n v="442"/>
    <n v="450"/>
    <n v="467"/>
    <n v="496"/>
    <n v="490"/>
    <n v="497"/>
    <n v="518"/>
    <n v="486"/>
    <n v="497"/>
    <m/>
  </r>
  <r>
    <n v="237"/>
    <s v="Cantidad de clínicas dentales móviles"/>
    <s v="21 Salud"/>
    <s v="21.05 Servicios de Salud"/>
    <s v="21.05.01 Cuidado Dental"/>
    <s v="21.05.01.01 Clínicas dentales móviles"/>
    <x v="20"/>
    <x v="42"/>
    <x v="93"/>
    <x v="204"/>
    <s v="N° de clínicas dentales"/>
    <s v="2011-2020"/>
    <m/>
    <m/>
    <s v="Sistema Nacional de Información Municipal (SINIM)"/>
    <m/>
    <m/>
    <m/>
    <m/>
    <m/>
    <m/>
    <m/>
    <m/>
    <m/>
    <m/>
    <m/>
    <n v="153"/>
    <n v="160"/>
    <n v="150"/>
    <n v="187"/>
    <n v="184"/>
    <n v="207"/>
    <n v="248"/>
    <n v="274"/>
    <n v="252"/>
    <n v="303"/>
    <m/>
  </r>
  <r>
    <n v="238"/>
    <s v="Cantidad de casos positivos de cáncer de cuello uterino"/>
    <s v="21 Salud"/>
    <s v="21.01 Enfermedades"/>
    <s v="21.01.01 Cáncer de Cuello Uterino"/>
    <s v="21.01.01.01 Casos positivos"/>
    <x v="20"/>
    <x v="44"/>
    <x v="94"/>
    <x v="205"/>
    <s v="Casos positivos"/>
    <s v="2011-2018"/>
    <m/>
    <m/>
    <s v="Departamento de Estadísticas e Información de la Salud (DEIS)"/>
    <m/>
    <m/>
    <m/>
    <m/>
    <m/>
    <m/>
    <m/>
    <m/>
    <m/>
    <m/>
    <m/>
    <n v="254"/>
    <n v="276"/>
    <n v="233"/>
    <n v="283"/>
    <n v="278"/>
    <n v="263"/>
    <n v="239"/>
    <n v="247"/>
    <m/>
    <m/>
    <m/>
  </r>
  <r>
    <n v="239"/>
    <s v="Cantidad de Centros Comunitarios de Salud Familiar (CECOF)"/>
    <s v="21 Salud"/>
    <s v="21.02 Establecimientos"/>
    <s v="21.02.01 Centros de Salud"/>
    <s v="21.02.01.01 CECOF"/>
    <x v="20"/>
    <x v="43"/>
    <x v="92"/>
    <x v="206"/>
    <s v="N° de CECOF"/>
    <s v="2011-2020"/>
    <m/>
    <m/>
    <s v="Sistema Nacional de Información Municipal (SINIM)"/>
    <m/>
    <m/>
    <m/>
    <m/>
    <m/>
    <m/>
    <m/>
    <m/>
    <m/>
    <m/>
    <m/>
    <n v="157"/>
    <n v="170"/>
    <n v="165"/>
    <n v="175"/>
    <n v="184"/>
    <n v="210"/>
    <n v="239"/>
    <n v="256"/>
    <n v="234"/>
    <n v="247"/>
    <m/>
  </r>
  <r>
    <n v="240"/>
    <s v="Cantidad de centros de salud rurales"/>
    <s v="21 Salud"/>
    <s v="21.02 Establecimientos"/>
    <s v="21.02.01 Centros de Salud"/>
    <s v="21.02.01.02 Centros de salud rurales"/>
    <x v="20"/>
    <x v="43"/>
    <x v="92"/>
    <x v="207"/>
    <s v="N° de CSR"/>
    <s v="2011-2020"/>
    <m/>
    <m/>
    <s v="Sistema Nacional de Información Municipal (SINIM)"/>
    <m/>
    <m/>
    <m/>
    <m/>
    <m/>
    <m/>
    <m/>
    <m/>
    <m/>
    <m/>
    <m/>
    <n v="98"/>
    <n v="121"/>
    <n v="122"/>
    <n v="111"/>
    <n v="123"/>
    <n v="167"/>
    <n v="199"/>
    <n v="227"/>
    <n v="192"/>
    <n v="184"/>
    <m/>
  </r>
  <r>
    <n v="241"/>
    <s v="Cantidad de centros de salud urbanos"/>
    <s v="21 Salud"/>
    <s v="21.02 Establecimientos"/>
    <s v="21.02.01 Centros de Salud"/>
    <s v="21.02.01.03 Centros de salud urbanos"/>
    <x v="20"/>
    <x v="43"/>
    <x v="92"/>
    <x v="208"/>
    <s v="N° de CSU"/>
    <s v="2011-2020"/>
    <m/>
    <m/>
    <s v="Sistema Nacional de Información Municipal (SINIM)"/>
    <m/>
    <m/>
    <m/>
    <m/>
    <m/>
    <m/>
    <m/>
    <m/>
    <m/>
    <m/>
    <m/>
    <n v="148"/>
    <n v="109"/>
    <n v="93"/>
    <n v="113"/>
    <n v="72"/>
    <n v="110"/>
    <n v="84"/>
    <n v="147"/>
    <n v="120"/>
    <n v="143"/>
    <m/>
  </r>
  <r>
    <n v="242"/>
    <s v="Cantidad de consultorios generales rurales"/>
    <s v="21 Salud"/>
    <s v="21.02 Establecimientos"/>
    <s v="21.02.02 Consultorios Generales"/>
    <s v="21.02.02.01 Consultorios generales rurales"/>
    <x v="20"/>
    <x v="43"/>
    <x v="95"/>
    <x v="209"/>
    <s v="N° de CGR"/>
    <s v="2001-2020"/>
    <m/>
    <m/>
    <s v="Sistema Nacional de Información Municipal (SINIM)"/>
    <m/>
    <n v="132"/>
    <n v="152"/>
    <n v="152"/>
    <n v="157"/>
    <n v="158"/>
    <n v="152"/>
    <n v="159"/>
    <n v="155"/>
    <n v="162"/>
    <n v="177"/>
    <n v="50"/>
    <n v="65"/>
    <n v="62"/>
    <n v="65"/>
    <n v="55"/>
    <n v="60"/>
    <n v="59"/>
    <n v="49"/>
    <n v="52"/>
    <n v="45"/>
    <m/>
  </r>
  <r>
    <n v="243"/>
    <s v="Cantidad de consultorios generales urbanos"/>
    <s v="21 Salud"/>
    <s v="21.02 Establecimientos"/>
    <s v="21.02.02 Consultorios Generales"/>
    <s v="21.02.02.02 Consultorios generales urbanos"/>
    <x v="20"/>
    <x v="43"/>
    <x v="95"/>
    <x v="210"/>
    <s v="N° de CGU"/>
    <s v="2001-2020"/>
    <m/>
    <m/>
    <s v="Sistema Nacional de Información Municipal (SINIM)"/>
    <m/>
    <n v="214"/>
    <n v="239"/>
    <n v="242"/>
    <n v="272"/>
    <n v="264"/>
    <n v="280"/>
    <n v="309"/>
    <n v="313"/>
    <n v="334"/>
    <n v="327"/>
    <n v="94"/>
    <n v="102"/>
    <n v="69"/>
    <n v="62"/>
    <n v="58"/>
    <n v="43"/>
    <n v="39"/>
    <n v="56"/>
    <n v="57"/>
    <n v="61"/>
    <m/>
  </r>
  <r>
    <n v="244"/>
    <s v="Cantidad de Centros de Salud Mental (COSAM)"/>
    <s v="21 Salud"/>
    <s v="21.02 Establecimientos"/>
    <s v="21.02.01 Centros de Salud"/>
    <s v="21.02.01.05 COSAM"/>
    <x v="20"/>
    <x v="43"/>
    <x v="92"/>
    <x v="211"/>
    <s v="N° de COSAM"/>
    <s v="2001-2020"/>
    <m/>
    <m/>
    <s v="Sistema Nacional de Información Municipal (SINIM)"/>
    <m/>
    <n v="23"/>
    <n v="28"/>
    <n v="33"/>
    <n v="32"/>
    <n v="32"/>
    <n v="35"/>
    <n v="41"/>
    <n v="42"/>
    <n v="49"/>
    <n v="55"/>
    <n v="52"/>
    <n v="59"/>
    <n v="59"/>
    <n v="56"/>
    <n v="61"/>
    <n v="64"/>
    <n v="56"/>
    <n v="57"/>
    <n v="58"/>
    <n v="64"/>
    <m/>
  </r>
  <r>
    <n v="245"/>
    <s v="Índice de Actividad de Atención Primaria de Salud"/>
    <s v="21 Salud"/>
    <s v="21.03 Índices"/>
    <s v="21.03.01 Atención Primaria"/>
    <s v="21.03.01.01 Actividad de atención primaria"/>
    <x v="20"/>
    <x v="45"/>
    <x v="96"/>
    <x v="212"/>
    <s v="índice"/>
    <s v="2005-2018"/>
    <m/>
    <m/>
    <s v="Sistema Nacional de Información Municipal (SINIM)"/>
    <m/>
    <m/>
    <m/>
    <m/>
    <m/>
    <n v="92.832713754646846"/>
    <n v="74.91884057971015"/>
    <n v="72.672463768115946"/>
    <n v="73.228985507246378"/>
    <n v="81.384375000000006"/>
    <n v="70.944927536231887"/>
    <n v="72.771014492753622"/>
    <n v="98.783882783882788"/>
    <n v="82.565624999999997"/>
    <n v="83.012500000000003"/>
    <n v="95.795620437956202"/>
    <n v="82.249221183800628"/>
    <n v="96.219780219780219"/>
    <n v="94.884328358208961"/>
    <m/>
    <m/>
    <m/>
  </r>
  <r>
    <n v="246"/>
    <s v="Cantidad de personas diagnosticadas con VIH/SIDA"/>
    <s v="21 Salud"/>
    <s v="21.01 Enfermedades"/>
    <s v="21.01.02 VIH/SIDA"/>
    <s v="21.01.02.01 VIH/SIDA"/>
    <x v="20"/>
    <x v="44"/>
    <x v="97"/>
    <x v="213"/>
    <s v="N° de personas"/>
    <s v="2012-2018"/>
    <m/>
    <m/>
    <s v="Departamento de Estadísticas e Información de la Salud (DEIS)"/>
    <m/>
    <m/>
    <m/>
    <m/>
    <m/>
    <m/>
    <m/>
    <m/>
    <m/>
    <m/>
    <m/>
    <m/>
    <n v="17492"/>
    <n v="18695"/>
    <n v="19703"/>
    <n v="24039"/>
    <n v="26213"/>
    <n v="30877"/>
    <n v="35337"/>
    <m/>
    <m/>
    <m/>
  </r>
  <r>
    <n v="247"/>
    <s v="Cantidad de personas en el programa de salud cardiovascular"/>
    <s v="21 Salud"/>
    <s v="21.04 Programas"/>
    <s v="21.04.01 Programa de Salud Cardiovascular"/>
    <s v="21.04.01.01 Personas integrantes"/>
    <x v="20"/>
    <x v="46"/>
    <x v="98"/>
    <x v="214"/>
    <s v="N° de personas"/>
    <s v="2012-2018"/>
    <m/>
    <m/>
    <s v="Departamento de Estadísticas e Información de la Salud (DEIS)"/>
    <m/>
    <m/>
    <m/>
    <m/>
    <m/>
    <m/>
    <m/>
    <m/>
    <m/>
    <m/>
    <m/>
    <m/>
    <n v="6669001"/>
    <n v="7207034"/>
    <n v="8341256"/>
    <n v="4840627"/>
    <n v="5025344"/>
    <n v="5229178"/>
    <n v="5636110"/>
    <m/>
    <m/>
    <m/>
  </r>
  <r>
    <n v="248"/>
    <s v="Postas de Salud Rurales"/>
    <s v="21 Salud"/>
    <s v="21.02 Establecimientos"/>
    <s v="21.02.03 Postas"/>
    <s v="21.02.03.01 Postas de salud rurales"/>
    <x v="20"/>
    <x v="43"/>
    <x v="99"/>
    <x v="215"/>
    <s v="N° de postas rurales"/>
    <s v="2001-2020"/>
    <m/>
    <m/>
    <s v="Sistema Nacional de Información Municipal (SINIM)"/>
    <m/>
    <n v="911"/>
    <n v="1065"/>
    <n v="1076"/>
    <n v="1121"/>
    <n v="1138"/>
    <n v="1125"/>
    <n v="1123"/>
    <n v="1121"/>
    <n v="1126"/>
    <n v="1114"/>
    <n v="1068"/>
    <n v="1093"/>
    <n v="1048"/>
    <n v="1075"/>
    <n v="1120"/>
    <n v="1109"/>
    <n v="1094"/>
    <n v="1063"/>
    <n v="965"/>
    <n v="1011"/>
    <m/>
  </r>
  <r>
    <n v="249"/>
    <s v="SAPU"/>
    <s v="21 Salud"/>
    <s v="21.02 Establecimientos"/>
    <s v="21.02.04 Servicios de Urgencia"/>
    <s v="21.02.04.01 SAPU"/>
    <x v="20"/>
    <x v="43"/>
    <x v="100"/>
    <x v="216"/>
    <s v="N° de SAPU"/>
    <s v="2001-2020"/>
    <m/>
    <m/>
    <s v="Sistema Nacional de Información Municipal (SINIM)"/>
    <m/>
    <n v="52"/>
    <n v="67"/>
    <n v="85"/>
    <n v="120"/>
    <n v="130"/>
    <n v="157"/>
    <n v="181"/>
    <n v="208"/>
    <n v="217"/>
    <n v="230"/>
    <n v="229"/>
    <n v="256"/>
    <n v="259"/>
    <n v="274"/>
    <n v="278"/>
    <n v="272"/>
    <n v="261"/>
    <n v="253"/>
    <n v="242"/>
    <n v="235"/>
    <m/>
  </r>
  <r>
    <n v="250"/>
    <s v="Índice de producción de electricidad, gas y agua"/>
    <s v="22 Servicios"/>
    <s v="22.01 Servicios de Abastecimiento"/>
    <s v="22.01.01 Servicios Básicos"/>
    <s v="22.01.01.01 Electricidad, gas y agua"/>
    <x v="21"/>
    <x v="47"/>
    <x v="101"/>
    <x v="217"/>
    <s v="índice"/>
    <s v="2014-2020"/>
    <m/>
    <m/>
    <s v="Banco Central de Chile"/>
    <m/>
    <m/>
    <m/>
    <m/>
    <m/>
    <m/>
    <m/>
    <m/>
    <m/>
    <m/>
    <m/>
    <m/>
    <m/>
    <m/>
    <n v="100"/>
    <n v="102.5"/>
    <n v="105.7"/>
    <n v="106.6"/>
    <n v="107.9"/>
    <n v="107.8"/>
    <n v="105.3"/>
    <m/>
  </r>
  <r>
    <n v="251"/>
    <s v="Índice de producción de electricidad, gas y agua potable"/>
    <s v="22 Servicios"/>
    <s v="22.01 Servicios de Abastecimiento"/>
    <s v="22.01.01 Servicios Básicos"/>
    <s v="22.01.01.02 Electricidad, gas y agua potable"/>
    <x v="21"/>
    <x v="47"/>
    <x v="101"/>
    <x v="218"/>
    <s v="índice"/>
    <s v="2009-2016"/>
    <m/>
    <m/>
    <s v="Banco Central de Chile"/>
    <m/>
    <m/>
    <m/>
    <m/>
    <m/>
    <m/>
    <m/>
    <m/>
    <m/>
    <n v="1200"/>
    <n v="1247.0999999999999"/>
    <n v="1315.4"/>
    <n v="1390"/>
    <n v="1439.1"/>
    <n v="1473.3"/>
    <n v="1505.2"/>
    <n v="1534"/>
    <m/>
    <m/>
    <m/>
    <m/>
    <m/>
  </r>
  <r>
    <n v="252"/>
    <s v="Pobreza Hombres PROVISIONAL"/>
    <s v="24 Socioeconómico"/>
    <s v="24.03 Vulnerabilidad"/>
    <s v="24.03.04 Pobreza por Sexo"/>
    <s v="24.03.04.01 Pobreza Hombres"/>
    <x v="8"/>
    <x v="48"/>
    <x v="102"/>
    <x v="219"/>
    <s v="Porcentaje"/>
    <s v="2006-2020"/>
    <m/>
    <m/>
    <s v="Encuesta CASEN"/>
    <m/>
    <m/>
    <m/>
    <m/>
    <m/>
    <m/>
    <n v="10.543700000000015"/>
    <m/>
    <m/>
    <n v="11.950800000000003"/>
    <m/>
    <n v="11.072300000000011"/>
    <m/>
    <n v="11.08280000000002"/>
    <m/>
    <n v="9.0929000000000126"/>
    <m/>
    <n v="6.5620999999999992"/>
    <m/>
    <m/>
    <n v="10.682500000000006"/>
    <m/>
  </r>
  <r>
    <n v="253"/>
    <s v="Pobreza Mujeres PROVISIONAL"/>
    <s v="24 Socioeconómico"/>
    <s v="24.03 Vulnerabilidad"/>
    <s v="24.03.04 Pobreza por Sexo"/>
    <s v="24.03.04.02 Pobreza Mujeres"/>
    <x v="8"/>
    <x v="48"/>
    <x v="102"/>
    <x v="220"/>
    <s v="Porcentaje"/>
    <s v="2006-2020"/>
    <m/>
    <m/>
    <s v="Encuesta CASEN"/>
    <m/>
    <m/>
    <m/>
    <m/>
    <m/>
    <m/>
    <n v="12.320000000000004"/>
    <m/>
    <m/>
    <n v="14.11029999999997"/>
    <m/>
    <n v="13.796300000000008"/>
    <m/>
    <n v="13.178200000000006"/>
    <m/>
    <n v="10.616100000000007"/>
    <m/>
    <n v="7.7186000000000021"/>
    <m/>
    <m/>
    <n v="11.108400000000016"/>
    <m/>
  </r>
  <r>
    <n v="254"/>
    <s v="Pobreza Extrema PROVISIONAL"/>
    <s v="24 Socioeconómico"/>
    <s v="24.03 Vulnerabilidad"/>
    <s v="24.03.01 Pobreza Extrema"/>
    <s v="24.03.01.01 Pobreza extrema"/>
    <x v="8"/>
    <x v="48"/>
    <x v="103"/>
    <x v="221"/>
    <s v="Porcentaje"/>
    <s v="2006-2020"/>
    <m/>
    <m/>
    <s v="Encuesta CASEN"/>
    <m/>
    <m/>
    <m/>
    <m/>
    <m/>
    <m/>
    <n v="2.523999999999968"/>
    <m/>
    <m/>
    <n v="3.1249999999999609"/>
    <m/>
    <n v="2.4379999999999828"/>
    <m/>
    <n v="3.6269999999999536"/>
    <m/>
    <n v="2.8459999999999646"/>
    <m/>
    <n v="1.882000000000001"/>
    <m/>
    <m/>
    <n v="4.2869999999999404"/>
    <m/>
  </r>
  <r>
    <n v="255"/>
    <s v="Pobreza No Extrema PROVISIONAL"/>
    <s v="24 Socioeconómico"/>
    <s v="24.03 Vulnerabilidad"/>
    <s v="24.03.03 Pobreza No Extrema"/>
    <s v="24.03.03.01 Pobreza no extrema"/>
    <x v="8"/>
    <x v="48"/>
    <x v="104"/>
    <x v="222"/>
    <s v="Porcentaje"/>
    <s v="2006-2020"/>
    <m/>
    <m/>
    <s v="Encuesta CASEN"/>
    <m/>
    <m/>
    <m/>
    <m/>
    <m/>
    <m/>
    <n v="8.8369999999999962"/>
    <m/>
    <m/>
    <n v="9.859999999999971"/>
    <m/>
    <n v="9.9439999999999973"/>
    <m/>
    <n v="8.4639999999999951"/>
    <m/>
    <n v="6.9249999999999865"/>
    <m/>
    <n v="5.2199999999999545"/>
    <m/>
    <m/>
    <n v="6.5189999999999779"/>
    <m/>
  </r>
  <r>
    <n v="256"/>
    <s v="Pobreza PROVISIONAL"/>
    <s v="24 Socioeconómico"/>
    <s v="24.03 Vulnerabilidad"/>
    <s v="24.03.02 Pobreza General"/>
    <s v="24.03.02.01 Pobreza"/>
    <x v="8"/>
    <x v="48"/>
    <x v="105"/>
    <x v="223"/>
    <s v="Porcentaje"/>
    <s v="2006-2020"/>
    <m/>
    <m/>
    <s v="Encuesta CASEN"/>
    <m/>
    <m/>
    <m/>
    <m/>
    <m/>
    <m/>
    <n v="11.360999999999965"/>
    <m/>
    <m/>
    <n v="12.984999999999932"/>
    <m/>
    <n v="12.38199999999998"/>
    <m/>
    <n v="12.090999999999948"/>
    <m/>
    <n v="9.7709999999999511"/>
    <m/>
    <n v="7.1019999999999559"/>
    <m/>
    <m/>
    <n v="10.805999999999919"/>
    <m/>
  </r>
  <r>
    <n v="257"/>
    <s v="Pobreza Migrantes PROVISIONAL"/>
    <s v="24 Socioeconómico"/>
    <s v="24.03 Vulnerabilidad"/>
    <s v="24.03.02 Pobreza General"/>
    <s v="24.03.02.02 Pobreza Migrantes"/>
    <x v="8"/>
    <x v="48"/>
    <x v="105"/>
    <x v="224"/>
    <s v="Porcentaje"/>
    <s v="2006-2020"/>
    <m/>
    <m/>
    <s v="Encuesta CASEN"/>
    <m/>
    <m/>
    <m/>
    <m/>
    <m/>
    <m/>
    <m/>
    <m/>
    <m/>
    <m/>
    <m/>
    <n v="8.9119999999999973"/>
    <m/>
    <n v="3.0990000000000002"/>
    <m/>
    <n v="3"/>
    <m/>
    <n v="5.4189999999999978"/>
    <m/>
    <m/>
    <n v="6.7129999999999912"/>
    <m/>
  </r>
  <r>
    <n v="258"/>
    <s v="Conexiones a Internet Fijo"/>
    <s v="25 Telecomunicaciones"/>
    <s v="25.01 Internet"/>
    <s v="25.01.01 Internet Fijo"/>
    <s v="25.01.01.01 Conexiones a internet fijo"/>
    <x v="22"/>
    <x v="49"/>
    <x v="106"/>
    <x v="225"/>
    <s v="N° de conexiones"/>
    <s v="2007-2019"/>
    <m/>
    <m/>
    <s v="Biblioteca del Congreso Nacional"/>
    <m/>
    <m/>
    <m/>
    <m/>
    <m/>
    <m/>
    <m/>
    <n v="1331907"/>
    <n v="1438994"/>
    <n v="1695034"/>
    <n v="1819564"/>
    <n v="2025042"/>
    <n v="2186173"/>
    <n v="2309572"/>
    <n v="2501356"/>
    <n v="2729251"/>
    <n v="2912133"/>
    <n v="3065115"/>
    <n v="3255887"/>
    <n v="3434402"/>
    <m/>
    <m/>
  </r>
  <r>
    <n v="259"/>
    <s v="Suscriptores a Televisión de Pago"/>
    <s v="25 Telecomunicaciones"/>
    <s v="25.02 Televisión"/>
    <s v="25.02.01 Televisión de Pago"/>
    <s v="25.02.01.01 Suscriptores a televisión de pago"/>
    <x v="22"/>
    <x v="50"/>
    <x v="107"/>
    <x v="226"/>
    <s v="N° de suscriptores"/>
    <s v="2007-2019"/>
    <m/>
    <m/>
    <s v="Biblioteca del Congreso Nacional"/>
    <m/>
    <m/>
    <m/>
    <m/>
    <m/>
    <m/>
    <m/>
    <n v="1241346"/>
    <n v="1461490"/>
    <n v="1664032"/>
    <n v="1928694"/>
    <n v="2067368"/>
    <n v="2159979"/>
    <n v="2555620"/>
    <n v="2809981"/>
    <n v="2940023"/>
    <n v="3050347"/>
    <n v="3294954"/>
    <n v="3322265"/>
    <n v="3258791"/>
    <m/>
    <m/>
  </r>
  <r>
    <n v="260"/>
    <s v="Carga efectiva de comercio exterior - contenedores "/>
    <s v="26 Transporte"/>
    <s v="26.02 Comercio Exterior"/>
    <s v="26.02.01 Carga Efectiva"/>
    <s v="26.02.01.01 Carga efectiva de comercio exterior"/>
    <x v="23"/>
    <x v="51"/>
    <x v="108"/>
    <x v="227"/>
    <s v="Toneladas"/>
    <s v="2014-2020"/>
    <m/>
    <s v="Carga transportada hacia o desde el exterior en un deposito de  carga para el transporte marítimo y que cumple con dimensiones normalizadas para  facilitar su manipulación"/>
    <s v="Instituto Nacional de Estadísticas (INE)"/>
    <m/>
    <m/>
    <m/>
    <m/>
    <m/>
    <m/>
    <m/>
    <m/>
    <m/>
    <m/>
    <m/>
    <m/>
    <m/>
    <m/>
    <n v="28390129.07"/>
    <n v="28247650.100000001"/>
    <n v="29606919.52"/>
    <n v="30649501.239999998"/>
    <n v="33664129.560000002"/>
    <n v="33761429.399999999"/>
    <n v="33043010.559999999"/>
    <m/>
  </r>
  <r>
    <n v="261"/>
    <s v="Carga efectiva de comercio exterior -  granel sólido"/>
    <s v="26 Transporte"/>
    <s v="26.02 Comercio Exterior"/>
    <s v="26.02.01 Carga Efectiva"/>
    <s v="26.02.01.01 Carga efectiva de comercio exterior"/>
    <x v="23"/>
    <x v="51"/>
    <x v="108"/>
    <x v="227"/>
    <s v="Toneladas"/>
    <s v="2014-2020"/>
    <m/>
    <s v="Carga transportada hacia o desde el exterior si  empaquetar ni embalar, en grandes cantidades  en forma estado sólido"/>
    <s v="Instituto Nacional de Estadísticas (INE)"/>
    <m/>
    <m/>
    <m/>
    <m/>
    <m/>
    <m/>
    <m/>
    <m/>
    <m/>
    <m/>
    <m/>
    <m/>
    <m/>
    <m/>
    <n v="13993264.41"/>
    <n v="14544313.34"/>
    <n v="15063405.720000001"/>
    <n v="15979519.84"/>
    <n v="17186604.02"/>
    <n v="16042147.130000001"/>
    <n v="14394262.33"/>
    <m/>
  </r>
  <r>
    <n v="262"/>
    <s v="Carga efectiva de comercio exterior - suelta o general"/>
    <s v="26 Transporte"/>
    <s v="26.02 Comercio Exterior"/>
    <s v="26.02.01 Carga Efectiva"/>
    <s v="26.02.01.01 Carga efectiva de comercio exterior"/>
    <x v="23"/>
    <x v="51"/>
    <x v="108"/>
    <x v="227"/>
    <s v="Toneladas"/>
    <s v="2014-2020"/>
    <m/>
    <s v="Carga transportada hacia o desde el exterior que estando embalada o sin embalar fuera de contenedores es posible tratarla como unidad"/>
    <s v="Instituto Nacional de Estadísticas (INE)"/>
    <m/>
    <m/>
    <m/>
    <m/>
    <m/>
    <m/>
    <m/>
    <m/>
    <m/>
    <m/>
    <m/>
    <m/>
    <m/>
    <m/>
    <n v="6583774.3600000003"/>
    <n v="6825578.4199999999"/>
    <n v="6373752.1799999997"/>
    <n v="6408001.6600000001"/>
    <n v="7015916.8499999996"/>
    <n v="6271064.54"/>
    <n v="5101993.97"/>
    <m/>
  </r>
  <r>
    <n v="263"/>
    <s v="Carga efectiva de comercio exterior - granel"/>
    <s v="26 Transporte"/>
    <s v="26.02 Comercio Exterior"/>
    <s v="26.02.01 Carga Efectiva"/>
    <s v="26.02.01.01 Carga efectiva de comercio exterior"/>
    <x v="23"/>
    <x v="51"/>
    <x v="108"/>
    <x v="227"/>
    <s v="Toneladas"/>
    <s v="2014-2020"/>
    <m/>
    <s v="Carga transportada hacia o desde el exterior si  empaquetar ni embalar, en grandes cantidades  en forma sólida líquida o gaseosa."/>
    <s v="Instituto Nacional de Estadísticas (INE)"/>
    <m/>
    <m/>
    <m/>
    <m/>
    <m/>
    <m/>
    <m/>
    <m/>
    <m/>
    <m/>
    <m/>
    <m/>
    <m/>
    <m/>
    <n v="12207225.949999999"/>
    <n v="12076850.27"/>
    <n v="7677136.7300000004"/>
    <n v="8159121.1600000001"/>
    <n v="11539590.779999999"/>
    <n v="11276637.32"/>
    <n v="8122372.3300000001"/>
    <m/>
  </r>
  <r>
    <n v="264"/>
    <s v="Carga efectiva de comercio exterior - granel líquido-gaseoso"/>
    <s v="26 Transporte"/>
    <s v="26.02 Comercio Exterior"/>
    <s v="26.02.01 Carga Efectiva"/>
    <s v="26.02.01.01 Carga efectiva de comercio exterior"/>
    <x v="23"/>
    <x v="51"/>
    <x v="108"/>
    <x v="227"/>
    <s v="Toneladas"/>
    <s v="2014-2020"/>
    <m/>
    <s v="Carga transportada hacia o desde el exterior si  empaquetar ni embalar, en grandes cantidades en estado liquido o gaseosa."/>
    <s v="Instituto Nacional de Estadísticas (INE)"/>
    <m/>
    <m/>
    <m/>
    <m/>
    <m/>
    <m/>
    <m/>
    <m/>
    <m/>
    <m/>
    <m/>
    <m/>
    <m/>
    <m/>
    <n v="16853739.050000001"/>
    <n v="16389744.33"/>
    <n v="17656394.800000001"/>
    <n v="18562122.800000001"/>
    <n v="17586828.440000001"/>
    <n v="17582509.309999999"/>
    <n v="15870849.02"/>
    <m/>
  </r>
  <r>
    <n v="265"/>
    <s v="Carga efectiva de comercio exterior - otro"/>
    <s v="26 Transporte"/>
    <s v="26.02 Comercio Exterior"/>
    <s v="26.02.01 Carga Efectiva"/>
    <s v="26.02.01.01 Carga efectiva de comercio exterior"/>
    <x v="23"/>
    <x v="51"/>
    <x v="108"/>
    <x v="227"/>
    <s v="Toneladas"/>
    <s v="2014-2020"/>
    <m/>
    <s v="Carga transportada hacia o desde el exterior que no se clasifique en otras desagregaciones."/>
    <s v="Instituto Nacional de Estadísticas (INE)"/>
    <m/>
    <m/>
    <m/>
    <m/>
    <m/>
    <m/>
    <m/>
    <m/>
    <m/>
    <m/>
    <m/>
    <m/>
    <m/>
    <m/>
    <n v="2154605"/>
    <n v="2004157"/>
    <n v="2165656"/>
    <n v="2388883"/>
    <n v="2378536"/>
    <n v="2491971"/>
    <n v="2101488"/>
    <m/>
  </r>
  <r>
    <n v="266"/>
    <s v="Volumen de movimiento de carga portuaria embarcada al exterior"/>
    <s v="26 Transporte"/>
    <s v="26.02 Comercio Exterior"/>
    <s v="26.02.02 Carga Portuaria"/>
    <s v="26.02.02.01 Movimiento de carga portuaria"/>
    <x v="23"/>
    <x v="51"/>
    <x v="109"/>
    <x v="228"/>
    <s v="Toneladas"/>
    <s v="2014-2020"/>
    <m/>
    <s v="Traslado de carga desde el frente de atraque hasta el interior de la nave. La carga tiene como destino otro país."/>
    <s v="Instituto Nacional de Estadísticas (INE)"/>
    <m/>
    <m/>
    <m/>
    <m/>
    <m/>
    <m/>
    <m/>
    <m/>
    <m/>
    <m/>
    <m/>
    <m/>
    <m/>
    <m/>
    <n v="37877195.100000001"/>
    <n v="36618069.469999999"/>
    <n v="33878745.380000003"/>
    <n v="34576821.420000002"/>
    <n v="40463847.299999997"/>
    <n v="38648919.960000001"/>
    <n v="34472834.770000003"/>
    <m/>
  </r>
  <r>
    <n v="267"/>
    <s v="Volumen de movimiento de carga portuaria por cabotaje"/>
    <s v="26 Transporte"/>
    <s v="26.03 Comercio Nacional"/>
    <s v="26.02.02 Carga Portuaria"/>
    <s v="26.02.02.01 Movimiento de carga portuaria"/>
    <x v="23"/>
    <x v="52"/>
    <x v="109"/>
    <x v="228"/>
    <s v="Toneladas"/>
    <s v="2014-2020"/>
    <m/>
    <s v="Transporte de carga nacional o nacionalizada entre puertos de un mismo país"/>
    <s v="Instituto Nacional de Estadísticas (INE)"/>
    <m/>
    <m/>
    <m/>
    <m/>
    <m/>
    <m/>
    <m/>
    <m/>
    <m/>
    <m/>
    <m/>
    <m/>
    <m/>
    <m/>
    <n v="9789257.1999999993"/>
    <n v="10648344.6"/>
    <n v="10366875.73"/>
    <n v="11063558.76"/>
    <n v="10741292.380000001"/>
    <n v="10992284.880000001"/>
    <n v="10030294.859999999"/>
    <m/>
  </r>
  <r>
    <n v="268"/>
    <s v="Volumen de movimiento de carga portuaria desembarcada del exterior"/>
    <s v="26 Transporte"/>
    <s v="26.02 Comercio Exterior"/>
    <s v="26.02.02 Carga Portuaria"/>
    <s v="26.02.02.01 Movimiento de carga portuaria"/>
    <x v="23"/>
    <x v="51"/>
    <x v="109"/>
    <x v="228"/>
    <s v="Toneladas"/>
    <s v="2014-2020"/>
    <m/>
    <s v="Transferencia de carga desde el interior de la nave hasta el frente de atraque. El origen de la carga es otro país."/>
    <s v="Instituto Nacional de Estadísticas (INE)"/>
    <m/>
    <m/>
    <m/>
    <m/>
    <m/>
    <m/>
    <m/>
    <m/>
    <m/>
    <m/>
    <m/>
    <m/>
    <m/>
    <m/>
    <n v="41561521.729999997"/>
    <n v="42731567.990000002"/>
    <n v="43844652.009999998"/>
    <n v="46617710.289999999"/>
    <n v="47908053.350000001"/>
    <n v="47486272.740000002"/>
    <n v="43023232.450000003"/>
    <m/>
  </r>
  <r>
    <n v="269"/>
    <s v="Volumen de movimiento de carga portuaria por re-estibas y transbordos"/>
    <s v="26 Transporte"/>
    <s v="26.03 Comercio Nacional"/>
    <s v="26.02.02 Carga Portuaria"/>
    <s v="26.02.02.01 Movimiento de carga portuaria"/>
    <x v="23"/>
    <x v="52"/>
    <x v="109"/>
    <x v="228"/>
    <s v="Toneladas"/>
    <s v="2014-2020"/>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INE)"/>
    <m/>
    <m/>
    <m/>
    <m/>
    <m/>
    <m/>
    <m/>
    <m/>
    <m/>
    <m/>
    <m/>
    <m/>
    <m/>
    <m/>
    <n v="2946806.53"/>
    <n v="2900765.17"/>
    <n v="1739828.73"/>
    <n v="1851803.99"/>
    <n v="2188799.29"/>
    <n v="1608648.1"/>
    <n v="1195637.28"/>
    <m/>
  </r>
  <r>
    <n v="270"/>
    <s v="Volumen de movimiento de carga portuaria en tránsito"/>
    <s v="26 Transporte"/>
    <s v="26.02 Comercio Exterior"/>
    <s v="26.02.02 Carga Portuaria"/>
    <s v="26.02.02.01 Movimiento de carga portuaria"/>
    <x v="23"/>
    <x v="51"/>
    <x v="109"/>
    <x v="228"/>
    <s v="Toneladas"/>
    <s v="2014-2020"/>
    <m/>
    <s v="Es el paso de carga extranjera por territorio nacional , descargada en el terminal portuario nacional pero que posteriormente es embarcada con destino el extranjero"/>
    <s v="Instituto Nacional de Estadísticas (INE)"/>
    <m/>
    <m/>
    <m/>
    <m/>
    <m/>
    <m/>
    <m/>
    <m/>
    <m/>
    <m/>
    <m/>
    <m/>
    <m/>
    <m/>
    <n v="190944"/>
    <n v="179920"/>
    <n v="252029"/>
    <n v="344715"/>
    <n v="460891"/>
    <n v="659958"/>
    <n v="547242"/>
    <m/>
  </r>
  <r>
    <n v="271"/>
    <s v="Cantidad de contenedores de 20 pies manipulados en puerto"/>
    <s v="26 Transporte"/>
    <s v="26.03 Comercio Nacional"/>
    <s v="26.03.02 Contenedores"/>
    <s v="26.03.02.01 Contenedores de 20 pies"/>
    <x v="23"/>
    <x v="52"/>
    <x v="110"/>
    <x v="229"/>
    <s v="TEUS"/>
    <s v="2014-2020"/>
    <m/>
    <s v="Cantidad de contenedores/depósitos de carga  de tamaño de 20 pies. TEUS es la unidad de medida utilizada en el transporte marítimo de contenedores equivalente a la capacidad de carga de un contenedor normalizado de 20 pies"/>
    <s v="Instituto Nacional de Estadísticas (INE)"/>
    <m/>
    <m/>
    <m/>
    <m/>
    <m/>
    <m/>
    <m/>
    <m/>
    <m/>
    <m/>
    <m/>
    <m/>
    <m/>
    <m/>
    <n v="544078"/>
    <n v="545900"/>
    <n v="531928"/>
    <n v="517926"/>
    <n v="543449"/>
    <n v="522521.5"/>
    <n v="442434"/>
    <m/>
  </r>
  <r>
    <n v="272"/>
    <s v="Cantidad de contenedores de 40 pies manipulados en puerto"/>
    <s v="26 Transporte"/>
    <s v="26.03 Comercio Nacional"/>
    <s v="26.03.02 Contenedores"/>
    <s v="26.03.02.02 Contenedores de 40 pies"/>
    <x v="23"/>
    <x v="52"/>
    <x v="110"/>
    <x v="230"/>
    <s v="FEUS"/>
    <s v="2014-2020"/>
    <m/>
    <s v="Cantidad de contenedores/depósitos de carga  de tamaño de 40 pies. FEUS es la unidad de medida utilizada en el transporte marítimo de contenedores equivalente a la capacidad de carga de un contenedor normalizado de 40 pies"/>
    <s v="Instituto Nacional de Estadísticas (INE)"/>
    <m/>
    <m/>
    <m/>
    <m/>
    <m/>
    <m/>
    <m/>
    <m/>
    <m/>
    <m/>
    <m/>
    <m/>
    <m/>
    <m/>
    <n v="1816956"/>
    <n v="1780515"/>
    <n v="1954653"/>
    <n v="2076121"/>
    <n v="2263397"/>
    <n v="2253183"/>
    <n v="2129694"/>
    <m/>
  </r>
  <r>
    <n v="273"/>
    <s v="Parque vehicular de buses"/>
    <s v="26 Transporte"/>
    <s v="26.05 Transporte Público"/>
    <s v="26.04.01 Parque Vehicular"/>
    <s v="26.05.01.01 Buses"/>
    <x v="23"/>
    <x v="53"/>
    <x v="111"/>
    <x v="231"/>
    <s v="N° de buses"/>
    <s v="2014-2020"/>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INE)"/>
    <m/>
    <m/>
    <m/>
    <m/>
    <m/>
    <m/>
    <m/>
    <m/>
    <m/>
    <m/>
    <m/>
    <m/>
    <m/>
    <m/>
    <n v="139075"/>
    <n v="139503"/>
    <n v="141504"/>
    <n v="142950"/>
    <n v="145945"/>
    <n v="147074"/>
    <n v="141502"/>
    <m/>
  </r>
  <r>
    <n v="274"/>
    <s v="Parque vehicular de buses escolares"/>
    <s v="26 Transporte"/>
    <s v="26.04 Transporte Privado"/>
    <s v="26.04.01 Parque Vehicular"/>
    <s v="26.04.01.01 Buses escolares"/>
    <x v="23"/>
    <x v="54"/>
    <x v="111"/>
    <x v="232"/>
    <s v="N° de buses escolares"/>
    <s v="2014-2020"/>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INE)"/>
    <m/>
    <m/>
    <m/>
    <m/>
    <m/>
    <m/>
    <m/>
    <m/>
    <m/>
    <m/>
    <m/>
    <m/>
    <m/>
    <m/>
    <n v="82950"/>
    <n v="83312"/>
    <n v="90087"/>
    <n v="92866"/>
    <n v="100063"/>
    <n v="106776"/>
    <n v="107682"/>
    <m/>
  </r>
  <r>
    <n v="275"/>
    <s v="Parque vehicular de minibuses"/>
    <s v="26 Transporte"/>
    <s v="26.04 Transporte Privado"/>
    <s v="26.04.01 Parque Vehicular"/>
    <s v="26.04.01.02 Minibuses"/>
    <x v="23"/>
    <x v="54"/>
    <x v="111"/>
    <x v="233"/>
    <s v="N° de minibuses"/>
    <s v="2014-2020"/>
    <m/>
    <s v="Los Minibuses están definidos en el articulo 20° del Decreto N°212/1992 como:_x000a__x000a_• Minibuses son vehículos de 12 a 17 asientos, incluido el del conductor._x000a__x000a_"/>
    <s v="Instituto Nacional de Estadísticas (INE)"/>
    <m/>
    <m/>
    <m/>
    <m/>
    <m/>
    <m/>
    <m/>
    <m/>
    <m/>
    <m/>
    <m/>
    <m/>
    <m/>
    <m/>
    <n v="3561"/>
    <n v="3442"/>
    <n v="3498"/>
    <n v="3825"/>
    <n v="4065"/>
    <n v="3642"/>
    <n v="3142"/>
    <m/>
  </r>
  <r>
    <n v="276"/>
    <s v="Parque vehicular de taxis"/>
    <s v="26 Transporte"/>
    <s v="26.05 Transporte Público"/>
    <s v="26.04.01 Parque Vehicular"/>
    <s v="26.05.01.02 Taxis"/>
    <x v="23"/>
    <x v="53"/>
    <x v="111"/>
    <x v="234"/>
    <s v="N° de taxis"/>
    <s v="2014-2020"/>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INE)"/>
    <m/>
    <m/>
    <m/>
    <m/>
    <m/>
    <m/>
    <m/>
    <m/>
    <m/>
    <m/>
    <m/>
    <m/>
    <m/>
    <m/>
    <n v="405429"/>
    <n v="410701"/>
    <n v="412310"/>
    <n v="412217"/>
    <n v="409445"/>
    <n v="410644"/>
    <n v="406959"/>
    <m/>
  </r>
  <r>
    <n v="277"/>
    <s v="Parque vehicular de trolebuses"/>
    <s v="26 Transporte"/>
    <s v="26.05 Transporte Público"/>
    <s v="26.04.01 Parque Vehicular"/>
    <s v="26.05.01.03 Trolebuses"/>
    <x v="23"/>
    <x v="53"/>
    <x v="111"/>
    <x v="235"/>
    <s v="N° de trolebuses"/>
    <s v="2014-2020"/>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INE)"/>
    <m/>
    <m/>
    <m/>
    <m/>
    <m/>
    <m/>
    <m/>
    <m/>
    <m/>
    <m/>
    <m/>
    <m/>
    <m/>
    <m/>
    <n v="88"/>
    <n v="118"/>
    <n v="128"/>
    <n v="118"/>
    <n v="104"/>
    <n v="104"/>
    <n v="104"/>
    <m/>
  </r>
  <r>
    <n v="278"/>
    <s v="Pasada de vehículos por plazas de peajes y pórticos de autopistas interurbanas"/>
    <s v="26 Transporte"/>
    <s v="26.01 Autopistas"/>
    <s v="26.01.01 Plazas de Peajes y Pórticos"/>
    <s v="26.01.01.01 Pasada de vehículos por autopistas"/>
    <x v="23"/>
    <x v="55"/>
    <x v="112"/>
    <x v="236"/>
    <s v="N° de vehículos"/>
    <s v="2014-2020"/>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INE)"/>
    <m/>
    <m/>
    <m/>
    <m/>
    <m/>
    <m/>
    <m/>
    <m/>
    <m/>
    <m/>
    <m/>
    <m/>
    <m/>
    <m/>
    <n v="186640536"/>
    <n v="208753325"/>
    <n v="234072504"/>
    <n v="264129905"/>
    <n v="315768044"/>
    <n v="369521291"/>
    <n v="285099294"/>
    <m/>
  </r>
  <r>
    <n v="279"/>
    <s v="Pasada de vehículos por pórticos de autopistas urbanas"/>
    <s v="26 Transporte"/>
    <s v="26.01 Autopistas"/>
    <s v="26.01.02 Pórticos"/>
    <s v="26.01.01.01 Pasada de vehículos por autopistas"/>
    <x v="23"/>
    <x v="55"/>
    <x v="113"/>
    <x v="236"/>
    <s v="N° de vehículos"/>
    <s v="2014-2020"/>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INE)"/>
    <m/>
    <m/>
    <m/>
    <m/>
    <m/>
    <m/>
    <m/>
    <m/>
    <m/>
    <m/>
    <m/>
    <m/>
    <m/>
    <m/>
    <n v="1188666603"/>
    <n v="1288267235"/>
    <n v="1377587949"/>
    <n v="1449843149"/>
    <n v="1481632722"/>
    <n v="1513191334"/>
    <n v="1146403296"/>
    <m/>
  </r>
  <r>
    <n v="280"/>
    <s v="Compañías de Bomberos"/>
    <s v="27 Utilidad Pública"/>
    <s v="27.01 Seguridad"/>
    <s v="21.05.02 Emergencias"/>
    <s v="27.01.01.01 Compañías de bomberos"/>
    <x v="24"/>
    <x v="56"/>
    <x v="91"/>
    <x v="237"/>
    <s v="N° de compañías de bomberos"/>
    <s v="2012-2020"/>
    <m/>
    <m/>
    <s v="Sistema Nacional de Información Municipal (SINIM)"/>
    <m/>
    <m/>
    <m/>
    <m/>
    <m/>
    <m/>
    <m/>
    <m/>
    <m/>
    <m/>
    <m/>
    <m/>
    <n v="828"/>
    <n v="856"/>
    <n v="888"/>
    <n v="1002"/>
    <n v="948"/>
    <n v="982"/>
    <n v="988"/>
    <n v="904"/>
    <n v="949"/>
    <m/>
  </r>
  <r>
    <n v="281"/>
    <s v="Monto pagado por pensión básica de vejez en el año"/>
    <s v="14 Gobiernos Locales"/>
    <s v="14.03 Egreso"/>
    <s v="14.01.03 Pensiones"/>
    <s v="14.03.01.01 Pensión Básica de Vejez"/>
    <x v="12"/>
    <x v="57"/>
    <x v="45"/>
    <x v="238"/>
    <s v="Miles de CLP"/>
    <s v="2011-2020"/>
    <m/>
    <m/>
    <s v="Sistema Nacional de Información Municipal (SINIM)"/>
    <m/>
    <m/>
    <m/>
    <m/>
    <m/>
    <m/>
    <m/>
    <m/>
    <m/>
    <m/>
    <m/>
    <n v="375354098"/>
    <n v="385908547"/>
    <n v="187328840"/>
    <n v="402011810"/>
    <n v="420324403"/>
    <n v="438577151"/>
    <n v="497145562"/>
    <n v="511128690"/>
    <n v="530123400"/>
    <n v="725549733"/>
    <m/>
  </r>
  <r>
    <n v="282"/>
    <s v="Monto pagado por pensión básica solidaria en el año"/>
    <s v="14 Gobiernos Locales"/>
    <s v="14.03 Egreso"/>
    <s v="14.01.03 Pensiones"/>
    <s v="14.03.01.02 Pensión Básica Solidaria"/>
    <x v="12"/>
    <x v="57"/>
    <x v="45"/>
    <x v="239"/>
    <s v="Miles de CLP"/>
    <s v="2011-2020"/>
    <m/>
    <m/>
    <s v="Sistema Nacional de Información Municipal (SINIM)"/>
    <m/>
    <m/>
    <m/>
    <m/>
    <m/>
    <m/>
    <m/>
    <m/>
    <m/>
    <m/>
    <m/>
    <n v="574309135"/>
    <n v="581784724"/>
    <n v="579552257"/>
    <n v="585937223"/>
    <n v="608610161"/>
    <n v="635742968"/>
    <n v="721781449"/>
    <n v="741761796"/>
    <n v="766450972"/>
    <n v="1030207217"/>
    <m/>
  </r>
  <r>
    <n v="283"/>
    <s v="Monto Pagado por Pensión de Invalidez (PBSI) en el año"/>
    <s v="14 Gobiernos Locales"/>
    <s v="14.03 Egreso"/>
    <s v="14.01.03 Pensiones"/>
    <s v="14.03.01.03 Invalidez"/>
    <x v="12"/>
    <x v="57"/>
    <x v="45"/>
    <x v="240"/>
    <s v="Miles de CLP"/>
    <s v="2011-2020"/>
    <m/>
    <m/>
    <s v="Sistema Nacional de Información Municipal (SINIM)"/>
    <m/>
    <m/>
    <m/>
    <m/>
    <m/>
    <m/>
    <m/>
    <m/>
    <m/>
    <m/>
    <m/>
    <n v="198955041"/>
    <n v="195876176"/>
    <n v="392223417"/>
    <n v="183925418"/>
    <n v="188285766"/>
    <n v="197165814"/>
    <n v="224635896"/>
    <n v="230633119"/>
    <n v="236327569"/>
    <n v="304657494"/>
    <m/>
  </r>
  <r>
    <n v="284"/>
    <s v="Ingreso Promedio por personas a nivel Nacional para el sexo Hombres"/>
    <s v="24 Socioeconómico"/>
    <s v="24.02 Ingreso Promedio por Persona"/>
    <s v="08.03.03 Sexo"/>
    <s v="24.02.02.01 Ingreso Hombres"/>
    <x v="8"/>
    <x v="58"/>
    <x v="114"/>
    <x v="241"/>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n v="285"/>
    <s v="Ingreso Promedio por personas a nivel Nacional para el sexo Mujeres"/>
    <s v="24 Socioeconómico"/>
    <s v="24.02 Ingreso Promedio por Persona"/>
    <s v="08.03.03 Sexo"/>
    <s v="24.02.02.02 Ingreso Mujeres"/>
    <x v="8"/>
    <x v="58"/>
    <x v="114"/>
    <x v="242"/>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n v="286"/>
    <s v="Ingreso Promedio por personas a nivel Nacional"/>
    <s v="24 Socioeconómico"/>
    <s v="24.02 Ingreso Promedio por Persona"/>
    <s v="06.01.03 Total"/>
    <s v="24.02.03.01 Ingreso Nacional"/>
    <x v="8"/>
    <x v="58"/>
    <x v="21"/>
    <x v="243"/>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n v="287"/>
    <s v="Ingreso Promedio Nacional Etnias - Alacalufes"/>
    <s v="24 Socioeconómico"/>
    <s v="24.02 Ingreso Promedio por Persona"/>
    <s v="08.03.08 Etnia"/>
    <s v="24.02.01.01 Ingreso Alacalufes"/>
    <x v="8"/>
    <x v="58"/>
    <x v="115"/>
    <x v="244"/>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n v="288"/>
    <s v="Ingreso Promedio Nacional Etnias - Atacameño"/>
    <s v="24 Socioeconómico"/>
    <s v="24.02 Ingreso Promedio por Persona"/>
    <s v="08.03.08 Etnia"/>
    <s v="24.02.01.02 Ingresos Atacameños"/>
    <x v="8"/>
    <x v="58"/>
    <x v="115"/>
    <x v="245"/>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n v="289"/>
    <s v="Ingreso Promedio Nacional Etnias - Aymara"/>
    <s v="24 Socioeconómico"/>
    <s v="24.02 Ingreso Promedio por Persona"/>
    <s v="08.03.08 Etnia"/>
    <s v="24.02.01.03 Ingresos Aymaras"/>
    <x v="8"/>
    <x v="58"/>
    <x v="115"/>
    <x v="246"/>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n v="290"/>
    <s v="Ingreso Promedio Nacional Etnias - Colla"/>
    <s v="24 Socioeconómico"/>
    <s v="24.02 Ingreso Promedio por Persona"/>
    <s v="08.03.08 Etnia"/>
    <s v="24.02.01.04 Ingresos Collas"/>
    <x v="8"/>
    <x v="58"/>
    <x v="115"/>
    <x v="247"/>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n v="291"/>
    <s v="Ingreso Promedio Nacional Etnias - Diaguita"/>
    <s v="24 Socioeconómico"/>
    <s v="24.02 Ingreso Promedio por Persona"/>
    <s v="08.03.08 Etnia"/>
    <s v="24.02.01.05 Ingresos Diaguitas"/>
    <x v="8"/>
    <x v="58"/>
    <x v="115"/>
    <x v="248"/>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n v="292"/>
    <s v="Ingreso Promedio Nacional Etnias - Mapuche"/>
    <s v="24 Socioeconómico"/>
    <s v="24.02 Ingreso Promedio por Persona"/>
    <s v="08.03.08 Etnia"/>
    <s v="24.02.01.06 Ingresos Mapuches"/>
    <x v="8"/>
    <x v="58"/>
    <x v="115"/>
    <x v="249"/>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n v="293"/>
    <s v="Ingreso Promedio Nacional Etnias - No pertenece a ningún pueblo indígena"/>
    <s v="24 Socioeconómico"/>
    <s v="24.02 Ingreso Promedio por Persona"/>
    <s v="08.03.08 Etnia"/>
    <s v="24.02.01.07 Ingresos - No pertenecen a Etnia"/>
    <x v="8"/>
    <x v="58"/>
    <x v="115"/>
    <x v="250"/>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n v="294"/>
    <s v="Ingreso Promedio Nacional Etnias - Pascuense"/>
    <s v="24 Socioeconómico"/>
    <s v="24.02 Ingreso Promedio por Persona"/>
    <s v="08.03.08 Etnia"/>
    <s v="24.02.01.08 Ingresos Pascuenses"/>
    <x v="8"/>
    <x v="58"/>
    <x v="115"/>
    <x v="251"/>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n v="295"/>
    <s v="Ingreso Promedio Nacional Etnias - Quechua"/>
    <s v="24 Socioeconómico"/>
    <s v="24.02 Ingreso Promedio por Persona"/>
    <s v="08.03.08 Etnia"/>
    <s v="24.02.01.09 Ingresos Quechuas"/>
    <x v="8"/>
    <x v="58"/>
    <x v="115"/>
    <x v="252"/>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n v="296"/>
    <s v="Ingreso Promedio Nacional Etnias - Yagán"/>
    <s v="24 Socioeconómico"/>
    <s v="24.02 Ingreso Promedio por Persona"/>
    <s v="08.03.08 Etnia"/>
    <s v="24.02.01.10 Ingresos Yaganes"/>
    <x v="8"/>
    <x v="58"/>
    <x v="115"/>
    <x v="253"/>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n v="297"/>
    <s v="Número de Empresas de Tamaño Grande 1"/>
    <s v="09 Empresa"/>
    <s v="09.01 Empresas por Tramo (13)"/>
    <s v="09.01.01 Grande 1 (100000-200000 UF)"/>
    <s v="09.01.01.01 Número de Empresas"/>
    <x v="25"/>
    <x v="59"/>
    <x v="116"/>
    <x v="254"/>
    <s v="Número Empresas"/>
    <s v="2005-2019"/>
    <m/>
    <m/>
    <s v="Servicio de Impuestos Internos (SII)"/>
    <m/>
    <m/>
    <m/>
    <m/>
    <m/>
    <n v="7610"/>
    <n v="8078"/>
    <n v="8854"/>
    <n v="9080"/>
    <n v="8902"/>
    <n v="9672"/>
    <n v="10508"/>
    <n v="11000"/>
    <n v="11550"/>
    <n v="12192"/>
    <n v="12364"/>
    <n v="12766"/>
    <n v="11764"/>
    <n v="12238"/>
    <n v="12506"/>
    <m/>
    <m/>
  </r>
  <r>
    <n v="298"/>
    <s v="Número de Empresas de Tamaño Grande 2"/>
    <s v="09 Empresa"/>
    <s v="09.01 Empresas por Tramo (13)"/>
    <s v="09.01.02 Grande 2 (200000-600000 UF)"/>
    <s v="09.01.01.01 Número de Empresas"/>
    <x v="25"/>
    <x v="59"/>
    <x v="117"/>
    <x v="254"/>
    <s v="Número Empresas"/>
    <s v="2005-2019"/>
    <m/>
    <m/>
    <s v="Servicio de Impuestos Internos (SII)"/>
    <m/>
    <m/>
    <m/>
    <m/>
    <m/>
    <n v="6038"/>
    <n v="6532"/>
    <n v="6978"/>
    <n v="7178"/>
    <n v="6896"/>
    <n v="7714"/>
    <n v="8258"/>
    <n v="8792"/>
    <n v="9206"/>
    <n v="9838"/>
    <n v="9858"/>
    <n v="10242"/>
    <n v="9520"/>
    <n v="9816"/>
    <n v="10082"/>
    <m/>
    <m/>
  </r>
  <r>
    <n v="299"/>
    <s v="Número de Empresas de Tamaño Grande 3"/>
    <s v="09 Empresa"/>
    <s v="09.01 Empresas por Tramo (13)"/>
    <s v="09.01.03 Grande 3 (600000-1000000 UF)"/>
    <s v="09.01.01.01 Número de Empresas"/>
    <x v="25"/>
    <x v="59"/>
    <x v="118"/>
    <x v="254"/>
    <s v="Número Empresas"/>
    <s v="2005-2019"/>
    <m/>
    <m/>
    <s v="Servicio de Impuestos Internos (SII)"/>
    <m/>
    <m/>
    <m/>
    <m/>
    <m/>
    <n v="1376"/>
    <n v="1508"/>
    <n v="1616"/>
    <n v="1604"/>
    <n v="1636"/>
    <n v="1768"/>
    <n v="2020"/>
    <n v="1996"/>
    <n v="2092"/>
    <n v="2228"/>
    <n v="2202"/>
    <n v="2316"/>
    <n v="2272"/>
    <n v="2182"/>
    <n v="2388"/>
    <m/>
    <m/>
  </r>
  <r>
    <n v="300"/>
    <s v="Número de Empresas de Tamaño Grande 4"/>
    <s v="09 Empresa"/>
    <s v="09.01 Empresas por Tramo (13)"/>
    <s v="09.01.04 Grande 4 (1000000 UF y más)"/>
    <s v="09.01.01.01 Número de Empresas"/>
    <x v="25"/>
    <x v="59"/>
    <x v="119"/>
    <x v="254"/>
    <s v="Número Empresas"/>
    <s v="2005-2019"/>
    <m/>
    <m/>
    <s v="Servicio de Impuestos Internos (SII)"/>
    <m/>
    <m/>
    <m/>
    <m/>
    <m/>
    <n v="2440"/>
    <n v="2754"/>
    <n v="2912"/>
    <n v="3106"/>
    <n v="3068"/>
    <n v="3288"/>
    <n v="3614"/>
    <n v="3864"/>
    <n v="4038"/>
    <n v="4204"/>
    <n v="4180"/>
    <n v="4230"/>
    <n v="4144"/>
    <n v="4334"/>
    <n v="4522"/>
    <m/>
    <m/>
  </r>
  <r>
    <n v="301"/>
    <s v="Número de Empresas de Tamaño Mediana 1"/>
    <s v="09 Empresa"/>
    <s v="09.01 Empresas por Tramo (13)"/>
    <s v="09.01.05 Mediana 1 (25000-50000 UF)"/>
    <s v="09.01.01.01 Número de Empresas"/>
    <x v="25"/>
    <x v="59"/>
    <x v="120"/>
    <x v="254"/>
    <s v="Número Empresas"/>
    <s v="2005-2019"/>
    <m/>
    <m/>
    <s v="Servicio de Impuestos Internos (SII)"/>
    <m/>
    <m/>
    <m/>
    <m/>
    <m/>
    <n v="21460"/>
    <n v="22686"/>
    <n v="24354"/>
    <n v="25810"/>
    <n v="25116"/>
    <n v="27958"/>
    <n v="30016"/>
    <n v="32544"/>
    <n v="34060"/>
    <n v="35412"/>
    <n v="36340"/>
    <n v="38010"/>
    <n v="34802"/>
    <n v="36506"/>
    <n v="37214"/>
    <m/>
    <m/>
  </r>
  <r>
    <n v="302"/>
    <s v="Número de Empresas de Tamaño Mediana 2"/>
    <s v="09 Empresa"/>
    <s v="09.01 Empresas por Tramo (13)"/>
    <s v="09.01.06 Mediana 2 (50000-100000 UF)"/>
    <s v="09.01.01.01 Número de Empresas"/>
    <x v="25"/>
    <x v="59"/>
    <x v="121"/>
    <x v="254"/>
    <s v="Número Empresas"/>
    <s v="2005-2019"/>
    <m/>
    <m/>
    <s v="Servicio de Impuestos Internos (SII)"/>
    <m/>
    <m/>
    <m/>
    <m/>
    <m/>
    <n v="13312"/>
    <n v="13800"/>
    <n v="14714"/>
    <n v="15492"/>
    <n v="15394"/>
    <n v="16468"/>
    <n v="18098"/>
    <n v="19328"/>
    <n v="20258"/>
    <n v="21040"/>
    <n v="21238"/>
    <n v="22400"/>
    <n v="20324"/>
    <n v="20902"/>
    <n v="21298"/>
    <m/>
    <m/>
  </r>
  <r>
    <n v="303"/>
    <s v="Número de Empresas de Tamaño Micro 1"/>
    <s v="09 Empresa"/>
    <s v="09.01 Empresas por Tramo (13)"/>
    <s v="09.01.07 Micro 1 (0,01-200 UF)"/>
    <s v="09.01.01.01 Número de Empresas"/>
    <x v="25"/>
    <x v="59"/>
    <x v="122"/>
    <x v="254"/>
    <s v="Número Empresas"/>
    <s v="2005-2019"/>
    <m/>
    <m/>
    <s v="Servicio de Impuestos Internos (SII)"/>
    <m/>
    <m/>
    <m/>
    <m/>
    <m/>
    <n v="507052"/>
    <n v="509362"/>
    <n v="507190"/>
    <n v="504774"/>
    <n v="506924"/>
    <n v="499554"/>
    <n v="494102"/>
    <n v="488684"/>
    <n v="488706"/>
    <n v="508910"/>
    <n v="516478"/>
    <n v="526676"/>
    <n v="593816"/>
    <n v="603994"/>
    <n v="622226"/>
    <m/>
    <m/>
  </r>
  <r>
    <n v="304"/>
    <s v="Número de Empresas de Tamaño Micro 2"/>
    <s v="09 Empresa"/>
    <s v="09.01 Empresas por Tramo (13)"/>
    <s v="09.01.08 Micro 2 (200-600 UF)"/>
    <s v="09.01.01.01 Número de Empresas"/>
    <x v="25"/>
    <x v="59"/>
    <x v="123"/>
    <x v="254"/>
    <s v="Número Empresas"/>
    <s v="2005-2019"/>
    <m/>
    <m/>
    <s v="Servicio de Impuestos Internos (SII)"/>
    <m/>
    <m/>
    <m/>
    <m/>
    <m/>
    <n v="311846"/>
    <n v="315706"/>
    <n v="316108"/>
    <n v="320960"/>
    <n v="325360"/>
    <n v="325352"/>
    <n v="333102"/>
    <n v="340704"/>
    <n v="346388"/>
    <n v="358072"/>
    <n v="364490"/>
    <n v="373100"/>
    <n v="382606"/>
    <n v="397758"/>
    <n v="406724"/>
    <m/>
    <m/>
  </r>
  <r>
    <n v="305"/>
    <s v="Número de Empresas de Tamaño Micro 3"/>
    <s v="09 Empresa"/>
    <s v="09.01 Empresas por Tramo (13)"/>
    <s v="09.01.09 Micro 3 (600-2400 UF)"/>
    <s v="09.01.01.01 Número de Empresas"/>
    <x v="25"/>
    <x v="59"/>
    <x v="124"/>
    <x v="254"/>
    <s v="Número Empresas"/>
    <s v="2005-2019"/>
    <m/>
    <m/>
    <s v="Servicio de Impuestos Internos (SII)"/>
    <m/>
    <m/>
    <m/>
    <m/>
    <m/>
    <n v="336592"/>
    <n v="345922"/>
    <n v="353766"/>
    <n v="362548"/>
    <n v="366640"/>
    <n v="380818"/>
    <n v="400692"/>
    <n v="420486"/>
    <n v="437120"/>
    <n v="449932"/>
    <n v="465462"/>
    <n v="476214"/>
    <n v="483830"/>
    <n v="503952"/>
    <n v="510644"/>
    <m/>
    <m/>
  </r>
  <r>
    <n v="306"/>
    <s v="Número de Empresas de Tamaño Pequeña 1"/>
    <s v="09 Empresa"/>
    <s v="09.01 Empresas por Tramo (13)"/>
    <s v="09.01.10 Pequeña 1 (2400-5000 UF)"/>
    <s v="09.01.01.01 Número de Empresas"/>
    <x v="25"/>
    <x v="59"/>
    <x v="125"/>
    <x v="254"/>
    <s v="Número Empresas"/>
    <s v="2005-2019"/>
    <m/>
    <m/>
    <s v="Servicio de Impuestos Internos (SII)"/>
    <m/>
    <m/>
    <m/>
    <m/>
    <m/>
    <n v="114180"/>
    <n v="119038"/>
    <n v="124308"/>
    <n v="128664"/>
    <n v="130902"/>
    <n v="140164"/>
    <n v="151254"/>
    <n v="160470"/>
    <n v="169342"/>
    <n v="173826"/>
    <n v="179172"/>
    <n v="183530"/>
    <n v="184242"/>
    <n v="193284"/>
    <n v="196006"/>
    <m/>
    <m/>
  </r>
  <r>
    <n v="307"/>
    <s v="Número de Empresas de Tamaño Pequeña 2"/>
    <s v="09 Empresa"/>
    <s v="09.01 Empresas por Tramo (13)"/>
    <s v="09.01.11 Pequeña 2 (5000-10000 UF)"/>
    <s v="09.01.01.01 Número de Empresas"/>
    <x v="25"/>
    <x v="59"/>
    <x v="126"/>
    <x v="254"/>
    <s v="Número Empresas"/>
    <s v="2005-2019"/>
    <m/>
    <m/>
    <s v="Servicio de Impuestos Internos (SII)"/>
    <m/>
    <m/>
    <m/>
    <m/>
    <m/>
    <n v="70028"/>
    <n v="73718"/>
    <n v="78208"/>
    <n v="81476"/>
    <n v="82036"/>
    <n v="88940"/>
    <n v="96476"/>
    <n v="103228"/>
    <n v="108336"/>
    <n v="111604"/>
    <n v="116604"/>
    <n v="119734"/>
    <n v="117120"/>
    <n v="122880"/>
    <n v="124074"/>
    <m/>
    <m/>
  </r>
  <r>
    <n v="308"/>
    <s v="Número de Empresas de Tamaño Pequeña 3"/>
    <s v="09 Empresa"/>
    <s v="09.01 Empresas por Tramo (13)"/>
    <s v="09.01.12 Pequeña 3 (10000-25000 UF)"/>
    <s v="09.01.01.01 Número de Empresas"/>
    <x v="25"/>
    <x v="59"/>
    <x v="127"/>
    <x v="254"/>
    <s v="Número Empresas"/>
    <s v="2005-2019"/>
    <m/>
    <m/>
    <s v="Servicio de Impuestos Internos (SII)"/>
    <m/>
    <m/>
    <m/>
    <m/>
    <m/>
    <n v="52414"/>
    <n v="55186"/>
    <n v="59018"/>
    <n v="62238"/>
    <n v="61370"/>
    <n v="68300"/>
    <n v="73930"/>
    <n v="79096"/>
    <n v="82894"/>
    <n v="86362"/>
    <n v="88714"/>
    <n v="90512"/>
    <n v="85862"/>
    <n v="90322"/>
    <n v="92546"/>
    <m/>
    <m/>
  </r>
  <r>
    <n v="309"/>
    <s v="Número de Empresas de Tamaño Sin Ventas"/>
    <s v="09 Empresa"/>
    <s v="09.01 Empresas por Tramo (13)"/>
    <s v="09.01.13 Sin Ventas"/>
    <s v="09.01.01.01 Número de Empresas"/>
    <x v="25"/>
    <x v="59"/>
    <x v="128"/>
    <x v="254"/>
    <s v="Número Empresas"/>
    <s v="2005-2019"/>
    <m/>
    <m/>
    <s v="Servicio de Impuestos Internos (SII)"/>
    <m/>
    <m/>
    <m/>
    <m/>
    <m/>
    <n v="283800"/>
    <n v="291118"/>
    <n v="291638"/>
    <n v="291336"/>
    <n v="307032"/>
    <n v="307644"/>
    <n v="313586"/>
    <n v="324942"/>
    <n v="335864"/>
    <n v="343430"/>
    <n v="353916"/>
    <n v="362236"/>
    <n v="406674"/>
    <n v="519452"/>
    <n v="548042"/>
    <m/>
    <m/>
  </r>
  <r>
    <n v="310"/>
    <s v="Número de Empresas de Tamaño Grande"/>
    <s v="09 Empresa"/>
    <s v="09.02 Empresas por Tramo (5)"/>
    <s v="09.02.01 Grande (100000-200000 UF)"/>
    <s v="09.01.01.01 Número de Empresas"/>
    <x v="25"/>
    <x v="60"/>
    <x v="129"/>
    <x v="254"/>
    <s v="Número Empresas"/>
    <s v="2005-2019"/>
    <m/>
    <m/>
    <s v="Servicio de Impuestos Internos (SII)"/>
    <m/>
    <m/>
    <m/>
    <m/>
    <m/>
    <n v="17464"/>
    <n v="18872"/>
    <n v="20360"/>
    <n v="20968"/>
    <n v="20502"/>
    <n v="22442"/>
    <n v="24400"/>
    <n v="25652"/>
    <n v="26886"/>
    <n v="28462"/>
    <n v="28604"/>
    <n v="29554"/>
    <n v="27700"/>
    <n v="28570"/>
    <n v="29498"/>
    <m/>
    <m/>
  </r>
  <r>
    <n v="311"/>
    <s v="Número de Empresas de Tamaño Mediana"/>
    <s v="09 Empresa"/>
    <s v="09.02 Empresas por Tramo (5)"/>
    <s v="09.02.02 Mediana (25000-100000 UF)"/>
    <s v="09.01.01.01 Número de Empresas"/>
    <x v="25"/>
    <x v="60"/>
    <x v="130"/>
    <x v="254"/>
    <s v="Número Empresas"/>
    <s v="2005-2019"/>
    <m/>
    <m/>
    <s v="Servicio de Impuestos Internos (SII)"/>
    <m/>
    <m/>
    <m/>
    <m/>
    <m/>
    <n v="34772"/>
    <n v="36486"/>
    <n v="39068"/>
    <n v="41302"/>
    <n v="40510"/>
    <n v="44426"/>
    <n v="48114"/>
    <n v="51872"/>
    <n v="54318"/>
    <n v="56452"/>
    <n v="57578"/>
    <n v="60410"/>
    <n v="55126"/>
    <n v="57408"/>
    <n v="58512"/>
    <m/>
    <m/>
  </r>
  <r>
    <n v="312"/>
    <s v="Número de Empresas de Tamaño Micro"/>
    <s v="09 Empresa"/>
    <s v="09.02 Empresas por Tramo (5)"/>
    <s v="09.02.03 Micro (0,01-2400 UF)"/>
    <s v="09.01.01.01 Número de Empresas"/>
    <x v="25"/>
    <x v="60"/>
    <x v="131"/>
    <x v="254"/>
    <s v="Número Empresas"/>
    <s v="2005-2019"/>
    <m/>
    <m/>
    <s v="Servicio de Impuestos Internos (SII)"/>
    <m/>
    <m/>
    <m/>
    <m/>
    <m/>
    <n v="1155490"/>
    <n v="1170990"/>
    <n v="1177064"/>
    <n v="1188282"/>
    <n v="1198924"/>
    <n v="1205724"/>
    <n v="1227896"/>
    <n v="1249874"/>
    <n v="1272214"/>
    <n v="1316914"/>
    <n v="1346430"/>
    <n v="1375990"/>
    <n v="1460252"/>
    <n v="1505704"/>
    <n v="1539594"/>
    <m/>
    <m/>
  </r>
  <r>
    <n v="313"/>
    <s v="Número de Empresas de Tamaño Pequeña"/>
    <s v="09 Empresa"/>
    <s v="09.02 Empresas por Tramo (5)"/>
    <s v="09.02.04 Pequeña (2400-25000 UF)"/>
    <s v="09.01.01.01 Número de Empresas"/>
    <x v="25"/>
    <x v="60"/>
    <x v="132"/>
    <x v="254"/>
    <s v="Número Empresas"/>
    <s v="2005-2019"/>
    <m/>
    <m/>
    <s v="Servicio de Impuestos Internos (SII)"/>
    <m/>
    <m/>
    <m/>
    <m/>
    <m/>
    <n v="236622"/>
    <n v="247942"/>
    <n v="261534"/>
    <n v="272378"/>
    <n v="274308"/>
    <n v="297404"/>
    <n v="321660"/>
    <n v="342794"/>
    <n v="360572"/>
    <n v="371792"/>
    <n v="384490"/>
    <n v="393776"/>
    <n v="387224"/>
    <n v="406486"/>
    <n v="412626"/>
    <m/>
    <m/>
  </r>
  <r>
    <n v="314"/>
    <s v="Número de Empresas de Tamaño Sin Ventas"/>
    <s v="09 Empresa"/>
    <s v="09.02 Empresas por Tramo (5)"/>
    <s v="09.01.13 Sin Ventas"/>
    <s v="09.01.01.01 Número de Empresas"/>
    <x v="25"/>
    <x v="60"/>
    <x v="128"/>
    <x v="254"/>
    <s v="Número Empresas"/>
    <s v="2005-2019"/>
    <m/>
    <m/>
    <s v="Servicio de Impuestos Internos (SII)"/>
    <m/>
    <m/>
    <m/>
    <m/>
    <m/>
    <n v="283800"/>
    <n v="291118"/>
    <n v="291638"/>
    <n v="291336"/>
    <n v="307032"/>
    <n v="307644"/>
    <n v="313586"/>
    <n v="324942"/>
    <n v="335864"/>
    <n v="343430"/>
    <n v="353916"/>
    <n v="362236"/>
    <n v="406674"/>
    <n v="519452"/>
    <n v="548042"/>
    <m/>
    <m/>
  </r>
  <r>
    <n v="315"/>
    <s v="Número de Trabajadores en Empresas de Tamaño Grande 1"/>
    <s v="09 Empresa"/>
    <s v="09.01 Empresas por Tramo (13)"/>
    <s v="09.01.01 Grande 1 (100000-200000 UF)"/>
    <s v="09.01.01.02 Número de Trabajadores"/>
    <x v="25"/>
    <x v="59"/>
    <x v="116"/>
    <x v="255"/>
    <s v="N° de Trabajadores"/>
    <s v="2005-2019"/>
    <m/>
    <m/>
    <s v="Servicio de Impuestos Internos (SII)"/>
    <m/>
    <m/>
    <m/>
    <m/>
    <m/>
    <n v="1049658"/>
    <n v="1119492"/>
    <n v="1201224"/>
    <n v="1321140"/>
    <n v="1181926"/>
    <n v="1276072"/>
    <n v="1395124"/>
    <n v="1382304"/>
    <n v="1441696"/>
    <n v="1443502"/>
    <n v="1445148"/>
    <n v="1523098"/>
    <n v="1435808"/>
    <n v="1444040"/>
    <n v="1475674"/>
    <m/>
    <m/>
  </r>
  <r>
    <n v="316"/>
    <s v="Número de Trabajadores en Empresas de Tamaño Grande 2"/>
    <s v="09 Empresa"/>
    <s v="09.01 Empresas por Tramo (13)"/>
    <s v="09.01.02 Grande 2 (200000-600000 UF)"/>
    <s v="09.01.01.02 Número de Trabajadores"/>
    <x v="25"/>
    <x v="59"/>
    <x v="117"/>
    <x v="255"/>
    <s v="N° de Trabajadores"/>
    <s v="2005-2019"/>
    <m/>
    <m/>
    <s v="Servicio de Impuestos Internos (SII)"/>
    <m/>
    <m/>
    <m/>
    <m/>
    <m/>
    <n v="1521256"/>
    <n v="1616032"/>
    <n v="1899938"/>
    <n v="1912320"/>
    <n v="1792000"/>
    <n v="1939546"/>
    <n v="2069168"/>
    <n v="2152044"/>
    <n v="2212262"/>
    <n v="2198652"/>
    <n v="2139514"/>
    <n v="2134952"/>
    <n v="2155434"/>
    <n v="2256878"/>
    <n v="2230780"/>
    <m/>
    <m/>
  </r>
  <r>
    <n v="317"/>
    <s v="Número de Trabajadores en Empresas de Tamaño Grande 3"/>
    <s v="09 Empresa"/>
    <s v="09.01 Empresas por Tramo (13)"/>
    <s v="09.01.03 Grande 3 (600000-1000000 UF)"/>
    <s v="09.01.01.02 Número de Trabajadores"/>
    <x v="25"/>
    <x v="59"/>
    <x v="118"/>
    <x v="255"/>
    <s v="N° de Trabajadores"/>
    <s v="2005-2019"/>
    <m/>
    <m/>
    <s v="Servicio de Impuestos Internos (SII)"/>
    <m/>
    <m/>
    <m/>
    <m/>
    <m/>
    <n v="601264"/>
    <n v="650502"/>
    <n v="733186"/>
    <n v="787058"/>
    <n v="745782"/>
    <n v="807242"/>
    <n v="928032"/>
    <n v="1054658"/>
    <n v="911882"/>
    <n v="950818"/>
    <n v="959304"/>
    <n v="1063568"/>
    <n v="1042258"/>
    <n v="1018862"/>
    <n v="993650"/>
    <m/>
    <m/>
  </r>
  <r>
    <n v="318"/>
    <s v="Número de Trabajadores en Empresas de Tamaño Grande 4"/>
    <s v="09 Empresa"/>
    <s v="09.01 Empresas por Tramo (13)"/>
    <s v="09.01.04 Grande 4 (1000000 UF y más)"/>
    <s v="09.01.01.02 Número de Trabajadores"/>
    <x v="25"/>
    <x v="59"/>
    <x v="119"/>
    <x v="255"/>
    <s v="N° de Trabajadores"/>
    <s v="2005-2019"/>
    <m/>
    <m/>
    <s v="Servicio de Impuestos Internos (SII)"/>
    <m/>
    <m/>
    <m/>
    <m/>
    <m/>
    <n v="2026218"/>
    <n v="2384372"/>
    <n v="2703800"/>
    <n v="3025062"/>
    <n v="2933714"/>
    <n v="3226558"/>
    <n v="3818008"/>
    <n v="4173216"/>
    <n v="4462858"/>
    <n v="4523070"/>
    <n v="4445298"/>
    <n v="4358090"/>
    <n v="4270368"/>
    <n v="4473038"/>
    <n v="4509024"/>
    <m/>
    <m/>
  </r>
  <r>
    <n v="319"/>
    <s v="Número de Trabajadores en Empresas de Tamaño Mediana 1"/>
    <s v="09 Empresa"/>
    <s v="09.01 Empresas por Tramo (13)"/>
    <s v="09.01.05 Mediana 1 (25000-50000 UF)"/>
    <s v="09.01.01.02 Número de Trabajadores"/>
    <x v="25"/>
    <x v="59"/>
    <x v="120"/>
    <x v="255"/>
    <s v="N° de Trabajadores"/>
    <s v="2005-2019"/>
    <m/>
    <m/>
    <s v="Servicio de Impuestos Internos (SII)"/>
    <m/>
    <m/>
    <m/>
    <m/>
    <m/>
    <n v="1039694"/>
    <n v="1123446"/>
    <n v="1229604"/>
    <n v="1284408"/>
    <n v="1163722"/>
    <n v="1243708"/>
    <n v="1403234"/>
    <n v="1439072"/>
    <n v="1373516"/>
    <n v="1415608"/>
    <n v="1436146"/>
    <n v="1466634"/>
    <n v="1404892"/>
    <n v="1470362"/>
    <n v="1457778"/>
    <m/>
    <m/>
  </r>
  <r>
    <n v="320"/>
    <s v="Número de Trabajadores en Empresas de Tamaño Mediana 2"/>
    <s v="09 Empresa"/>
    <s v="09.01 Empresas por Tramo (13)"/>
    <s v="09.01.06 Mediana 2 (50000-100000 UF)"/>
    <s v="09.01.01.02 Número de Trabajadores"/>
    <x v="25"/>
    <x v="59"/>
    <x v="121"/>
    <x v="255"/>
    <s v="N° de Trabajadores"/>
    <s v="2005-2019"/>
    <m/>
    <m/>
    <s v="Servicio de Impuestos Internos (SII)"/>
    <m/>
    <m/>
    <m/>
    <m/>
    <m/>
    <n v="1073684"/>
    <n v="1187264"/>
    <n v="1259654"/>
    <n v="1302706"/>
    <n v="1267452"/>
    <n v="1342398"/>
    <n v="1442318"/>
    <n v="1490584"/>
    <n v="1491502"/>
    <n v="1469972"/>
    <n v="1517006"/>
    <n v="1532484"/>
    <n v="1473876"/>
    <n v="1449238"/>
    <n v="1399994"/>
    <m/>
    <m/>
  </r>
  <r>
    <n v="321"/>
    <s v="Número de Trabajadores en Empresas de Tamaño Micro 1"/>
    <s v="09 Empresa"/>
    <s v="09.01 Empresas por Tramo (13)"/>
    <s v="09.01.07 Micro 1 (0,01-200 UF)"/>
    <s v="09.01.01.02 Número de Trabajadores"/>
    <x v="25"/>
    <x v="59"/>
    <x v="122"/>
    <x v="255"/>
    <s v="N° de Trabajadores"/>
    <s v="2005-2019"/>
    <m/>
    <m/>
    <s v="Servicio de Impuestos Internos (SII)"/>
    <m/>
    <m/>
    <m/>
    <m/>
    <m/>
    <n v="148606"/>
    <n v="151038"/>
    <n v="164860"/>
    <n v="139886"/>
    <n v="151462"/>
    <n v="188350"/>
    <n v="196802"/>
    <n v="154540"/>
    <n v="129254"/>
    <n v="162980"/>
    <n v="196244"/>
    <n v="222622"/>
    <n v="206136"/>
    <n v="239058"/>
    <n v="235464"/>
    <m/>
    <m/>
  </r>
  <r>
    <n v="322"/>
    <s v="Número de Trabajadores en Empresas de Tamaño Micro 2"/>
    <s v="09 Empresa"/>
    <s v="09.01 Empresas por Tramo (13)"/>
    <s v="09.01.08 Micro 2 (200-600 UF)"/>
    <s v="09.01.01.02 Número de Trabajadores"/>
    <x v="25"/>
    <x v="59"/>
    <x v="123"/>
    <x v="255"/>
    <s v="N° de Trabajadores"/>
    <s v="2005-2019"/>
    <m/>
    <m/>
    <s v="Servicio de Impuestos Internos (SII)"/>
    <m/>
    <m/>
    <m/>
    <m/>
    <m/>
    <n v="189506"/>
    <n v="184524"/>
    <n v="176120"/>
    <n v="217382"/>
    <n v="180886"/>
    <n v="244304"/>
    <n v="175806"/>
    <n v="216206"/>
    <n v="191726"/>
    <n v="203630"/>
    <n v="175568"/>
    <n v="166038"/>
    <n v="192576"/>
    <n v="220238"/>
    <n v="302346"/>
    <m/>
    <m/>
  </r>
  <r>
    <n v="323"/>
    <s v="Número de Trabajadores en Empresas de Tamaño Micro 3"/>
    <s v="09 Empresa"/>
    <s v="09.01 Empresas por Tramo (13)"/>
    <s v="09.01.09 Micro 3 (600-2400 UF)"/>
    <s v="09.01.01.02 Número de Trabajadores"/>
    <x v="25"/>
    <x v="59"/>
    <x v="124"/>
    <x v="255"/>
    <s v="N° de Trabajadores"/>
    <s v="2005-2019"/>
    <m/>
    <m/>
    <s v="Servicio de Impuestos Internos (SII)"/>
    <m/>
    <m/>
    <m/>
    <m/>
    <m/>
    <n v="673678"/>
    <n v="722006"/>
    <n v="758036"/>
    <n v="756540"/>
    <n v="774710"/>
    <n v="689768"/>
    <n v="693902"/>
    <n v="731118"/>
    <n v="756298"/>
    <n v="740860"/>
    <n v="745546"/>
    <n v="754478"/>
    <n v="826994"/>
    <n v="888542"/>
    <n v="906526"/>
    <m/>
    <m/>
  </r>
  <r>
    <n v="324"/>
    <s v="Número de Trabajadores en Empresas de Tamaño Pequeña 1"/>
    <s v="09 Empresa"/>
    <s v="09.01 Empresas por Tramo (13)"/>
    <s v="09.01.10 Pequeña 1 (2400-5000 UF)"/>
    <s v="09.01.01.02 Número de Trabajadores"/>
    <x v="25"/>
    <x v="59"/>
    <x v="125"/>
    <x v="255"/>
    <s v="N° de Trabajadores"/>
    <s v="2005-2019"/>
    <m/>
    <m/>
    <s v="Servicio de Impuestos Internos (SII)"/>
    <m/>
    <m/>
    <m/>
    <m/>
    <m/>
    <n v="647990"/>
    <n v="648684"/>
    <n v="706910"/>
    <n v="680070"/>
    <n v="688514"/>
    <n v="723784"/>
    <n v="766458"/>
    <n v="761386"/>
    <n v="790842"/>
    <n v="821198"/>
    <n v="853060"/>
    <n v="862542"/>
    <n v="928666"/>
    <n v="973924"/>
    <n v="966672"/>
    <m/>
    <m/>
  </r>
  <r>
    <n v="325"/>
    <s v="Número de Trabajadores en Empresas de Tamaño Pequeña 2"/>
    <s v="09 Empresa"/>
    <s v="09.01 Empresas por Tramo (13)"/>
    <s v="09.01.11 Pequeña 2 (5000-10000 UF)"/>
    <s v="09.01.01.02 Número de Trabajadores"/>
    <x v="25"/>
    <x v="59"/>
    <x v="126"/>
    <x v="255"/>
    <s v="N° de Trabajadores"/>
    <s v="2005-2019"/>
    <m/>
    <m/>
    <s v="Servicio de Impuestos Internos (SII)"/>
    <m/>
    <m/>
    <m/>
    <m/>
    <m/>
    <n v="835120"/>
    <n v="915742"/>
    <n v="956224"/>
    <n v="943968"/>
    <n v="937526"/>
    <n v="941054"/>
    <n v="987462"/>
    <n v="1028342"/>
    <n v="1046802"/>
    <n v="1035714"/>
    <n v="1075772"/>
    <n v="1073972"/>
    <n v="1183216"/>
    <n v="1250680"/>
    <n v="1207484"/>
    <m/>
    <m/>
  </r>
  <r>
    <n v="326"/>
    <s v="Número de Trabajadores en Empresas de Tamaño Pequeña 3"/>
    <s v="09 Empresa"/>
    <s v="09.01 Empresas por Tramo (13)"/>
    <s v="09.01.12 Pequeña 3 (10000-25000 UF)"/>
    <s v="09.01.01.02 Número de Trabajadores"/>
    <x v="25"/>
    <x v="59"/>
    <x v="127"/>
    <x v="255"/>
    <s v="N° de Trabajadores"/>
    <s v="2005-2019"/>
    <m/>
    <m/>
    <s v="Servicio de Impuestos Internos (SII)"/>
    <m/>
    <m/>
    <m/>
    <m/>
    <m/>
    <n v="1304642"/>
    <n v="1364692"/>
    <n v="1435696"/>
    <n v="1476022"/>
    <n v="1415760"/>
    <n v="1521606"/>
    <n v="1571438"/>
    <n v="1663454"/>
    <n v="1670000"/>
    <n v="1705786"/>
    <n v="1700690"/>
    <n v="1785694"/>
    <n v="1828972"/>
    <n v="1865338"/>
    <n v="1927934"/>
    <m/>
    <m/>
  </r>
  <r>
    <n v="327"/>
    <s v="Número de Trabajadores en Empresas de Tamaño Sin Ventas"/>
    <s v="09 Empresa"/>
    <s v="09.01 Empresas por Tramo (13)"/>
    <s v="09.01.13 Sin Ventas"/>
    <s v="09.01.01.02 Número de Trabajadores"/>
    <x v="25"/>
    <x v="59"/>
    <x v="128"/>
    <x v="255"/>
    <s v="N° de Trabajadores"/>
    <s v="2005-2019"/>
    <m/>
    <m/>
    <s v="Servicio de Impuestos Internos (SII)"/>
    <m/>
    <m/>
    <m/>
    <m/>
    <m/>
    <n v="806078"/>
    <n v="857054"/>
    <n v="893496"/>
    <n v="935950"/>
    <n v="952342"/>
    <n v="1002430"/>
    <n v="1031036"/>
    <n v="1092882"/>
    <n v="1160270"/>
    <n v="1177670"/>
    <n v="1218440"/>
    <n v="1261578"/>
    <n v="1469890"/>
    <n v="1578660"/>
    <n v="1514624"/>
    <m/>
    <m/>
  </r>
  <r>
    <n v="328"/>
    <s v="Número de Trabajadores en Empresas de Tamaño Grande "/>
    <s v="09 Empresa"/>
    <s v="09.02 Empresas por Tramo (5)"/>
    <s v="09.02.01 Grande (100000-200000 UF)"/>
    <s v="09.01.01.02 Número de Trabajadores"/>
    <x v="25"/>
    <x v="60"/>
    <x v="129"/>
    <x v="255"/>
    <s v="N° de Trabajadores"/>
    <s v="2005-2019"/>
    <m/>
    <m/>
    <s v="Servicio de Impuestos Internos (SII)"/>
    <m/>
    <m/>
    <m/>
    <m/>
    <m/>
    <n v="5198396"/>
    <n v="5770398"/>
    <n v="6538148"/>
    <n v="7045580"/>
    <n v="6653422"/>
    <n v="7249418"/>
    <n v="8210332"/>
    <n v="8762222"/>
    <n v="9028698"/>
    <n v="9116042"/>
    <n v="8989264"/>
    <n v="9079708"/>
    <n v="8903868"/>
    <n v="9192818"/>
    <n v="9209128"/>
    <m/>
    <m/>
  </r>
  <r>
    <n v="329"/>
    <s v="Número de Trabajadores en Empresas de Tamaño Mediana"/>
    <s v="09 Empresa"/>
    <s v="09.02 Empresas por Tramo (5)"/>
    <s v="09.02.02 Mediana (25000-100000 UF)"/>
    <s v="09.01.01.02 Número de Trabajadores"/>
    <x v="25"/>
    <x v="60"/>
    <x v="130"/>
    <x v="255"/>
    <s v="N° de Trabajadores"/>
    <s v="2005-2019"/>
    <m/>
    <m/>
    <s v="Servicio de Impuestos Internos (SII)"/>
    <m/>
    <m/>
    <m/>
    <m/>
    <m/>
    <n v="2113378"/>
    <n v="2310710"/>
    <n v="2489258"/>
    <n v="2587114"/>
    <n v="2431174"/>
    <n v="2586106"/>
    <n v="2845552"/>
    <n v="2929656"/>
    <n v="2865018"/>
    <n v="2885580"/>
    <n v="2953152"/>
    <n v="2999118"/>
    <n v="2878768"/>
    <n v="2919600"/>
    <n v="2857772"/>
    <m/>
    <m/>
  </r>
  <r>
    <n v="330"/>
    <s v="Número de Trabajadores en Empresas de Tamaño Micro"/>
    <s v="09 Empresa"/>
    <s v="09.02 Empresas por Tramo (5)"/>
    <s v="09.02.03 Micro (0,01-2400 UF)"/>
    <s v="09.01.01.02 Número de Trabajadores"/>
    <x v="25"/>
    <x v="60"/>
    <x v="131"/>
    <x v="255"/>
    <s v="N° de Trabajadores"/>
    <s v="2005-2019"/>
    <m/>
    <m/>
    <s v="Servicio de Impuestos Internos (SII)"/>
    <m/>
    <m/>
    <m/>
    <m/>
    <m/>
    <n v="1011790"/>
    <n v="1057568"/>
    <n v="1099016"/>
    <n v="1113808"/>
    <n v="1107058"/>
    <n v="1122422"/>
    <n v="1066510"/>
    <n v="1101864"/>
    <n v="1077278"/>
    <n v="1107470"/>
    <n v="1117358"/>
    <n v="1143138"/>
    <n v="1225706"/>
    <n v="1347838"/>
    <n v="1444336"/>
    <m/>
    <m/>
  </r>
  <r>
    <n v="331"/>
    <s v="Número de Trabajadores en Empresas de Tamaño Pequeña"/>
    <s v="09 Empresa"/>
    <s v="09.02 Empresas por Tramo (5)"/>
    <s v="09.02.04 Pequeña (2400-25000 UF)"/>
    <s v="09.01.01.02 Número de Trabajadores"/>
    <x v="25"/>
    <x v="60"/>
    <x v="132"/>
    <x v="255"/>
    <s v="N° de Trabajadores"/>
    <s v="2005-2019"/>
    <m/>
    <m/>
    <s v="Servicio de Impuestos Internos (SII)"/>
    <m/>
    <m/>
    <m/>
    <m/>
    <m/>
    <n v="2787752"/>
    <n v="2929118"/>
    <n v="3098830"/>
    <n v="3100060"/>
    <n v="3041800"/>
    <n v="3186444"/>
    <n v="3325358"/>
    <n v="3453182"/>
    <n v="3507644"/>
    <n v="3562698"/>
    <n v="3629522"/>
    <n v="3722208"/>
    <n v="3940854"/>
    <n v="4089942"/>
    <n v="4102090"/>
    <m/>
    <m/>
  </r>
  <r>
    <n v="332"/>
    <s v="Número de Trabajadores en Empresas de Tamaño Sin Ventas"/>
    <s v="09 Empresa"/>
    <s v="09.02 Empresas por Tramo (5)"/>
    <s v="09.01.13 Sin Ventas"/>
    <s v="09.01.01.02 Número de Trabajadores"/>
    <x v="25"/>
    <x v="60"/>
    <x v="128"/>
    <x v="255"/>
    <s v="N° de Trabajadores"/>
    <s v="2005-2019"/>
    <m/>
    <m/>
    <s v="Servicio de Impuestos Internos (SII)"/>
    <m/>
    <m/>
    <m/>
    <m/>
    <m/>
    <n v="806078"/>
    <n v="857054"/>
    <n v="893496"/>
    <n v="935950"/>
    <n v="952342"/>
    <n v="1002430"/>
    <n v="1031036"/>
    <n v="1092882"/>
    <n v="1160270"/>
    <n v="1177670"/>
    <n v="1218440"/>
    <n v="1261578"/>
    <n v="1469890"/>
    <n v="1578660"/>
    <n v="1514624"/>
    <m/>
    <m/>
  </r>
  <r>
    <n v="333"/>
    <s v="Renta Neta Informada Anual en Empresas de Tamaño Grande 1"/>
    <s v="09 Empresa"/>
    <s v="09.01 Empresas por Tramo (13)"/>
    <s v="09.01.01 Grande 1 (100000-200000 UF)"/>
    <s v="09.01.01.03 Renta Neta Informada Anual"/>
    <x v="25"/>
    <x v="59"/>
    <x v="116"/>
    <x v="256"/>
    <s v="CLP"/>
    <s v="2005-2019"/>
    <m/>
    <m/>
    <s v="Servicio de Impuestos Internos (SII)"/>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n v="334"/>
    <s v="Renta Neta Informada Anual en Empresas de Tamaño Grande 2"/>
    <s v="09 Empresa"/>
    <s v="09.01 Empresas por Tramo (13)"/>
    <s v="09.01.02 Grande 2 (200000-600000 UF)"/>
    <s v="09.01.01.03 Renta Neta Informada Anual"/>
    <x v="25"/>
    <x v="59"/>
    <x v="117"/>
    <x v="256"/>
    <s v="CLP"/>
    <s v="2005-2019"/>
    <m/>
    <m/>
    <s v="Servicio de Impuestos Internos (SII)"/>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n v="335"/>
    <s v="Renta Neta Informada Anual en Empresas de Tamaño Grande 3"/>
    <s v="09 Empresa"/>
    <s v="09.01 Empresas por Tramo (13)"/>
    <s v="09.01.03 Grande 3 (600000-1000000 UF)"/>
    <s v="09.01.01.03 Renta Neta Informada Anual"/>
    <x v="25"/>
    <x v="59"/>
    <x v="118"/>
    <x v="256"/>
    <s v="CLP"/>
    <s v="2005-2019"/>
    <m/>
    <m/>
    <s v="Servicio de Impuestos Internos (SII)"/>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n v="336"/>
    <s v="Renta Neta Informada Anual en Empresas de Tamaño Grande 4"/>
    <s v="09 Empresa"/>
    <s v="09.01 Empresas por Tramo (13)"/>
    <s v="09.01.04 Grande 4 (1000000 UF y más)"/>
    <s v="09.01.01.03 Renta Neta Informada Anual"/>
    <x v="25"/>
    <x v="59"/>
    <x v="119"/>
    <x v="256"/>
    <s v="CLP"/>
    <s v="2005-2019"/>
    <m/>
    <m/>
    <s v="Servicio de Impuestos Internos (SII)"/>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n v="337"/>
    <s v="Renta Neta Informada Anual en Empresas de Tamaño Mediana 1"/>
    <s v="09 Empresa"/>
    <s v="09.01 Empresas por Tramo (13)"/>
    <s v="09.01.05 Mediana 1 (25000-50000 UF)"/>
    <s v="09.01.01.03 Renta Neta Informada Anual"/>
    <x v="25"/>
    <x v="59"/>
    <x v="120"/>
    <x v="256"/>
    <s v="CLP"/>
    <s v="2005-2019"/>
    <m/>
    <m/>
    <s v="Servicio de Impuestos Internos (SII)"/>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n v="338"/>
    <s v="Renta Neta Informada Anual en Empresas de Tamaño Mediana 2"/>
    <s v="09 Empresa"/>
    <s v="09.01 Empresas por Tramo (13)"/>
    <s v="09.01.06 Mediana 2 (50000-100000 UF)"/>
    <s v="09.01.01.03 Renta Neta Informada Anual"/>
    <x v="25"/>
    <x v="59"/>
    <x v="121"/>
    <x v="256"/>
    <s v="CLP"/>
    <s v="2005-2019"/>
    <m/>
    <m/>
    <s v="Servicio de Impuestos Internos (SII)"/>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n v="339"/>
    <s v="Renta Neta Informada Anual en Empresas de Tamaño Micro 1"/>
    <s v="09 Empresa"/>
    <s v="09.01 Empresas por Tramo (13)"/>
    <s v="09.01.07 Micro 1 (0,01-200 UF)"/>
    <s v="09.01.01.03 Renta Neta Informada Anual"/>
    <x v="25"/>
    <x v="59"/>
    <x v="122"/>
    <x v="256"/>
    <s v="CLP"/>
    <s v="2005-2019"/>
    <m/>
    <m/>
    <s v="Servicio de Impuestos Internos (SII)"/>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n v="340"/>
    <s v="Renta Neta Informada Anual en Empresas de Tamaño Micro 2"/>
    <s v="09 Empresa"/>
    <s v="09.01 Empresas por Tramo (13)"/>
    <s v="09.01.08 Micro 2 (200-600 UF)"/>
    <s v="09.01.01.03 Renta Neta Informada Anual"/>
    <x v="25"/>
    <x v="59"/>
    <x v="123"/>
    <x v="256"/>
    <s v="CLP"/>
    <s v="2005-2019"/>
    <m/>
    <m/>
    <s v="Servicio de Impuestos Internos (SII)"/>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n v="341"/>
    <s v="Renta Neta Informada Anual en Empresas de Tamaño Micro 3"/>
    <s v="09 Empresa"/>
    <s v="09.01 Empresas por Tramo (13)"/>
    <s v="09.01.09 Micro 3 (600-2400 UF)"/>
    <s v="09.01.01.03 Renta Neta Informada Anual"/>
    <x v="25"/>
    <x v="59"/>
    <x v="124"/>
    <x v="256"/>
    <s v="CLP"/>
    <s v="2005-2019"/>
    <m/>
    <m/>
    <s v="Servicio de Impuestos Internos (SII)"/>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n v="342"/>
    <s v="Renta Neta Informada Anual en Empresas de Tamaño Pequeña 1"/>
    <s v="09 Empresa"/>
    <s v="09.01 Empresas por Tramo (13)"/>
    <s v="09.01.10 Pequeña 1 (2400-5000 UF)"/>
    <s v="09.01.01.03 Renta Neta Informada Anual"/>
    <x v="25"/>
    <x v="59"/>
    <x v="125"/>
    <x v="256"/>
    <s v="CLP"/>
    <s v="2005-2019"/>
    <m/>
    <m/>
    <s v="Servicio de Impuestos Internos (SII)"/>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n v="343"/>
    <s v="Renta Neta Informada Anual en Empresas de Tamaño Pequeña 2"/>
    <s v="09 Empresa"/>
    <s v="09.01 Empresas por Tramo (13)"/>
    <s v="09.01.11 Pequeña 2 (5000-10000 UF)"/>
    <s v="09.01.01.03 Renta Neta Informada Anual"/>
    <x v="25"/>
    <x v="59"/>
    <x v="126"/>
    <x v="256"/>
    <s v="CLP"/>
    <s v="2005-2019"/>
    <m/>
    <m/>
    <s v="Servicio de Impuestos Internos (SII)"/>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n v="344"/>
    <s v="Renta Neta Informada Anual en Empresas de Tamaño Pequeña 3"/>
    <s v="09 Empresa"/>
    <s v="09.01 Empresas por Tramo (13)"/>
    <s v="09.01.12 Pequeña 3 (10000-25000 UF)"/>
    <s v="09.01.01.03 Renta Neta Informada Anual"/>
    <x v="25"/>
    <x v="59"/>
    <x v="127"/>
    <x v="256"/>
    <s v="CLP"/>
    <s v="2005-2019"/>
    <m/>
    <m/>
    <s v="Servicio de Impuestos Internos (SII)"/>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n v="345"/>
    <s v="Renta Neta Informada Anual en Empresas de Tamaño Sin Ventas"/>
    <s v="09 Empresa"/>
    <s v="09.01 Empresas por Tramo (13)"/>
    <s v="09.01.13 Sin Ventas"/>
    <s v="09.01.01.03 Renta Neta Informada Anual"/>
    <x v="25"/>
    <x v="59"/>
    <x v="128"/>
    <x v="256"/>
    <s v="CLP"/>
    <s v="2005-2019"/>
    <m/>
    <m/>
    <s v="Servicio de Impuestos Internos (SII)"/>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n v="346"/>
    <s v="Renta Neta Informada Anual en Empresas de Tamaño Grande"/>
    <s v="09 Empresa"/>
    <s v="09.02 Empresas por Tramo (5)"/>
    <s v="09.02.01 Grande (100000-200000 UF)"/>
    <s v="09.01.01.03 Renta Neta Informada Anual"/>
    <x v="25"/>
    <x v="60"/>
    <x v="129"/>
    <x v="256"/>
    <s v="CLP"/>
    <s v="2005-2019"/>
    <m/>
    <m/>
    <s v="Servicio de Impuestos Internos (SII)"/>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n v="347"/>
    <s v="Renta Neta Informada Anual en Empresas de Tamaño Mediana"/>
    <s v="09 Empresa"/>
    <s v="09.02 Empresas por Tramo (5)"/>
    <s v="09.02.02 Mediana (25000-100000 UF)"/>
    <s v="09.01.01.03 Renta Neta Informada Anual"/>
    <x v="25"/>
    <x v="60"/>
    <x v="130"/>
    <x v="256"/>
    <s v="CLP"/>
    <s v="2005-2019"/>
    <m/>
    <m/>
    <s v="Servicio de Impuestos Internos (SII)"/>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n v="348"/>
    <s v="Renta Neta Informada Anual en Empresas de Tamaño Micro"/>
    <s v="09 Empresa"/>
    <s v="09.02 Empresas por Tramo (5)"/>
    <s v="09.02.03 Micro (0,01-2400 UF)"/>
    <s v="09.01.01.03 Renta Neta Informada Anual"/>
    <x v="25"/>
    <x v="60"/>
    <x v="131"/>
    <x v="256"/>
    <s v="CLP"/>
    <s v="2005-2019"/>
    <m/>
    <m/>
    <s v="Servicio de Impuestos Internos (SII)"/>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n v="349"/>
    <s v="Renta Neta Informada Anual en Empresas de Tamaño Pequeña"/>
    <s v="09 Empresa"/>
    <s v="09.02 Empresas por Tramo (5)"/>
    <s v="09.02.04 Pequeña (2400-25000 UF)"/>
    <s v="09.01.01.03 Renta Neta Informada Anual"/>
    <x v="25"/>
    <x v="60"/>
    <x v="132"/>
    <x v="256"/>
    <s v="CLP"/>
    <s v="2005-2019"/>
    <m/>
    <m/>
    <s v="Servicio de Impuestos Internos (SII)"/>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n v="350"/>
    <s v="Renta Neta Informada Anual en Empresas de Tamaño Sin Ventas"/>
    <s v="09 Empresa"/>
    <s v="09.02 Empresas por Tramo (5)"/>
    <s v="09.01.13 Sin Ventas"/>
    <s v="09.01.01.03 Renta Neta Informada Anual"/>
    <x v="25"/>
    <x v="60"/>
    <x v="128"/>
    <x v="256"/>
    <s v="CLP"/>
    <s v="2005-2019"/>
    <m/>
    <m/>
    <s v="Servicio de Impuestos Internos (SII)"/>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n v="351"/>
    <s v="Número de empresas inscritas con tipo de contribuyente &quot;Instituciones Fiscales&quot;"/>
    <s v="09 Empresa"/>
    <s v="09.03 Tipo Contribuyente"/>
    <s v="09.03.01 Instituciones Fiscales"/>
    <s v="09.03.01.01 Número de Empresas con Inicio Actividades"/>
    <x v="25"/>
    <x v="61"/>
    <x v="133"/>
    <x v="257"/>
    <s v="Número Empresas"/>
    <s v="2000-2021"/>
    <m/>
    <m/>
    <s v="Servicio de Impuestos Internos (SII)"/>
    <n v="16"/>
    <n v="19"/>
    <n v="6"/>
    <n v="12"/>
    <n v="15"/>
    <n v="6"/>
    <n v="1"/>
    <n v="12"/>
    <n v="5"/>
    <n v="7"/>
    <n v="10"/>
    <n v="5"/>
    <n v="4"/>
    <n v="3"/>
    <n v="5"/>
    <n v="4"/>
    <n v="12"/>
    <n v="12"/>
    <n v="12"/>
    <n v="14"/>
    <n v="5"/>
    <m/>
  </r>
  <r>
    <n v="352"/>
    <s v="Número de empresas inscritas con tipo de contribuyente &quot;Municipalidades&quot;"/>
    <s v="09 Empresa"/>
    <s v="09.03 Tipo Contribuyente"/>
    <s v="09.03.02 Municipalidades"/>
    <s v="09.03.01.01 Número de Empresas con Inicio Actividades"/>
    <x v="25"/>
    <x v="61"/>
    <x v="134"/>
    <x v="257"/>
    <s v="Número Empresas"/>
    <s v="2000-2021"/>
    <m/>
    <m/>
    <s v="Servicio de Impuestos Internos (SII)"/>
    <n v="2"/>
    <n v="3"/>
    <n v="1"/>
    <n v="1"/>
    <n v="5"/>
    <n v="1"/>
    <n v="1"/>
    <n v="1"/>
    <n v="1"/>
    <m/>
    <m/>
    <n v="1"/>
    <n v="3"/>
    <n v="1"/>
    <n v="1"/>
    <n v="1"/>
    <m/>
    <n v="1"/>
    <m/>
    <m/>
    <m/>
    <m/>
  </r>
  <r>
    <n v="353"/>
    <s v="Número de empresas inscritas con tipo de contribuyente &quot;No Clasificados&quot;"/>
    <s v="09 Empresa"/>
    <s v="09.03 Tipo Contribuyente"/>
    <s v="09.03.03 No Clasificados"/>
    <s v="09.03.01.01 Número de Empresas con Inicio Actividades"/>
    <x v="25"/>
    <x v="61"/>
    <x v="135"/>
    <x v="257"/>
    <s v="Número Empresas"/>
    <n v="2011"/>
    <m/>
    <m/>
    <s v="Servicio de Impuestos Internos (SII)"/>
    <m/>
    <m/>
    <m/>
    <m/>
    <m/>
    <m/>
    <m/>
    <m/>
    <m/>
    <m/>
    <m/>
    <n v="1"/>
    <m/>
    <m/>
    <m/>
    <m/>
    <m/>
    <m/>
    <m/>
    <m/>
    <m/>
    <m/>
  </r>
  <r>
    <n v="354"/>
    <s v="Número de empresas inscritas con tipo de contribuyente &quot;Organismos Internacionales&quot;"/>
    <s v="09 Empresa"/>
    <s v="09.03 Tipo Contribuyente"/>
    <s v="09.03.04 Organismos Internacionales"/>
    <s v="09.03.01.01 Número de Empresas con Inicio Actividades"/>
    <x v="25"/>
    <x v="61"/>
    <x v="136"/>
    <x v="257"/>
    <s v="Número Empresas"/>
    <s v="2002-2019"/>
    <m/>
    <m/>
    <s v="Servicio de Impuestos Internos (SII)"/>
    <m/>
    <m/>
    <n v="1"/>
    <m/>
    <n v="2"/>
    <m/>
    <m/>
    <m/>
    <m/>
    <m/>
    <m/>
    <m/>
    <n v="1"/>
    <m/>
    <m/>
    <m/>
    <m/>
    <n v="2"/>
    <n v="1"/>
    <n v="1"/>
    <m/>
    <m/>
  </r>
  <r>
    <n v="355"/>
    <s v="Número de empresas inscritas con tipo de contribuyente &quot;Organización sin fines de lucro&quot;"/>
    <s v="09 Empresa"/>
    <s v="09.03 Tipo Contribuyente"/>
    <s v="09.03.05 Organización sin fines de lucro"/>
    <s v="09.03.01.01 Número de Empresas con Inicio Actividades"/>
    <x v="25"/>
    <x v="61"/>
    <x v="137"/>
    <x v="257"/>
    <s v="Número Empresas"/>
    <s v="2000-2021"/>
    <m/>
    <m/>
    <s v="Servicio de Impuestos Internos (SII)"/>
    <n v="367"/>
    <n v="325"/>
    <n v="317"/>
    <n v="294"/>
    <n v="303"/>
    <n v="245"/>
    <n v="264"/>
    <n v="247"/>
    <n v="244"/>
    <n v="275"/>
    <n v="269"/>
    <n v="273"/>
    <n v="378"/>
    <n v="410"/>
    <n v="503"/>
    <n v="443"/>
    <n v="960"/>
    <n v="1502"/>
    <n v="2510"/>
    <n v="925"/>
    <n v="196"/>
    <n v="5"/>
  </r>
  <r>
    <n v="356"/>
    <s v="Número de empresas inscritas con tipo de contribuyente &quot;Persona Jurídica Comercial&quot;"/>
    <s v="09 Empresa"/>
    <s v="09.03 Tipo Contribuyente"/>
    <s v="09.03.06 Persona Jurídica Comercial"/>
    <s v="09.03.01.01 Número de Empresas con Inicio Actividades"/>
    <x v="25"/>
    <x v="61"/>
    <x v="138"/>
    <x v="257"/>
    <s v="Número Empresas"/>
    <s v="2000-2021"/>
    <m/>
    <m/>
    <s v="Servicio de Impuestos Internos (SII)"/>
    <n v="6549"/>
    <n v="6428"/>
    <n v="7294"/>
    <n v="7804"/>
    <n v="8633"/>
    <n v="10005"/>
    <n v="11529"/>
    <n v="12870"/>
    <n v="14225"/>
    <n v="15335"/>
    <n v="18117"/>
    <n v="23227"/>
    <n v="27645"/>
    <n v="33822"/>
    <n v="39810"/>
    <n v="45345"/>
    <n v="53204"/>
    <n v="65884"/>
    <n v="82896"/>
    <n v="87799"/>
    <n v="224"/>
    <n v="1"/>
  </r>
  <r>
    <n v="357"/>
    <s v="Número de empresas inscritas con tipo de contribuyente &quot;Sin Persona Jurídica&quot;"/>
    <s v="09 Empresa"/>
    <s v="09.03 Tipo Contribuyente"/>
    <s v="09.03.07 Sin Persona Jurídica"/>
    <s v="09.03.01.01 Número de Empresas con Inicio Actividades"/>
    <x v="25"/>
    <x v="61"/>
    <x v="139"/>
    <x v="257"/>
    <s v="Número Empresas"/>
    <s v="2000-2021"/>
    <m/>
    <m/>
    <s v="Servicio de Impuestos Internos (SII)"/>
    <n v="279"/>
    <n v="268"/>
    <n v="256"/>
    <n v="278"/>
    <n v="292"/>
    <n v="285"/>
    <n v="333"/>
    <n v="269"/>
    <n v="273"/>
    <n v="278"/>
    <n v="271"/>
    <n v="285"/>
    <n v="257"/>
    <n v="214"/>
    <n v="203"/>
    <n v="189"/>
    <n v="196"/>
    <n v="172"/>
    <n v="174"/>
    <n v="140"/>
    <n v="86"/>
    <n v="2"/>
  </r>
  <r>
    <n v="358"/>
    <s v="Número de empresas inscritas con tipo de contribuyente &quot;Sociedades Extranjeras&quot;"/>
    <s v="09 Empresa"/>
    <s v="09.03 Tipo Contribuyente"/>
    <s v="09.03.08 Sociedades Extranjeras"/>
    <s v="09.03.01.01 Número de Empresas con Inicio Actividades"/>
    <x v="25"/>
    <x v="61"/>
    <x v="140"/>
    <x v="257"/>
    <s v="Número Empresas"/>
    <s v="2000-2021"/>
    <m/>
    <m/>
    <s v="Servicio de Impuestos Internos (SII)"/>
    <n v="22"/>
    <n v="12"/>
    <n v="14"/>
    <n v="14"/>
    <n v="27"/>
    <n v="20"/>
    <n v="25"/>
    <n v="13"/>
    <n v="23"/>
    <n v="16"/>
    <n v="25"/>
    <n v="36"/>
    <n v="38"/>
    <n v="44"/>
    <n v="31"/>
    <n v="34"/>
    <n v="50"/>
    <n v="31"/>
    <n v="47"/>
    <n v="44"/>
    <m/>
    <m/>
  </r>
  <r>
    <n v="359"/>
    <s v="Número de empresas inscritas vigentes con tipo de contribuyente &quot;Instituciones Fiscales&quot;"/>
    <s v="09 Empresa"/>
    <s v="09.03 Tipo Contribuyente"/>
    <s v="09.03.01 Instituciones Fiscales"/>
    <s v="09.03.01.02 Número de Empresas Vigentes"/>
    <x v="25"/>
    <x v="61"/>
    <x v="133"/>
    <x v="258"/>
    <s v="Número Empresas"/>
    <s v="2000-2019"/>
    <m/>
    <m/>
    <s v="Servicio de Impuestos Internos (SII)"/>
    <n v="8"/>
    <n v="14"/>
    <n v="3"/>
    <n v="9"/>
    <n v="12"/>
    <n v="8"/>
    <n v="4"/>
    <n v="16"/>
    <n v="9"/>
    <n v="12"/>
    <n v="7"/>
    <n v="5"/>
    <n v="1"/>
    <n v="8"/>
    <n v="9"/>
    <n v="5"/>
    <n v="15"/>
    <n v="16"/>
    <n v="12"/>
    <n v="17"/>
    <m/>
    <m/>
  </r>
  <r>
    <n v="360"/>
    <s v="Número de empresas inscritas vigentes con tipo de contribuyente &quot;Municipalidades&quot;"/>
    <s v="09 Empresa"/>
    <s v="09.03 Tipo Contribuyente"/>
    <s v="09.03.02 Municipalidades"/>
    <s v="09.03.01.02 Número de Empresas Vigentes"/>
    <x v="25"/>
    <x v="61"/>
    <x v="134"/>
    <x v="258"/>
    <s v="Número Empresas"/>
    <s v="2000-2019"/>
    <m/>
    <m/>
    <s v="Servicio de Impuestos Internos (SII)"/>
    <n v="2"/>
    <n v="1"/>
    <m/>
    <n v="1"/>
    <n v="2"/>
    <n v="4"/>
    <n v="1"/>
    <n v="1"/>
    <n v="1"/>
    <m/>
    <m/>
    <n v="1"/>
    <n v="1"/>
    <n v="2"/>
    <m/>
    <m/>
    <n v="2"/>
    <n v="1"/>
    <n v="1"/>
    <m/>
    <m/>
    <m/>
  </r>
  <r>
    <n v="361"/>
    <s v="Número de empresas inscritas vigentes con tipo de contribuyente &quot;No Clasificados&quot;"/>
    <s v="09 Empresa"/>
    <s v="09.03 Tipo Contribuyente"/>
    <s v="09.03.03 No Clasificados"/>
    <s v="09.03.01.02 Número de Empresas Vigentes"/>
    <x v="25"/>
    <x v="61"/>
    <x v="135"/>
    <x v="258"/>
    <s v="Número Empresas"/>
    <n v="2016"/>
    <m/>
    <m/>
    <s v="Servicio de Impuestos Internos (SII)"/>
    <m/>
    <m/>
    <m/>
    <m/>
    <m/>
    <m/>
    <m/>
    <m/>
    <m/>
    <m/>
    <m/>
    <m/>
    <m/>
    <m/>
    <m/>
    <m/>
    <n v="1"/>
    <m/>
    <m/>
    <m/>
    <m/>
    <m/>
  </r>
  <r>
    <n v="362"/>
    <s v="Número de empresas inscritas vigentes con tipo de contribuyente &quot;Organismos Internacionales&quot;"/>
    <s v="09 Empresa"/>
    <s v="09.03 Tipo Contribuyente"/>
    <s v="09.03.04 Organismos Internacionales"/>
    <s v="09.03.01.02 Número de Empresas Vigentes"/>
    <x v="25"/>
    <x v="61"/>
    <x v="136"/>
    <x v="258"/>
    <s v="Número Empresas"/>
    <s v="2002-2019"/>
    <m/>
    <m/>
    <s v="Servicio de Impuestos Internos (SII)"/>
    <m/>
    <m/>
    <n v="1"/>
    <m/>
    <n v="2"/>
    <m/>
    <m/>
    <m/>
    <m/>
    <m/>
    <m/>
    <m/>
    <m/>
    <n v="1"/>
    <m/>
    <m/>
    <m/>
    <n v="2"/>
    <n v="1"/>
    <n v="1"/>
    <m/>
    <m/>
  </r>
  <r>
    <n v="363"/>
    <s v="Número de empresas inscritas vigentes con tipo de contribuyente &quot;Organización sin fines de lucro&quot;"/>
    <s v="09 Empresa"/>
    <s v="09.03 Tipo Contribuyente"/>
    <s v="09.03.05 Organización sin fines de lucro"/>
    <s v="09.03.01.02 Número de Empresas Vigentes"/>
    <x v="25"/>
    <x v="61"/>
    <x v="137"/>
    <x v="258"/>
    <s v="Número Empresas"/>
    <s v="2000-2019"/>
    <m/>
    <m/>
    <s v="Servicio de Impuestos Internos (SII)"/>
    <n v="204"/>
    <n v="237"/>
    <n v="230"/>
    <n v="251"/>
    <n v="293"/>
    <n v="234"/>
    <n v="243"/>
    <n v="237"/>
    <n v="237"/>
    <n v="235"/>
    <n v="220"/>
    <n v="258"/>
    <n v="337"/>
    <n v="405"/>
    <n v="453"/>
    <n v="528"/>
    <n v="874"/>
    <n v="1882"/>
    <n v="2906"/>
    <n v="1194"/>
    <m/>
    <m/>
  </r>
  <r>
    <n v="364"/>
    <s v="Número de empresas inscritas vigentes con tipo de contribuyente &quot;Persona Jurídica Comercial&quot;"/>
    <s v="09 Empresa"/>
    <s v="09.03 Tipo Contribuyente"/>
    <s v="09.03.06 Persona Jurídica Comercial"/>
    <s v="09.03.01.02 Número de Empresas Vigentes"/>
    <x v="25"/>
    <x v="61"/>
    <x v="138"/>
    <x v="258"/>
    <s v="Número Empresas"/>
    <s v="2000-2019"/>
    <m/>
    <m/>
    <s v="Servicio de Impuestos Internos (SII)"/>
    <n v="5557"/>
    <n v="5913"/>
    <n v="6703"/>
    <n v="7503"/>
    <n v="8524"/>
    <n v="9860"/>
    <n v="11447"/>
    <n v="12807"/>
    <n v="14100"/>
    <n v="15205"/>
    <n v="17912"/>
    <n v="22998"/>
    <n v="27433"/>
    <n v="33667"/>
    <n v="39780"/>
    <n v="45430"/>
    <n v="53448"/>
    <n v="66401"/>
    <n v="83553"/>
    <n v="88483"/>
    <m/>
    <m/>
  </r>
  <r>
    <n v="365"/>
    <s v="Número de empresas inscritas vigentes con tipo de contribuyente &quot;Sin Persona Jurídica&quot;"/>
    <s v="09 Empresa"/>
    <s v="09.03 Tipo Contribuyente"/>
    <s v="09.03.07 Sin Persona Jurídica"/>
    <s v="09.03.01.02 Número de Empresas Vigentes"/>
    <x v="25"/>
    <x v="61"/>
    <x v="139"/>
    <x v="258"/>
    <s v="Número Empresas"/>
    <s v="2000-2019"/>
    <m/>
    <m/>
    <s v="Servicio de Impuestos Internos (SII)"/>
    <n v="233"/>
    <n v="232"/>
    <n v="218"/>
    <n v="257"/>
    <n v="271"/>
    <n v="269"/>
    <n v="318"/>
    <n v="273"/>
    <n v="262"/>
    <n v="271"/>
    <n v="270"/>
    <n v="284"/>
    <n v="261"/>
    <n v="220"/>
    <n v="199"/>
    <n v="182"/>
    <n v="213"/>
    <n v="202"/>
    <n v="227"/>
    <n v="170"/>
    <m/>
    <m/>
  </r>
  <r>
    <n v="366"/>
    <s v="Número de empresas inscritas vigentes con tipo de contribuyente &quot;Sociedades Extranjeras&quot;"/>
    <s v="09 Empresa"/>
    <s v="09.03 Tipo Contribuyente"/>
    <s v="09.03.08 Sociedades Extranjeras"/>
    <s v="09.03.01.02 Número de Empresas Vigentes"/>
    <x v="25"/>
    <x v="61"/>
    <x v="140"/>
    <x v="258"/>
    <s v="Número Empresas"/>
    <s v="2000-2019"/>
    <m/>
    <m/>
    <s v="Servicio de Impuestos Internos (SII)"/>
    <n v="16"/>
    <n v="13"/>
    <n v="9"/>
    <n v="10"/>
    <n v="24"/>
    <n v="22"/>
    <n v="24"/>
    <n v="16"/>
    <n v="21"/>
    <n v="13"/>
    <n v="25"/>
    <n v="43"/>
    <n v="40"/>
    <n v="44"/>
    <n v="28"/>
    <n v="34"/>
    <n v="50"/>
    <n v="35"/>
    <n v="49"/>
    <n v="45"/>
    <m/>
    <m/>
  </r>
  <r>
    <n v="367"/>
    <s v="Emisiones de CO2 equivalente en el sector Agricultura"/>
    <s v="16 Medioambiente"/>
    <s v="16.02 Emisiones"/>
    <s v="16.02.09 Por Sector"/>
    <s v="16.02.09.01 Agricultura"/>
    <x v="1"/>
    <x v="1"/>
    <x v="141"/>
    <x v="259"/>
    <s v="Kilotoneladas"/>
    <s v="2000-2018"/>
    <m/>
    <m/>
    <s v="Sistema Nacional de Inventario de Gases de Efecto Invernadero (SNI)"/>
    <n v="13708.856361050684"/>
    <n v="13537.235371517698"/>
    <n v="13667.744410347525"/>
    <n v="13370.252985859013"/>
    <n v="13770.574099362495"/>
    <n v="13602.766000829761"/>
    <n v="13742.855379171333"/>
    <n v="13874.952800949341"/>
    <n v="13612.961848750127"/>
    <n v="13189.277669876714"/>
    <n v="12921.116220007276"/>
    <n v="12309.950831102564"/>
    <n v="12417.545912360141"/>
    <n v="12597.390826685805"/>
    <n v="12210.03039970526"/>
    <n v="12021.461474398529"/>
    <n v="11881.280238623182"/>
    <n v="11723.97788197364"/>
    <n v="11789.415535421431"/>
    <m/>
    <m/>
    <m/>
  </r>
  <r>
    <n v="368"/>
    <s v="Emisiones de CO2 equivalente en el sector  Energía"/>
    <s v="16 Medioambiente"/>
    <s v="16.02 Emisiones"/>
    <s v="16.02.09 Por Sector"/>
    <s v="08.03.20.83 Energía"/>
    <x v="1"/>
    <x v="1"/>
    <x v="141"/>
    <x v="260"/>
    <s v="Kilotoneladas"/>
    <s v="2000-2018"/>
    <m/>
    <m/>
    <s v="Sistema Nacional de Inventario de Gases de Efecto Invernadero (SNI)"/>
    <n v="51746.355047481564"/>
    <n v="49650.99487027758"/>
    <n v="50361.505777325874"/>
    <n v="50978.322515413733"/>
    <n v="55973.899724734067"/>
    <n v="56653.057888563664"/>
    <n v="58053.293537415724"/>
    <n v="67494.242971101747"/>
    <n v="69056.7481307134"/>
    <n v="66803.893458665989"/>
    <n v="66607.692416466554"/>
    <n v="75314.139657217485"/>
    <n v="80516.746383223799"/>
    <n v="79901.349333975755"/>
    <n v="76495.392265508417"/>
    <n v="82828.970536262234"/>
    <n v="86191.043972360378"/>
    <n v="86896.135405348352"/>
    <n v="86954.263680109201"/>
    <m/>
    <m/>
    <m/>
  </r>
  <r>
    <n v="369"/>
    <s v="Emisiones de CO2 equivalente en el sector Procesos industriales y uso de productos"/>
    <s v="16 Medioambiente"/>
    <s v="16.02 Emisiones"/>
    <s v="16.02.09 Por Sector"/>
    <s v="16.02.09.03 Procesos industriales y uso de productos"/>
    <x v="1"/>
    <x v="1"/>
    <x v="141"/>
    <x v="261"/>
    <s v="Kilotoneladas"/>
    <s v="2000-2018"/>
    <m/>
    <m/>
    <s v="Sistema Nacional de Inventario de Gases de Efecto Invernadero (SNI)"/>
    <n v="4803.5850629420001"/>
    <n v="4705.9224113166492"/>
    <n v="4919.7616671967198"/>
    <n v="5083.3310127511349"/>
    <n v="5394.3435344656318"/>
    <n v="5786.8295472503405"/>
    <n v="6262.9417488866129"/>
    <n v="5677.0882672657863"/>
    <n v="4507.5998052807035"/>
    <n v="4241.5237893123394"/>
    <n v="4279.633488347813"/>
    <n v="4484.3455560527946"/>
    <n v="5090.642910071655"/>
    <n v="5084.506362213936"/>
    <n v="5125.1254792080344"/>
    <n v="5411.2367337319592"/>
    <n v="5977.0655584795495"/>
    <n v="6079.8328689231475"/>
    <n v="6611.3292935627778"/>
    <m/>
    <m/>
    <m/>
  </r>
  <r>
    <n v="370"/>
    <s v="Emisiones de CO2 equivalente en el sector Residuos"/>
    <s v="16 Medioambiente"/>
    <s v="16.02 Emisiones"/>
    <s v="16.02.09 Por Sector"/>
    <s v="16.02.09.04 Residuos"/>
    <x v="1"/>
    <x v="1"/>
    <x v="141"/>
    <x v="262"/>
    <s v="Kilotoneladas"/>
    <s v="2000-2018"/>
    <m/>
    <m/>
    <s v="Sistema Nacional de Inventario de Gases de Efecto Invernadero (SNI)"/>
    <n v="2742.5828954735166"/>
    <n v="3211.2298406844302"/>
    <n v="3415.7909875545856"/>
    <n v="3668.9232062030374"/>
    <n v="4034.8201988255696"/>
    <n v="4253.7600590113252"/>
    <n v="4763.2647297439944"/>
    <n v="4506.9621498545057"/>
    <n v="4216.5950265897736"/>
    <n v="3863.5210358231793"/>
    <n v="4133.6324531631308"/>
    <n v="4400.509959693879"/>
    <n v="4399.9040505610319"/>
    <n v="5095.1109992371621"/>
    <n v="5437.5784557206644"/>
    <n v="6080.5516093262877"/>
    <n v="6106.6481117508656"/>
    <n v="6515.6923325103244"/>
    <n v="6957.6117263424139"/>
    <m/>
    <m/>
    <m/>
  </r>
  <r>
    <n v="371"/>
    <s v="Emisiones de CO2 equivalente en el sector  Uso de la tierra, cambio de uso de la tierra y silvicultura"/>
    <s v="16 Medioambiente"/>
    <s v="16.02 Emisiones"/>
    <s v="16.02.09 Por Sector"/>
    <s v="16.02.09.05 Uso de la tierra, cambio de uso de la tierra y silvicultura"/>
    <x v="1"/>
    <x v="1"/>
    <x v="141"/>
    <x v="263"/>
    <s v="Kilotoneladas"/>
    <s v="2000-2018"/>
    <m/>
    <m/>
    <s v="Sistema Nacional de Inventario de Gases de Efecto Invernadero (SNI)"/>
    <n v="-73364.256011699239"/>
    <n v="-75068.729190491897"/>
    <n v="-62073.009428481564"/>
    <n v="-78436.585326499742"/>
    <n v="-73132.994413357563"/>
    <n v="-72580.152627680378"/>
    <n v="-76677.736745285263"/>
    <n v="-63104.952132546969"/>
    <n v="-63920.870983737484"/>
    <n v="-66618.273233921587"/>
    <n v="-76966.425870364415"/>
    <n v="-76458.151713536456"/>
    <n v="-68325.01803943656"/>
    <n v="-77561.504773869179"/>
    <n v="-65981.491015967302"/>
    <n v="-56514.263156072455"/>
    <n v="-74697.861014765644"/>
    <n v="-11710.291611458066"/>
    <n v="-63991.902916434534"/>
    <m/>
    <m/>
    <m/>
  </r>
  <r>
    <n v="372"/>
    <s v="Emisiones de CO2 (CO2eq)"/>
    <s v="16 Medioambiente"/>
    <s v="16.02 Emisiones"/>
    <s v="16.02.03 CO2 (CO2eq)"/>
    <s v="16.02.03.01 Emisiones Gas CO2 (CO2eq)"/>
    <x v="1"/>
    <x v="1"/>
    <x v="142"/>
    <x v="264"/>
    <s v="Kilotoneladas"/>
    <s v="2000-2018"/>
    <m/>
    <m/>
    <s v="Sistema Nacional de Inventario de Gases de Efecto Invernadero (SNI)"/>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n v="373"/>
    <s v="Emisiones de CH4 (CO2eq)"/>
    <s v="16 Medioambiente"/>
    <s v="16.02 Emisiones"/>
    <s v="16.02.02 CH4 (CO2eq)"/>
    <s v="16.02.02.01 Emisiones Gas CH4 (CO2eq)"/>
    <x v="1"/>
    <x v="1"/>
    <x v="143"/>
    <x v="265"/>
    <s v="Kilotoneladas"/>
    <s v="2000-2018"/>
    <m/>
    <m/>
    <s v="Sistema Nacional de Inventario de Gases de Efecto Invernadero (SNI)"/>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n v="374"/>
    <s v="Emisiones de N2O (CO2eq)"/>
    <s v="16 Medioambiente"/>
    <s v="16.02 Emisiones"/>
    <s v="16.02.07 N2O (CO2eq)"/>
    <s v="16.02.07.01 Emisiones Gas N2O (CO2eq)"/>
    <x v="1"/>
    <x v="1"/>
    <x v="144"/>
    <x v="266"/>
    <s v="Kilotoneladas"/>
    <s v="2000-2018"/>
    <m/>
    <m/>
    <s v="Sistema Nacional de Inventario de Gases de Efecto Invernadero (SNI)"/>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n v="375"/>
    <s v="Emisiones de HFC (CO2eq)"/>
    <s v="16 Medioambiente"/>
    <s v="16.02 Emisiones"/>
    <s v="16.02.06 HFC (CO2eq)"/>
    <s v="16.02.06.01 Emisiones Gas HFC (CO2eq)"/>
    <x v="1"/>
    <x v="1"/>
    <x v="145"/>
    <x v="267"/>
    <s v="Kilotoneladas"/>
    <s v="2000-2018"/>
    <m/>
    <m/>
    <s v="Sistema Nacional de Inventario de Gases de Efecto Invernadero (SNI)"/>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n v="376"/>
    <s v="Emisiones de SF6 (CO2eq)"/>
    <s v="16 Medioambiente"/>
    <s v="16.02 Emisiones"/>
    <s v="16.02.10 SF6 (CO2eq)"/>
    <s v="16.02.10.01 Emisiones Gas SF6 (CO2eq)"/>
    <x v="1"/>
    <x v="1"/>
    <x v="146"/>
    <x v="268"/>
    <s v="Kilotoneladas"/>
    <s v="2000-2018"/>
    <m/>
    <m/>
    <s v="Sistema Nacional de Inventario de Gases de Efecto Invernadero (SNI)"/>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n v="377"/>
    <s v="Emisiones de CO2 por combustible del tipo Carbón"/>
    <s v="16 Medioambiente"/>
    <s v="16.02 Emisiones"/>
    <s v="16.02.01 Carbón"/>
    <s v="16.02.01.01 Emisiones por combustible tipo Carbón"/>
    <x v="1"/>
    <x v="1"/>
    <x v="147"/>
    <x v="269"/>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n v="378"/>
    <s v="Emisiones de CO2 por combustible del tipo Gas"/>
    <s v="16 Medioambiente"/>
    <s v="16.02 Emisiones"/>
    <s v="16.02.04 Gas"/>
    <s v="16.02.04.01 Emisiones por combustible tipo Gas"/>
    <x v="1"/>
    <x v="1"/>
    <x v="148"/>
    <x v="270"/>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n v="379"/>
    <s v="Emisiones de CO2 por combustible del tipo Petróleo"/>
    <s v="16 Medioambiente"/>
    <s v="16.02 Emisiones"/>
    <s v="16.02.08 Petróleo"/>
    <s v="16.02.08.01 Emisiones por combustible tipo Petróleo"/>
    <x v="1"/>
    <x v="1"/>
    <x v="149"/>
    <x v="271"/>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n v="380"/>
    <s v="Sentencias Dictadas por Delito de Aborto Cometido Por Facultativo Por Causales No Reguladas"/>
    <s v="28 Violencia Contra la Mujer"/>
    <s v="28.01 Delitos"/>
    <s v="28.01.02 Sentencias"/>
    <s v="07.02.14.02 Aborto Cometido Por Facultativo Por Causales No Reguladas"/>
    <x v="16"/>
    <x v="35"/>
    <x v="150"/>
    <x v="272"/>
    <s v="Sentencias"/>
    <s v="2013-2019"/>
    <m/>
    <m/>
    <s v="Centro de Estudios y Análisis del Delito (CEAD) de la Subsecretaría de Prevención del Delito"/>
    <m/>
    <m/>
    <m/>
    <m/>
    <m/>
    <m/>
    <m/>
    <m/>
    <m/>
    <m/>
    <m/>
    <m/>
    <m/>
    <n v="4"/>
    <n v="10"/>
    <n v="3"/>
    <n v="6"/>
    <n v="3"/>
    <n v="8"/>
    <n v="2"/>
    <m/>
    <m/>
  </r>
  <r>
    <n v="381"/>
    <s v="Sentencias Dictadas por Delito de Aborto Consentido Causales No Reguladas"/>
    <s v="28 Violencia Contra la Mujer"/>
    <s v="28.01 Delitos"/>
    <s v="28.01.02 Sentencias"/>
    <s v="07.02.14.03 Aborto Consentido Causales No Reguladas"/>
    <x v="16"/>
    <x v="35"/>
    <x v="150"/>
    <x v="273"/>
    <s v="Sentencias"/>
    <s v="2013-2019"/>
    <m/>
    <m/>
    <s v="Centro de Estudios y Análisis del Delito (CEAD) de la Subsecretaría de Prevención del Delito"/>
    <m/>
    <m/>
    <m/>
    <m/>
    <m/>
    <m/>
    <m/>
    <m/>
    <m/>
    <m/>
    <m/>
    <m/>
    <m/>
    <n v="53"/>
    <n v="39"/>
    <n v="39"/>
    <n v="40"/>
    <n v="44"/>
    <n v="22"/>
    <n v="31"/>
    <m/>
    <m/>
  </r>
  <r>
    <n v="382"/>
    <s v="Sentencias Dictadas por Delito de Aborto Sin Consentimiento"/>
    <s v="28 Violencia Contra la Mujer"/>
    <s v="28.01 Delitos"/>
    <s v="28.01.02 Sentencias"/>
    <s v="07.02.14.04 Aborto Sin Consentimiento"/>
    <x v="16"/>
    <x v="35"/>
    <x v="150"/>
    <x v="274"/>
    <s v="Sentencias"/>
    <s v="2013-2019"/>
    <m/>
    <m/>
    <s v="Centro de Estudios y Análisis del Delito (CEAD) de la Subsecretaría de Prevención del Delito"/>
    <m/>
    <m/>
    <m/>
    <m/>
    <m/>
    <m/>
    <m/>
    <m/>
    <m/>
    <m/>
    <m/>
    <m/>
    <m/>
    <n v="27"/>
    <n v="22"/>
    <n v="34"/>
    <n v="28"/>
    <n v="29"/>
    <n v="18"/>
    <n v="33"/>
    <m/>
    <m/>
  </r>
  <r>
    <n v="383"/>
    <s v="Sentencias Dictadas por Delito de Femicidio Intimo"/>
    <s v="28 Violencia Contra la Mujer"/>
    <s v="28.01 Delitos"/>
    <s v="28.01.02 Sentencias"/>
    <s v="07.02.27.06 Femicidio Intimo"/>
    <x v="16"/>
    <x v="35"/>
    <x v="150"/>
    <x v="275"/>
    <s v="Sentencias"/>
    <s v="2013-2019"/>
    <m/>
    <m/>
    <s v="Centro de Estudios y Análisis del Delito (CEAD) de la Subsecretaría de Prevención del Delito"/>
    <m/>
    <m/>
    <m/>
    <m/>
    <m/>
    <m/>
    <m/>
    <m/>
    <m/>
    <m/>
    <m/>
    <m/>
    <m/>
    <n v="75"/>
    <n v="68"/>
    <n v="69"/>
    <n v="112"/>
    <n v="96"/>
    <n v="97"/>
    <n v="123"/>
    <m/>
    <m/>
  </r>
  <r>
    <n v="384"/>
    <s v="Sentencias Dictadas por Delito de Maltrato Habitual (Violencia Intrafamiliar)"/>
    <s v="28 Violencia Contra la Mujer"/>
    <s v="28.01 Delitos"/>
    <s v="28.01.02 Sentencias"/>
    <s v="07.02.04.05 Maltrato Habitual (Violencia Intrafamiliar)"/>
    <x v="16"/>
    <x v="35"/>
    <x v="150"/>
    <x v="276"/>
    <s v="Sentencias"/>
    <s v="2013-2019"/>
    <m/>
    <m/>
    <s v="Centro de Estudios y Análisis del Delito (CEAD) de la Subsecretaría de Prevención del Delito"/>
    <m/>
    <m/>
    <m/>
    <m/>
    <m/>
    <m/>
    <m/>
    <m/>
    <m/>
    <m/>
    <m/>
    <m/>
    <m/>
    <n v="2632"/>
    <n v="3614"/>
    <n v="4905"/>
    <n v="5491"/>
    <n v="4119"/>
    <n v="3474"/>
    <n v="3701"/>
    <m/>
    <m/>
  </r>
  <r>
    <n v="385"/>
    <s v="Sentencias Dictadas por Delito de Secuestro Con Homicidio, Violación O Lesiones"/>
    <s v="28 Violencia Contra la Mujer"/>
    <s v="28.01 Delitos"/>
    <s v="28.01.02 Sentencias"/>
    <s v="07.02.27.27 Secuestro Con Homicidio, Violación O Lesiones"/>
    <x v="16"/>
    <x v="35"/>
    <x v="150"/>
    <x v="277"/>
    <s v="Sentencias"/>
    <s v="2013-2019"/>
    <m/>
    <m/>
    <s v="Centro de Estudios y Análisis del Delito (CEAD) de la Subsecretaría de Prevención del Delito"/>
    <m/>
    <m/>
    <m/>
    <m/>
    <m/>
    <m/>
    <m/>
    <m/>
    <m/>
    <m/>
    <m/>
    <m/>
    <m/>
    <n v="9"/>
    <n v="7"/>
    <n v="11"/>
    <n v="14"/>
    <n v="13"/>
    <n v="1"/>
    <m/>
    <m/>
    <m/>
  </r>
  <r>
    <n v="386"/>
    <s v="Número de Aprehensiones por VIF"/>
    <s v="28 Violencia Contra la Mujer"/>
    <s v="28.02 VIF"/>
    <s v="07.01.01 Aprehensiones"/>
    <s v="REVISAR"/>
    <x v="16"/>
    <x v="62"/>
    <x v="24"/>
    <x v="278"/>
    <s v="N°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n v="387"/>
    <s v="Número de Casos Policiales por VIF"/>
    <s v="28 Violencia Contra la Mujer"/>
    <s v="28.02 VIF"/>
    <s v="07.01.02 Casos Policiales"/>
    <s v="REVISAR"/>
    <x v="16"/>
    <x v="62"/>
    <x v="25"/>
    <x v="279"/>
    <s v="N°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n v="388"/>
    <s v="Número de Denuncias por Violación por VIF"/>
    <s v="28 Violencia Contra la Mujer"/>
    <s v="28.02 VIF"/>
    <s v="07.01.03 Denuncias"/>
    <s v="REVISAR"/>
    <x v="16"/>
    <x v="62"/>
    <x v="26"/>
    <x v="280"/>
    <s v="N°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n v="389"/>
    <s v="Número de Detenciones por VIF"/>
    <s v="28 Violencia Contra la Mujer"/>
    <s v="28.02 VIF"/>
    <s v="07.01.04 Detenciones"/>
    <s v="REVISAR"/>
    <x v="16"/>
    <x v="62"/>
    <x v="27"/>
    <x v="281"/>
    <s v="N°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n v="390"/>
    <s v="Número de Aprehensiones por Violación"/>
    <s v="28 Violencia Contra la Mujer"/>
    <s v="28.03 Violación"/>
    <s v="07.01.01 Aprehensiones"/>
    <s v="REVISAR"/>
    <x v="16"/>
    <x v="63"/>
    <x v="24"/>
    <x v="278"/>
    <s v="N° de registros"/>
    <s v="2008-2020"/>
    <m/>
    <m/>
    <s v="Centro de Estudios y Análisis del Delito (CEAD) de la Subsecretaría de Prevención del Delito"/>
    <m/>
    <m/>
    <m/>
    <m/>
    <m/>
    <m/>
    <m/>
    <m/>
    <n v="442"/>
    <n v="524"/>
    <n v="482"/>
    <n v="513"/>
    <n v="501"/>
    <n v="461"/>
    <n v="363"/>
    <n v="343"/>
    <n v="326"/>
    <n v="309"/>
    <n v="327"/>
    <n v="331"/>
    <n v="336"/>
    <m/>
  </r>
  <r>
    <n v="391"/>
    <s v="Número de Casos Policiales por Violación"/>
    <s v="28 Violencia Contra la Mujer"/>
    <s v="28.03 Violación"/>
    <s v="07.01.02 Casos Policiales"/>
    <s v="REVISAR"/>
    <x v="16"/>
    <x v="63"/>
    <x v="25"/>
    <x v="279"/>
    <s v="N° de registros"/>
    <s v="2008-2020"/>
    <m/>
    <m/>
    <s v="Centro de Estudios y Análisis del Delito (CEAD) de la Subsecretaría de Prevención del Delito"/>
    <m/>
    <m/>
    <m/>
    <m/>
    <m/>
    <m/>
    <m/>
    <m/>
    <n v="3315"/>
    <n v="3344"/>
    <n v="3073"/>
    <n v="3543"/>
    <n v="3204"/>
    <n v="3143"/>
    <n v="2811"/>
    <n v="2716"/>
    <n v="2621"/>
    <n v="2783"/>
    <n v="3469"/>
    <n v="4069"/>
    <n v="3402"/>
    <m/>
  </r>
  <r>
    <n v="392"/>
    <s v="Número de Denuncias por Violación"/>
    <s v="28 Violencia Contra la Mujer"/>
    <s v="28.03 Violación"/>
    <s v="07.01.03 Denuncias"/>
    <s v="REVISAR"/>
    <x v="16"/>
    <x v="63"/>
    <x v="26"/>
    <x v="282"/>
    <s v="N° de registros"/>
    <s v="2008-2020"/>
    <m/>
    <m/>
    <s v="Centro de Estudios y Análisis del Delito (CEAD) de la Subsecretaría de Prevención del Delito"/>
    <m/>
    <m/>
    <m/>
    <m/>
    <m/>
    <m/>
    <m/>
    <m/>
    <n v="2932"/>
    <n v="2881"/>
    <n v="2636"/>
    <n v="3085"/>
    <n v="2766"/>
    <n v="2740"/>
    <n v="2457"/>
    <n v="2371"/>
    <n v="2312"/>
    <n v="2456"/>
    <n v="3091"/>
    <n v="3688"/>
    <n v="3041"/>
    <m/>
  </r>
  <r>
    <n v="393"/>
    <s v="Número de Detenciones por Violación"/>
    <s v="28 Violencia Contra la Mujer"/>
    <s v="28.03 Violación"/>
    <s v="07.01.04 Detenciones"/>
    <s v="REVISAR"/>
    <x v="16"/>
    <x v="63"/>
    <x v="27"/>
    <x v="281"/>
    <s v="N° de registros"/>
    <s v="2008-2020"/>
    <m/>
    <m/>
    <s v="Centro de Estudios y Análisis del Delito (CEAD) de la Subsecretaría de Prevención del Delito"/>
    <m/>
    <m/>
    <m/>
    <m/>
    <m/>
    <m/>
    <m/>
    <m/>
    <n v="408"/>
    <n v="496"/>
    <n v="458"/>
    <n v="489"/>
    <n v="475"/>
    <n v="440"/>
    <n v="346"/>
    <n v="328"/>
    <n v="302"/>
    <n v="313"/>
    <n v="369"/>
    <n v="371"/>
    <n v="361"/>
    <m/>
  </r>
  <r>
    <n v="394"/>
    <s v="Tasa de Aprehensiones por Violación"/>
    <s v="28 Violencia Contra la Mujer"/>
    <s v="28.03 Violación"/>
    <s v="07.01.01 Aprehensiones"/>
    <s v="REVISAR"/>
    <x v="16"/>
    <x v="63"/>
    <x v="24"/>
    <x v="283"/>
    <s v="Tasa por 100 mil habitantes"/>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n v="395"/>
    <s v="Tasa de Casos Policiales por Violación"/>
    <s v="28 Violencia Contra la Mujer"/>
    <s v="28.03 Violación"/>
    <s v="07.01.02 Casos Policiales"/>
    <s v="REVISAR"/>
    <x v="16"/>
    <x v="63"/>
    <x v="25"/>
    <x v="284"/>
    <s v="Tasa por 100 mil habitantes"/>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n v="396"/>
    <s v="Tasa de Denuncias por Violación"/>
    <s v="28 Violencia Contra la Mujer"/>
    <s v="28.03 Violación"/>
    <s v="07.01.03 Denuncias"/>
    <s v="REVISAR"/>
    <x v="16"/>
    <x v="63"/>
    <x v="26"/>
    <x v="285"/>
    <s v="Tasa por 100 mil habitantes"/>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n v="397"/>
    <s v="Tasa de Detenciones por Violación"/>
    <s v="28 Violencia Contra la Mujer"/>
    <s v="28.03 Violación"/>
    <s v="07.01.04 Detenciones"/>
    <s v="REVISAR"/>
    <x v="16"/>
    <x v="63"/>
    <x v="27"/>
    <x v="286"/>
    <s v="Tasa por 100 mil habitantes"/>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n v="398"/>
    <s v="Número de Incendios con causa general: Accidentes eléctricos"/>
    <s v="12 Forestal"/>
    <s v="12.02 Incendios"/>
    <s v="12.02.01 Causas Generales"/>
    <s v="12.02.01.01 Accidentes eléctricos"/>
    <x v="11"/>
    <x v="19"/>
    <x v="151"/>
    <x v="287"/>
    <s v="Nº de Incendios"/>
    <s v="2010-2020"/>
    <m/>
    <m/>
    <s v="Corporación Nacional Forestal (CONAF)"/>
    <m/>
    <m/>
    <m/>
    <m/>
    <m/>
    <m/>
    <m/>
    <m/>
    <m/>
    <m/>
    <n v="31"/>
    <n v="125"/>
    <n v="127"/>
    <n v="136"/>
    <n v="164"/>
    <n v="164"/>
    <n v="222"/>
    <n v="195"/>
    <n v="216"/>
    <n v="325"/>
    <n v="174"/>
    <m/>
  </r>
  <r>
    <n v="399"/>
    <s v="Número de Incendios con causa general: Actividades extinción incendios forestales, estructurales u otros"/>
    <s v="12 Forestal"/>
    <s v="12.02 Incendios"/>
    <s v="12.02.01 Causas Generales"/>
    <s v="12.02.01.02 Actividades extinción incendios forestales, estructurales u otros"/>
    <x v="11"/>
    <x v="19"/>
    <x v="151"/>
    <x v="288"/>
    <s v="Nº de Incendios"/>
    <s v="2010-2020"/>
    <m/>
    <m/>
    <s v="Corporación Nacional Forestal (CONAF)"/>
    <m/>
    <m/>
    <m/>
    <m/>
    <m/>
    <m/>
    <m/>
    <m/>
    <m/>
    <m/>
    <n v="10"/>
    <n v="50"/>
    <n v="52"/>
    <n v="72"/>
    <n v="89"/>
    <n v="122"/>
    <n v="105"/>
    <n v="62"/>
    <n v="78"/>
    <n v="105"/>
    <n v="104"/>
    <m/>
  </r>
  <r>
    <n v="400"/>
    <s v="Número de Incendios con causa general: Actividades recreativas"/>
    <s v="12 Forestal"/>
    <s v="12.02 Incendios"/>
    <s v="12.02.01 Causas Generales"/>
    <s v="12.02.01.03 Actividades recreativas"/>
    <x v="11"/>
    <x v="19"/>
    <x v="151"/>
    <x v="289"/>
    <s v="Nº de Incendios"/>
    <s v="2010-2020"/>
    <m/>
    <m/>
    <s v="Corporación Nacional Forestal (CONAF)"/>
    <m/>
    <m/>
    <m/>
    <m/>
    <m/>
    <m/>
    <m/>
    <m/>
    <m/>
    <m/>
    <n v="124"/>
    <n v="522"/>
    <n v="306"/>
    <n v="422"/>
    <n v="309"/>
    <n v="306"/>
    <n v="341"/>
    <n v="189"/>
    <n v="159"/>
    <n v="200"/>
    <n v="104"/>
    <m/>
  </r>
  <r>
    <n v="401"/>
    <s v="Número de Incendios con causa general: Confección y/o extracción productos secundarios del bosque"/>
    <s v="12 Forestal"/>
    <s v="12.02 Incendios"/>
    <s v="12.02.01 Causas Generales"/>
    <s v="12.02.01.04 Confección y/o extracción productos secundarios del bosque"/>
    <x v="11"/>
    <x v="19"/>
    <x v="151"/>
    <x v="290"/>
    <s v="Nº de Incendios"/>
    <s v="2010-2020"/>
    <m/>
    <m/>
    <s v="Corporación Nacional Forestal (CONAF)"/>
    <m/>
    <m/>
    <m/>
    <m/>
    <m/>
    <m/>
    <m/>
    <m/>
    <m/>
    <m/>
    <n v="10"/>
    <n v="73"/>
    <n v="44"/>
    <n v="64"/>
    <n v="49"/>
    <n v="44"/>
    <n v="45"/>
    <n v="36"/>
    <n v="33"/>
    <n v="51"/>
    <n v="34"/>
    <m/>
  </r>
  <r>
    <n v="402"/>
    <s v="Número de Incendios con causa general: Faenas agríolas y pecuarias"/>
    <s v="12 Forestal"/>
    <s v="12.02 Incendios"/>
    <s v="12.02.01 Causas Generales"/>
    <s v="12.02.01.05 Faenas agríolas y pecuarias"/>
    <x v="11"/>
    <x v="19"/>
    <x v="151"/>
    <x v="291"/>
    <s v="Nº de Incendios"/>
    <s v="2010-2020"/>
    <m/>
    <m/>
    <s v="Corporación Nacional Forestal (CONAF)"/>
    <m/>
    <m/>
    <m/>
    <m/>
    <m/>
    <m/>
    <m/>
    <m/>
    <m/>
    <m/>
    <n v="48"/>
    <n v="232"/>
    <n v="182"/>
    <n v="299"/>
    <n v="276"/>
    <n v="277"/>
    <n v="354"/>
    <n v="267"/>
    <n v="291"/>
    <n v="424"/>
    <n v="283"/>
    <m/>
  </r>
  <r>
    <n v="403"/>
    <s v="Número de Incendios con causa general: Faenas forestales"/>
    <s v="12 Forestal"/>
    <s v="12.02 Incendios"/>
    <s v="12.02.01 Causas Generales"/>
    <s v="12.02.01.06 Faenas forestales"/>
    <x v="11"/>
    <x v="19"/>
    <x v="151"/>
    <x v="292"/>
    <s v="Nº de Incendios"/>
    <s v="2010-2020"/>
    <m/>
    <m/>
    <s v="Corporación Nacional Forestal (CONAF)"/>
    <m/>
    <m/>
    <m/>
    <m/>
    <m/>
    <m/>
    <m/>
    <m/>
    <m/>
    <m/>
    <n v="67"/>
    <n v="210"/>
    <n v="217"/>
    <n v="310"/>
    <n v="308"/>
    <n v="317"/>
    <n v="316"/>
    <n v="247"/>
    <n v="297"/>
    <n v="474"/>
    <n v="206"/>
    <m/>
  </r>
  <r>
    <n v="404"/>
    <s v="Número de Incendios con causa general: Incendios de causa desconocida"/>
    <s v="12 Forestal"/>
    <s v="12.02 Incendios"/>
    <s v="12.02.01 Causas Generales"/>
    <s v="12.02.01.07 Incendios de causa desconocida"/>
    <x v="11"/>
    <x v="19"/>
    <x v="151"/>
    <x v="293"/>
    <s v="Nº de Incendios"/>
    <s v="2010-2020"/>
    <m/>
    <m/>
    <s v="Corporación Nacional Forestal (CONAF)"/>
    <m/>
    <m/>
    <m/>
    <m/>
    <m/>
    <m/>
    <m/>
    <m/>
    <m/>
    <m/>
    <n v="39"/>
    <n v="189"/>
    <n v="267"/>
    <n v="240"/>
    <n v="356"/>
    <n v="460"/>
    <n v="280"/>
    <n v="211"/>
    <n v="365"/>
    <n v="561"/>
    <n v="574"/>
    <m/>
  </r>
  <r>
    <n v="405"/>
    <s v="Número de Incendios con causa general: Incendios intencionales"/>
    <s v="12 Forestal"/>
    <s v="12.02 Incendios"/>
    <s v="12.02.01 Causas Generales"/>
    <s v="12.02.01.08 Incendios intencionales"/>
    <x v="11"/>
    <x v="19"/>
    <x v="151"/>
    <x v="294"/>
    <s v="Nº de Incendios"/>
    <s v="2010-2020"/>
    <m/>
    <m/>
    <s v="Corporación Nacional Forestal (CONAF)"/>
    <m/>
    <m/>
    <m/>
    <m/>
    <m/>
    <m/>
    <m/>
    <m/>
    <m/>
    <m/>
    <n v="353"/>
    <n v="2228"/>
    <n v="1920"/>
    <n v="2415"/>
    <n v="2273"/>
    <n v="2828"/>
    <n v="2615"/>
    <n v="1552"/>
    <n v="2015"/>
    <n v="2949"/>
    <n v="2570"/>
    <m/>
  </r>
  <r>
    <n v="406"/>
    <s v="Número de Incendios con causa general: Incendios naturales"/>
    <s v="12 Forestal"/>
    <s v="12.02 Incendios"/>
    <s v="12.02.01 Causas Generales"/>
    <s v="12.02.01.09 Incendios naturales"/>
    <x v="11"/>
    <x v="19"/>
    <x v="151"/>
    <x v="295"/>
    <s v="Nº de Incendios"/>
    <s v="2010-2020"/>
    <m/>
    <m/>
    <s v="Corporación Nacional Forestal (CONAF)"/>
    <m/>
    <m/>
    <m/>
    <m/>
    <m/>
    <m/>
    <m/>
    <m/>
    <m/>
    <m/>
    <n v="2"/>
    <n v="15"/>
    <n v="16"/>
    <n v="20"/>
    <n v="17"/>
    <n v="56"/>
    <n v="17"/>
    <n v="19"/>
    <n v="21"/>
    <n v="56"/>
    <n v="18"/>
    <m/>
  </r>
  <r>
    <n v="407"/>
    <s v="Número de Incendios con causa general: Operaciones en vías férreas"/>
    <s v="12 Forestal"/>
    <s v="12.02 Incendios"/>
    <s v="12.02.01 Causas Generales"/>
    <s v="12.02.01.10 Operaciones en vías férreas"/>
    <x v="11"/>
    <x v="19"/>
    <x v="151"/>
    <x v="296"/>
    <s v="Nº de Incendios"/>
    <s v="2010-2020"/>
    <m/>
    <m/>
    <s v="Corporación Nacional Forestal (CONAF)"/>
    <m/>
    <m/>
    <m/>
    <m/>
    <m/>
    <m/>
    <m/>
    <m/>
    <m/>
    <m/>
    <n v="3"/>
    <n v="22"/>
    <n v="10"/>
    <n v="18"/>
    <n v="19"/>
    <n v="24"/>
    <n v="15"/>
    <n v="15"/>
    <n v="18"/>
    <n v="14"/>
    <n v="11"/>
    <m/>
  </r>
  <r>
    <n v="408"/>
    <s v="Número de Incendios con causa general: Otras actividades"/>
    <s v="12 Forestal"/>
    <s v="12.02 Incendios"/>
    <s v="12.02.01 Causas Generales"/>
    <s v="12.02.01.11 Otras actividades"/>
    <x v="11"/>
    <x v="19"/>
    <x v="151"/>
    <x v="297"/>
    <s v="Nº de Incendios"/>
    <s v="2010-2020"/>
    <m/>
    <m/>
    <s v="Corporación Nacional Forestal (CONAF)"/>
    <m/>
    <m/>
    <m/>
    <m/>
    <m/>
    <m/>
    <m/>
    <m/>
    <m/>
    <m/>
    <n v="15"/>
    <n v="86"/>
    <n v="51"/>
    <n v="76"/>
    <n v="43"/>
    <n v="81"/>
    <n v="93"/>
    <n v="91"/>
    <n v="106"/>
    <n v="116"/>
    <n v="55"/>
    <m/>
  </r>
  <r>
    <n v="409"/>
    <s v="Número de Incendios con causa general: Quema de desechos"/>
    <s v="12 Forestal"/>
    <s v="12.02 Incendios"/>
    <s v="12.02.01 Causas Generales"/>
    <s v="12.02.01.12 Quema de desechos"/>
    <x v="11"/>
    <x v="19"/>
    <x v="151"/>
    <x v="298"/>
    <s v="Nº de Incendios"/>
    <s v="2010-2020"/>
    <m/>
    <m/>
    <s v="Corporación Nacional Forestal (CONAF)"/>
    <m/>
    <m/>
    <m/>
    <m/>
    <m/>
    <m/>
    <m/>
    <m/>
    <m/>
    <m/>
    <n v="62"/>
    <n v="244"/>
    <n v="198"/>
    <n v="300"/>
    <n v="240"/>
    <n v="290"/>
    <n v="328"/>
    <n v="220"/>
    <n v="324"/>
    <n v="417"/>
    <n v="201"/>
    <m/>
  </r>
  <r>
    <n v="410"/>
    <s v="Número de Incendios con causa general: Tránsito de personas  vehículos o aeronaves"/>
    <s v="12 Forestal"/>
    <s v="12.02 Incendios"/>
    <s v="12.02.01 Causas Generales"/>
    <s v="12.02.01.13 Tránsito de personas  vehículos o aeronaves"/>
    <x v="11"/>
    <x v="19"/>
    <x v="151"/>
    <x v="299"/>
    <s v="Nº de Incendios"/>
    <s v="2010-2020"/>
    <m/>
    <m/>
    <s v="Corporación Nacional Forestal (CONAF)"/>
    <m/>
    <m/>
    <m/>
    <m/>
    <m/>
    <m/>
    <m/>
    <m/>
    <m/>
    <m/>
    <n v="546"/>
    <n v="1598"/>
    <n v="1468"/>
    <n v="2253"/>
    <n v="2014"/>
    <n v="2362"/>
    <n v="2745"/>
    <n v="1807"/>
    <n v="2291"/>
    <n v="2340"/>
    <n v="1132"/>
    <m/>
  </r>
  <r>
    <n v="411"/>
    <s v="Superficie Afectada por Incendios con causa general: Accidentes eléctricos"/>
    <s v="12 Forestal"/>
    <s v="12.02 Incendios"/>
    <s v="12.02.01 Causas Generales"/>
    <s v="12.02.01.01 Accidentes eléctricos"/>
    <x v="11"/>
    <x v="19"/>
    <x v="151"/>
    <x v="287"/>
    <s v="Hectáreas"/>
    <s v="2010-2020"/>
    <m/>
    <m/>
    <s v="Corporación Nacional Forestal (CONAF)"/>
    <m/>
    <m/>
    <m/>
    <m/>
    <m/>
    <m/>
    <m/>
    <m/>
    <m/>
    <m/>
    <n v="139.9"/>
    <n v="1846.3"/>
    <n v="6341.5"/>
    <n v="1184.5999999999999"/>
    <n v="20263.5"/>
    <n v="6359"/>
    <n v="17197.8"/>
    <n v="79333.8"/>
    <n v="1429.8"/>
    <n v="6013.3"/>
    <n v="910.3"/>
    <m/>
  </r>
  <r>
    <n v="412"/>
    <s v="Superficie Afectada por Incendios con causa general: Actividades extinción incendios forestales, estructurales u otros"/>
    <s v="12 Forestal"/>
    <s v="12.02 Incendios"/>
    <s v="12.02.01 Causas Generales"/>
    <s v="12.02.01.02 Actividades extinción incendios forestales, estructurales u otros"/>
    <x v="11"/>
    <x v="19"/>
    <x v="151"/>
    <x v="288"/>
    <s v="Hectáreas"/>
    <s v="2010-2020"/>
    <m/>
    <m/>
    <s v="Corporación Nacional Forestal (CONAF)"/>
    <m/>
    <m/>
    <m/>
    <m/>
    <m/>
    <m/>
    <m/>
    <m/>
    <m/>
    <m/>
    <n v="13.1"/>
    <n v="74.5"/>
    <n v="215"/>
    <n v="339.1"/>
    <n v="841.9"/>
    <n v="1848.9"/>
    <n v="1452.7"/>
    <n v="207.5"/>
    <n v="255.4"/>
    <n v="1427.8"/>
    <n v="1438.5"/>
    <m/>
  </r>
  <r>
    <n v="413"/>
    <s v="Superficie Afectada por Incendios con causa general: Actividades recreativas"/>
    <s v="12 Forestal"/>
    <s v="12.02 Incendios"/>
    <s v="12.02.01 Causas Generales"/>
    <s v="12.02.01.03 Actividades recreativas"/>
    <x v="11"/>
    <x v="19"/>
    <x v="151"/>
    <x v="289"/>
    <s v="Hectáreas"/>
    <s v="2010-2020"/>
    <m/>
    <m/>
    <s v="Corporación Nacional Forestal (CONAF)"/>
    <m/>
    <m/>
    <m/>
    <m/>
    <m/>
    <m/>
    <m/>
    <m/>
    <m/>
    <m/>
    <n v="1049.0999999999999"/>
    <n v="2442.3000000000002"/>
    <n v="1075.7"/>
    <n v="1112.8"/>
    <n v="1820"/>
    <n v="3433.4"/>
    <n v="5382.4"/>
    <n v="13286.5"/>
    <n v="305.7"/>
    <n v="5647.4"/>
    <n v="1352.4"/>
    <m/>
  </r>
  <r>
    <n v="414"/>
    <s v="Superficie Afectada por Incendios con causa general: Confección y/o extracción productos secundarios del bosque"/>
    <s v="12 Forestal"/>
    <s v="12.02 Incendios"/>
    <s v="12.02.01 Causas Generales"/>
    <s v="12.02.01.04 Confección y/o extracción productos secundarios del bosque"/>
    <x v="11"/>
    <x v="19"/>
    <x v="151"/>
    <x v="290"/>
    <s v="Hectáreas"/>
    <s v="2010-2020"/>
    <m/>
    <m/>
    <s v="Corporación Nacional Forestal (CONAF)"/>
    <m/>
    <m/>
    <m/>
    <m/>
    <m/>
    <m/>
    <m/>
    <m/>
    <m/>
    <m/>
    <n v="40"/>
    <n v="1973.2"/>
    <n v="3329.4"/>
    <n v="344.5"/>
    <n v="1401.4"/>
    <n v="8775.1"/>
    <n v="205.4"/>
    <n v="88.5"/>
    <n v="191.5"/>
    <n v="993.8"/>
    <n v="108.4"/>
    <m/>
  </r>
  <r>
    <n v="415"/>
    <s v="Superficie Afectada por Incendios con causa general: Faenas agríolas y pecuarias"/>
    <s v="12 Forestal"/>
    <s v="12.02 Incendios"/>
    <s v="12.02.01 Causas Generales"/>
    <s v="12.02.01.05 Faenas agríolas y pecuarias"/>
    <x v="11"/>
    <x v="19"/>
    <x v="151"/>
    <x v="291"/>
    <s v="Hectáreas"/>
    <s v="2010-2020"/>
    <m/>
    <m/>
    <s v="Corporación Nacional Forestal (CONAF)"/>
    <m/>
    <m/>
    <m/>
    <m/>
    <m/>
    <m/>
    <m/>
    <m/>
    <m/>
    <m/>
    <n v="1918.6"/>
    <n v="1919"/>
    <n v="1695.1"/>
    <n v="2723.7"/>
    <n v="3821.7"/>
    <n v="7227.4"/>
    <n v="9365.1"/>
    <n v="9934.7999999999993"/>
    <n v="2551.6"/>
    <n v="2781.5"/>
    <n v="7103.4"/>
    <m/>
  </r>
  <r>
    <n v="416"/>
    <s v="Superficie Afectada por Incendios con causa general: Faenas forestales"/>
    <s v="12 Forestal"/>
    <s v="12.02 Incendios"/>
    <s v="12.02.01 Causas Generales"/>
    <s v="12.02.01.06 Faenas forestales"/>
    <x v="11"/>
    <x v="19"/>
    <x v="151"/>
    <x v="292"/>
    <s v="Hectáreas"/>
    <s v="2010-2020"/>
    <m/>
    <m/>
    <s v="Corporación Nacional Forestal (CONAF)"/>
    <m/>
    <m/>
    <m/>
    <m/>
    <m/>
    <m/>
    <m/>
    <m/>
    <m/>
    <m/>
    <n v="88.8"/>
    <n v="655.4"/>
    <n v="525.29999999999995"/>
    <n v="3307.6"/>
    <n v="2274.8000000000002"/>
    <n v="2163.1"/>
    <n v="3750"/>
    <n v="3632.8"/>
    <n v="1207.5999999999999"/>
    <n v="4102.5"/>
    <n v="1593.9"/>
    <m/>
  </r>
  <r>
    <n v="417"/>
    <s v="Superficie Afectada por Incendios con causa general: Incendios de causa desconocida"/>
    <s v="12 Forestal"/>
    <s v="12.02 Incendios"/>
    <s v="12.02.01 Causas Generales"/>
    <s v="12.02.01.07 Incendios de causa desconocida"/>
    <x v="11"/>
    <x v="19"/>
    <x v="151"/>
    <x v="293"/>
    <s v="Hectáreas"/>
    <s v="2010-2020"/>
    <m/>
    <m/>
    <s v="Corporación Nacional Forestal (CONAF)"/>
    <m/>
    <m/>
    <m/>
    <m/>
    <m/>
    <m/>
    <m/>
    <m/>
    <m/>
    <m/>
    <n v="285.8"/>
    <n v="5968.9"/>
    <n v="7786.2"/>
    <n v="3343.9"/>
    <n v="9794.2999999999993"/>
    <n v="13052.9"/>
    <n v="5642.1"/>
    <n v="174525.4"/>
    <n v="4374.6000000000004"/>
    <n v="10882.1"/>
    <n v="9725.7000000000007"/>
    <m/>
  </r>
  <r>
    <n v="418"/>
    <s v="Superficie Afectada por Incendios con causa general: Incendios intencionales"/>
    <s v="12 Forestal"/>
    <s v="12.02 Incendios"/>
    <s v="12.02.01 Causas Generales"/>
    <s v="12.02.01.08 Incendios intencionales"/>
    <x v="11"/>
    <x v="19"/>
    <x v="151"/>
    <x v="294"/>
    <s v="Hectáreas"/>
    <s v="2010-2020"/>
    <m/>
    <m/>
    <s v="Corporación Nacional Forestal (CONAF)"/>
    <m/>
    <m/>
    <m/>
    <m/>
    <m/>
    <m/>
    <m/>
    <m/>
    <m/>
    <m/>
    <n v="3670"/>
    <n v="34252"/>
    <n v="9430"/>
    <n v="9130.7000000000007"/>
    <n v="15131.4"/>
    <n v="56773.5"/>
    <n v="16000.9"/>
    <n v="147187.4"/>
    <n v="14377.4"/>
    <n v="27909.7"/>
    <n v="50455.1"/>
    <m/>
  </r>
  <r>
    <n v="419"/>
    <s v="Superficie Afectada por Incendios con causa general: Incendios naturales"/>
    <s v="12 Forestal"/>
    <s v="12.02 Incendios"/>
    <s v="12.02.01 Causas Generales"/>
    <s v="12.02.01.09 Incendios naturales"/>
    <x v="11"/>
    <x v="19"/>
    <x v="151"/>
    <x v="295"/>
    <s v="Hectáreas"/>
    <s v="2010-2020"/>
    <m/>
    <m/>
    <s v="Corporación Nacional Forestal (CONAF)"/>
    <m/>
    <m/>
    <m/>
    <m/>
    <m/>
    <m/>
    <m/>
    <m/>
    <m/>
    <m/>
    <n v="2.7"/>
    <n v="10.6"/>
    <n v="65.599999999999994"/>
    <n v="5"/>
    <n v="1788.9"/>
    <n v="8327.1"/>
    <n v="6.5"/>
    <n v="83.3"/>
    <n v="101.8"/>
    <n v="2098.9"/>
    <n v="7.5"/>
    <m/>
  </r>
  <r>
    <n v="420"/>
    <s v="Superficie Afectada por Incendios con causa general: Operaciones en vías férreas"/>
    <s v="12 Forestal"/>
    <s v="12.02 Incendios"/>
    <s v="12.02.01 Causas Generales"/>
    <s v="12.02.01.10 Operaciones en vías férreas"/>
    <x v="11"/>
    <x v="19"/>
    <x v="151"/>
    <x v="296"/>
    <s v="Hectáreas"/>
    <s v="2010-2020"/>
    <m/>
    <m/>
    <s v="Corporación Nacional Forestal (CONAF)"/>
    <m/>
    <m/>
    <m/>
    <m/>
    <m/>
    <m/>
    <m/>
    <m/>
    <m/>
    <m/>
    <n v="6.7"/>
    <n v="59.7"/>
    <n v="17.100000000000001"/>
    <n v="20"/>
    <n v="21.3"/>
    <n v="46"/>
    <n v="37.4"/>
    <n v="18.5"/>
    <n v="72.599999999999994"/>
    <n v="10.1"/>
    <n v="47.7"/>
    <m/>
  </r>
  <r>
    <n v="421"/>
    <s v="Superficie Afectada por Incendios con causa general: Otras actividades"/>
    <s v="12 Forestal"/>
    <s v="12.02 Incendios"/>
    <s v="12.02.01 Causas Generales"/>
    <s v="12.02.01.11 Otras actividades"/>
    <x v="11"/>
    <x v="19"/>
    <x v="151"/>
    <x v="297"/>
    <s v="Hectáreas"/>
    <s v="2010-2020"/>
    <m/>
    <m/>
    <s v="Corporación Nacional Forestal (CONAF)"/>
    <m/>
    <m/>
    <m/>
    <m/>
    <m/>
    <m/>
    <m/>
    <m/>
    <m/>
    <m/>
    <n v="1880.5"/>
    <n v="1455.1"/>
    <n v="189.5"/>
    <n v="1054.4000000000001"/>
    <n v="425.4"/>
    <n v="1301"/>
    <n v="3286.2"/>
    <n v="29121.599999999999"/>
    <n v="1699.8"/>
    <n v="2638.7"/>
    <n v="1296.4000000000001"/>
    <m/>
  </r>
  <r>
    <n v="422"/>
    <s v="Superficie Afectada por Incendios con causa general: Quema de desechos"/>
    <s v="12 Forestal"/>
    <s v="12.02 Incendios"/>
    <s v="12.02.01 Causas Generales"/>
    <s v="12.02.01.12 Quema de desechos"/>
    <x v="11"/>
    <x v="19"/>
    <x v="151"/>
    <x v="298"/>
    <s v="Hectáreas"/>
    <s v="2010-2020"/>
    <m/>
    <m/>
    <s v="Corporación Nacional Forestal (CONAF)"/>
    <m/>
    <m/>
    <m/>
    <m/>
    <m/>
    <m/>
    <m/>
    <m/>
    <m/>
    <m/>
    <n v="88.1"/>
    <n v="403.5"/>
    <n v="562.29999999999995"/>
    <n v="453.4"/>
    <n v="1533.5"/>
    <n v="2061.5"/>
    <n v="1348.1"/>
    <n v="2340.3000000000002"/>
    <n v="957.4"/>
    <n v="16607.900000000001"/>
    <n v="4193.1000000000004"/>
    <m/>
  </r>
  <r>
    <n v="423"/>
    <s v="Superficie Afectada por Incendios con causa general: Tránsito de personas  vehículos o aeronaves"/>
    <s v="12 Forestal"/>
    <s v="12.02 Incendios"/>
    <s v="12.02.01 Causas Generales"/>
    <s v="12.02.01.13 Tránsito de personas  vehículos o aeronaves"/>
    <x v="11"/>
    <x v="19"/>
    <x v="151"/>
    <x v="299"/>
    <s v="Hectáreas"/>
    <s v="2010-2020"/>
    <m/>
    <m/>
    <s v="Corporación Nacional Forestal (CONAF)"/>
    <m/>
    <m/>
    <m/>
    <m/>
    <m/>
    <m/>
    <m/>
    <m/>
    <m/>
    <m/>
    <n v="4253.6000000000004"/>
    <n v="25805.200000000001"/>
    <n v="9372.4"/>
    <n v="13720.5"/>
    <n v="28794.9"/>
    <n v="16934.8"/>
    <n v="38368.1"/>
    <n v="54364.7"/>
    <n v="7935.5"/>
    <n v="10846.9"/>
    <n v="6643.6"/>
    <m/>
  </r>
  <r>
    <n v="424"/>
    <s v="Superficie Afectada por Incendio según la causa general: Accidentes eléctricos"/>
    <s v="12 Forestal"/>
    <s v="12.02 Incendios"/>
    <s v="12.02.01 Causas Generales"/>
    <s v="12.02.01.01 Accidentes eléctricos"/>
    <x v="11"/>
    <x v="19"/>
    <x v="151"/>
    <x v="287"/>
    <s v="Hectáreas/incendios"/>
    <s v="2010-2020"/>
    <m/>
    <m/>
    <s v="Corporación Nacional Forestal (CONAF)"/>
    <m/>
    <m/>
    <m/>
    <m/>
    <m/>
    <m/>
    <m/>
    <m/>
    <m/>
    <m/>
    <n v="4.5"/>
    <n v="14.8"/>
    <n v="49.9"/>
    <n v="8.6999999999999993"/>
    <n v="123.6"/>
    <n v="38.799999999999997"/>
    <n v="77.5"/>
    <n v="406.8"/>
    <n v="6.6"/>
    <n v="18.5"/>
    <n v="5.2"/>
    <m/>
  </r>
  <r>
    <n v="425"/>
    <s v="Superficie Afectada por Incendio según la causa general: Actividades extinción incendios forestales, estructurales u otros"/>
    <s v="12 Forestal"/>
    <s v="12.02 Incendios"/>
    <s v="12.02.01 Causas Generales"/>
    <s v="12.02.01.02 Actividades extinción incendios forestales, estructurales u otros"/>
    <x v="11"/>
    <x v="19"/>
    <x v="151"/>
    <x v="288"/>
    <s v="Hectáreas/incendios"/>
    <s v="2010-2020"/>
    <m/>
    <m/>
    <s v="Corporación Nacional Forestal (CONAF)"/>
    <m/>
    <m/>
    <m/>
    <m/>
    <m/>
    <m/>
    <m/>
    <m/>
    <m/>
    <m/>
    <n v="1.3"/>
    <n v="1.5"/>
    <n v="4.0999999999999996"/>
    <n v="4.7"/>
    <n v="9.5"/>
    <n v="15.2"/>
    <n v="13.8"/>
    <n v="3.3"/>
    <n v="3.3"/>
    <n v="13.6"/>
    <n v="13.8"/>
    <m/>
  </r>
  <r>
    <n v="426"/>
    <s v="Superficie Afectada por Incendio según la causa general: Actividades recreativas"/>
    <s v="12 Forestal"/>
    <s v="12.02 Incendios"/>
    <s v="12.02.01 Causas Generales"/>
    <s v="12.02.01.03 Actividades recreativas"/>
    <x v="11"/>
    <x v="19"/>
    <x v="151"/>
    <x v="289"/>
    <s v="Hectáreas/incendios"/>
    <s v="2010-2020"/>
    <m/>
    <m/>
    <s v="Corporación Nacional Forestal (CONAF)"/>
    <m/>
    <m/>
    <m/>
    <m/>
    <m/>
    <m/>
    <m/>
    <m/>
    <m/>
    <m/>
    <n v="8.5"/>
    <n v="4.7"/>
    <n v="3.5"/>
    <n v="2.6"/>
    <n v="5.9"/>
    <n v="11.2"/>
    <n v="15.8"/>
    <n v="70.3"/>
    <n v="1.9"/>
    <n v="28.2"/>
    <n v="13"/>
    <m/>
  </r>
  <r>
    <n v="427"/>
    <s v="Superficie Afectada por Incendio según la causa general: Confección y/o extracción productos secundarios del bosque"/>
    <s v="12 Forestal"/>
    <s v="12.02 Incendios"/>
    <s v="12.02.01 Causas Generales"/>
    <s v="12.02.01.04 Confección y/o extracción productos secundarios del bosque"/>
    <x v="11"/>
    <x v="19"/>
    <x v="151"/>
    <x v="290"/>
    <s v="Hectáreas/incendios"/>
    <s v="2010-2020"/>
    <m/>
    <m/>
    <s v="Corporación Nacional Forestal (CONAF)"/>
    <m/>
    <m/>
    <m/>
    <m/>
    <m/>
    <m/>
    <m/>
    <m/>
    <m/>
    <m/>
    <n v="4"/>
    <n v="27"/>
    <n v="75.7"/>
    <n v="5.4"/>
    <n v="28.6"/>
    <n v="199.4"/>
    <n v="4.5999999999999996"/>
    <n v="2.5"/>
    <n v="5.8"/>
    <n v="19.5"/>
    <n v="3.2"/>
    <m/>
  </r>
  <r>
    <n v="428"/>
    <s v="Superficie Afectada por Incendio según la causa general: Faenas agríolas y pecuarias"/>
    <s v="12 Forestal"/>
    <s v="12.02 Incendios"/>
    <s v="12.02.01 Causas Generales"/>
    <s v="12.02.01.05 Faenas agríolas y pecuarias"/>
    <x v="11"/>
    <x v="19"/>
    <x v="151"/>
    <x v="291"/>
    <s v="Hectáreas/incendios"/>
    <s v="2010-2020"/>
    <m/>
    <m/>
    <s v="Corporación Nacional Forestal (CONAF)"/>
    <m/>
    <m/>
    <m/>
    <m/>
    <m/>
    <m/>
    <m/>
    <m/>
    <m/>
    <m/>
    <n v="40"/>
    <n v="8.3000000000000007"/>
    <n v="9.3000000000000007"/>
    <n v="9.1"/>
    <n v="13.8"/>
    <n v="26.1"/>
    <n v="26.5"/>
    <n v="37.200000000000003"/>
    <n v="8.8000000000000007"/>
    <n v="6.6"/>
    <n v="25.1"/>
    <m/>
  </r>
  <r>
    <n v="429"/>
    <s v="Superficie Afectada por Incendio según la causa general: Faenas forestales"/>
    <s v="12 Forestal"/>
    <s v="12.02 Incendios"/>
    <s v="12.02.01 Causas Generales"/>
    <s v="12.02.01.06 Faenas forestales"/>
    <x v="11"/>
    <x v="19"/>
    <x v="151"/>
    <x v="292"/>
    <s v="Hectáreas/incendios"/>
    <s v="2010-2020"/>
    <m/>
    <m/>
    <s v="Corporación Nacional Forestal (CONAF)"/>
    <m/>
    <m/>
    <m/>
    <m/>
    <m/>
    <m/>
    <m/>
    <m/>
    <m/>
    <m/>
    <n v="1.3"/>
    <n v="3.1"/>
    <n v="2.4"/>
    <n v="10.7"/>
    <n v="7.4"/>
    <n v="6.8"/>
    <n v="11.9"/>
    <n v="14.7"/>
    <n v="4.0999999999999996"/>
    <n v="8.6999999999999993"/>
    <n v="7.7"/>
    <m/>
  </r>
  <r>
    <n v="430"/>
    <s v="Superficie Afectada por Incendio según la causa general: Incendios de causa desconocida"/>
    <s v="12 Forestal"/>
    <s v="12.02 Incendios"/>
    <s v="12.02.01 Causas Generales"/>
    <s v="12.02.01.07 Incendios de causa desconocida"/>
    <x v="11"/>
    <x v="19"/>
    <x v="151"/>
    <x v="293"/>
    <s v="Hectáreas/incendios"/>
    <s v="2010-2020"/>
    <m/>
    <m/>
    <s v="Corporación Nacional Forestal (CONAF)"/>
    <m/>
    <m/>
    <m/>
    <m/>
    <m/>
    <m/>
    <m/>
    <m/>
    <m/>
    <m/>
    <n v="7.3"/>
    <n v="31.6"/>
    <n v="29.2"/>
    <n v="13.9"/>
    <n v="27.5"/>
    <n v="28.4"/>
    <n v="20.2"/>
    <n v="827.1"/>
    <n v="12"/>
    <n v="19.399999999999999"/>
    <n v="16.899999999999999"/>
    <m/>
  </r>
  <r>
    <n v="431"/>
    <s v="Superficie Afectada por Incendio según la causa general: Incendios intencionales"/>
    <s v="12 Forestal"/>
    <s v="12.02 Incendios"/>
    <s v="12.02.01 Causas Generales"/>
    <s v="12.02.01.08 Incendios intencionales"/>
    <x v="11"/>
    <x v="19"/>
    <x v="151"/>
    <x v="294"/>
    <s v="Hectáreas/incendios"/>
    <s v="2010-2020"/>
    <m/>
    <m/>
    <s v="Corporación Nacional Forestal (CONAF)"/>
    <m/>
    <m/>
    <m/>
    <m/>
    <m/>
    <m/>
    <m/>
    <m/>
    <m/>
    <m/>
    <n v="10.4"/>
    <n v="15.4"/>
    <n v="4.9000000000000004"/>
    <n v="3.8"/>
    <n v="6.7"/>
    <n v="20.100000000000001"/>
    <n v="6.1"/>
    <n v="94.8"/>
    <n v="7.1"/>
    <n v="9.5"/>
    <n v="19.600000000000001"/>
    <m/>
  </r>
  <r>
    <n v="432"/>
    <s v="Superficie Afectada por Incendio según la causa general: Incendios naturales"/>
    <s v="12 Forestal"/>
    <s v="12.02 Incendios"/>
    <s v="12.02.01 Causas Generales"/>
    <s v="12.02.01.09 Incendios naturales"/>
    <x v="11"/>
    <x v="19"/>
    <x v="151"/>
    <x v="295"/>
    <s v="Hectáreas/incendios"/>
    <s v="2010-2020"/>
    <m/>
    <m/>
    <s v="Corporación Nacional Forestal (CONAF)"/>
    <m/>
    <m/>
    <m/>
    <m/>
    <m/>
    <m/>
    <m/>
    <m/>
    <m/>
    <m/>
    <n v="1.4"/>
    <n v="0.7"/>
    <n v="4.0999999999999996"/>
    <n v="0.3"/>
    <n v="105.2"/>
    <n v="148.69999999999999"/>
    <n v="0.4"/>
    <n v="4.4000000000000004"/>
    <n v="4.8"/>
    <n v="37.5"/>
    <n v="0.4"/>
    <m/>
  </r>
  <r>
    <n v="433"/>
    <s v="Superficie Afectada por Incendio según la causa general: Operaciones en vías férreas"/>
    <s v="12 Forestal"/>
    <s v="12.02 Incendios"/>
    <s v="12.02.01 Causas Generales"/>
    <s v="12.02.01.10 Operaciones en vías férreas"/>
    <x v="11"/>
    <x v="19"/>
    <x v="151"/>
    <x v="296"/>
    <s v="Hectáreas/incendios"/>
    <s v="2010-2020"/>
    <m/>
    <m/>
    <s v="Corporación Nacional Forestal (CONAF)"/>
    <m/>
    <m/>
    <m/>
    <m/>
    <m/>
    <m/>
    <m/>
    <m/>
    <m/>
    <m/>
    <n v="2.2000000000000002"/>
    <n v="2.7"/>
    <n v="1.7"/>
    <n v="1.1000000000000001"/>
    <n v="1.1000000000000001"/>
    <n v="1.9"/>
    <n v="2.5"/>
    <n v="1.2"/>
    <n v="4"/>
    <n v="0.7"/>
    <n v="4.3"/>
    <m/>
  </r>
  <r>
    <n v="434"/>
    <s v="Superficie Afectada por Incendio según la causa general: Otras actividades"/>
    <s v="12 Forestal"/>
    <s v="12.02 Incendios"/>
    <s v="12.02.01 Causas Generales"/>
    <s v="12.02.01.11 Otras actividades"/>
    <x v="11"/>
    <x v="19"/>
    <x v="151"/>
    <x v="297"/>
    <s v="Hectáreas/incendios"/>
    <s v="2010-2020"/>
    <m/>
    <m/>
    <s v="Corporación Nacional Forestal (CONAF)"/>
    <m/>
    <m/>
    <m/>
    <m/>
    <m/>
    <m/>
    <m/>
    <m/>
    <m/>
    <m/>
    <n v="125.4"/>
    <n v="16.899999999999999"/>
    <n v="3.7"/>
    <n v="13.9"/>
    <n v="9.9"/>
    <n v="16.100000000000001"/>
    <n v="35.299999999999997"/>
    <n v="320"/>
    <n v="16"/>
    <n v="22.7"/>
    <n v="23.6"/>
    <m/>
  </r>
  <r>
    <n v="435"/>
    <s v="Superficie Afectada por Incendio según la causa general: Quema de desechos"/>
    <s v="12 Forestal"/>
    <s v="12.02 Incendios"/>
    <s v="12.02.01 Causas Generales"/>
    <s v="12.02.01.12 Quema de desechos"/>
    <x v="11"/>
    <x v="19"/>
    <x v="151"/>
    <x v="298"/>
    <s v="Hectáreas/incendios"/>
    <s v="2010-2020"/>
    <m/>
    <m/>
    <s v="Corporación Nacional Forestal (CONAF)"/>
    <m/>
    <m/>
    <m/>
    <m/>
    <m/>
    <m/>
    <m/>
    <m/>
    <m/>
    <m/>
    <n v="1.4"/>
    <n v="1.7"/>
    <n v="2.8"/>
    <n v="1.5"/>
    <n v="6.4"/>
    <n v="7.1"/>
    <n v="4.0999999999999996"/>
    <n v="10.6"/>
    <n v="3"/>
    <n v="39.799999999999997"/>
    <n v="20.9"/>
    <m/>
  </r>
  <r>
    <n v="436"/>
    <s v="Superficie Afectada por Incendio según la causa general: Tránsito de personas  vehículos o aeronaves"/>
    <s v="12 Forestal"/>
    <s v="12.02 Incendios"/>
    <s v="12.02.01 Causas Generales"/>
    <s v="12.02.01.13 Tránsito de personas  vehículos o aeronaves"/>
    <x v="11"/>
    <x v="19"/>
    <x v="151"/>
    <x v="299"/>
    <s v="Hectáreas/incendios"/>
    <s v="2010-2020"/>
    <m/>
    <m/>
    <s v="Corporación Nacional Forestal (CONAF)"/>
    <m/>
    <m/>
    <m/>
    <m/>
    <m/>
    <m/>
    <m/>
    <m/>
    <m/>
    <m/>
    <n v="7.8"/>
    <n v="16.100000000000001"/>
    <n v="6.4"/>
    <n v="6.1"/>
    <n v="14.3"/>
    <n v="7.2"/>
    <n v="14"/>
    <n v="30.1"/>
    <n v="3.5"/>
    <n v="4.5999999999999996"/>
    <n v="5.9"/>
    <m/>
  </r>
  <r>
    <n v="437"/>
    <s v="Número de Incendios en Plantaciones con causa general: Accidentes eléctricos"/>
    <s v="12 Forestal"/>
    <s v="12.03 Incendios Plantaciones"/>
    <s v="12.02.01 Causas Generales"/>
    <s v="12.02.01.01 Accidentes eléctricos"/>
    <x v="11"/>
    <x v="64"/>
    <x v="151"/>
    <x v="287"/>
    <s v="Nº de Incendios"/>
    <s v="2010-2020"/>
    <m/>
    <m/>
    <s v="Corporación Nacional Forestal (CONAF)"/>
    <m/>
    <m/>
    <m/>
    <m/>
    <m/>
    <m/>
    <m/>
    <m/>
    <m/>
    <m/>
    <n v="10"/>
    <n v="54"/>
    <n v="58"/>
    <n v="61"/>
    <n v="72"/>
    <n v="67"/>
    <n v="82"/>
    <n v="65"/>
    <n v="72"/>
    <n v="100"/>
    <n v="63"/>
    <m/>
  </r>
  <r>
    <n v="438"/>
    <s v="Número de Incendios en Plantaciones con causa general: Actividades extinción incendios forestales, estructurales u otros"/>
    <s v="12 Forestal"/>
    <s v="12.03 Incendios Plantaciones"/>
    <s v="12.02.01 Causas Generales"/>
    <s v="12.02.01.02 Actividades extinción incendios forestales, estructurales u otros"/>
    <x v="11"/>
    <x v="64"/>
    <x v="151"/>
    <x v="288"/>
    <s v="Nº de Incendios"/>
    <s v="2010-2020"/>
    <m/>
    <m/>
    <s v="Corporación Nacional Forestal (CONAF)"/>
    <m/>
    <m/>
    <m/>
    <m/>
    <m/>
    <m/>
    <m/>
    <m/>
    <m/>
    <m/>
    <n v="2"/>
    <n v="18"/>
    <n v="12"/>
    <n v="28"/>
    <n v="32"/>
    <n v="40"/>
    <n v="24"/>
    <n v="15"/>
    <n v="21"/>
    <n v="32"/>
    <n v="35"/>
    <m/>
  </r>
  <r>
    <n v="439"/>
    <s v="Número de Incendios en Plantaciones con causa general: Actividades recreativas"/>
    <s v="12 Forestal"/>
    <s v="12.03 Incendios Plantaciones"/>
    <s v="12.02.01 Causas Generales"/>
    <s v="12.02.01.03 Actividades recreativas"/>
    <x v="11"/>
    <x v="64"/>
    <x v="151"/>
    <x v="289"/>
    <s v="Nº de Incendios"/>
    <s v="2010-2020"/>
    <m/>
    <m/>
    <s v="Corporación Nacional Forestal (CONAF)"/>
    <m/>
    <m/>
    <m/>
    <m/>
    <m/>
    <m/>
    <m/>
    <m/>
    <m/>
    <m/>
    <n v="32"/>
    <n v="106"/>
    <n v="66"/>
    <n v="79"/>
    <n v="58"/>
    <n v="61"/>
    <n v="53"/>
    <n v="36"/>
    <n v="30"/>
    <n v="33"/>
    <n v="28"/>
    <m/>
  </r>
  <r>
    <n v="440"/>
    <s v="Número de Incendios en Plantaciones con causa general: Confección y/o extracción productos secundarios del bosque"/>
    <s v="12 Forestal"/>
    <s v="12.03 Incendios Plantaciones"/>
    <s v="12.02.01 Causas Generales"/>
    <s v="12.02.01.04 Confección y/o extracción productos secundarios del bosque"/>
    <x v="11"/>
    <x v="64"/>
    <x v="151"/>
    <x v="290"/>
    <s v="Nº de Incendios"/>
    <s v="2010-2020"/>
    <m/>
    <m/>
    <s v="Corporación Nacional Forestal (CONAF)"/>
    <m/>
    <m/>
    <m/>
    <m/>
    <m/>
    <m/>
    <m/>
    <m/>
    <m/>
    <m/>
    <n v="4"/>
    <n v="20"/>
    <n v="17"/>
    <n v="18"/>
    <n v="16"/>
    <n v="14"/>
    <n v="11"/>
    <n v="12"/>
    <n v="6"/>
    <n v="13"/>
    <n v="6"/>
    <m/>
  </r>
  <r>
    <n v="441"/>
    <s v="Número de Incendios en Plantaciones con causa general: Faenas agríolas y pecuarias"/>
    <s v="12 Forestal"/>
    <s v="12.03 Incendios Plantaciones"/>
    <s v="12.02.01 Causas Generales"/>
    <s v="12.02.01.05 Faenas agríolas y pecuarias"/>
    <x v="11"/>
    <x v="64"/>
    <x v="151"/>
    <x v="291"/>
    <s v="Nº de Incendios"/>
    <s v="2010-2020"/>
    <m/>
    <m/>
    <s v="Corporación Nacional Forestal (CONAF)"/>
    <m/>
    <m/>
    <m/>
    <m/>
    <m/>
    <m/>
    <m/>
    <m/>
    <m/>
    <m/>
    <n v="5"/>
    <n v="57"/>
    <n v="49"/>
    <n v="68"/>
    <n v="70"/>
    <n v="63"/>
    <n v="90"/>
    <n v="62"/>
    <n v="44"/>
    <n v="92"/>
    <n v="70"/>
    <m/>
  </r>
  <r>
    <n v="442"/>
    <s v="Número de Incendios en Plantaciones con causa general: Faenas forestales"/>
    <s v="12 Forestal"/>
    <s v="12.03 Incendios Plantaciones"/>
    <s v="12.02.01 Causas Generales"/>
    <s v="12.02.01.06 Faenas forestales"/>
    <x v="11"/>
    <x v="64"/>
    <x v="151"/>
    <x v="292"/>
    <s v="Nº de Incendios"/>
    <s v="2010-2020"/>
    <m/>
    <m/>
    <s v="Corporación Nacional Forestal (CONAF)"/>
    <m/>
    <m/>
    <m/>
    <m/>
    <m/>
    <m/>
    <m/>
    <m/>
    <m/>
    <m/>
    <n v="27"/>
    <n v="62"/>
    <n v="74"/>
    <n v="87"/>
    <n v="88"/>
    <n v="76"/>
    <n v="80"/>
    <n v="69"/>
    <n v="72"/>
    <n v="130"/>
    <n v="47"/>
    <m/>
  </r>
  <r>
    <n v="443"/>
    <s v="Número de Incendios en Plantaciones con causa general: Incendios de causa desconocida"/>
    <s v="12 Forestal"/>
    <s v="12.03 Incendios Plantaciones"/>
    <s v="12.02.01 Causas Generales"/>
    <s v="12.02.01.07 Incendios de causa desconocida"/>
    <x v="11"/>
    <x v="64"/>
    <x v="151"/>
    <x v="293"/>
    <s v="Nº de Incendios"/>
    <s v="2010-2020"/>
    <m/>
    <m/>
    <s v="Corporación Nacional Forestal (CONAF)"/>
    <m/>
    <m/>
    <m/>
    <m/>
    <m/>
    <m/>
    <m/>
    <m/>
    <m/>
    <m/>
    <n v="10"/>
    <n v="42"/>
    <n v="82"/>
    <n v="79"/>
    <n v="157"/>
    <n v="154"/>
    <n v="82"/>
    <n v="75"/>
    <n v="101"/>
    <n v="159"/>
    <n v="188"/>
    <m/>
  </r>
  <r>
    <n v="444"/>
    <s v="Número de Incendios en Plantaciones con causa general: Incendios intencionales"/>
    <s v="12 Forestal"/>
    <s v="12.03 Incendios Plantaciones"/>
    <s v="12.02.01 Causas Generales"/>
    <s v="12.02.01.08 Incendios intencionales"/>
    <x v="11"/>
    <x v="64"/>
    <x v="151"/>
    <x v="294"/>
    <s v="Nº de Incendios"/>
    <s v="2010-2020"/>
    <m/>
    <m/>
    <s v="Corporación Nacional Forestal (CONAF)"/>
    <m/>
    <m/>
    <m/>
    <m/>
    <m/>
    <m/>
    <m/>
    <m/>
    <m/>
    <m/>
    <n v="77"/>
    <n v="560"/>
    <n v="493"/>
    <n v="560"/>
    <n v="596"/>
    <n v="820"/>
    <n v="655"/>
    <n v="407"/>
    <n v="466"/>
    <n v="709"/>
    <n v="655"/>
    <m/>
  </r>
  <r>
    <n v="445"/>
    <s v="Número de Incendios en Plantaciones con causa general: Incendios naturales"/>
    <s v="12 Forestal"/>
    <s v="12.03 Incendios Plantaciones"/>
    <s v="12.02.01 Causas Generales"/>
    <s v="12.02.01.09 Incendios naturales"/>
    <x v="11"/>
    <x v="64"/>
    <x v="151"/>
    <x v="295"/>
    <s v="Nº de Incendios"/>
    <s v="2010-2020"/>
    <m/>
    <m/>
    <s v="Corporación Nacional Forestal (CONAF)"/>
    <m/>
    <m/>
    <m/>
    <m/>
    <m/>
    <m/>
    <m/>
    <m/>
    <m/>
    <m/>
    <n v="1"/>
    <n v="3"/>
    <n v="6"/>
    <n v="1"/>
    <n v="1"/>
    <n v="10"/>
    <m/>
    <n v="2"/>
    <n v="2"/>
    <n v="12"/>
    <m/>
    <m/>
  </r>
  <r>
    <n v="446"/>
    <s v="Número de Incendios en Plantaciones con causa general: Operaciones en vías férreas"/>
    <s v="12 Forestal"/>
    <s v="12.03 Incendios Plantaciones"/>
    <s v="12.02.01 Causas Generales"/>
    <s v="12.02.01.10 Operaciones en vías férreas"/>
    <x v="11"/>
    <x v="64"/>
    <x v="151"/>
    <x v="296"/>
    <s v="Nº de Incendios"/>
    <s v="2010-2020"/>
    <m/>
    <m/>
    <s v="Corporación Nacional Forestal (CONAF)"/>
    <m/>
    <m/>
    <m/>
    <m/>
    <m/>
    <m/>
    <m/>
    <m/>
    <m/>
    <m/>
    <m/>
    <n v="2"/>
    <n v="3"/>
    <n v="2"/>
    <n v="2"/>
    <n v="6"/>
    <n v="4"/>
    <n v="1"/>
    <n v="1"/>
    <n v="4"/>
    <n v="2"/>
    <m/>
  </r>
  <r>
    <n v="447"/>
    <s v="Número de Incendios en Plantaciones con causa general: Otras actividades"/>
    <s v="12 Forestal"/>
    <s v="12.03 Incendios Plantaciones"/>
    <s v="12.02.01 Causas Generales"/>
    <s v="12.02.01.11 Otras actividades"/>
    <x v="11"/>
    <x v="64"/>
    <x v="151"/>
    <x v="297"/>
    <s v="Nº de Incendios"/>
    <s v="2010-2020"/>
    <m/>
    <m/>
    <s v="Corporación Nacional Forestal (CONAF)"/>
    <m/>
    <m/>
    <m/>
    <m/>
    <m/>
    <m/>
    <m/>
    <m/>
    <m/>
    <m/>
    <n v="3"/>
    <n v="21"/>
    <n v="15"/>
    <n v="20"/>
    <n v="14"/>
    <n v="23"/>
    <n v="17"/>
    <n v="23"/>
    <n v="19"/>
    <n v="20"/>
    <n v="14"/>
    <m/>
  </r>
  <r>
    <n v="448"/>
    <s v="Número de Incendios en Plantaciones con causa general: Quema de desechos"/>
    <s v="12 Forestal"/>
    <s v="12.03 Incendios Plantaciones"/>
    <s v="12.02.01 Causas Generales"/>
    <s v="12.02.01.12 Quema de desechos"/>
    <x v="11"/>
    <x v="64"/>
    <x v="151"/>
    <x v="298"/>
    <s v="Nº de Incendios"/>
    <s v="2010-2020"/>
    <m/>
    <m/>
    <s v="Corporación Nacional Forestal (CONAF)"/>
    <m/>
    <m/>
    <m/>
    <m/>
    <m/>
    <m/>
    <m/>
    <m/>
    <m/>
    <m/>
    <n v="12"/>
    <n v="44"/>
    <n v="47"/>
    <n v="52"/>
    <n v="48"/>
    <n v="59"/>
    <n v="80"/>
    <n v="63"/>
    <n v="63"/>
    <n v="83"/>
    <n v="46"/>
    <m/>
  </r>
  <r>
    <n v="449"/>
    <s v="Número de Incendios en Plantaciones con causa general: Tránsito de personas  vehículos o aeronaves"/>
    <s v="12 Forestal"/>
    <s v="12.03 Incendios Plantaciones"/>
    <s v="12.02.01 Causas Generales"/>
    <s v="12.02.01.13 Tránsito de personas  vehículos o aeronaves"/>
    <x v="11"/>
    <x v="64"/>
    <x v="151"/>
    <x v="299"/>
    <s v="Nº de Incendios"/>
    <s v="2010-2020"/>
    <m/>
    <m/>
    <s v="Corporación Nacional Forestal (CONAF)"/>
    <m/>
    <m/>
    <m/>
    <m/>
    <m/>
    <m/>
    <m/>
    <m/>
    <m/>
    <m/>
    <n v="99"/>
    <n v="384"/>
    <n v="359"/>
    <n v="586"/>
    <n v="547"/>
    <n v="609"/>
    <n v="681"/>
    <n v="436"/>
    <n v="539"/>
    <n v="546"/>
    <n v="352"/>
    <m/>
  </r>
  <r>
    <n v="450"/>
    <s v="Superficie Afectada por Incendios en Plantaciones con causa general: Accidentes eléctricos"/>
    <s v="12 Forestal"/>
    <s v="12.03 Incendios Plantaciones"/>
    <s v="12.02.01 Causas Generales"/>
    <s v="12.02.01.01 Accidentes eléctricos"/>
    <x v="11"/>
    <x v="64"/>
    <x v="151"/>
    <x v="287"/>
    <s v="Hectáreas"/>
    <s v="2010-2020"/>
    <m/>
    <m/>
    <s v="Corporación Nacional Forestal (CONAF)"/>
    <m/>
    <m/>
    <m/>
    <m/>
    <m/>
    <m/>
    <m/>
    <m/>
    <m/>
    <m/>
    <n v="31.5"/>
    <n v="443.7"/>
    <n v="3188"/>
    <n v="207.9"/>
    <n v="11382.4"/>
    <n v="2113.4"/>
    <n v="10703.3"/>
    <n v="31118.3"/>
    <n v="747"/>
    <n v="1986.2"/>
    <n v="315.89999999999998"/>
    <m/>
  </r>
  <r>
    <n v="451"/>
    <s v="Superficie Afectada por Incendios en Plantaciones con causa general: Actividades extinción incendios forestales, estructurales u otros"/>
    <s v="12 Forestal"/>
    <s v="12.03 Incendios Plantaciones"/>
    <s v="12.02.01 Causas Generales"/>
    <s v="12.02.01.02 Actividades extinción incendios forestales, estructurales u otros"/>
    <x v="11"/>
    <x v="64"/>
    <x v="151"/>
    <x v="288"/>
    <s v="Hectáreas"/>
    <s v="2010-2020"/>
    <m/>
    <m/>
    <s v="Corporación Nacional Forestal (CONAF)"/>
    <m/>
    <m/>
    <m/>
    <m/>
    <m/>
    <m/>
    <m/>
    <m/>
    <m/>
    <m/>
    <n v="0.6"/>
    <n v="13"/>
    <n v="17.2"/>
    <n v="104.8"/>
    <n v="191.2"/>
    <n v="1099.7"/>
    <n v="60.3"/>
    <n v="30.4"/>
    <n v="29.3"/>
    <n v="601"/>
    <n v="189.8"/>
    <m/>
  </r>
  <r>
    <n v="452"/>
    <s v="Superficie Afectada por Incendios en Plantaciones con causa general: Actividades recreativas"/>
    <s v="12 Forestal"/>
    <s v="12.03 Incendios Plantaciones"/>
    <s v="12.02.01 Causas Generales"/>
    <s v="12.02.01.03 Actividades recreativas"/>
    <x v="11"/>
    <x v="64"/>
    <x v="151"/>
    <x v="289"/>
    <s v="Hectáreas"/>
    <s v="2010-2020"/>
    <m/>
    <m/>
    <s v="Corporación Nacional Forestal (CONAF)"/>
    <m/>
    <m/>
    <m/>
    <m/>
    <m/>
    <m/>
    <m/>
    <m/>
    <m/>
    <m/>
    <n v="243.8"/>
    <n v="137.6"/>
    <n v="49.9"/>
    <n v="41.9"/>
    <n v="139.5"/>
    <n v="265.2"/>
    <n v="309.3"/>
    <n v="5041"/>
    <n v="26.5"/>
    <n v="2303.4"/>
    <n v="191.2"/>
    <m/>
  </r>
  <r>
    <n v="453"/>
    <s v="Superficie Afectada por Incendios en Plantaciones con causa general: Confección y/o extracción productos secundarios del bosque"/>
    <s v="12 Forestal"/>
    <s v="12.03 Incendios Plantaciones"/>
    <s v="12.02.01 Causas Generales"/>
    <s v="12.02.01.04 Confección y/o extracción productos secundarios del bosque"/>
    <x v="11"/>
    <x v="64"/>
    <x v="151"/>
    <x v="290"/>
    <s v="Hectáreas"/>
    <s v="2010-2020"/>
    <m/>
    <m/>
    <s v="Corporación Nacional Forestal (CONAF)"/>
    <m/>
    <m/>
    <m/>
    <m/>
    <m/>
    <m/>
    <m/>
    <m/>
    <m/>
    <m/>
    <n v="3.4"/>
    <n v="238.7"/>
    <n v="252"/>
    <n v="11"/>
    <n v="938.6"/>
    <n v="118.9"/>
    <n v="17.2"/>
    <n v="17.399999999999999"/>
    <n v="5.6"/>
    <n v="25.6"/>
    <n v="4.0999999999999996"/>
    <m/>
  </r>
  <r>
    <n v="454"/>
    <s v="Superficie Afectada por Incendios en Plantaciones con causa general: Faenas agríolas y pecuarias"/>
    <s v="12 Forestal"/>
    <s v="12.03 Incendios Plantaciones"/>
    <s v="12.02.01 Causas Generales"/>
    <s v="12.02.01.05 Faenas agríolas y pecuarias"/>
    <x v="11"/>
    <x v="64"/>
    <x v="151"/>
    <x v="291"/>
    <s v="Hectáreas"/>
    <s v="2010-2020"/>
    <m/>
    <m/>
    <s v="Corporación Nacional Forestal (CONAF)"/>
    <m/>
    <m/>
    <m/>
    <m/>
    <m/>
    <m/>
    <m/>
    <m/>
    <m/>
    <m/>
    <n v="5.7"/>
    <n v="84.3"/>
    <n v="73.2"/>
    <n v="111.7"/>
    <n v="824.4"/>
    <n v="696.7"/>
    <n v="661.2"/>
    <n v="215.7"/>
    <n v="326.89999999999998"/>
    <n v="178.4"/>
    <n v="1311.5"/>
    <m/>
  </r>
  <r>
    <n v="455"/>
    <s v="Superficie Afectada por Incendios en Plantaciones con causa general: Faenas forestales"/>
    <s v="12 Forestal"/>
    <s v="12.03 Incendios Plantaciones"/>
    <s v="12.02.01 Causas Generales"/>
    <s v="12.02.01.06 Faenas forestales"/>
    <x v="11"/>
    <x v="64"/>
    <x v="151"/>
    <x v="292"/>
    <s v="Hectáreas"/>
    <s v="2010-2020"/>
    <m/>
    <m/>
    <s v="Corporación Nacional Forestal (CONAF)"/>
    <m/>
    <m/>
    <m/>
    <m/>
    <m/>
    <m/>
    <m/>
    <m/>
    <m/>
    <m/>
    <n v="34.200000000000003"/>
    <n v="98.7"/>
    <n v="194.1"/>
    <n v="264.39999999999998"/>
    <n v="745.1"/>
    <n v="298.7"/>
    <n v="157.80000000000001"/>
    <n v="925.5"/>
    <n v="312.60000000000002"/>
    <n v="1469.1"/>
    <n v="575"/>
    <m/>
  </r>
  <r>
    <n v="456"/>
    <s v="Superficie Afectada por Incendios en Plantaciones con causa general: Incendios de causa desconocida"/>
    <s v="12 Forestal"/>
    <s v="12.03 Incendios Plantaciones"/>
    <s v="12.02.01 Causas Generales"/>
    <s v="12.02.01.07 Incendios de causa desconocida"/>
    <x v="11"/>
    <x v="64"/>
    <x v="151"/>
    <x v="293"/>
    <s v="Hectáreas"/>
    <s v="2010-2020"/>
    <m/>
    <m/>
    <s v="Corporación Nacional Forestal (CONAF)"/>
    <m/>
    <m/>
    <m/>
    <m/>
    <m/>
    <m/>
    <m/>
    <m/>
    <m/>
    <m/>
    <n v="36.5"/>
    <n v="2451.1999999999998"/>
    <n v="3498.6"/>
    <n v="1357.4"/>
    <n v="5081.6000000000004"/>
    <n v="6321.9"/>
    <n v="2097"/>
    <n v="128343.7"/>
    <n v="946.5"/>
    <n v="4101.3999999999996"/>
    <n v="3722.3"/>
    <m/>
  </r>
  <r>
    <n v="457"/>
    <s v="Superficie Afectada por Incendios en Plantaciones con causa general: Incendios intencionales"/>
    <s v="12 Forestal"/>
    <s v="12.03 Incendios Plantaciones"/>
    <s v="12.02.01 Causas Generales"/>
    <s v="12.02.01.08 Incendios intencionales"/>
    <x v="11"/>
    <x v="64"/>
    <x v="151"/>
    <x v="294"/>
    <s v="Hectáreas"/>
    <s v="2010-2020"/>
    <m/>
    <m/>
    <s v="Corporación Nacional Forestal (CONAF)"/>
    <m/>
    <m/>
    <m/>
    <m/>
    <m/>
    <m/>
    <m/>
    <m/>
    <m/>
    <m/>
    <n v="255.5"/>
    <n v="19130"/>
    <n v="3360.8"/>
    <n v="4601.7"/>
    <n v="5900.5"/>
    <n v="27088.3"/>
    <n v="4297.7"/>
    <n v="80663.100000000006"/>
    <n v="4961.3"/>
    <n v="9876.9"/>
    <n v="15286.5"/>
    <m/>
  </r>
  <r>
    <n v="458"/>
    <s v="Superficie Afectada por Incendios en Plantaciones con causa general: Incendios naturales"/>
    <s v="12 Forestal"/>
    <s v="12.03 Incendios Plantaciones"/>
    <s v="12.02.01 Causas Generales"/>
    <s v="12.02.01.09 Incendios naturales"/>
    <x v="11"/>
    <x v="64"/>
    <x v="151"/>
    <x v="295"/>
    <s v="Hectáreas"/>
    <s v="2010-2020"/>
    <m/>
    <m/>
    <s v="Corporación Nacional Forestal (CONAF)"/>
    <m/>
    <m/>
    <m/>
    <m/>
    <m/>
    <m/>
    <m/>
    <m/>
    <m/>
    <m/>
    <n v="2.4"/>
    <n v="0.8"/>
    <n v="1.4"/>
    <n v="0.1"/>
    <n v="4"/>
    <n v="7.1"/>
    <m/>
    <n v="10.4"/>
    <n v="0.1"/>
    <n v="515.4"/>
    <m/>
    <m/>
  </r>
  <r>
    <n v="459"/>
    <s v="Superficie Afectada por Incendios en Plantaciones con causa general: Operaciones en vías férreas"/>
    <s v="12 Forestal"/>
    <s v="12.03 Incendios Plantaciones"/>
    <s v="12.02.01 Causas Generales"/>
    <s v="12.02.01.10 Operaciones en vías férreas"/>
    <x v="11"/>
    <x v="64"/>
    <x v="151"/>
    <x v="296"/>
    <s v="Hectáreas"/>
    <s v="2010-2020"/>
    <m/>
    <m/>
    <s v="Corporación Nacional Forestal (CONAF)"/>
    <m/>
    <m/>
    <m/>
    <m/>
    <m/>
    <m/>
    <m/>
    <m/>
    <m/>
    <m/>
    <m/>
    <n v="1.1000000000000001"/>
    <n v="0.4"/>
    <n v="0.2"/>
    <n v="0.5"/>
    <n v="11.5"/>
    <n v="26.1"/>
    <n v="0.2"/>
    <n v="0.1"/>
    <n v="1"/>
    <n v="1.1000000000000001"/>
    <m/>
  </r>
  <r>
    <n v="460"/>
    <s v="Superficie Afectada por Incendios en Plantaciones con causa general: Otras actividades"/>
    <s v="12 Forestal"/>
    <s v="12.03 Incendios Plantaciones"/>
    <s v="12.02.01 Causas Generales"/>
    <s v="12.02.01.11 Otras actividades"/>
    <x v="11"/>
    <x v="64"/>
    <x v="151"/>
    <x v="297"/>
    <s v="Hectáreas"/>
    <s v="2010-2020"/>
    <m/>
    <m/>
    <s v="Corporación Nacional Forestal (CONAF)"/>
    <m/>
    <m/>
    <m/>
    <m/>
    <m/>
    <m/>
    <m/>
    <m/>
    <m/>
    <m/>
    <n v="150.1"/>
    <n v="110.5"/>
    <n v="12.6"/>
    <n v="182.7"/>
    <n v="81.3"/>
    <n v="230.6"/>
    <n v="42.1"/>
    <n v="3700.8"/>
    <n v="539.70000000000005"/>
    <n v="366.5"/>
    <n v="542.20000000000005"/>
    <m/>
  </r>
  <r>
    <n v="461"/>
    <s v="Superficie Afectada por Incendios en Plantaciones con causa general: Quema de desechos"/>
    <s v="12 Forestal"/>
    <s v="12.03 Incendios Plantaciones"/>
    <s v="12.02.01 Causas Generales"/>
    <s v="12.02.01.12 Quema de desechos"/>
    <x v="11"/>
    <x v="64"/>
    <x v="151"/>
    <x v="298"/>
    <s v="Hectáreas"/>
    <s v="2010-2020"/>
    <m/>
    <m/>
    <s v="Corporación Nacional Forestal (CONAF)"/>
    <m/>
    <m/>
    <m/>
    <m/>
    <m/>
    <m/>
    <m/>
    <m/>
    <m/>
    <m/>
    <n v="14.8"/>
    <n v="59.7"/>
    <n v="120.2"/>
    <n v="47.1"/>
    <n v="754.3"/>
    <n v="743.3"/>
    <n v="185.3"/>
    <n v="189.8"/>
    <n v="227.3"/>
    <n v="169.9"/>
    <n v="460.4"/>
    <m/>
  </r>
  <r>
    <n v="462"/>
    <s v="Superficie Afectada por Incendios en Plantaciones con causa general: Tránsito de personas  vehículos o aeronaves"/>
    <s v="12 Forestal"/>
    <s v="12.03 Incendios Plantaciones"/>
    <s v="12.02.01 Causas Generales"/>
    <s v="12.02.01.13 Tránsito de personas  vehículos o aeronaves"/>
    <x v="11"/>
    <x v="64"/>
    <x v="151"/>
    <x v="299"/>
    <s v="Hectáreas"/>
    <s v="2010-2020"/>
    <m/>
    <m/>
    <s v="Corporación Nacional Forestal (CONAF)"/>
    <m/>
    <m/>
    <m/>
    <m/>
    <m/>
    <m/>
    <m/>
    <m/>
    <m/>
    <m/>
    <n v="362.1"/>
    <n v="1467"/>
    <n v="3193.5"/>
    <n v="1006.4"/>
    <n v="3420.7"/>
    <n v="3509.8"/>
    <n v="3140.9"/>
    <n v="16538.400000000001"/>
    <n v="1126.8"/>
    <n v="3301.9"/>
    <n v="2170.4"/>
    <m/>
  </r>
  <r>
    <n v="463"/>
    <s v="Superficie Afectada por Incendio en plataciones según la causa general: Accidentes eléctricos"/>
    <s v="12 Forestal"/>
    <s v="12.03 Incendios Plantaciones"/>
    <s v="12.02.01 Causas Generales"/>
    <s v="12.02.01.01 Accidentes eléctricos"/>
    <x v="11"/>
    <x v="64"/>
    <x v="151"/>
    <x v="287"/>
    <s v="Hectáreas/incendios"/>
    <s v="2010-2020"/>
    <m/>
    <m/>
    <s v="Corporación Nacional Forestal (CONAF)"/>
    <m/>
    <m/>
    <m/>
    <m/>
    <m/>
    <m/>
    <m/>
    <m/>
    <m/>
    <m/>
    <n v="3.1"/>
    <n v="8.1999999999999993"/>
    <n v="55"/>
    <n v="3.4"/>
    <n v="158.1"/>
    <n v="31.5"/>
    <n v="130.5"/>
    <n v="478.7"/>
    <n v="10.4"/>
    <n v="19.899999999999999"/>
    <n v="5"/>
    <m/>
  </r>
  <r>
    <n v="464"/>
    <s v="Superficie Afectada por Incendio en plataciones según la causa general: Actividades extinción incendios forestales, estructurales u otros"/>
    <s v="12 Forestal"/>
    <s v="12.03 Incendios Plantaciones"/>
    <s v="12.02.01 Causas Generales"/>
    <s v="12.02.01.02 Actividades extinción incendios forestales, estructurales u otros"/>
    <x v="11"/>
    <x v="64"/>
    <x v="151"/>
    <x v="288"/>
    <s v="Hectáreas/incendios"/>
    <s v="2010-2020"/>
    <m/>
    <m/>
    <s v="Corporación Nacional Forestal (CONAF)"/>
    <m/>
    <m/>
    <m/>
    <m/>
    <m/>
    <m/>
    <m/>
    <m/>
    <m/>
    <m/>
    <n v="0.3"/>
    <n v="0.7"/>
    <n v="1.4"/>
    <n v="3.7"/>
    <n v="6"/>
    <n v="27.5"/>
    <n v="2.5"/>
    <n v="2"/>
    <n v="1.4"/>
    <n v="18.8"/>
    <n v="5.4"/>
    <m/>
  </r>
  <r>
    <n v="465"/>
    <s v="Superficie Afectada por Incendio en plataciones según la causa general: Actividades recreativas"/>
    <s v="12 Forestal"/>
    <s v="12.03 Incendios Plantaciones"/>
    <s v="12.02.01 Causas Generales"/>
    <s v="12.02.01.03 Actividades recreativas"/>
    <x v="11"/>
    <x v="64"/>
    <x v="151"/>
    <x v="289"/>
    <s v="Hectáreas/incendios"/>
    <s v="2010-2020"/>
    <m/>
    <m/>
    <s v="Corporación Nacional Forestal (CONAF)"/>
    <m/>
    <m/>
    <m/>
    <m/>
    <m/>
    <m/>
    <m/>
    <m/>
    <m/>
    <m/>
    <n v="7.6"/>
    <n v="1.3"/>
    <n v="0.8"/>
    <n v="0.5"/>
    <n v="2.4"/>
    <n v="4.3"/>
    <n v="5.8"/>
    <n v="140"/>
    <n v="0.9"/>
    <n v="69.8"/>
    <n v="6.8"/>
    <m/>
  </r>
  <r>
    <n v="466"/>
    <s v="Superficie Afectada por Incendio en plataciones según la causa general: Confección y/o extracción productos secundarios del bosque"/>
    <s v="12 Forestal"/>
    <s v="12.03 Incendios Plantaciones"/>
    <s v="12.02.01 Causas Generales"/>
    <s v="12.02.01.04 Confección y/o extracción productos secundarios del bosque"/>
    <x v="11"/>
    <x v="64"/>
    <x v="151"/>
    <x v="290"/>
    <s v="Hectáreas/incendios"/>
    <s v="2010-2020"/>
    <m/>
    <m/>
    <s v="Corporación Nacional Forestal (CONAF)"/>
    <m/>
    <m/>
    <m/>
    <m/>
    <m/>
    <m/>
    <m/>
    <m/>
    <m/>
    <m/>
    <n v="0.8"/>
    <n v="11.9"/>
    <n v="14.8"/>
    <n v="0.6"/>
    <n v="58.7"/>
    <n v="8.5"/>
    <n v="1.6"/>
    <n v="1.4"/>
    <n v="0.9"/>
    <n v="2"/>
    <n v="0.7"/>
    <m/>
  </r>
  <r>
    <n v="467"/>
    <s v="Superficie Afectada por Incendio en plataciones según la causa general: Faenas agríolas y pecuarias"/>
    <s v="12 Forestal"/>
    <s v="12.03 Incendios Plantaciones"/>
    <s v="12.02.01 Causas Generales"/>
    <s v="12.02.01.05 Faenas agríolas y pecuarias"/>
    <x v="11"/>
    <x v="64"/>
    <x v="151"/>
    <x v="291"/>
    <s v="Hectáreas/incendios"/>
    <s v="2010-2020"/>
    <m/>
    <m/>
    <s v="Corporación Nacional Forestal (CONAF)"/>
    <m/>
    <m/>
    <m/>
    <m/>
    <m/>
    <m/>
    <m/>
    <m/>
    <m/>
    <m/>
    <n v="1.1000000000000001"/>
    <n v="1.5"/>
    <n v="1.5"/>
    <n v="1.6"/>
    <n v="11.8"/>
    <n v="11.1"/>
    <n v="7.3"/>
    <n v="3.5"/>
    <n v="7.4"/>
    <n v="1.9"/>
    <n v="18.7"/>
    <m/>
  </r>
  <r>
    <n v="468"/>
    <s v="Superficie Afectada por Incendio en plataciones según la causa general: Faenas forestales"/>
    <s v="12 Forestal"/>
    <s v="12.03 Incendios Plantaciones"/>
    <s v="12.02.01 Causas Generales"/>
    <s v="12.02.01.06 Faenas forestales"/>
    <x v="11"/>
    <x v="64"/>
    <x v="151"/>
    <x v="292"/>
    <s v="Hectáreas/incendios"/>
    <s v="2010-2020"/>
    <m/>
    <m/>
    <s v="Corporación Nacional Forestal (CONAF)"/>
    <m/>
    <m/>
    <m/>
    <m/>
    <m/>
    <m/>
    <m/>
    <m/>
    <m/>
    <m/>
    <n v="1.3"/>
    <n v="1.6"/>
    <n v="2.6"/>
    <n v="3"/>
    <n v="8.5"/>
    <n v="3.9"/>
    <n v="2"/>
    <n v="13.4"/>
    <n v="4.3"/>
    <n v="11.3"/>
    <n v="12.2"/>
    <m/>
  </r>
  <r>
    <n v="469"/>
    <s v="Superficie Afectada por Incendio en plataciones según la causa general: Incendios de causa desconocida"/>
    <s v="12 Forestal"/>
    <s v="12.03 Incendios Plantaciones"/>
    <s v="12.02.01 Causas Generales"/>
    <s v="12.02.01.07 Incendios de causa desconocida"/>
    <x v="11"/>
    <x v="64"/>
    <x v="151"/>
    <x v="293"/>
    <s v="Hectáreas/incendios"/>
    <s v="2010-2020"/>
    <m/>
    <m/>
    <s v="Corporación Nacional Forestal (CONAF)"/>
    <m/>
    <m/>
    <m/>
    <m/>
    <m/>
    <m/>
    <m/>
    <m/>
    <m/>
    <m/>
    <n v="3.6"/>
    <n v="58.4"/>
    <n v="42.7"/>
    <n v="17.2"/>
    <n v="32.4"/>
    <n v="41.1"/>
    <n v="25.6"/>
    <n v="1711.2"/>
    <n v="9.4"/>
    <n v="25.8"/>
    <n v="19.8"/>
    <m/>
  </r>
  <r>
    <n v="470"/>
    <s v="Superficie Afectada por Incendio en plataciones según la causa general: Incendios intencionales"/>
    <s v="12 Forestal"/>
    <s v="12.03 Incendios Plantaciones"/>
    <s v="12.02.01 Causas Generales"/>
    <s v="12.02.01.08 Incendios intencionales"/>
    <x v="11"/>
    <x v="64"/>
    <x v="151"/>
    <x v="294"/>
    <s v="Hectáreas/incendios"/>
    <s v="2010-2020"/>
    <m/>
    <m/>
    <s v="Corporación Nacional Forestal (CONAF)"/>
    <m/>
    <m/>
    <m/>
    <m/>
    <m/>
    <m/>
    <m/>
    <m/>
    <m/>
    <m/>
    <n v="3.3"/>
    <n v="34.200000000000003"/>
    <n v="6.8"/>
    <n v="8.1999999999999993"/>
    <n v="9.9"/>
    <n v="33"/>
    <n v="6.6"/>
    <n v="198.2"/>
    <n v="10.6"/>
    <n v="13.9"/>
    <n v="23.3"/>
    <m/>
  </r>
  <r>
    <n v="471"/>
    <s v="Superficie Afectada por Incendio en plataciones según la causa general: Incendios naturales"/>
    <s v="12 Forestal"/>
    <s v="12.03 Incendios Plantaciones"/>
    <s v="12.02.01 Causas Generales"/>
    <s v="12.02.01.09 Incendios naturales"/>
    <x v="11"/>
    <x v="64"/>
    <x v="151"/>
    <x v="295"/>
    <s v="Hectáreas/incendios"/>
    <s v="2010-2020"/>
    <m/>
    <m/>
    <s v="Corporación Nacional Forestal (CONAF)"/>
    <m/>
    <m/>
    <m/>
    <m/>
    <m/>
    <m/>
    <m/>
    <m/>
    <m/>
    <m/>
    <n v="2.4"/>
    <n v="0.3"/>
    <n v="0.2"/>
    <n v="0.1"/>
    <n v="4"/>
    <n v="0.7"/>
    <m/>
    <n v="5.2"/>
    <n v="0.1"/>
    <n v="42.9"/>
    <m/>
    <m/>
  </r>
  <r>
    <n v="472"/>
    <s v="Superficie Afectada por Incendio en plataciones según la causa general: Operaciones en vías férreas"/>
    <s v="12 Forestal"/>
    <s v="12.03 Incendios Plantaciones"/>
    <s v="12.02.01 Causas Generales"/>
    <s v="12.02.01.10 Operaciones en vías férreas"/>
    <x v="11"/>
    <x v="64"/>
    <x v="151"/>
    <x v="296"/>
    <s v="Hectáreas/incendios"/>
    <s v="2010-2020"/>
    <m/>
    <m/>
    <s v="Corporación Nacional Forestal (CONAF)"/>
    <m/>
    <m/>
    <m/>
    <m/>
    <m/>
    <m/>
    <m/>
    <m/>
    <m/>
    <m/>
    <m/>
    <n v="0.5"/>
    <n v="0.1"/>
    <n v="0.1"/>
    <n v="0.3"/>
    <n v="1.9"/>
    <n v="6.5"/>
    <n v="0.2"/>
    <n v="0.1"/>
    <n v="0.2"/>
    <n v="0.5"/>
    <m/>
  </r>
  <r>
    <n v="473"/>
    <s v="Superficie Afectada por Incendio en plataciones según la causa general: Otras actividades"/>
    <s v="12 Forestal"/>
    <s v="12.03 Incendios Plantaciones"/>
    <s v="12.02.01 Causas Generales"/>
    <s v="12.02.01.11 Otras actividades"/>
    <x v="11"/>
    <x v="64"/>
    <x v="151"/>
    <x v="297"/>
    <s v="Hectáreas/incendios"/>
    <s v="2010-2020"/>
    <m/>
    <m/>
    <s v="Corporación Nacional Forestal (CONAF)"/>
    <m/>
    <m/>
    <m/>
    <m/>
    <m/>
    <m/>
    <m/>
    <m/>
    <m/>
    <m/>
    <n v="50"/>
    <n v="5.3"/>
    <n v="0.8"/>
    <n v="9.1"/>
    <n v="5.8"/>
    <n v="10"/>
    <n v="2.5"/>
    <n v="160.9"/>
    <n v="28.4"/>
    <n v="18.3"/>
    <n v="38.700000000000003"/>
    <m/>
  </r>
  <r>
    <n v="474"/>
    <s v="Superficie Afectada por Incendio en plataciones según la causa general: Quema de desechos"/>
    <s v="12 Forestal"/>
    <s v="12.03 Incendios Plantaciones"/>
    <s v="12.02.01 Causas Generales"/>
    <s v="12.02.01.12 Quema de desechos"/>
    <x v="11"/>
    <x v="64"/>
    <x v="151"/>
    <x v="298"/>
    <s v="Hectáreas/incendios"/>
    <s v="2010-2020"/>
    <m/>
    <m/>
    <s v="Corporación Nacional Forestal (CONAF)"/>
    <m/>
    <m/>
    <m/>
    <m/>
    <m/>
    <m/>
    <m/>
    <m/>
    <m/>
    <m/>
    <n v="1.2"/>
    <n v="1.4"/>
    <n v="2.6"/>
    <n v="0.9"/>
    <n v="15.7"/>
    <n v="12.6"/>
    <n v="2.2999999999999998"/>
    <n v="3"/>
    <n v="3.6"/>
    <n v="2"/>
    <n v="10"/>
    <m/>
  </r>
  <r>
    <n v="475"/>
    <s v="Superficie Afectada por Incendio en plataciones según la causa general: Tránsito de personas  vehículos o aeronaves"/>
    <s v="12 Forestal"/>
    <s v="12.03 Incendios Plantaciones"/>
    <s v="12.02.01 Causas Generales"/>
    <s v="12.02.01.13 Tránsito de personas  vehículos o aeronaves"/>
    <x v="11"/>
    <x v="64"/>
    <x v="151"/>
    <x v="299"/>
    <s v="Hectáreas/incendios"/>
    <s v="2010-2020"/>
    <m/>
    <m/>
    <s v="Corporación Nacional Forestal (CONAF)"/>
    <m/>
    <m/>
    <m/>
    <m/>
    <m/>
    <m/>
    <m/>
    <m/>
    <m/>
    <m/>
    <n v="3.7"/>
    <n v="3.8"/>
    <n v="8.9"/>
    <n v="1.7"/>
    <n v="6.3"/>
    <n v="5.8"/>
    <n v="4.5999999999999996"/>
    <n v="37.9"/>
    <n v="2.1"/>
    <n v="6"/>
    <n v="6.2"/>
    <m/>
  </r>
  <r>
    <n v="476"/>
    <s v="Dinámica de Glaciares Región de Los Lagos, muestra Ganancia para el q1 (Ene-Abr)"/>
    <s v="16 Medioambiente"/>
    <s v="16.01 Dinámica de Glaciares"/>
    <s v="16.01.01 Ganancia (ha)"/>
    <s v="16.01.01.01 q1 (Ene-Abr)"/>
    <x v="1"/>
    <x v="65"/>
    <x v="152"/>
    <x v="300"/>
    <s v="Hectáreas"/>
    <s v="2018-2021"/>
    <m/>
    <m/>
    <s v="Data Intelligence"/>
    <m/>
    <m/>
    <m/>
    <m/>
    <m/>
    <m/>
    <m/>
    <m/>
    <m/>
    <m/>
    <m/>
    <m/>
    <m/>
    <m/>
    <m/>
    <m/>
    <m/>
    <m/>
    <n v="57934.291112888073"/>
    <n v="6877.3828351890024"/>
    <n v="17114.357269496046"/>
    <n v="13748.511442310974"/>
  </r>
  <r>
    <n v="477"/>
    <s v="Dinámica de Glaciares Región de Los Lagos, muestra Ganancia para el q2 (May-Dic)"/>
    <s v="16 Medioambiente"/>
    <s v="16.01 Dinámica de Glaciares"/>
    <s v="16.01.01 Ganancia (ha)"/>
    <s v="16.01.01.02 q2 (May-Dic)"/>
    <x v="1"/>
    <x v="65"/>
    <x v="152"/>
    <x v="301"/>
    <s v="Hectáreas"/>
    <s v="2018-2020"/>
    <m/>
    <m/>
    <s v="Data Intelligence"/>
    <m/>
    <m/>
    <m/>
    <m/>
    <m/>
    <m/>
    <m/>
    <m/>
    <m/>
    <m/>
    <m/>
    <m/>
    <m/>
    <m/>
    <m/>
    <m/>
    <m/>
    <m/>
    <n v="25976.224842120049"/>
    <n v="68185.366234019923"/>
    <n v="29048.38764346996"/>
    <m/>
  </r>
  <r>
    <n v="478"/>
    <s v="Dinámica de Glaciares Región de Los Lagos, muestra Pérdida para el q1 (Ene-Abr)"/>
    <s v="16 Medioambiente"/>
    <s v="16.01 Dinámica de Glaciares"/>
    <s v="16.01.03 Pérdida (ha)"/>
    <s v="16.01.01.01 q1 (Ene-Abr)"/>
    <x v="1"/>
    <x v="65"/>
    <x v="153"/>
    <x v="300"/>
    <s v="Hectáreas"/>
    <s v="2018-2021"/>
    <m/>
    <m/>
    <s v="Data Intelligence"/>
    <m/>
    <m/>
    <m/>
    <m/>
    <m/>
    <m/>
    <m/>
    <m/>
    <m/>
    <m/>
    <m/>
    <m/>
    <m/>
    <m/>
    <m/>
    <m/>
    <m/>
    <m/>
    <n v="5103.559843572003"/>
    <n v="24687.040944788045"/>
    <n v="6468.7707061150068"/>
    <n v="9828.0013147360241"/>
  </r>
  <r>
    <n v="479"/>
    <s v="Dinámica de Glaciares Región de Los Lagos, muestra Pérdida para el q2 (May-Dic)"/>
    <s v="16 Medioambiente"/>
    <s v="16.01 Dinámica de Glaciares"/>
    <s v="16.01.03 Pérdida (ha)"/>
    <s v="16.01.01.02 q2 (May-Dic)"/>
    <x v="1"/>
    <x v="65"/>
    <x v="153"/>
    <x v="301"/>
    <s v="Hectáreas"/>
    <s v="2018-2020"/>
    <m/>
    <m/>
    <s v="Data Intelligence"/>
    <m/>
    <m/>
    <m/>
    <m/>
    <m/>
    <m/>
    <m/>
    <m/>
    <m/>
    <m/>
    <m/>
    <m/>
    <m/>
    <m/>
    <m/>
    <m/>
    <m/>
    <m/>
    <n v="40849.623022186082"/>
    <n v="22890.781158730089"/>
    <n v="19672.24912201599"/>
    <m/>
  </r>
  <r>
    <n v="480"/>
    <s v="Dinámica de Glaciares Región de Los Lagos, muestra Sin Cambio para el q1 (Ene-Abr)"/>
    <s v="16 Medioambiente"/>
    <s v="16.01 Dinámica de Glaciares"/>
    <s v="16.01.04 Sin Cambio (ha)"/>
    <s v="16.01.01.01 q1 (Ene-Abr)"/>
    <x v="1"/>
    <x v="65"/>
    <x v="154"/>
    <x v="300"/>
    <s v="Hectáreas"/>
    <s v="2018-2021"/>
    <m/>
    <m/>
    <s v="Data Intelligence"/>
    <m/>
    <m/>
    <m/>
    <m/>
    <m/>
    <m/>
    <m/>
    <m/>
    <m/>
    <m/>
    <m/>
    <m/>
    <m/>
    <m/>
    <m/>
    <m/>
    <m/>
    <m/>
    <n v="50958.50135029995"/>
    <n v="84205.75151994593"/>
    <n v="84614.363648583108"/>
    <n v="91900.719601312929"/>
  </r>
  <r>
    <n v="481"/>
    <s v="Dinámica de Glaciares Región de Los Lagos, muestra Sin Cambio para el q2 (May-Dic)"/>
    <s v="16 Medioambiente"/>
    <s v="16.01 Dinámica de Glaciares"/>
    <s v="16.01.04 Sin Cambio (ha)"/>
    <s v="16.01.01.02 q2 (May-Dic)"/>
    <x v="1"/>
    <x v="65"/>
    <x v="154"/>
    <x v="301"/>
    <s v="Hectáreas"/>
    <s v="2018-2020"/>
    <m/>
    <m/>
    <s v="Data Intelligence"/>
    <m/>
    <m/>
    <m/>
    <m/>
    <m/>
    <m/>
    <m/>
    <m/>
    <m/>
    <m/>
    <m/>
    <m/>
    <m/>
    <m/>
    <m/>
    <m/>
    <m/>
    <m/>
    <n v="130282.31732920818"/>
    <n v="133367.76101434592"/>
    <n v="235379.56134748465"/>
    <m/>
  </r>
  <r>
    <n v="482"/>
    <s v="Dinámica de Glaciares Región de Los Lagos, muestra Sin Nieve para el q1 (Ene-Abr)"/>
    <s v="16 Medioambiente"/>
    <s v="16.01 Dinámica de Glaciares"/>
    <s v="16.01.05 Sin Nieve (ha)"/>
    <s v="16.01.01.01 q1 (Ene-Abr)"/>
    <x v="1"/>
    <x v="65"/>
    <x v="155"/>
    <x v="300"/>
    <s v="Hectáreas"/>
    <s v="2018-2021"/>
    <m/>
    <m/>
    <s v="Data Intelligence"/>
    <m/>
    <m/>
    <m/>
    <m/>
    <m/>
    <m/>
    <m/>
    <m/>
    <m/>
    <m/>
    <m/>
    <m/>
    <m/>
    <m/>
    <m/>
    <m/>
    <m/>
    <m/>
    <n v="210891.08032853817"/>
    <n v="209117.25733571529"/>
    <n v="216689.94101068482"/>
    <n v="209410.20027351304"/>
  </r>
  <r>
    <n v="483"/>
    <s v="Dinámica de Glaciares Región de Los Lagos, muestra Sin Nieve para el q2 (May-Dic)"/>
    <s v="16 Medioambiente"/>
    <s v="16.01 Dinámica de Glaciares"/>
    <s v="16.01.05 Sin Nieve (ha)"/>
    <s v="16.01.01.02 q2 (May-Dic)"/>
    <x v="1"/>
    <x v="65"/>
    <x v="155"/>
    <x v="301"/>
    <s v="Hectáreas"/>
    <s v="2018-2020"/>
    <m/>
    <m/>
    <s v="Data Intelligence"/>
    <m/>
    <m/>
    <m/>
    <m/>
    <m/>
    <m/>
    <m/>
    <m/>
    <m/>
    <m/>
    <m/>
    <m/>
    <m/>
    <m/>
    <m/>
    <m/>
    <m/>
    <m/>
    <n v="127779.26743905396"/>
    <n v="100443.52422614199"/>
    <n v="40787.234523657949"/>
    <m/>
  </r>
  <r>
    <n v="484"/>
    <s v="Superficie de nieve en Glaciares Región de Los Lagos para el q1 (Ene-Abr)"/>
    <s v="16 Medioambiente"/>
    <s v="16.01 Dinámica de Glaciares"/>
    <s v="16.01.02 Nieve (ha)"/>
    <s v="16.01.01.01 q1 (Ene-Abr)"/>
    <x v="1"/>
    <x v="65"/>
    <x v="156"/>
    <x v="300"/>
    <s v="Hectáreas"/>
    <s v="2017-2021"/>
    <m/>
    <m/>
    <s v="Data Intelligence"/>
    <m/>
    <m/>
    <m/>
    <m/>
    <m/>
    <m/>
    <m/>
    <m/>
    <m/>
    <m/>
    <m/>
    <m/>
    <m/>
    <m/>
    <m/>
    <m/>
    <m/>
    <n v="56062.061193076006"/>
    <n v="108892.7924623242"/>
    <n v="91083.13435337889"/>
    <n v="101728.72091648303"/>
    <n v="105649.23104378299"/>
  </r>
  <r>
    <n v="485"/>
    <s v="Superficie de nieve en Glaciares Región de Los Lagos para el q2 (May-Dic)"/>
    <s v="16 Medioambiente"/>
    <s v="16.01 Dinámica de Glaciares"/>
    <s v="16.01.02 Nieve (ha)"/>
    <s v="16.01.01.02 q2 (May-Dic)"/>
    <x v="1"/>
    <x v="65"/>
    <x v="156"/>
    <x v="301"/>
    <s v="Hectáreas"/>
    <s v="2017-2020"/>
    <m/>
    <m/>
    <s v="Data Intelligence"/>
    <m/>
    <m/>
    <m/>
    <m/>
    <m/>
    <m/>
    <m/>
    <m/>
    <m/>
    <m/>
    <m/>
    <m/>
    <m/>
    <m/>
    <m/>
    <m/>
    <m/>
    <n v="171131.94035613493"/>
    <n v="156258.54217234883"/>
    <n v="201553.1272493664"/>
    <n v="264427.94898466812"/>
    <m/>
  </r>
  <r>
    <n v="486"/>
    <s v="Programas Gubernamentales  Nacional Evaluados por DIPRES como Bueno"/>
    <s v="20 Política y Gobierno"/>
    <s v="20.01 Programas Gubernamentales"/>
    <s v="20.01.24 Nacional"/>
    <s v="20.01.01.01 Bueno"/>
    <x v="26"/>
    <x v="66"/>
    <x v="157"/>
    <x v="302"/>
    <s v="Nº Programas/Instituciones"/>
    <s v="2000-2020"/>
    <m/>
    <m/>
    <s v="Dirección de Presupuesto, Ministerio de Hacienda"/>
    <n v="4"/>
    <n v="5"/>
    <n v="6"/>
    <n v="2"/>
    <n v="7"/>
    <n v="4"/>
    <n v="5"/>
    <n v="5"/>
    <n v="4"/>
    <n v="9"/>
    <m/>
    <n v="1"/>
    <n v="1"/>
    <m/>
    <m/>
    <m/>
    <m/>
    <n v="4"/>
    <n v="2"/>
    <n v="1"/>
    <m/>
    <m/>
  </r>
  <r>
    <n v="487"/>
    <s v="Programas Gubernamentales Nacional Evaluados por DIPRES como Malo"/>
    <s v="20 Política y Gobierno"/>
    <s v="20.01 Programas Gubernamentales"/>
    <s v="20.01.24 Nacional"/>
    <s v="20.01.01.02 Malo"/>
    <x v="26"/>
    <x v="66"/>
    <x v="157"/>
    <x v="303"/>
    <s v="Nº Programas/Instituciones"/>
    <s v="2000-2020"/>
    <m/>
    <m/>
    <s v="Dirección de Presupuesto, Ministerio de Hacienda"/>
    <n v="6"/>
    <n v="7"/>
    <n v="6"/>
    <n v="9"/>
    <n v="10"/>
    <n v="9"/>
    <n v="8"/>
    <n v="16"/>
    <n v="17"/>
    <n v="8"/>
    <n v="25"/>
    <n v="19"/>
    <n v="15"/>
    <n v="13"/>
    <n v="17"/>
    <n v="12"/>
    <n v="18"/>
    <n v="10"/>
    <n v="10"/>
    <n v="9"/>
    <n v="11"/>
    <m/>
  </r>
  <r>
    <n v="488"/>
    <s v="Programas Gubernamentales Nacional Evaluados por DIPRES como Medio"/>
    <s v="20 Política y Gobierno"/>
    <s v="20.01 Programas Gubernamentales"/>
    <s v="20.01.24 Nacional"/>
    <s v="20.01.01.03 Medio"/>
    <x v="26"/>
    <x v="66"/>
    <x v="157"/>
    <x v="304"/>
    <s v="Nº Programas/Instituciones"/>
    <s v="2000-2020"/>
    <m/>
    <m/>
    <s v="Dirección de Presupuesto, Ministerio de Hacienda"/>
    <n v="8"/>
    <n v="9"/>
    <n v="7"/>
    <n v="6"/>
    <n v="10"/>
    <n v="9"/>
    <n v="6"/>
    <n v="7"/>
    <n v="7"/>
    <n v="13"/>
    <n v="7"/>
    <n v="5"/>
    <n v="3"/>
    <n v="5"/>
    <n v="8"/>
    <n v="6"/>
    <n v="7"/>
    <n v="11"/>
    <n v="10"/>
    <n v="6"/>
    <n v="6"/>
    <m/>
  </r>
  <r>
    <n v="489"/>
    <s v="Programas Gubernamentales Nacional Evaluados por DIPRES como No Aplica"/>
    <s v="20 Política y Gobierno"/>
    <s v="20.01 Programas Gubernamentales"/>
    <s v="20.01.24 Nacional"/>
    <s v="20.01.01.04 No Aplica"/>
    <x v="26"/>
    <x v="66"/>
    <x v="157"/>
    <x v="305"/>
    <s v="Nº Programas/Instituciones"/>
    <s v="2000-2020"/>
    <m/>
    <m/>
    <s v="Dirección de Presupuesto, Ministerio de Hacienda"/>
    <m/>
    <m/>
    <n v="6"/>
    <n v="2"/>
    <n v="4"/>
    <n v="1"/>
    <n v="2"/>
    <n v="4"/>
    <n v="7"/>
    <n v="8"/>
    <n v="7"/>
    <n v="3"/>
    <n v="11"/>
    <n v="6"/>
    <m/>
    <n v="1"/>
    <m/>
    <m/>
    <m/>
    <m/>
    <m/>
    <m/>
  </r>
  <r>
    <n v="490"/>
    <s v="Programas Gubernamentales Nacional Evaluados por DIPRES como Todos"/>
    <s v="20 Política y Gobierno"/>
    <s v="20.01 Programas Gubernamentales"/>
    <s v="20.01.24 Nacional"/>
    <s v="20.01.01.05 Todos"/>
    <x v="26"/>
    <x v="66"/>
    <x v="157"/>
    <x v="306"/>
    <s v="Nº Programas/Instituciones"/>
    <s v="2000-2020"/>
    <m/>
    <m/>
    <s v="Dirección de Presupuesto, Ministerio de Hacienda"/>
    <n v="20"/>
    <n v="21"/>
    <n v="25"/>
    <n v="19"/>
    <n v="31"/>
    <n v="23"/>
    <n v="21"/>
    <n v="32"/>
    <n v="35"/>
    <n v="38"/>
    <n v="39"/>
    <n v="28"/>
    <n v="30"/>
    <n v="24"/>
    <n v="25"/>
    <n v="19"/>
    <n v="25"/>
    <n v="25"/>
    <n v="22"/>
    <n v="16"/>
    <n v="17"/>
    <m/>
  </r>
  <r>
    <n v="491"/>
    <s v="Programas Gubernamentales del Ministerio Secretaría General de Gobierno Evaluados por DIPRES como Bueno"/>
    <s v="20 Política y Gobierno"/>
    <s v="20.01 Programas Gubernamentales"/>
    <s v="20.01.22 Ministerio Secretaría General de Gobierno"/>
    <s v="20.01.01.01 Bueno"/>
    <x v="26"/>
    <x v="66"/>
    <x v="158"/>
    <x v="302"/>
    <s v="Nº Programas/Instituciones"/>
    <s v="2000-2020"/>
    <m/>
    <m/>
    <s v="Dirección de Presupuesto, Ministerio de Hacienda"/>
    <m/>
    <m/>
    <m/>
    <m/>
    <m/>
    <m/>
    <n v="1"/>
    <m/>
    <m/>
    <m/>
    <m/>
    <m/>
    <m/>
    <m/>
    <m/>
    <m/>
    <m/>
    <m/>
    <m/>
    <m/>
    <m/>
    <m/>
  </r>
  <r>
    <n v="492"/>
    <s v="Programas Gubernamentales del Ministerio Secretaría General de Gobierno Evaluados por DIPRES como Malo"/>
    <s v="20 Política y Gobierno"/>
    <s v="20.01 Programas Gubernamentales"/>
    <s v="20.01.22 Ministerio Secretaría General de Gobierno"/>
    <s v="20.01.01.02 Malo"/>
    <x v="26"/>
    <x v="66"/>
    <x v="158"/>
    <x v="303"/>
    <s v="Nº Programas/Instituciones"/>
    <s v="2000-2020"/>
    <m/>
    <m/>
    <s v="Dirección de Presupuesto, Ministerio de Hacienda"/>
    <m/>
    <m/>
    <m/>
    <m/>
    <m/>
    <m/>
    <m/>
    <n v="3"/>
    <m/>
    <m/>
    <m/>
    <m/>
    <m/>
    <n v="1"/>
    <n v="2"/>
    <m/>
    <m/>
    <m/>
    <m/>
    <m/>
    <m/>
    <m/>
  </r>
  <r>
    <n v="493"/>
    <s v="Programas Gubernamentales del Ministerio Secretaría General de Gobierno Evaluados por DIPRES como Medio"/>
    <s v="20 Política y Gobierno"/>
    <s v="20.01 Programas Gubernamentales"/>
    <s v="20.01.22 Ministerio Secretaría General de Gobierno"/>
    <s v="20.01.01.03 Medio"/>
    <x v="26"/>
    <x v="66"/>
    <x v="158"/>
    <x v="304"/>
    <s v="Nº Programas/Instituciones"/>
    <s v="2000-2020"/>
    <m/>
    <m/>
    <s v="Dirección de Presupuesto, Ministerio de Hacienda"/>
    <m/>
    <n v="1"/>
    <m/>
    <m/>
    <m/>
    <m/>
    <m/>
    <m/>
    <m/>
    <n v="1"/>
    <m/>
    <m/>
    <m/>
    <m/>
    <m/>
    <m/>
    <m/>
    <m/>
    <m/>
    <n v="1"/>
    <m/>
    <m/>
  </r>
  <r>
    <n v="494"/>
    <s v="Programas Gubernamentales del Ministerio Secretaría General de Gobierno Evaluados por DIPRES como Todos"/>
    <s v="20 Política y Gobierno"/>
    <s v="20.01 Programas Gubernamentales"/>
    <s v="20.01.22 Ministerio Secretaría General de Gobierno"/>
    <s v="20.01.01.05 Todos"/>
    <x v="26"/>
    <x v="66"/>
    <x v="158"/>
    <x v="306"/>
    <s v="Nº Programas/Instituciones"/>
    <s v="2000-2020"/>
    <m/>
    <m/>
    <s v="Dirección de Presupuesto, Ministerio de Hacienda"/>
    <m/>
    <n v="1"/>
    <m/>
    <m/>
    <m/>
    <m/>
    <n v="1"/>
    <n v="3"/>
    <m/>
    <n v="1"/>
    <m/>
    <m/>
    <m/>
    <n v="1"/>
    <n v="2"/>
    <m/>
    <m/>
    <m/>
    <m/>
    <n v="1"/>
    <m/>
    <m/>
  </r>
  <r>
    <n v="495"/>
    <s v="Programas Gubernamentales del Ministerio Secretaría General de la Presidencia de la República Evaluados por DIPRES como Bueno"/>
    <s v="20 Política y Gobierno"/>
    <s v="20.01 Programas Gubernamentales"/>
    <s v="20.01.23 Ministerio Secretaría General de la Presidencia de la República"/>
    <s v="20.01.01.01 Bueno"/>
    <x v="26"/>
    <x v="66"/>
    <x v="159"/>
    <x v="302"/>
    <s v="Nº Programas/Instituciones"/>
    <s v="2000-2020"/>
    <m/>
    <m/>
    <s v="Dirección de Presupuesto, Ministerio de Hacienda"/>
    <m/>
    <n v="2"/>
    <m/>
    <m/>
    <m/>
    <m/>
    <m/>
    <m/>
    <m/>
    <m/>
    <m/>
    <m/>
    <m/>
    <m/>
    <m/>
    <m/>
    <m/>
    <m/>
    <m/>
    <m/>
    <m/>
    <m/>
  </r>
  <r>
    <n v="496"/>
    <s v="Programas Gubernamentales del Ministerio Secretaría General de la Presidencia de la República Evaluados por DIPRES como Malo"/>
    <s v="20 Política y Gobierno"/>
    <s v="20.01 Programas Gubernamentales"/>
    <s v="20.01.23 Ministerio Secretaría General de la Presidencia de la República"/>
    <s v="20.01.01.02 Malo"/>
    <x v="26"/>
    <x v="66"/>
    <x v="159"/>
    <x v="303"/>
    <s v="Nº Programas/Instituciones"/>
    <s v="2000-2020"/>
    <m/>
    <m/>
    <s v="Dirección de Presupuesto, Ministerio de Hacienda"/>
    <m/>
    <m/>
    <m/>
    <m/>
    <m/>
    <n v="1"/>
    <n v="1"/>
    <n v="1"/>
    <n v="2"/>
    <m/>
    <m/>
    <m/>
    <m/>
    <m/>
    <m/>
    <m/>
    <m/>
    <m/>
    <m/>
    <m/>
    <m/>
    <m/>
  </r>
  <r>
    <n v="497"/>
    <s v="Programas Gubernamentales del Ministerio Secretaría General de la Presidencia de la República Evaluados por DIPRES como Todos"/>
    <s v="20 Política y Gobierno"/>
    <s v="20.01 Programas Gubernamentales"/>
    <s v="20.01.23 Ministerio Secretaría General de la Presidencia de la República"/>
    <s v="20.01.01.05 Todos"/>
    <x v="26"/>
    <x v="66"/>
    <x v="159"/>
    <x v="306"/>
    <s v="Nº Programas/Instituciones"/>
    <s v="2000-2020"/>
    <m/>
    <m/>
    <s v="Dirección de Presupuesto, Ministerio de Hacienda"/>
    <n v="1"/>
    <n v="2"/>
    <m/>
    <m/>
    <m/>
    <n v="1"/>
    <n v="1"/>
    <n v="1"/>
    <n v="2"/>
    <m/>
    <m/>
    <m/>
    <m/>
    <m/>
    <m/>
    <m/>
    <m/>
    <m/>
    <m/>
    <m/>
    <m/>
    <m/>
  </r>
  <r>
    <n v="498"/>
    <s v="Programas Gubernamentales del Ministerio de Agricultura Evaluados por DIPRES como Bueno"/>
    <s v="20 Política y Gobierno"/>
    <s v="20.01 Programas Gubernamentales"/>
    <s v="20.01.01 Ministerio de Agricultura"/>
    <s v="20.01.01.01 Bueno"/>
    <x v="26"/>
    <x v="66"/>
    <x v="160"/>
    <x v="302"/>
    <s v="Nº Programas/Instituciones"/>
    <s v="2000-2020"/>
    <m/>
    <m/>
    <s v="Dirección de Presupuesto, Ministerio de Hacienda"/>
    <n v="1"/>
    <n v="1"/>
    <m/>
    <m/>
    <m/>
    <m/>
    <m/>
    <n v="1"/>
    <m/>
    <n v="1"/>
    <m/>
    <n v="1"/>
    <m/>
    <m/>
    <m/>
    <m/>
    <m/>
    <m/>
    <m/>
    <m/>
    <m/>
    <m/>
  </r>
  <r>
    <n v="499"/>
    <s v="Programas Gubernamentales del Ministerio de Agricultura Evaluados por DIPRES como Malo"/>
    <s v="20 Política y Gobierno"/>
    <s v="20.01 Programas Gubernamentales"/>
    <s v="20.01.01 Ministerio de Agricultura"/>
    <s v="20.01.01.02 Malo"/>
    <x v="26"/>
    <x v="66"/>
    <x v="160"/>
    <x v="303"/>
    <s v="Nº Programas/Instituciones"/>
    <s v="2000-2020"/>
    <m/>
    <m/>
    <s v="Dirección de Presupuesto, Ministerio de Hacienda"/>
    <m/>
    <m/>
    <m/>
    <m/>
    <n v="1"/>
    <n v="1"/>
    <m/>
    <n v="3"/>
    <n v="2"/>
    <n v="1"/>
    <m/>
    <m/>
    <n v="1"/>
    <m/>
    <m/>
    <m/>
    <m/>
    <m/>
    <n v="1"/>
    <m/>
    <m/>
    <m/>
  </r>
  <r>
    <n v="500"/>
    <s v="Programas Gubernamentales del Ministerio de Agricultura Evaluados por DIPRES como Medio"/>
    <s v="20 Política y Gobierno"/>
    <s v="20.01 Programas Gubernamentales"/>
    <s v="20.01.01 Ministerio de Agricultura"/>
    <s v="20.01.01.03 Medio"/>
    <x v="26"/>
    <x v="66"/>
    <x v="160"/>
    <x v="304"/>
    <s v="Nº Programas/Instituciones"/>
    <s v="2000-2020"/>
    <m/>
    <m/>
    <s v="Dirección de Presupuesto, Ministerio de Hacienda"/>
    <m/>
    <m/>
    <m/>
    <m/>
    <m/>
    <n v="2"/>
    <n v="2"/>
    <n v="3"/>
    <m/>
    <m/>
    <m/>
    <m/>
    <m/>
    <n v="1"/>
    <m/>
    <m/>
    <m/>
    <m/>
    <m/>
    <n v="3"/>
    <m/>
    <m/>
  </r>
  <r>
    <n v="501"/>
    <s v="Programas Gubernamentales del Ministerio de Agricultura Evaluados por DIPRES como No Aplica"/>
    <s v="20 Política y Gobierno"/>
    <s v="20.01 Programas Gubernamentales"/>
    <s v="20.01.01 Ministerio de Agricultura"/>
    <s v="20.01.01.04 No Aplica"/>
    <x v="26"/>
    <x v="66"/>
    <x v="160"/>
    <x v="305"/>
    <s v="Nº Programas/Instituciones"/>
    <s v="2000-2020"/>
    <m/>
    <m/>
    <s v="Dirección de Presupuesto, Ministerio de Hacienda"/>
    <m/>
    <m/>
    <n v="6"/>
    <m/>
    <m/>
    <n v="1"/>
    <m/>
    <m/>
    <m/>
    <m/>
    <n v="1"/>
    <m/>
    <n v="11"/>
    <m/>
    <m/>
    <n v="1"/>
    <m/>
    <m/>
    <m/>
    <m/>
    <m/>
    <m/>
  </r>
  <r>
    <n v="502"/>
    <s v="Programas Gubernamentales del Ministerio de Agricultura Evaluados por DIPRES como Todos"/>
    <s v="20 Política y Gobierno"/>
    <s v="20.01 Programas Gubernamentales"/>
    <s v="20.01.01 Ministerio de Agricultura"/>
    <s v="20.01.01.05 Todos"/>
    <x v="26"/>
    <x v="66"/>
    <x v="160"/>
    <x v="306"/>
    <s v="Nº Programas/Instituciones"/>
    <s v="2000-2020"/>
    <m/>
    <m/>
    <s v="Dirección de Presupuesto, Ministerio de Hacienda"/>
    <n v="1"/>
    <n v="1"/>
    <n v="6"/>
    <m/>
    <n v="1"/>
    <n v="4"/>
    <n v="2"/>
    <n v="7"/>
    <n v="2"/>
    <n v="2"/>
    <n v="1"/>
    <n v="1"/>
    <n v="12"/>
    <n v="1"/>
    <m/>
    <n v="1"/>
    <m/>
    <m/>
    <n v="1"/>
    <n v="3"/>
    <m/>
    <m/>
  </r>
  <r>
    <n v="503"/>
    <s v="Programas Gubernamentales del Ministerio de Bienes Nacionales Evaluados por DIPRES como Malo"/>
    <s v="20 Política y Gobierno"/>
    <s v="20.01 Programas Gubernamentales"/>
    <s v="20.01.02 Ministerio de Bienes Nacionales"/>
    <s v="20.01.01.02 Malo"/>
    <x v="26"/>
    <x v="66"/>
    <x v="161"/>
    <x v="303"/>
    <s v="Nº Programas/Instituciones"/>
    <s v="2000-2020"/>
    <m/>
    <m/>
    <s v="Dirección de Presupuesto, Ministerio de Hacienda"/>
    <m/>
    <n v="1"/>
    <m/>
    <m/>
    <m/>
    <m/>
    <m/>
    <m/>
    <m/>
    <m/>
    <m/>
    <m/>
    <m/>
    <m/>
    <m/>
    <m/>
    <m/>
    <m/>
    <m/>
    <m/>
    <m/>
    <m/>
  </r>
  <r>
    <n v="504"/>
    <s v="Programas Gubernamentales del Ministerio de Bienes Nacionales Evaluados por DIPRES como Medio"/>
    <s v="20 Política y Gobierno"/>
    <s v="20.01 Programas Gubernamentales"/>
    <s v="20.01.02 Ministerio de Bienes Nacionales"/>
    <s v="20.01.01.03 Medio"/>
    <x v="26"/>
    <x v="66"/>
    <x v="161"/>
    <x v="304"/>
    <s v="Nº Programas/Instituciones"/>
    <s v="2000-2020"/>
    <m/>
    <m/>
    <s v="Dirección de Presupuesto, Ministerio de Hacienda"/>
    <m/>
    <m/>
    <m/>
    <m/>
    <m/>
    <m/>
    <m/>
    <m/>
    <m/>
    <n v="1"/>
    <m/>
    <m/>
    <m/>
    <m/>
    <m/>
    <n v="1"/>
    <m/>
    <m/>
    <m/>
    <m/>
    <m/>
    <m/>
  </r>
  <r>
    <n v="505"/>
    <s v="Programas Gubernamentales del Ministerio de Bienes Nacionales Evaluados por DIPRES como No Aplica"/>
    <s v="20 Política y Gobierno"/>
    <s v="20.01 Programas Gubernamentales"/>
    <s v="20.01.02 Ministerio de Bienes Nacionales"/>
    <s v="20.01.01.04 No Aplica"/>
    <x v="26"/>
    <x v="66"/>
    <x v="161"/>
    <x v="305"/>
    <s v="Nº Programas/Instituciones"/>
    <s v="2000-2020"/>
    <m/>
    <m/>
    <s v="Dirección de Presupuesto, Ministerio de Hacienda"/>
    <m/>
    <m/>
    <m/>
    <m/>
    <m/>
    <m/>
    <m/>
    <m/>
    <m/>
    <m/>
    <m/>
    <n v="1"/>
    <m/>
    <m/>
    <m/>
    <m/>
    <m/>
    <m/>
    <m/>
    <m/>
    <m/>
    <m/>
  </r>
  <r>
    <n v="506"/>
    <s v="Programas Gubernamentales del Ministerio de Bienes Nacionales Evaluados por DIPRES como Todos"/>
    <s v="20 Política y Gobierno"/>
    <s v="20.01 Programas Gubernamentales"/>
    <s v="20.01.02 Ministerio de Bienes Nacionales"/>
    <s v="20.01.01.05 Todos"/>
    <x v="26"/>
    <x v="66"/>
    <x v="161"/>
    <x v="306"/>
    <s v="Nº Programas/Instituciones"/>
    <s v="2000-2020"/>
    <m/>
    <m/>
    <s v="Dirección de Presupuesto, Ministerio de Hacienda"/>
    <m/>
    <n v="1"/>
    <m/>
    <m/>
    <m/>
    <m/>
    <m/>
    <m/>
    <m/>
    <n v="1"/>
    <m/>
    <n v="1"/>
    <m/>
    <m/>
    <m/>
    <n v="1"/>
    <m/>
    <m/>
    <m/>
    <m/>
    <m/>
    <m/>
  </r>
  <r>
    <n v="507"/>
    <s v="Programas Gubernamentales del Ministerio de Defensa Nacional Evaluados por DIPRES como Medio"/>
    <s v="20 Política y Gobierno"/>
    <s v="20.01 Programas Gubernamentales"/>
    <s v="20.01.03 Ministerio de Defensa Nacional"/>
    <s v="20.01.01.03 Medio"/>
    <x v="26"/>
    <x v="66"/>
    <x v="162"/>
    <x v="304"/>
    <s v="Nº Programas/Instituciones"/>
    <s v="2000-2020"/>
    <m/>
    <m/>
    <s v="Dirección de Presupuesto, Ministerio de Hacienda"/>
    <n v="1"/>
    <m/>
    <m/>
    <m/>
    <n v="1"/>
    <m/>
    <m/>
    <n v="1"/>
    <m/>
    <m/>
    <m/>
    <m/>
    <m/>
    <m/>
    <m/>
    <m/>
    <m/>
    <m/>
    <m/>
    <m/>
    <m/>
    <m/>
  </r>
  <r>
    <n v="508"/>
    <s v="Programas Gubernamentales del Ministerio de Defensa Nacional Evaluados por DIPRES como No Aplica"/>
    <s v="20 Política y Gobierno"/>
    <s v="20.01 Programas Gubernamentales"/>
    <s v="20.01.03 Ministerio de Defensa Nacional"/>
    <s v="20.01.01.04 No Aplica"/>
    <x v="26"/>
    <x v="66"/>
    <x v="162"/>
    <x v="305"/>
    <s v="Nº Programas/Instituciones"/>
    <s v="2000-2020"/>
    <m/>
    <m/>
    <s v="Dirección de Presupuesto, Ministerio de Hacienda"/>
    <m/>
    <m/>
    <m/>
    <n v="1"/>
    <n v="3"/>
    <m/>
    <m/>
    <m/>
    <m/>
    <m/>
    <m/>
    <m/>
    <m/>
    <m/>
    <m/>
    <m/>
    <m/>
    <m/>
    <m/>
    <m/>
    <m/>
    <m/>
  </r>
  <r>
    <n v="509"/>
    <s v="Programas Gubernamentales del Ministerio de Defensa Nacional Evaluados por DIPRES como Todos"/>
    <s v="20 Política y Gobierno"/>
    <s v="20.01 Programas Gubernamentales"/>
    <s v="20.01.03 Ministerio de Defensa Nacional"/>
    <s v="20.01.01.05 Todos"/>
    <x v="26"/>
    <x v="66"/>
    <x v="162"/>
    <x v="306"/>
    <s v="Nº Programas/Instituciones"/>
    <s v="2000-2020"/>
    <m/>
    <m/>
    <s v="Dirección de Presupuesto, Ministerio de Hacienda"/>
    <n v="2"/>
    <m/>
    <m/>
    <n v="1"/>
    <n v="4"/>
    <m/>
    <m/>
    <n v="1"/>
    <m/>
    <m/>
    <m/>
    <m/>
    <m/>
    <m/>
    <m/>
    <m/>
    <m/>
    <m/>
    <m/>
    <m/>
    <m/>
    <m/>
  </r>
  <r>
    <n v="510"/>
    <s v="Programas Gubernamentales del Ministerio de Desarrollo Social Evaluados por DIPRES como Bueno"/>
    <s v="20 Política y Gobierno"/>
    <s v="20.01 Programas Gubernamentales"/>
    <s v="20.01.04 Ministerio de Desarrollo Social"/>
    <s v="20.01.01.01 Bueno"/>
    <x v="26"/>
    <x v="66"/>
    <x v="163"/>
    <x v="302"/>
    <s v="Nº Programas/Instituciones"/>
    <s v="2000-2020"/>
    <m/>
    <m/>
    <s v="Dirección de Presupuesto, Ministerio de Hacienda"/>
    <m/>
    <m/>
    <n v="1"/>
    <m/>
    <m/>
    <n v="1"/>
    <m/>
    <n v="2"/>
    <m/>
    <n v="3"/>
    <m/>
    <m/>
    <m/>
    <m/>
    <m/>
    <m/>
    <m/>
    <m/>
    <m/>
    <m/>
    <m/>
    <m/>
  </r>
  <r>
    <n v="511"/>
    <s v="Programas Gubernamentales del Ministerio de Desarrollo Social Evaluados por DIPRES como Malo"/>
    <s v="20 Política y Gobierno"/>
    <s v="20.01 Programas Gubernamentales"/>
    <s v="20.01.04 Ministerio de Desarrollo Social"/>
    <s v="20.01.01.02 Malo"/>
    <x v="26"/>
    <x v="66"/>
    <x v="163"/>
    <x v="303"/>
    <s v="Nº Programas/Instituciones"/>
    <s v="2000-2020"/>
    <m/>
    <m/>
    <s v="Dirección de Presupuesto, Ministerio de Hacienda"/>
    <n v="1"/>
    <m/>
    <m/>
    <n v="3"/>
    <n v="1"/>
    <m/>
    <n v="3"/>
    <m/>
    <n v="5"/>
    <n v="2"/>
    <n v="2"/>
    <n v="1"/>
    <n v="2"/>
    <n v="4"/>
    <m/>
    <n v="3"/>
    <n v="1"/>
    <m/>
    <n v="1"/>
    <n v="2"/>
    <n v="1"/>
    <m/>
  </r>
  <r>
    <n v="512"/>
    <s v="Programas Gubernamentales del Ministerio de Desarrollo Social Evaluados por DIPRES como Medio"/>
    <s v="20 Política y Gobierno"/>
    <s v="20.01 Programas Gubernamentales"/>
    <s v="20.01.04 Ministerio de Desarrollo Social"/>
    <s v="20.01.01.03 Medio"/>
    <x v="26"/>
    <x v="66"/>
    <x v="163"/>
    <x v="304"/>
    <s v="Nº Programas/Instituciones"/>
    <s v="2000-2020"/>
    <m/>
    <m/>
    <s v="Dirección de Presupuesto, Ministerio de Hacienda"/>
    <m/>
    <n v="3"/>
    <m/>
    <n v="1"/>
    <n v="1"/>
    <m/>
    <m/>
    <n v="1"/>
    <n v="1"/>
    <n v="3"/>
    <m/>
    <n v="2"/>
    <m/>
    <n v="1"/>
    <n v="1"/>
    <m/>
    <n v="1"/>
    <n v="1"/>
    <n v="1"/>
    <m/>
    <m/>
    <m/>
  </r>
  <r>
    <n v="513"/>
    <s v="Programas Gubernamentales del Ministerio de Desarrollo Social Evaluados por DIPRES como No Aplica"/>
    <s v="20 Política y Gobierno"/>
    <s v="20.01 Programas Gubernamentales"/>
    <s v="20.01.04 Ministerio de Desarrollo Social"/>
    <s v="20.01.01.04 No Aplica"/>
    <x v="26"/>
    <x v="66"/>
    <x v="163"/>
    <x v="305"/>
    <s v="Nº Programas/Instituciones"/>
    <s v="2000-2020"/>
    <m/>
    <m/>
    <s v="Dirección de Presupuesto, Ministerio de Hacienda"/>
    <m/>
    <m/>
    <m/>
    <m/>
    <n v="1"/>
    <m/>
    <m/>
    <m/>
    <m/>
    <m/>
    <m/>
    <m/>
    <m/>
    <m/>
    <m/>
    <m/>
    <m/>
    <m/>
    <m/>
    <m/>
    <m/>
    <m/>
  </r>
  <r>
    <n v="514"/>
    <s v="Programas Gubernamentales del Ministerio de Desarrollo Social Evaluados por DIPRES como Todos"/>
    <s v="20 Política y Gobierno"/>
    <s v="20.01 Programas Gubernamentales"/>
    <s v="20.01.04 Ministerio de Desarrollo Social"/>
    <s v="20.01.01.05 Todos"/>
    <x v="26"/>
    <x v="66"/>
    <x v="163"/>
    <x v="306"/>
    <s v="Nº Programas/Instituciones"/>
    <s v="2000-2020"/>
    <m/>
    <m/>
    <s v="Dirección de Presupuesto, Ministerio de Hacienda"/>
    <n v="1"/>
    <n v="3"/>
    <n v="1"/>
    <n v="4"/>
    <n v="3"/>
    <n v="1"/>
    <n v="3"/>
    <n v="3"/>
    <n v="6"/>
    <n v="8"/>
    <n v="2"/>
    <n v="3"/>
    <n v="2"/>
    <n v="5"/>
    <n v="1"/>
    <n v="3"/>
    <n v="2"/>
    <n v="1"/>
    <n v="2"/>
    <n v="2"/>
    <n v="1"/>
    <m/>
  </r>
  <r>
    <n v="515"/>
    <s v="Programas Gubernamentales del Ministerio de Economía, Fomento y Turismo Evaluados por DIPRES como Bueno"/>
    <s v="20 Política y Gobierno"/>
    <s v="20.01 Programas Gubernamentales"/>
    <s v="20.01.05 Ministerio de Economía, Fomento y Turismo"/>
    <s v="20.01.01.01 Bueno"/>
    <x v="26"/>
    <x v="66"/>
    <x v="164"/>
    <x v="302"/>
    <s v="Nº Programas/Instituciones"/>
    <s v="2000-2020"/>
    <m/>
    <m/>
    <s v="Dirección de Presupuesto, Ministerio de Hacienda"/>
    <m/>
    <m/>
    <n v="1"/>
    <n v="1"/>
    <n v="1"/>
    <m/>
    <m/>
    <m/>
    <m/>
    <n v="1"/>
    <m/>
    <m/>
    <m/>
    <m/>
    <m/>
    <m/>
    <m/>
    <n v="2"/>
    <m/>
    <n v="1"/>
    <m/>
    <m/>
  </r>
  <r>
    <n v="516"/>
    <s v="Programas Gubernamentales del Ministerio de Economía, Fomento y Turismo Evaluados por DIPRES como Malo"/>
    <s v="20 Política y Gobierno"/>
    <s v="20.01 Programas Gubernamentales"/>
    <s v="20.01.05 Ministerio de Economía, Fomento y Turismo"/>
    <s v="20.01.01.02 Malo"/>
    <x v="26"/>
    <x v="66"/>
    <x v="164"/>
    <x v="303"/>
    <s v="Nº Programas/Instituciones"/>
    <s v="2000-2020"/>
    <m/>
    <m/>
    <s v="Dirección de Presupuesto, Ministerio de Hacienda"/>
    <m/>
    <m/>
    <m/>
    <n v="3"/>
    <n v="1"/>
    <n v="2"/>
    <n v="1"/>
    <n v="1"/>
    <m/>
    <n v="4"/>
    <m/>
    <m/>
    <n v="2"/>
    <m/>
    <n v="6"/>
    <m/>
    <n v="2"/>
    <m/>
    <n v="1"/>
    <n v="1"/>
    <m/>
    <m/>
  </r>
  <r>
    <n v="517"/>
    <s v="Programas Gubernamentales del Ministerio de Economía, Fomento y Turismo Evaluados por DIPRES como Medio"/>
    <s v="20 Política y Gobierno"/>
    <s v="20.01 Programas Gubernamentales"/>
    <s v="20.01.05 Ministerio de Economía, Fomento y Turismo"/>
    <s v="20.01.01.03 Medio"/>
    <x v="26"/>
    <x v="66"/>
    <x v="164"/>
    <x v="304"/>
    <s v="Nº Programas/Instituciones"/>
    <s v="2000-2020"/>
    <m/>
    <m/>
    <s v="Dirección de Presupuesto, Ministerio de Hacienda"/>
    <n v="1"/>
    <m/>
    <n v="1"/>
    <m/>
    <n v="1"/>
    <n v="2"/>
    <m/>
    <n v="1"/>
    <m/>
    <n v="2"/>
    <m/>
    <m/>
    <n v="1"/>
    <m/>
    <n v="1"/>
    <n v="1"/>
    <n v="2"/>
    <m/>
    <n v="2"/>
    <m/>
    <m/>
    <m/>
  </r>
  <r>
    <n v="518"/>
    <s v="Programas Gubernamentales del Ministerio de Economía, Fomento y Turismo Evaluados por DIPRES como No Aplica"/>
    <s v="20 Política y Gobierno"/>
    <s v="20.01 Programas Gubernamentales"/>
    <s v="20.01.05 Ministerio de Economía, Fomento y Turismo"/>
    <s v="20.01.01.04 No Aplica"/>
    <x v="26"/>
    <x v="66"/>
    <x v="164"/>
    <x v="305"/>
    <s v="Nº Programas/Instituciones"/>
    <s v="2000-2020"/>
    <m/>
    <m/>
    <s v="Dirección de Presupuesto, Ministerio de Hacienda"/>
    <m/>
    <m/>
    <m/>
    <m/>
    <m/>
    <m/>
    <m/>
    <m/>
    <n v="3"/>
    <n v="1"/>
    <m/>
    <m/>
    <m/>
    <m/>
    <m/>
    <m/>
    <m/>
    <m/>
    <m/>
    <m/>
    <m/>
    <m/>
  </r>
  <r>
    <n v="519"/>
    <s v="Programas Gubernamentales del Ministerio de Economía, Fomento y Turismo Evaluados por DIPRES como Todos"/>
    <s v="20 Política y Gobierno"/>
    <s v="20.01 Programas Gubernamentales"/>
    <s v="20.01.05 Ministerio de Economía, Fomento y Turismo"/>
    <s v="20.01.01.05 Todos"/>
    <x v="26"/>
    <x v="66"/>
    <x v="164"/>
    <x v="306"/>
    <s v="Nº Programas/Instituciones"/>
    <s v="2000-2020"/>
    <m/>
    <m/>
    <s v="Dirección de Presupuesto, Ministerio de Hacienda"/>
    <n v="1"/>
    <m/>
    <n v="2"/>
    <n v="4"/>
    <n v="3"/>
    <n v="4"/>
    <n v="1"/>
    <n v="2"/>
    <n v="3"/>
    <n v="8"/>
    <m/>
    <m/>
    <n v="3"/>
    <m/>
    <n v="7"/>
    <n v="1"/>
    <n v="4"/>
    <n v="2"/>
    <n v="3"/>
    <n v="2"/>
    <m/>
    <m/>
  </r>
  <r>
    <n v="520"/>
    <s v="Programas Gubernamentales del Ministerio de Educación Evaluados por DIPRES como Bueno"/>
    <s v="20 Política y Gobierno"/>
    <s v="20.01 Programas Gubernamentales"/>
    <s v="20.01.06 Ministerio de Educación"/>
    <s v="20.01.01.01 Bueno"/>
    <x v="26"/>
    <x v="66"/>
    <x v="165"/>
    <x v="302"/>
    <s v="Nº Programas/Instituciones"/>
    <s v="2000-2020"/>
    <m/>
    <m/>
    <s v="Dirección de Presupuesto, Ministerio de Hacienda"/>
    <n v="2"/>
    <m/>
    <n v="2"/>
    <m/>
    <n v="2"/>
    <n v="1"/>
    <n v="2"/>
    <m/>
    <n v="1"/>
    <m/>
    <m/>
    <m/>
    <m/>
    <m/>
    <m/>
    <m/>
    <m/>
    <m/>
    <m/>
    <m/>
    <m/>
    <m/>
  </r>
  <r>
    <n v="521"/>
    <s v="Programas Gubernamentales del Ministerio de Educación Evaluados por DIPRES como Malo"/>
    <s v="20 Política y Gobierno"/>
    <s v="20.01 Programas Gubernamentales"/>
    <s v="20.01.06 Ministerio de Educación"/>
    <s v="20.01.01.02 Malo"/>
    <x v="26"/>
    <x v="66"/>
    <x v="165"/>
    <x v="303"/>
    <s v="Nº Programas/Instituciones"/>
    <s v="2000-2020"/>
    <m/>
    <m/>
    <s v="Dirección de Presupuesto, Ministerio de Hacienda"/>
    <n v="1"/>
    <n v="2"/>
    <n v="1"/>
    <n v="1"/>
    <m/>
    <n v="1"/>
    <m/>
    <n v="4"/>
    <n v="7"/>
    <n v="1"/>
    <n v="13"/>
    <n v="13"/>
    <n v="1"/>
    <n v="2"/>
    <n v="6"/>
    <n v="7"/>
    <n v="2"/>
    <n v="1"/>
    <n v="3"/>
    <n v="2"/>
    <n v="2"/>
    <m/>
  </r>
  <r>
    <n v="522"/>
    <s v="Programas Gubernamentales del Ministerio de Educación Evaluados por DIPRES como Medio"/>
    <s v="20 Política y Gobierno"/>
    <s v="20.01 Programas Gubernamentales"/>
    <s v="20.01.06 Ministerio de Educación"/>
    <s v="20.01.01.03 Medio"/>
    <x v="26"/>
    <x v="66"/>
    <x v="165"/>
    <x v="304"/>
    <s v="Nº Programas/Instituciones"/>
    <s v="2000-2020"/>
    <m/>
    <m/>
    <s v="Dirección de Presupuesto, Ministerio de Hacienda"/>
    <n v="1"/>
    <n v="1"/>
    <m/>
    <n v="2"/>
    <n v="1"/>
    <n v="3"/>
    <n v="2"/>
    <m/>
    <n v="1"/>
    <n v="2"/>
    <n v="4"/>
    <m/>
    <n v="1"/>
    <n v="1"/>
    <n v="3"/>
    <m/>
    <n v="2"/>
    <n v="5"/>
    <n v="3"/>
    <m/>
    <n v="2"/>
    <m/>
  </r>
  <r>
    <n v="523"/>
    <s v="Programas Gubernamentales del Ministerio de Educación Evaluados por DIPRES como No Aplica"/>
    <s v="20 Política y Gobierno"/>
    <s v="20.01 Programas Gubernamentales"/>
    <s v="20.01.06 Ministerio de Educación"/>
    <s v="20.01.01.04 No Aplica"/>
    <x v="26"/>
    <x v="66"/>
    <x v="165"/>
    <x v="305"/>
    <s v="Nº Programas/Instituciones"/>
    <s v="2000-2020"/>
    <m/>
    <m/>
    <s v="Dirección de Presupuesto, Ministerio de Hacienda"/>
    <m/>
    <m/>
    <m/>
    <m/>
    <m/>
    <m/>
    <m/>
    <n v="3"/>
    <m/>
    <n v="1"/>
    <m/>
    <m/>
    <m/>
    <m/>
    <m/>
    <m/>
    <m/>
    <m/>
    <m/>
    <m/>
    <m/>
    <m/>
  </r>
  <r>
    <n v="524"/>
    <s v="Programas Gubernamentales del Ministerio de Educación Evaluados por DIPRES como Todos"/>
    <s v="20 Política y Gobierno"/>
    <s v="20.01 Programas Gubernamentales"/>
    <s v="20.01.06 Ministerio de Educación"/>
    <s v="20.01.01.05 Todos"/>
    <x v="26"/>
    <x v="66"/>
    <x v="165"/>
    <x v="306"/>
    <s v="Nº Programas/Instituciones"/>
    <s v="2000-2020"/>
    <m/>
    <m/>
    <s v="Dirección de Presupuesto, Ministerio de Hacienda"/>
    <n v="4"/>
    <n v="3"/>
    <n v="3"/>
    <n v="3"/>
    <n v="3"/>
    <n v="5"/>
    <n v="4"/>
    <n v="7"/>
    <n v="9"/>
    <n v="4"/>
    <n v="17"/>
    <n v="13"/>
    <n v="2"/>
    <n v="3"/>
    <n v="9"/>
    <n v="7"/>
    <n v="4"/>
    <n v="6"/>
    <n v="6"/>
    <n v="2"/>
    <n v="4"/>
    <m/>
  </r>
  <r>
    <n v="525"/>
    <s v="Programas Gubernamentales del Ministerio de Energía Evaluados por DIPRES como Bueno"/>
    <s v="20 Política y Gobierno"/>
    <s v="20.01 Programas Gubernamentales"/>
    <s v="20.01.07 Ministerio de Energía"/>
    <s v="20.01.01.01 Bueno"/>
    <x v="26"/>
    <x v="66"/>
    <x v="166"/>
    <x v="302"/>
    <s v="Nº Programas/Instituciones"/>
    <s v="2000-2020"/>
    <m/>
    <m/>
    <s v="Dirección de Presupuesto, Ministerio de Hacienda"/>
    <m/>
    <m/>
    <m/>
    <m/>
    <m/>
    <m/>
    <m/>
    <m/>
    <m/>
    <m/>
    <m/>
    <m/>
    <m/>
    <m/>
    <m/>
    <m/>
    <m/>
    <m/>
    <n v="1"/>
    <m/>
    <m/>
    <m/>
  </r>
  <r>
    <n v="526"/>
    <s v="Programas Gubernamentales del Ministerio de Energía Evaluados por DIPRES como Malo"/>
    <s v="20 Política y Gobierno"/>
    <s v="20.01 Programas Gubernamentales"/>
    <s v="20.01.07 Ministerio de Energía"/>
    <s v="20.01.01.02 Malo"/>
    <x v="26"/>
    <x v="66"/>
    <x v="166"/>
    <x v="303"/>
    <s v="Nº Programas/Instituciones"/>
    <s v="2000-2020"/>
    <m/>
    <m/>
    <s v="Dirección de Presupuesto, Ministerio de Hacienda"/>
    <m/>
    <m/>
    <m/>
    <m/>
    <m/>
    <m/>
    <m/>
    <m/>
    <m/>
    <m/>
    <m/>
    <m/>
    <m/>
    <n v="1"/>
    <m/>
    <m/>
    <m/>
    <m/>
    <m/>
    <m/>
    <m/>
    <m/>
  </r>
  <r>
    <n v="527"/>
    <s v="Programas Gubernamentales del Ministerio de Energía Evaluados por DIPRES como Todos"/>
    <s v="20 Política y Gobierno"/>
    <s v="20.01 Programas Gubernamentales"/>
    <s v="20.01.07 Ministerio de Energía"/>
    <s v="20.01.01.05 Todos"/>
    <x v="26"/>
    <x v="66"/>
    <x v="166"/>
    <x v="306"/>
    <s v="Nº Programas/Instituciones"/>
    <s v="2000-2020"/>
    <m/>
    <m/>
    <s v="Dirección de Presupuesto, Ministerio de Hacienda"/>
    <m/>
    <m/>
    <m/>
    <m/>
    <m/>
    <m/>
    <m/>
    <m/>
    <m/>
    <m/>
    <m/>
    <m/>
    <m/>
    <n v="1"/>
    <m/>
    <m/>
    <m/>
    <m/>
    <n v="1"/>
    <m/>
    <m/>
    <m/>
  </r>
  <r>
    <n v="528"/>
    <s v="Programas Gubernamentales del Ministerio de Hacienda Evaluados por DIPRES como Bueno"/>
    <s v="20 Política y Gobierno"/>
    <s v="20.01 Programas Gubernamentales"/>
    <s v="20.01.08 Ministerio de Hacienda"/>
    <s v="20.01.01.01 Bueno"/>
    <x v="26"/>
    <x v="66"/>
    <x v="167"/>
    <x v="302"/>
    <s v="Nº Programas/Instituciones"/>
    <s v="2000-2020"/>
    <m/>
    <m/>
    <s v="Dirección de Presupuesto, Ministerio de Hacienda"/>
    <m/>
    <m/>
    <m/>
    <m/>
    <n v="1"/>
    <m/>
    <m/>
    <n v="1"/>
    <m/>
    <m/>
    <m/>
    <m/>
    <m/>
    <m/>
    <m/>
    <m/>
    <m/>
    <m/>
    <m/>
    <m/>
    <m/>
    <m/>
  </r>
  <r>
    <n v="529"/>
    <s v="Programas Gubernamentales del Ministerio de Hacienda Evaluados por DIPRES como Malo"/>
    <s v="20 Política y Gobierno"/>
    <s v="20.01 Programas Gubernamentales"/>
    <s v="20.01.08 Ministerio de Hacienda"/>
    <s v="20.01.01.02 Malo"/>
    <x v="26"/>
    <x v="66"/>
    <x v="167"/>
    <x v="303"/>
    <s v="Nº Programas/Instituciones"/>
    <s v="2000-2020"/>
    <m/>
    <m/>
    <s v="Dirección de Presupuesto, Ministerio de Hacienda"/>
    <m/>
    <m/>
    <m/>
    <m/>
    <m/>
    <n v="1"/>
    <m/>
    <m/>
    <m/>
    <m/>
    <m/>
    <m/>
    <m/>
    <m/>
    <m/>
    <m/>
    <m/>
    <m/>
    <m/>
    <m/>
    <m/>
    <m/>
  </r>
  <r>
    <n v="530"/>
    <s v="Programas Gubernamentales del Ministerio de Hacienda Evaluados por DIPRES como Medio"/>
    <s v="20 Política y Gobierno"/>
    <s v="20.01 Programas Gubernamentales"/>
    <s v="20.01.08 Ministerio de Hacienda"/>
    <s v="20.01.01.03 Medio"/>
    <x v="26"/>
    <x v="66"/>
    <x v="167"/>
    <x v="304"/>
    <s v="Nº Programas/Instituciones"/>
    <s v="2000-2020"/>
    <m/>
    <m/>
    <s v="Dirección de Presupuesto, Ministerio de Hacienda"/>
    <m/>
    <m/>
    <n v="1"/>
    <m/>
    <m/>
    <m/>
    <m/>
    <m/>
    <m/>
    <m/>
    <m/>
    <m/>
    <m/>
    <m/>
    <m/>
    <m/>
    <m/>
    <m/>
    <m/>
    <m/>
    <m/>
    <m/>
  </r>
  <r>
    <n v="531"/>
    <s v="Programas Gubernamentales del Ministerio de Hacienda Evaluados por DIPRES como No Aplica"/>
    <s v="20 Política y Gobierno"/>
    <s v="20.01 Programas Gubernamentales"/>
    <s v="20.01.08 Ministerio de Hacienda"/>
    <s v="20.01.01.04 No Aplica"/>
    <x v="26"/>
    <x v="66"/>
    <x v="167"/>
    <x v="305"/>
    <s v="Nº Programas/Instituciones"/>
    <s v="2000-2020"/>
    <m/>
    <m/>
    <s v="Dirección de Presupuesto, Ministerio de Hacienda"/>
    <m/>
    <m/>
    <m/>
    <m/>
    <m/>
    <m/>
    <n v="1"/>
    <m/>
    <m/>
    <m/>
    <n v="1"/>
    <m/>
    <m/>
    <n v="1"/>
    <m/>
    <m/>
    <m/>
    <m/>
    <m/>
    <m/>
    <m/>
    <m/>
  </r>
  <r>
    <n v="532"/>
    <s v="Programas Gubernamentales del Ministerio de Hacienda Evaluados por DIPRES como Todos"/>
    <s v="20 Política y Gobierno"/>
    <s v="20.01 Programas Gubernamentales"/>
    <s v="20.01.08 Ministerio de Hacienda"/>
    <s v="20.01.01.05 Todos"/>
    <x v="26"/>
    <x v="66"/>
    <x v="167"/>
    <x v="306"/>
    <s v="Nº Programas/Instituciones"/>
    <s v="2000-2020"/>
    <m/>
    <m/>
    <s v="Dirección de Presupuesto, Ministerio de Hacienda"/>
    <m/>
    <m/>
    <n v="1"/>
    <m/>
    <n v="1"/>
    <n v="1"/>
    <n v="1"/>
    <n v="1"/>
    <m/>
    <m/>
    <n v="1"/>
    <m/>
    <m/>
    <n v="1"/>
    <m/>
    <m/>
    <m/>
    <m/>
    <m/>
    <m/>
    <m/>
    <m/>
  </r>
  <r>
    <n v="533"/>
    <s v="Programas Gubernamentales del Ministerio de Justicia y Derechos Humanos Evaluados por DIPRES como Bueno"/>
    <s v="20 Política y Gobierno"/>
    <s v="20.01 Programas Gubernamentales"/>
    <s v="20.01.09 Ministerio de Justicia y Derechos Humanos"/>
    <s v="20.01.01.01 Bueno"/>
    <x v="26"/>
    <x v="66"/>
    <x v="168"/>
    <x v="302"/>
    <s v="Nº Programas/Instituciones"/>
    <s v="2000-2020"/>
    <m/>
    <m/>
    <s v="Dirección de Presupuesto, Ministerio de Hacienda"/>
    <m/>
    <m/>
    <m/>
    <m/>
    <m/>
    <n v="1"/>
    <m/>
    <m/>
    <m/>
    <m/>
    <m/>
    <m/>
    <n v="1"/>
    <m/>
    <m/>
    <m/>
    <m/>
    <m/>
    <m/>
    <m/>
    <m/>
    <m/>
  </r>
  <r>
    <n v="534"/>
    <s v="Programas Gubernamentales del Ministerio de Justicia y Derechos Humanos Evaluados por DIPRES como Malo"/>
    <s v="20 Política y Gobierno"/>
    <s v="20.01 Programas Gubernamentales"/>
    <s v="20.01.09 Ministerio de Justicia y Derechos Humanos"/>
    <s v="20.01.01.02 Malo"/>
    <x v="26"/>
    <x v="66"/>
    <x v="168"/>
    <x v="303"/>
    <s v="Nº Programas/Instituciones"/>
    <s v="2000-2020"/>
    <m/>
    <m/>
    <s v="Dirección de Presupuesto, Ministerio de Hacienda"/>
    <m/>
    <m/>
    <m/>
    <n v="1"/>
    <m/>
    <n v="1"/>
    <m/>
    <n v="1"/>
    <m/>
    <m/>
    <m/>
    <m/>
    <n v="7"/>
    <n v="1"/>
    <m/>
    <m/>
    <n v="6"/>
    <m/>
    <m/>
    <n v="2"/>
    <m/>
    <m/>
  </r>
  <r>
    <n v="535"/>
    <s v="Programas Gubernamentales del Ministerio de Justicia y Derechos Humanos Evaluados por DIPRES como Medio"/>
    <s v="20 Política y Gobierno"/>
    <s v="20.01 Programas Gubernamentales"/>
    <s v="20.01.09 Ministerio de Justicia y Derechos Humanos"/>
    <s v="20.01.01.03 Medio"/>
    <x v="26"/>
    <x v="66"/>
    <x v="168"/>
    <x v="304"/>
    <s v="Nº Programas/Instituciones"/>
    <s v="2000-2020"/>
    <m/>
    <m/>
    <s v="Dirección de Presupuesto, Ministerio de Hacienda"/>
    <n v="1"/>
    <m/>
    <m/>
    <n v="1"/>
    <m/>
    <n v="1"/>
    <m/>
    <m/>
    <n v="1"/>
    <m/>
    <m/>
    <m/>
    <m/>
    <m/>
    <n v="1"/>
    <n v="1"/>
    <m/>
    <m/>
    <n v="1"/>
    <m/>
    <n v="1"/>
    <m/>
  </r>
  <r>
    <n v="536"/>
    <s v="Programas Gubernamentales del Ministerio de Justicia y Derechos Humanos Evaluados por DIPRES como No Aplica"/>
    <s v="20 Política y Gobierno"/>
    <s v="20.01 Programas Gubernamentales"/>
    <s v="20.01.09 Ministerio de Justicia y Derechos Humanos"/>
    <s v="20.01.01.04 No Aplica"/>
    <x v="26"/>
    <x v="66"/>
    <x v="168"/>
    <x v="305"/>
    <s v="Nº Programas/Instituciones"/>
    <s v="2000-2020"/>
    <m/>
    <m/>
    <s v="Dirección de Presupuesto, Ministerio de Hacienda"/>
    <m/>
    <m/>
    <m/>
    <m/>
    <m/>
    <m/>
    <m/>
    <m/>
    <n v="1"/>
    <n v="1"/>
    <n v="1"/>
    <n v="1"/>
    <m/>
    <m/>
    <m/>
    <m/>
    <m/>
    <m/>
    <m/>
    <m/>
    <m/>
    <m/>
  </r>
  <r>
    <n v="537"/>
    <s v="Programas Gubernamentales del Ministerio de Justicia y Derechos Humanos Evaluados por DIPRES como Todos"/>
    <s v="20 Política y Gobierno"/>
    <s v="20.01 Programas Gubernamentales"/>
    <s v="20.01.09 Ministerio de Justicia y Derechos Humanos"/>
    <s v="20.01.01.05 Todos"/>
    <x v="26"/>
    <x v="66"/>
    <x v="168"/>
    <x v="306"/>
    <s v="Nº Programas/Instituciones"/>
    <s v="2000-2020"/>
    <m/>
    <m/>
    <s v="Dirección de Presupuesto, Ministerio de Hacienda"/>
    <n v="1"/>
    <m/>
    <m/>
    <n v="2"/>
    <m/>
    <n v="3"/>
    <m/>
    <n v="1"/>
    <n v="2"/>
    <n v="1"/>
    <n v="1"/>
    <n v="1"/>
    <n v="8"/>
    <n v="1"/>
    <n v="1"/>
    <n v="1"/>
    <n v="6"/>
    <m/>
    <n v="1"/>
    <n v="2"/>
    <n v="1"/>
    <m/>
  </r>
  <r>
    <n v="538"/>
    <s v="Programas Gubernamentales del Ministerio de Minería Evaluados por DIPRES como Malo"/>
    <s v="20 Política y Gobierno"/>
    <s v="20.01 Programas Gubernamentales"/>
    <s v="20.01.12 Ministerio de Minería"/>
    <s v="20.01.01.02 Malo"/>
    <x v="26"/>
    <x v="66"/>
    <x v="169"/>
    <x v="303"/>
    <s v="Nº Programas/Instituciones"/>
    <s v="2000-2020"/>
    <m/>
    <m/>
    <s v="Dirección de Presupuesto, Ministerio de Hacienda"/>
    <m/>
    <m/>
    <n v="1"/>
    <m/>
    <m/>
    <m/>
    <m/>
    <m/>
    <n v="1"/>
    <m/>
    <m/>
    <m/>
    <m/>
    <m/>
    <m/>
    <n v="1"/>
    <m/>
    <m/>
    <m/>
    <m/>
    <m/>
    <m/>
  </r>
  <r>
    <n v="539"/>
    <s v="Programas Gubernamentales del Ministerio de Minería Evaluados por DIPRES como Medio"/>
    <s v="20 Política y Gobierno"/>
    <s v="20.01 Programas Gubernamentales"/>
    <s v="20.01.12 Ministerio de Minería"/>
    <s v="20.01.01.03 Medio"/>
    <x v="26"/>
    <x v="66"/>
    <x v="169"/>
    <x v="304"/>
    <s v="Nº Programas/Instituciones"/>
    <s v="2000-2020"/>
    <m/>
    <m/>
    <s v="Dirección de Presupuesto, Ministerio de Hacienda"/>
    <m/>
    <m/>
    <m/>
    <m/>
    <m/>
    <m/>
    <n v="1"/>
    <m/>
    <m/>
    <m/>
    <m/>
    <m/>
    <m/>
    <m/>
    <m/>
    <m/>
    <m/>
    <m/>
    <m/>
    <m/>
    <m/>
    <m/>
  </r>
  <r>
    <n v="540"/>
    <s v="Programas Gubernamentales del Ministerio de Minería Evaluados por DIPRES como No Aplica"/>
    <s v="20 Política y Gobierno"/>
    <s v="20.01 Programas Gubernamentales"/>
    <s v="20.01.12 Ministerio de Minería"/>
    <s v="20.01.01.04 No Aplica"/>
    <x v="26"/>
    <x v="66"/>
    <x v="169"/>
    <x v="305"/>
    <s v="Nº Programas/Instituciones"/>
    <s v="2000-2020"/>
    <m/>
    <m/>
    <s v="Dirección de Presupuesto, Ministerio de Hacienda"/>
    <m/>
    <m/>
    <m/>
    <m/>
    <m/>
    <m/>
    <m/>
    <m/>
    <m/>
    <n v="3"/>
    <m/>
    <m/>
    <m/>
    <m/>
    <m/>
    <m/>
    <m/>
    <m/>
    <m/>
    <m/>
    <m/>
    <m/>
  </r>
  <r>
    <n v="541"/>
    <s v="Programas Gubernamentales del Ministerio de Minería Evaluados por DIPRES como Todos"/>
    <s v="20 Política y Gobierno"/>
    <s v="20.01 Programas Gubernamentales"/>
    <s v="20.01.12 Ministerio de Minería"/>
    <s v="20.01.01.05 Todos"/>
    <x v="26"/>
    <x v="66"/>
    <x v="169"/>
    <x v="306"/>
    <s v="Nº Programas/Instituciones"/>
    <s v="2000-2020"/>
    <m/>
    <m/>
    <s v="Dirección de Presupuesto, Ministerio de Hacienda"/>
    <m/>
    <m/>
    <n v="1"/>
    <m/>
    <m/>
    <m/>
    <n v="1"/>
    <m/>
    <n v="1"/>
    <n v="3"/>
    <m/>
    <m/>
    <m/>
    <m/>
    <m/>
    <n v="1"/>
    <m/>
    <m/>
    <m/>
    <m/>
    <m/>
    <m/>
  </r>
  <r>
    <n v="542"/>
    <s v="Programas Gubernamentales del Ministerio de Obras Públicas Evaluados por DIPRES como Bueno"/>
    <s v="20 Política y Gobierno"/>
    <s v="20.01 Programas Gubernamentales"/>
    <s v="20.01.13 Ministerio de Obras Públicas"/>
    <s v="20.01.01.01 Bueno"/>
    <x v="26"/>
    <x v="66"/>
    <x v="170"/>
    <x v="302"/>
    <s v="Nº Programas/Instituciones"/>
    <s v="2000-2020"/>
    <m/>
    <m/>
    <s v="Dirección de Presupuesto, Ministerio de Hacienda"/>
    <m/>
    <n v="1"/>
    <m/>
    <m/>
    <m/>
    <n v="1"/>
    <m/>
    <m/>
    <m/>
    <m/>
    <m/>
    <m/>
    <m/>
    <m/>
    <m/>
    <m/>
    <m/>
    <m/>
    <m/>
    <m/>
    <m/>
    <m/>
  </r>
  <r>
    <n v="543"/>
    <s v="Programas Gubernamentales del Ministerio de Obras Públicas Evaluados por DIPRES como Malo"/>
    <s v="20 Política y Gobierno"/>
    <s v="20.01 Programas Gubernamentales"/>
    <s v="20.01.13 Ministerio de Obras Públicas"/>
    <s v="20.01.01.02 Malo"/>
    <x v="26"/>
    <x v="66"/>
    <x v="170"/>
    <x v="303"/>
    <s v="Nº Programas/Instituciones"/>
    <s v="2000-2020"/>
    <m/>
    <m/>
    <s v="Dirección de Presupuesto, Ministerio de Hacienda"/>
    <n v="1"/>
    <n v="1"/>
    <m/>
    <m/>
    <n v="1"/>
    <m/>
    <m/>
    <n v="1"/>
    <m/>
    <m/>
    <m/>
    <m/>
    <m/>
    <m/>
    <m/>
    <m/>
    <m/>
    <m/>
    <n v="1"/>
    <m/>
    <m/>
    <m/>
  </r>
  <r>
    <n v="544"/>
    <s v="Programas Gubernamentales del Ministerio de Obras Públicas Evaluados por DIPRES como Medio"/>
    <s v="20 Política y Gobierno"/>
    <s v="20.01 Programas Gubernamentales"/>
    <s v="20.01.13 Ministerio de Obras Públicas"/>
    <s v="20.01.01.03 Medio"/>
    <x v="26"/>
    <x v="66"/>
    <x v="170"/>
    <x v="304"/>
    <s v="Nº Programas/Instituciones"/>
    <s v="2000-2020"/>
    <m/>
    <m/>
    <s v="Dirección de Presupuesto, Ministerio de Hacienda"/>
    <n v="1"/>
    <m/>
    <m/>
    <m/>
    <m/>
    <m/>
    <m/>
    <n v="1"/>
    <m/>
    <n v="1"/>
    <n v="1"/>
    <m/>
    <m/>
    <m/>
    <m/>
    <n v="1"/>
    <m/>
    <m/>
    <m/>
    <m/>
    <m/>
    <m/>
  </r>
  <r>
    <n v="545"/>
    <s v="Programas Gubernamentales del Ministerio de Obras Públicas Evaluados por DIPRES como No Aplica"/>
    <s v="20 Política y Gobierno"/>
    <s v="20.01 Programas Gubernamentales"/>
    <s v="20.01.13 Ministerio de Obras Públicas"/>
    <s v="20.01.01.04 No Aplica"/>
    <x v="26"/>
    <x v="66"/>
    <x v="170"/>
    <x v="305"/>
    <s v="Nº Programas/Instituciones"/>
    <s v="2000-2020"/>
    <m/>
    <m/>
    <s v="Dirección de Presupuesto, Ministerio de Hacienda"/>
    <m/>
    <m/>
    <m/>
    <m/>
    <m/>
    <m/>
    <n v="1"/>
    <m/>
    <m/>
    <m/>
    <m/>
    <m/>
    <m/>
    <m/>
    <m/>
    <m/>
    <m/>
    <m/>
    <m/>
    <m/>
    <m/>
    <m/>
  </r>
  <r>
    <n v="546"/>
    <s v="Programas Gubernamentales del Ministerio de Obras Públicas Evaluados por DIPRES como Todos"/>
    <s v="20 Política y Gobierno"/>
    <s v="20.01 Programas Gubernamentales"/>
    <s v="20.01.13 Ministerio de Obras Públicas"/>
    <s v="20.01.01.05 Todos"/>
    <x v="26"/>
    <x v="66"/>
    <x v="170"/>
    <x v="306"/>
    <s v="Nº Programas/Instituciones"/>
    <s v="2000-2020"/>
    <m/>
    <m/>
    <s v="Dirección de Presupuesto, Ministerio de Hacienda"/>
    <n v="2"/>
    <n v="2"/>
    <m/>
    <m/>
    <n v="1"/>
    <n v="1"/>
    <n v="1"/>
    <n v="2"/>
    <m/>
    <n v="1"/>
    <n v="1"/>
    <m/>
    <m/>
    <m/>
    <m/>
    <n v="1"/>
    <m/>
    <m/>
    <n v="1"/>
    <m/>
    <m/>
    <m/>
  </r>
  <r>
    <n v="547"/>
    <s v="Programas Gubernamentales del Ministerio de Relaciones Exteriores Evaluados por DIPRES como Bueno"/>
    <s v="20 Política y Gobierno"/>
    <s v="20.01 Programas Gubernamentales"/>
    <s v="20.01.14 Ministerio de Relaciones Exteriores"/>
    <s v="20.01.01.01 Bueno"/>
    <x v="26"/>
    <x v="66"/>
    <x v="171"/>
    <x v="302"/>
    <s v="Nº Programas/Instituciones"/>
    <s v="2000-2020"/>
    <m/>
    <m/>
    <s v="Dirección de Presupuesto, Ministerio de Hacienda"/>
    <m/>
    <m/>
    <n v="2"/>
    <m/>
    <m/>
    <m/>
    <n v="1"/>
    <m/>
    <n v="1"/>
    <m/>
    <m/>
    <m/>
    <m/>
    <m/>
    <m/>
    <m/>
    <m/>
    <m/>
    <m/>
    <m/>
    <m/>
    <m/>
  </r>
  <r>
    <n v="548"/>
    <s v="Programas Gubernamentales del Ministerio de Relaciones Exteriores Evaluados por DIPRES como Malo"/>
    <s v="20 Política y Gobierno"/>
    <s v="20.01 Programas Gubernamentales"/>
    <s v="20.01.14 Ministerio de Relaciones Exteriores"/>
    <s v="20.01.01.02 Malo"/>
    <x v="26"/>
    <x v="66"/>
    <x v="171"/>
    <x v="303"/>
    <s v="Nº Programas/Instituciones"/>
    <s v="2000-2020"/>
    <m/>
    <m/>
    <s v="Dirección de Presupuesto, Ministerio de Hacienda"/>
    <m/>
    <m/>
    <m/>
    <m/>
    <n v="1"/>
    <m/>
    <n v="1"/>
    <m/>
    <m/>
    <m/>
    <m/>
    <n v="1"/>
    <m/>
    <m/>
    <m/>
    <m/>
    <m/>
    <m/>
    <m/>
    <m/>
    <m/>
    <m/>
  </r>
  <r>
    <n v="549"/>
    <s v="Programas Gubernamentales del Ministerio de Relaciones Exteriores Evaluados por DIPRES como Medio"/>
    <s v="20 Política y Gobierno"/>
    <s v="20.01 Programas Gubernamentales"/>
    <s v="20.01.14 Ministerio de Relaciones Exteriores"/>
    <s v="20.01.01.03 Medio"/>
    <x v="26"/>
    <x v="66"/>
    <x v="171"/>
    <x v="304"/>
    <s v="Nº Programas/Instituciones"/>
    <s v="2000-2020"/>
    <m/>
    <m/>
    <s v="Dirección de Presupuesto, Ministerio de Hacienda"/>
    <n v="1"/>
    <m/>
    <n v="1"/>
    <m/>
    <n v="1"/>
    <m/>
    <m/>
    <m/>
    <m/>
    <n v="1"/>
    <m/>
    <m/>
    <m/>
    <m/>
    <m/>
    <n v="1"/>
    <m/>
    <m/>
    <m/>
    <n v="1"/>
    <m/>
    <m/>
  </r>
  <r>
    <n v="550"/>
    <s v="Programas Gubernamentales del Ministerio de Relaciones Exteriores Evaluados por DIPRES como Todos"/>
    <s v="20 Política y Gobierno"/>
    <s v="20.01 Programas Gubernamentales"/>
    <s v="20.01.14 Ministerio de Relaciones Exteriores"/>
    <s v="20.01.01.05 Todos"/>
    <x v="26"/>
    <x v="66"/>
    <x v="171"/>
    <x v="306"/>
    <s v="Nº Programas/Instituciones"/>
    <s v="2000-2020"/>
    <m/>
    <m/>
    <s v="Dirección de Presupuesto, Ministerio de Hacienda"/>
    <n v="1"/>
    <m/>
    <n v="3"/>
    <m/>
    <n v="2"/>
    <m/>
    <n v="2"/>
    <m/>
    <n v="1"/>
    <n v="1"/>
    <m/>
    <n v="1"/>
    <m/>
    <m/>
    <m/>
    <n v="1"/>
    <m/>
    <m/>
    <m/>
    <n v="1"/>
    <m/>
    <m/>
  </r>
  <r>
    <n v="551"/>
    <s v="Programas Gubernamentales del Ministerio de Salud Evaluados por DIPRES como Bueno"/>
    <s v="20 Política y Gobierno"/>
    <s v="20.01 Programas Gubernamentales"/>
    <s v="20.01.15 Ministerio de Salud"/>
    <s v="20.01.01.01 Bueno"/>
    <x v="26"/>
    <x v="66"/>
    <x v="172"/>
    <x v="302"/>
    <s v="Nº Programas/Instituciones"/>
    <s v="2000-2020"/>
    <m/>
    <m/>
    <s v="Dirección de Presupuesto, Ministerio de Hacienda"/>
    <m/>
    <m/>
    <m/>
    <m/>
    <n v="2"/>
    <m/>
    <m/>
    <m/>
    <n v="1"/>
    <m/>
    <m/>
    <m/>
    <m/>
    <m/>
    <m/>
    <m/>
    <m/>
    <n v="1"/>
    <m/>
    <m/>
    <m/>
    <m/>
  </r>
  <r>
    <n v="552"/>
    <s v="Programas Gubernamentales del Ministerio de Salud Evaluados por DIPRES como Malo"/>
    <s v="20 Política y Gobierno"/>
    <s v="20.01 Programas Gubernamentales"/>
    <s v="20.01.15 Ministerio de Salud"/>
    <s v="20.01.01.02 Malo"/>
    <x v="26"/>
    <x v="66"/>
    <x v="172"/>
    <x v="303"/>
    <s v="Nº Programas/Instituciones"/>
    <s v="2000-2020"/>
    <m/>
    <m/>
    <s v="Dirección de Presupuesto, Ministerio de Hacienda"/>
    <m/>
    <n v="1"/>
    <n v="1"/>
    <m/>
    <n v="1"/>
    <m/>
    <m/>
    <m/>
    <m/>
    <m/>
    <m/>
    <m/>
    <m/>
    <n v="1"/>
    <n v="1"/>
    <m/>
    <n v="1"/>
    <n v="1"/>
    <n v="1"/>
    <m/>
    <n v="3"/>
    <m/>
  </r>
  <r>
    <n v="553"/>
    <s v="Programas Gubernamentales del Ministerio de Salud Evaluados por DIPRES como Medio"/>
    <s v="20 Política y Gobierno"/>
    <s v="20.01 Programas Gubernamentales"/>
    <s v="20.01.15 Ministerio de Salud"/>
    <s v="20.01.01.03 Medio"/>
    <x v="26"/>
    <x v="66"/>
    <x v="172"/>
    <x v="304"/>
    <s v="Nº Programas/Instituciones"/>
    <s v="2000-2020"/>
    <m/>
    <m/>
    <s v="Dirección de Presupuesto, Ministerio de Hacienda"/>
    <n v="2"/>
    <m/>
    <m/>
    <n v="1"/>
    <n v="3"/>
    <m/>
    <m/>
    <m/>
    <m/>
    <m/>
    <n v="1"/>
    <n v="1"/>
    <n v="1"/>
    <n v="1"/>
    <m/>
    <m/>
    <m/>
    <n v="2"/>
    <n v="1"/>
    <m/>
    <n v="1"/>
    <m/>
  </r>
  <r>
    <n v="554"/>
    <s v="Programas Gubernamentales del Ministerio de Salud Evaluados por DIPRES como No Aplica"/>
    <s v="20 Política y Gobierno"/>
    <s v="20.01 Programas Gubernamentales"/>
    <s v="20.01.15 Ministerio de Salud"/>
    <s v="20.01.01.04 No Aplica"/>
    <x v="26"/>
    <x v="66"/>
    <x v="172"/>
    <x v="305"/>
    <s v="Nº Programas/Instituciones"/>
    <s v="2000-2020"/>
    <m/>
    <m/>
    <s v="Dirección de Presupuesto, Ministerio de Hacienda"/>
    <m/>
    <m/>
    <m/>
    <m/>
    <m/>
    <m/>
    <m/>
    <m/>
    <n v="1"/>
    <m/>
    <n v="4"/>
    <n v="1"/>
    <m/>
    <n v="4"/>
    <m/>
    <m/>
    <m/>
    <m/>
    <m/>
    <m/>
    <m/>
    <m/>
  </r>
  <r>
    <n v="555"/>
    <s v="Programas Gubernamentales del Ministerio de Salud Evaluados por DIPRES como Todos"/>
    <s v="20 Política y Gobierno"/>
    <s v="20.01 Programas Gubernamentales"/>
    <s v="20.01.15 Ministerio de Salud"/>
    <s v="20.01.01.05 Todos"/>
    <x v="26"/>
    <x v="66"/>
    <x v="172"/>
    <x v="306"/>
    <s v="Nº Programas/Instituciones"/>
    <s v="2000-2020"/>
    <m/>
    <m/>
    <s v="Dirección de Presupuesto, Ministerio de Hacienda"/>
    <n v="2"/>
    <n v="1"/>
    <n v="1"/>
    <n v="1"/>
    <n v="6"/>
    <m/>
    <m/>
    <m/>
    <n v="2"/>
    <m/>
    <n v="5"/>
    <n v="2"/>
    <n v="1"/>
    <n v="6"/>
    <n v="1"/>
    <m/>
    <n v="1"/>
    <n v="4"/>
    <n v="2"/>
    <m/>
    <n v="4"/>
    <m/>
  </r>
  <r>
    <n v="556"/>
    <s v="Programas Gubernamentales del Ministerio de Transportes y Telecomunicaciones Evaluados por DIPRES como Bueno"/>
    <s v="20 Política y Gobierno"/>
    <s v="20.01 Programas Gubernamentales"/>
    <s v="20.01.16 Ministerio de Transportes y Telecomunicaciones"/>
    <s v="20.01.01.01 Bueno"/>
    <x v="26"/>
    <x v="66"/>
    <x v="173"/>
    <x v="302"/>
    <s v="Nº Programas/Instituciones"/>
    <s v="2000-2020"/>
    <m/>
    <m/>
    <s v="Dirección de Presupuesto, Ministerio de Hacienda"/>
    <n v="1"/>
    <m/>
    <m/>
    <m/>
    <m/>
    <m/>
    <m/>
    <m/>
    <m/>
    <m/>
    <m/>
    <m/>
    <m/>
    <m/>
    <m/>
    <m/>
    <m/>
    <m/>
    <m/>
    <m/>
    <m/>
    <m/>
  </r>
  <r>
    <n v="557"/>
    <s v="Programas Gubernamentales del Ministerio de Transportes y Telecomunicaciones Evaluados por DIPRES como Malo"/>
    <s v="20 Política y Gobierno"/>
    <s v="20.01 Programas Gubernamentales"/>
    <s v="20.01.16 Ministerio de Transportes y Telecomunicaciones"/>
    <s v="20.01.01.02 Malo"/>
    <x v="26"/>
    <x v="66"/>
    <x v="173"/>
    <x v="303"/>
    <s v="Nº Programas/Instituciones"/>
    <s v="2000-2020"/>
    <m/>
    <m/>
    <s v="Dirección de Presupuesto, Ministerio de Hacienda"/>
    <m/>
    <m/>
    <m/>
    <n v="1"/>
    <m/>
    <m/>
    <m/>
    <m/>
    <m/>
    <m/>
    <n v="1"/>
    <m/>
    <m/>
    <n v="1"/>
    <m/>
    <m/>
    <m/>
    <m/>
    <m/>
    <m/>
    <n v="1"/>
    <m/>
  </r>
  <r>
    <n v="558"/>
    <s v="Programas Gubernamentales del Ministerio de Transportes y Telecomunicaciones Evaluados por DIPRES como Medio"/>
    <s v="20 Política y Gobierno"/>
    <s v="20.01 Programas Gubernamentales"/>
    <s v="20.01.16 Ministerio de Transportes y Telecomunicaciones"/>
    <s v="20.01.01.03 Medio"/>
    <x v="26"/>
    <x v="66"/>
    <x v="173"/>
    <x v="304"/>
    <s v="Nº Programas/Instituciones"/>
    <s v="2000-2020"/>
    <m/>
    <m/>
    <s v="Dirección de Presupuesto, Ministerio de Hacienda"/>
    <m/>
    <m/>
    <n v="1"/>
    <m/>
    <n v="1"/>
    <m/>
    <m/>
    <m/>
    <m/>
    <m/>
    <m/>
    <m/>
    <m/>
    <m/>
    <m/>
    <m/>
    <m/>
    <m/>
    <m/>
    <m/>
    <m/>
    <m/>
  </r>
  <r>
    <n v="559"/>
    <s v="Programas Gubernamentales del Ministerio de Transportes y Telecomunicaciones Evaluados por DIPRES como Todos"/>
    <s v="20 Política y Gobierno"/>
    <s v="20.01 Programas Gubernamentales"/>
    <s v="20.01.16 Ministerio de Transportes y Telecomunicaciones"/>
    <s v="20.01.01.05 Todos"/>
    <x v="26"/>
    <x v="66"/>
    <x v="173"/>
    <x v="306"/>
    <s v="Nº Programas/Instituciones"/>
    <s v="2000-2020"/>
    <m/>
    <m/>
    <s v="Dirección de Presupuesto, Ministerio de Hacienda"/>
    <n v="1"/>
    <m/>
    <n v="1"/>
    <n v="1"/>
    <n v="1"/>
    <m/>
    <m/>
    <m/>
    <m/>
    <m/>
    <n v="1"/>
    <m/>
    <m/>
    <n v="1"/>
    <m/>
    <m/>
    <m/>
    <m/>
    <m/>
    <m/>
    <n v="1"/>
    <m/>
  </r>
  <r>
    <n v="560"/>
    <s v="Programas Gubernamentales del Ministerio de Vivienda y Urbanismo Evaluados por DIPRES como Bueno"/>
    <s v="20 Política y Gobierno"/>
    <s v="20.01 Programas Gubernamentales"/>
    <s v="20.01.17 Ministerio de Vivienda y Urbanismo"/>
    <s v="20.01.01.01 Bueno"/>
    <x v="26"/>
    <x v="66"/>
    <x v="174"/>
    <x v="302"/>
    <s v="Nº Programas/Instituciones"/>
    <s v="2000-2020"/>
    <m/>
    <m/>
    <s v="Dirección de Presupuesto, Ministerio de Hacienda"/>
    <m/>
    <m/>
    <m/>
    <m/>
    <m/>
    <m/>
    <n v="1"/>
    <n v="1"/>
    <m/>
    <n v="1"/>
    <m/>
    <m/>
    <m/>
    <m/>
    <m/>
    <m/>
    <m/>
    <n v="1"/>
    <m/>
    <m/>
    <m/>
    <m/>
  </r>
  <r>
    <n v="561"/>
    <s v="Programas Gubernamentales del Ministerio de Vivienda y Urbanismo Evaluados por DIPRES como Malo"/>
    <s v="20 Política y Gobierno"/>
    <s v="20.01 Programas Gubernamentales"/>
    <s v="20.01.17 Ministerio de Vivienda y Urbanismo"/>
    <s v="20.01.01.02 Malo"/>
    <x v="26"/>
    <x v="66"/>
    <x v="174"/>
    <x v="303"/>
    <s v="Nº Programas/Instituciones"/>
    <s v="2000-2020"/>
    <m/>
    <m/>
    <s v="Dirección de Presupuesto, Ministerio de Hacienda"/>
    <n v="3"/>
    <n v="1"/>
    <m/>
    <m/>
    <n v="1"/>
    <m/>
    <n v="1"/>
    <m/>
    <m/>
    <m/>
    <n v="3"/>
    <m/>
    <m/>
    <m/>
    <n v="2"/>
    <m/>
    <n v="3"/>
    <n v="1"/>
    <m/>
    <n v="1"/>
    <n v="1"/>
    <m/>
  </r>
  <r>
    <n v="562"/>
    <s v="Programas Gubernamentales del Ministerio de Vivienda y Urbanismo Evaluados por DIPRES como Medio"/>
    <s v="20 Política y Gobierno"/>
    <s v="20.01 Programas Gubernamentales"/>
    <s v="20.01.17 Ministerio de Vivienda y Urbanismo"/>
    <s v="20.01.01.03 Medio"/>
    <x v="26"/>
    <x v="66"/>
    <x v="174"/>
    <x v="304"/>
    <s v="Nº Programas/Instituciones"/>
    <s v="2000-2020"/>
    <m/>
    <m/>
    <s v="Dirección de Presupuesto, Ministerio de Hacienda"/>
    <m/>
    <m/>
    <n v="2"/>
    <m/>
    <m/>
    <m/>
    <m/>
    <m/>
    <n v="1"/>
    <m/>
    <n v="1"/>
    <n v="1"/>
    <m/>
    <m/>
    <m/>
    <m/>
    <n v="1"/>
    <n v="1"/>
    <m/>
    <m/>
    <n v="1"/>
    <m/>
  </r>
  <r>
    <n v="563"/>
    <s v="Programas Gubernamentales del Ministerio de Vivienda y Urbanismo Evaluados por DIPRES como No Aplica"/>
    <s v="20 Política y Gobierno"/>
    <s v="20.01 Programas Gubernamentales"/>
    <s v="20.01.17 Ministerio de Vivienda y Urbanismo"/>
    <s v="20.01.01.04 No Aplica"/>
    <x v="26"/>
    <x v="66"/>
    <x v="174"/>
    <x v="305"/>
    <s v="Nº Programas/Instituciones"/>
    <s v="2000-2020"/>
    <m/>
    <m/>
    <s v="Dirección de Presupuesto, Ministerio de Hacienda"/>
    <m/>
    <m/>
    <m/>
    <m/>
    <m/>
    <m/>
    <m/>
    <m/>
    <n v="2"/>
    <m/>
    <m/>
    <m/>
    <m/>
    <m/>
    <m/>
    <m/>
    <m/>
    <m/>
    <m/>
    <m/>
    <m/>
    <m/>
  </r>
  <r>
    <n v="564"/>
    <s v="Programas Gubernamentales del Ministerio de Vivienda y Urbanismo Evaluados por DIPRES como Todos"/>
    <s v="20 Política y Gobierno"/>
    <s v="20.01 Programas Gubernamentales"/>
    <s v="20.01.17 Ministerio de Vivienda y Urbanismo"/>
    <s v="20.01.01.05 Todos"/>
    <x v="26"/>
    <x v="66"/>
    <x v="174"/>
    <x v="306"/>
    <s v="Nº Programas/Instituciones"/>
    <s v="2000-2020"/>
    <m/>
    <m/>
    <s v="Dirección de Presupuesto, Ministerio de Hacienda"/>
    <n v="3"/>
    <n v="1"/>
    <n v="2"/>
    <m/>
    <n v="1"/>
    <m/>
    <n v="2"/>
    <n v="1"/>
    <n v="3"/>
    <n v="1"/>
    <n v="4"/>
    <n v="1"/>
    <m/>
    <m/>
    <n v="2"/>
    <m/>
    <n v="4"/>
    <n v="3"/>
    <m/>
    <n v="1"/>
    <n v="2"/>
    <m/>
  </r>
  <r>
    <n v="565"/>
    <s v="Programas Gubernamentales del Ministerio de la Mujer y la Equidad de Género Evaluados por DIPRES como Malo"/>
    <s v="20 Política y Gobierno"/>
    <s v="20.01 Programas Gubernamentales"/>
    <s v="20.01.10 Ministerio de la Mujer y la Equidad de Género"/>
    <s v="20.01.01.02 Malo"/>
    <x v="26"/>
    <x v="66"/>
    <x v="175"/>
    <x v="303"/>
    <s v="Nº Programas/Instituciones"/>
    <s v="2000-2020"/>
    <m/>
    <m/>
    <s v="Dirección de Presupuesto, Ministerio de Hacienda"/>
    <m/>
    <m/>
    <m/>
    <m/>
    <m/>
    <m/>
    <m/>
    <m/>
    <m/>
    <m/>
    <m/>
    <m/>
    <m/>
    <m/>
    <m/>
    <m/>
    <m/>
    <n v="1"/>
    <m/>
    <m/>
    <m/>
    <m/>
  </r>
  <r>
    <n v="566"/>
    <s v="Programas Gubernamentales del Ministerio de la Mujer y la Equidad de Género Evaluados por DIPRES como Medio"/>
    <s v="20 Política y Gobierno"/>
    <s v="20.01 Programas Gubernamentales"/>
    <s v="20.01.10 Ministerio de la Mujer y la Equidad de Género"/>
    <s v="20.01.01.03 Medio"/>
    <x v="26"/>
    <x v="66"/>
    <x v="175"/>
    <x v="304"/>
    <s v="Nº Programas/Instituciones"/>
    <s v="2000-2020"/>
    <m/>
    <m/>
    <s v="Dirección de Presupuesto, Ministerio de Hacienda"/>
    <m/>
    <m/>
    <m/>
    <m/>
    <m/>
    <m/>
    <m/>
    <m/>
    <m/>
    <m/>
    <m/>
    <m/>
    <m/>
    <m/>
    <m/>
    <m/>
    <m/>
    <n v="1"/>
    <m/>
    <m/>
    <m/>
    <m/>
  </r>
  <r>
    <n v="567"/>
    <s v="Programas Gubernamentales del Ministerio de la Mujer y la Equidad de Género Evaluados por DIPRES como Todos"/>
    <s v="20 Política y Gobierno"/>
    <s v="20.01 Programas Gubernamentales"/>
    <s v="20.01.10 Ministerio de la Mujer y la Equidad de Género"/>
    <s v="20.01.01.05 Todos"/>
    <x v="26"/>
    <x v="66"/>
    <x v="175"/>
    <x v="306"/>
    <s v="Nº Programas/Instituciones"/>
    <s v="2000-2020"/>
    <m/>
    <m/>
    <s v="Dirección de Presupuesto, Ministerio de Hacienda"/>
    <m/>
    <m/>
    <m/>
    <m/>
    <m/>
    <m/>
    <m/>
    <m/>
    <m/>
    <m/>
    <m/>
    <m/>
    <m/>
    <m/>
    <m/>
    <m/>
    <m/>
    <n v="2"/>
    <m/>
    <m/>
    <m/>
    <m/>
  </r>
  <r>
    <n v="568"/>
    <s v="Programas Gubernamentales del Ministerio de las Culturas, las Artes y el Patrimonio Evaluados por DIPRES como Medio"/>
    <s v="20 Política y Gobierno"/>
    <s v="20.01 Programas Gubernamentales"/>
    <s v="20.01.11 Ministerio de las Culturas, las Artes y el Patrimonio"/>
    <s v="20.01.01.03 Medio"/>
    <x v="26"/>
    <x v="66"/>
    <x v="176"/>
    <x v="304"/>
    <s v="Nº Programas/Instituciones"/>
    <s v="2000-2020"/>
    <m/>
    <m/>
    <s v="Dirección de Presupuesto, Ministerio de Hacienda"/>
    <m/>
    <m/>
    <m/>
    <m/>
    <m/>
    <m/>
    <m/>
    <m/>
    <m/>
    <m/>
    <m/>
    <m/>
    <m/>
    <m/>
    <m/>
    <m/>
    <m/>
    <m/>
    <m/>
    <n v="1"/>
    <n v="1"/>
    <m/>
  </r>
  <r>
    <n v="569"/>
    <s v="Programas Gubernamentales del Ministerio de las Culturas, las Artes y el Patrimonio Evaluados por DIPRES como Todos"/>
    <s v="20 Política y Gobierno"/>
    <s v="20.01 Programas Gubernamentales"/>
    <s v="20.01.11 Ministerio de las Culturas, las Artes y el Patrimonio"/>
    <s v="20.01.01.05 Todos"/>
    <x v="26"/>
    <x v="66"/>
    <x v="176"/>
    <x v="306"/>
    <s v="Nº Programas/Instituciones"/>
    <s v="2000-2020"/>
    <m/>
    <m/>
    <s v="Dirección de Presupuesto, Ministerio de Hacienda"/>
    <m/>
    <m/>
    <m/>
    <m/>
    <m/>
    <m/>
    <m/>
    <m/>
    <m/>
    <m/>
    <m/>
    <m/>
    <m/>
    <m/>
    <m/>
    <m/>
    <m/>
    <m/>
    <m/>
    <n v="1"/>
    <n v="1"/>
    <m/>
  </r>
  <r>
    <n v="570"/>
    <s v="Programas Gubernamentales del Ministerio del Deporte Evaluados por DIPRES como Malo"/>
    <s v="20 Política y Gobierno"/>
    <s v="20.01 Programas Gubernamentales"/>
    <s v="20.01.18 Ministerio del Deporte"/>
    <s v="20.01.01.02 Malo"/>
    <x v="26"/>
    <x v="66"/>
    <x v="177"/>
    <x v="303"/>
    <s v="Nº Programas/Instituciones"/>
    <s v="2000-2020"/>
    <m/>
    <m/>
    <s v="Dirección de Presupuesto, Ministerio de Hacienda"/>
    <m/>
    <m/>
    <m/>
    <m/>
    <m/>
    <m/>
    <m/>
    <m/>
    <m/>
    <m/>
    <m/>
    <m/>
    <m/>
    <m/>
    <m/>
    <m/>
    <m/>
    <n v="5"/>
    <m/>
    <m/>
    <m/>
    <m/>
  </r>
  <r>
    <n v="571"/>
    <s v="Programas Gubernamentales del Ministerio del Deporte Evaluados por DIPRES como Todos"/>
    <s v="20 Política y Gobierno"/>
    <s v="20.01 Programas Gubernamentales"/>
    <s v="20.01.18 Ministerio del Deporte"/>
    <s v="20.01.01.05 Todos"/>
    <x v="26"/>
    <x v="66"/>
    <x v="177"/>
    <x v="306"/>
    <s v="Nº Programas/Instituciones"/>
    <s v="2000-2020"/>
    <m/>
    <m/>
    <s v="Dirección de Presupuesto, Ministerio de Hacienda"/>
    <m/>
    <m/>
    <m/>
    <m/>
    <m/>
    <m/>
    <m/>
    <m/>
    <m/>
    <m/>
    <m/>
    <m/>
    <m/>
    <m/>
    <m/>
    <m/>
    <m/>
    <n v="5"/>
    <m/>
    <m/>
    <m/>
    <m/>
  </r>
  <r>
    <n v="572"/>
    <s v="Programas Gubernamentales del Ministerio del Interior y Seguridad Pública Evaluados por DIPRES como Bueno"/>
    <s v="20 Política y Gobierno"/>
    <s v="20.01 Programas Gubernamentales"/>
    <s v="20.01.19 Ministerio del Interior y Seguridad Pública"/>
    <s v="20.01.01.01 Bueno"/>
    <x v="26"/>
    <x v="66"/>
    <x v="178"/>
    <x v="302"/>
    <s v="Nº Programas/Instituciones"/>
    <s v="2000-2020"/>
    <m/>
    <m/>
    <s v="Dirección de Presupuesto, Ministerio de Hacienda"/>
    <m/>
    <m/>
    <m/>
    <m/>
    <m/>
    <m/>
    <m/>
    <m/>
    <n v="1"/>
    <n v="2"/>
    <m/>
    <m/>
    <m/>
    <m/>
    <m/>
    <m/>
    <m/>
    <m/>
    <n v="1"/>
    <m/>
    <m/>
    <m/>
  </r>
  <r>
    <n v="573"/>
    <s v="Programas Gubernamentales del Ministerio del Interior y Seguridad Pública Evaluados por DIPRES como Malo"/>
    <s v="20 Política y Gobierno"/>
    <s v="20.01 Programas Gubernamentales"/>
    <s v="20.01.19 Ministerio del Interior y Seguridad Pública"/>
    <s v="20.01.01.02 Malo"/>
    <x v="26"/>
    <x v="66"/>
    <x v="178"/>
    <x v="303"/>
    <s v="Nº Programas/Instituciones"/>
    <s v="2000-2020"/>
    <m/>
    <m/>
    <s v="Dirección de Presupuesto, Ministerio de Hacienda"/>
    <m/>
    <m/>
    <n v="2"/>
    <m/>
    <n v="2"/>
    <n v="2"/>
    <n v="1"/>
    <m/>
    <m/>
    <m/>
    <n v="6"/>
    <n v="3"/>
    <n v="1"/>
    <n v="2"/>
    <m/>
    <m/>
    <n v="1"/>
    <n v="1"/>
    <n v="1"/>
    <n v="1"/>
    <n v="3"/>
    <m/>
  </r>
  <r>
    <n v="574"/>
    <s v="Programas Gubernamentales del Ministerio del Interior y Seguridad Pública Evaluados por DIPRES como Medio"/>
    <s v="20 Política y Gobierno"/>
    <s v="20.01 Programas Gubernamentales"/>
    <s v="20.01.19 Ministerio del Interior y Seguridad Pública"/>
    <s v="20.01.01.03 Medio"/>
    <x v="26"/>
    <x v="66"/>
    <x v="178"/>
    <x v="304"/>
    <s v="Nº Programas/Instituciones"/>
    <s v="2000-2020"/>
    <m/>
    <m/>
    <s v="Dirección de Presupuesto, Ministerio de Hacienda"/>
    <m/>
    <n v="3"/>
    <n v="1"/>
    <n v="1"/>
    <m/>
    <n v="1"/>
    <n v="1"/>
    <m/>
    <n v="2"/>
    <n v="2"/>
    <m/>
    <n v="1"/>
    <m/>
    <n v="1"/>
    <n v="1"/>
    <n v="1"/>
    <m/>
    <m/>
    <n v="2"/>
    <m/>
    <m/>
    <m/>
  </r>
  <r>
    <n v="575"/>
    <s v="Programas Gubernamentales del Ministerio del Interior y Seguridad Pública Evaluados por DIPRES como Todos"/>
    <s v="20 Política y Gobierno"/>
    <s v="20.01 Programas Gubernamentales"/>
    <s v="20.01.19 Ministerio del Interior y Seguridad Pública"/>
    <s v="20.01.01.05 Todos"/>
    <x v="26"/>
    <x v="66"/>
    <x v="178"/>
    <x v="306"/>
    <s v="Nº Programas/Instituciones"/>
    <s v="2000-2020"/>
    <m/>
    <m/>
    <s v="Dirección de Presupuesto, Ministerio de Hacienda"/>
    <m/>
    <n v="3"/>
    <n v="3"/>
    <n v="1"/>
    <n v="2"/>
    <n v="3"/>
    <n v="2"/>
    <m/>
    <n v="3"/>
    <n v="4"/>
    <n v="6"/>
    <n v="4"/>
    <n v="1"/>
    <n v="3"/>
    <n v="1"/>
    <n v="1"/>
    <n v="1"/>
    <n v="1"/>
    <n v="4"/>
    <n v="1"/>
    <n v="3"/>
    <m/>
  </r>
  <r>
    <n v="576"/>
    <s v="Programas Gubernamentales del Ministerio del Medio Ambiente Evaluados por DIPRES como Malo"/>
    <s v="20 Política y Gobierno"/>
    <s v="20.01 Programas Gubernamentales"/>
    <s v="20.01.20 Ministerio del Medio Ambiente"/>
    <s v="20.01.01.02 Malo"/>
    <x v="26"/>
    <x v="66"/>
    <x v="179"/>
    <x v="303"/>
    <s v="Nº Programas/Instituciones"/>
    <s v="2000-2020"/>
    <m/>
    <m/>
    <s v="Dirección de Presupuesto, Ministerio de Hacienda"/>
    <m/>
    <m/>
    <m/>
    <m/>
    <m/>
    <m/>
    <m/>
    <m/>
    <m/>
    <m/>
    <m/>
    <m/>
    <m/>
    <m/>
    <m/>
    <m/>
    <n v="1"/>
    <m/>
    <m/>
    <m/>
    <m/>
    <m/>
  </r>
  <r>
    <n v="577"/>
    <s v="Programas Gubernamentales del Ministerio del Medio Ambiente Evaluados por DIPRES como Todos"/>
    <s v="20 Política y Gobierno"/>
    <s v="20.01 Programas Gubernamentales"/>
    <s v="20.01.20 Ministerio del Medio Ambiente"/>
    <s v="20.01.01.05 Todos"/>
    <x v="26"/>
    <x v="66"/>
    <x v="179"/>
    <x v="306"/>
    <s v="Nº Programas/Instituciones"/>
    <s v="2000-2020"/>
    <m/>
    <m/>
    <s v="Dirección de Presupuesto, Ministerio de Hacienda"/>
    <m/>
    <m/>
    <m/>
    <m/>
    <m/>
    <m/>
    <m/>
    <m/>
    <m/>
    <m/>
    <m/>
    <m/>
    <m/>
    <m/>
    <m/>
    <m/>
    <n v="1"/>
    <m/>
    <m/>
    <m/>
    <m/>
    <m/>
  </r>
  <r>
    <n v="578"/>
    <s v="Programas Gubernamentales del Ministerio del Trabajo y Previsión Social Evaluados por DIPRES como Bueno"/>
    <s v="20 Política y Gobierno"/>
    <s v="20.01 Programas Gubernamentales"/>
    <s v="20.01.21 Ministerio del Trabajo y Previsión Social"/>
    <s v="20.01.01.01 Bueno"/>
    <x v="26"/>
    <x v="66"/>
    <x v="180"/>
    <x v="302"/>
    <s v="Nº Programas/Instituciones"/>
    <s v="2000-2020"/>
    <m/>
    <m/>
    <s v="Dirección de Presupuesto, Ministerio de Hacienda"/>
    <m/>
    <n v="1"/>
    <m/>
    <n v="1"/>
    <n v="1"/>
    <m/>
    <m/>
    <m/>
    <m/>
    <n v="1"/>
    <m/>
    <m/>
    <m/>
    <m/>
    <m/>
    <m/>
    <m/>
    <m/>
    <m/>
    <m/>
    <m/>
    <m/>
  </r>
  <r>
    <n v="579"/>
    <s v="Programas Gubernamentales del Ministerio del Trabajo y Previsión Social Evaluados por DIPRES como Malo"/>
    <s v="20 Política y Gobierno"/>
    <s v="20.01 Programas Gubernamentales"/>
    <s v="20.01.21 Ministerio del Trabajo y Previsión Social"/>
    <s v="20.01.01.02 Malo"/>
    <x v="26"/>
    <x v="66"/>
    <x v="180"/>
    <x v="303"/>
    <s v="Nº Programas/Instituciones"/>
    <s v="2000-2020"/>
    <m/>
    <m/>
    <s v="Dirección de Presupuesto, Ministerio de Hacienda"/>
    <m/>
    <n v="1"/>
    <n v="1"/>
    <m/>
    <n v="1"/>
    <m/>
    <m/>
    <n v="2"/>
    <m/>
    <m/>
    <m/>
    <n v="1"/>
    <n v="1"/>
    <m/>
    <m/>
    <n v="1"/>
    <n v="1"/>
    <m/>
    <n v="1"/>
    <m/>
    <m/>
    <m/>
  </r>
  <r>
    <n v="580"/>
    <s v="Programas Gubernamentales del Ministerio del Trabajo y Previsión Social Evaluados por DIPRES como Medio"/>
    <s v="20 Política y Gobierno"/>
    <s v="20.01 Programas Gubernamentales"/>
    <s v="20.01.21 Ministerio del Trabajo y Previsión Social"/>
    <s v="20.01.01.03 Medio"/>
    <x v="26"/>
    <x v="66"/>
    <x v="180"/>
    <x v="304"/>
    <s v="Nº Programas/Instituciones"/>
    <s v="2000-2020"/>
    <m/>
    <m/>
    <s v="Dirección de Presupuesto, Ministerio de Hacienda"/>
    <m/>
    <n v="1"/>
    <m/>
    <m/>
    <n v="1"/>
    <m/>
    <m/>
    <m/>
    <n v="1"/>
    <m/>
    <m/>
    <m/>
    <m/>
    <m/>
    <n v="1"/>
    <m/>
    <n v="1"/>
    <n v="1"/>
    <m/>
    <m/>
    <m/>
    <m/>
  </r>
  <r>
    <n v="581"/>
    <s v="Programas Gubernamentales del Ministerio del Trabajo y Previsión Social Evaluados por DIPRES como No Aplica"/>
    <s v="20 Política y Gobierno"/>
    <s v="20.01 Programas Gubernamentales"/>
    <s v="20.01.21 Ministerio del Trabajo y Previsión Social"/>
    <s v="20.01.01.04 No Aplica"/>
    <x v="26"/>
    <x v="66"/>
    <x v="180"/>
    <x v="305"/>
    <s v="Nº Programas/Instituciones"/>
    <s v="2000-2020"/>
    <m/>
    <m/>
    <s v="Dirección de Presupuesto, Ministerio de Hacienda"/>
    <m/>
    <m/>
    <m/>
    <n v="1"/>
    <m/>
    <m/>
    <m/>
    <n v="1"/>
    <m/>
    <n v="2"/>
    <m/>
    <m/>
    <m/>
    <n v="1"/>
    <m/>
    <m/>
    <m/>
    <m/>
    <m/>
    <m/>
    <m/>
    <m/>
  </r>
  <r>
    <n v="582"/>
    <s v="Programas Gubernamentales del Ministerio del Trabajo y Previsión Social Evaluados por DIPRES como Todos"/>
    <s v="20 Política y Gobierno"/>
    <s v="20.01 Programas Gubernamentales"/>
    <s v="20.01.21 Ministerio del Trabajo y Previsión Social"/>
    <s v="20.01.01.05 Todos"/>
    <x v="26"/>
    <x v="66"/>
    <x v="180"/>
    <x v="306"/>
    <s v="Nº Programas/Instituciones"/>
    <s v="2000-2020"/>
    <m/>
    <m/>
    <s v="Dirección de Presupuesto, Ministerio de Hacienda"/>
    <m/>
    <n v="3"/>
    <n v="1"/>
    <n v="2"/>
    <n v="3"/>
    <m/>
    <m/>
    <n v="3"/>
    <n v="1"/>
    <n v="3"/>
    <m/>
    <n v="1"/>
    <n v="1"/>
    <n v="1"/>
    <n v="1"/>
    <n v="1"/>
    <n v="2"/>
    <n v="1"/>
    <n v="1"/>
    <m/>
    <m/>
    <m/>
  </r>
  <r>
    <n v="583"/>
    <s v="Puntaje promedio en la prueba Simce de Lectura para 2º Básico"/>
    <s v="08 Educación"/>
    <s v="08.02 Métricas de la Educación"/>
    <s v="08.02.04 Lectura"/>
    <s v="08.03.03.01 2º Básico"/>
    <x v="9"/>
    <x v="16"/>
    <x v="181"/>
    <x v="307"/>
    <s v="Puntaje Promedio"/>
    <s v="2015-2019"/>
    <m/>
    <m/>
    <s v="Agencia de Calidad de la Educación"/>
    <m/>
    <m/>
    <m/>
    <m/>
    <m/>
    <m/>
    <m/>
    <m/>
    <m/>
    <m/>
    <m/>
    <m/>
    <n v="250"/>
    <n v="254"/>
    <n v="255"/>
    <n v="253"/>
    <m/>
    <m/>
    <m/>
    <m/>
    <m/>
    <m/>
  </r>
  <r>
    <n v="584"/>
    <s v="Puntaje promedio en la prueba Simce de Lectura para 4º Básico"/>
    <s v="08 Educación"/>
    <s v="08.02 Métricas de la Educación"/>
    <s v="08.02.04 Lectura"/>
    <s v="08.03.01.02 4º Básico"/>
    <x v="9"/>
    <x v="16"/>
    <x v="181"/>
    <x v="308"/>
    <s v="Puntaje Promedio"/>
    <s v="2015-2019"/>
    <m/>
    <m/>
    <s v="Agencia de Calidad de la Educación"/>
    <m/>
    <m/>
    <n v="251"/>
    <m/>
    <m/>
    <n v="255"/>
    <n v="253"/>
    <n v="254"/>
    <n v="260"/>
    <n v="262"/>
    <n v="271"/>
    <n v="267"/>
    <n v="267"/>
    <n v="264"/>
    <n v="264"/>
    <n v="265"/>
    <n v="267"/>
    <n v="269"/>
    <n v="271"/>
    <m/>
    <m/>
    <m/>
  </r>
  <r>
    <n v="585"/>
    <s v="Puntaje promedio en la prueba Simce de Lectura para 6º Básico"/>
    <s v="08 Educación"/>
    <s v="08.02 Métricas de la Educación"/>
    <s v="08.02.04 Lectura"/>
    <s v="08.03.01.03 6º Básico"/>
    <x v="9"/>
    <x v="16"/>
    <x v="181"/>
    <x v="309"/>
    <s v="Puntaje Promedio"/>
    <s v="2015-2019"/>
    <m/>
    <m/>
    <s v="Agencia de Calidad de la Educación"/>
    <m/>
    <m/>
    <m/>
    <m/>
    <m/>
    <m/>
    <m/>
    <m/>
    <m/>
    <m/>
    <m/>
    <m/>
    <m/>
    <n v="250"/>
    <n v="240"/>
    <n v="247"/>
    <n v="249"/>
    <m/>
    <n v="250"/>
    <m/>
    <m/>
    <m/>
  </r>
  <r>
    <n v="586"/>
    <s v="Puntaje promedio en la prueba Simce de Lectura para 8º Básico"/>
    <s v="08 Educación"/>
    <s v="08.02 Métricas de la Educación"/>
    <s v="08.02.04 Lectura"/>
    <s v="08.03.01.04 8º Básico"/>
    <x v="9"/>
    <x v="16"/>
    <x v="181"/>
    <x v="310"/>
    <s v="Puntaje Promedio"/>
    <s v="2015-2019"/>
    <m/>
    <m/>
    <s v="Agencia de Calidad de la Educación"/>
    <n v="250"/>
    <m/>
    <m/>
    <m/>
    <n v="251"/>
    <m/>
    <m/>
    <n v="253"/>
    <m/>
    <n v="252"/>
    <m/>
    <n v="254"/>
    <m/>
    <n v="255"/>
    <n v="240"/>
    <n v="243"/>
    <m/>
    <n v="244"/>
    <m/>
    <n v="241"/>
    <m/>
    <m/>
  </r>
  <r>
    <n v="587"/>
    <s v="Puntaje promedio en la prueba Simce de Lectura para 2º Medio"/>
    <s v="08 Educación"/>
    <s v="08.02 Métricas de la Educación"/>
    <s v="08.02.04 Lectura"/>
    <s v="08.03.01.01 2º Medio"/>
    <x v="9"/>
    <x v="16"/>
    <x v="181"/>
    <x v="311"/>
    <s v="Puntaje Promedio"/>
    <s v="2015-2019"/>
    <m/>
    <m/>
    <s v="Agencia de Calidad de la Educación"/>
    <m/>
    <n v="252"/>
    <m/>
    <n v="253"/>
    <m/>
    <m/>
    <n v="254"/>
    <m/>
    <n v="255"/>
    <m/>
    <n v="259"/>
    <m/>
    <n v="259"/>
    <n v="254"/>
    <n v="252"/>
    <n v="247"/>
    <n v="247"/>
    <n v="252"/>
    <n v="249"/>
    <m/>
    <m/>
    <m/>
  </r>
  <r>
    <n v="588"/>
    <s v="Puntaje promedio en la prueba Simce de Matemáticas para 2º Básico"/>
    <s v="08 Educación"/>
    <s v="08.02 Métricas de la Educación"/>
    <s v="08.02.05 Matemáticas"/>
    <s v="08.03.03.01 2º Básico"/>
    <x v="9"/>
    <x v="16"/>
    <x v="182"/>
    <x v="307"/>
    <s v="Puntaje Promedio"/>
    <s v="2015-2019"/>
    <m/>
    <m/>
    <s v="Agencia de Calidad de la Educación"/>
    <m/>
    <m/>
    <m/>
    <m/>
    <m/>
    <m/>
    <m/>
    <m/>
    <m/>
    <m/>
    <m/>
    <m/>
    <m/>
    <m/>
    <m/>
    <m/>
    <m/>
    <m/>
    <m/>
    <m/>
    <m/>
    <m/>
  </r>
  <r>
    <n v="589"/>
    <s v="Puntaje promedio en la prueba Simce de Matemáticas para 4º Básico"/>
    <s v="08 Educación"/>
    <s v="08.02 Métricas de la Educación"/>
    <s v="08.02.05 Matemáticas"/>
    <s v="08.03.01.02 4º Básico"/>
    <x v="9"/>
    <x v="16"/>
    <x v="182"/>
    <x v="308"/>
    <s v="Puntaje Promedio"/>
    <s v="2015-2019"/>
    <m/>
    <m/>
    <s v="Agencia de Calidad de la Educación"/>
    <m/>
    <m/>
    <n v="247"/>
    <m/>
    <m/>
    <n v="248"/>
    <n v="248"/>
    <n v="246"/>
    <n v="247"/>
    <n v="253"/>
    <n v="253"/>
    <n v="259"/>
    <n v="261"/>
    <n v="256"/>
    <n v="256"/>
    <n v="260"/>
    <n v="262"/>
    <n v="261"/>
    <n v="260"/>
    <m/>
    <m/>
    <m/>
  </r>
  <r>
    <n v="590"/>
    <s v="Puntaje promedio en la prueba Simce de Matemáticas para 6º Básico"/>
    <s v="08 Educación"/>
    <s v="08.02 Métricas de la Educación"/>
    <s v="08.02.05 Matemáticas"/>
    <s v="08.03.01.03 6º Básico"/>
    <x v="9"/>
    <x v="16"/>
    <x v="182"/>
    <x v="309"/>
    <s v="Puntaje Promedio"/>
    <s v="2015-2019"/>
    <m/>
    <m/>
    <s v="Agencia de Calidad de la Educación"/>
    <m/>
    <m/>
    <m/>
    <m/>
    <m/>
    <m/>
    <m/>
    <m/>
    <m/>
    <m/>
    <m/>
    <m/>
    <m/>
    <n v="250"/>
    <n v="249"/>
    <n v="252"/>
    <n v="252"/>
    <m/>
    <n v="251"/>
    <m/>
    <m/>
    <m/>
  </r>
  <r>
    <n v="591"/>
    <s v="Puntaje promedio en la prueba Simce de Matemáticas para 8º Básico"/>
    <s v="08 Educación"/>
    <s v="08.02 Métricas de la Educación"/>
    <s v="08.02.05 Matemáticas"/>
    <s v="08.03.01.04 8º Básico"/>
    <x v="9"/>
    <x v="16"/>
    <x v="182"/>
    <x v="310"/>
    <s v="Puntaje Promedio"/>
    <s v="2015-2019"/>
    <m/>
    <m/>
    <s v="Agencia de Calidad de la Educación"/>
    <n v="250"/>
    <m/>
    <m/>
    <m/>
    <n v="254"/>
    <m/>
    <m/>
    <n v="256"/>
    <m/>
    <n v="260"/>
    <m/>
    <n v="259"/>
    <m/>
    <n v="262"/>
    <n v="261"/>
    <n v="263"/>
    <m/>
    <n v="260"/>
    <m/>
    <n v="263"/>
    <m/>
    <m/>
  </r>
  <r>
    <n v="592"/>
    <s v="Puntaje promedio en la prueba Simce de Matemáticas para 2º Medio"/>
    <s v="08 Educación"/>
    <s v="08.02 Métricas de la Educación"/>
    <s v="08.02.05 Matemáticas"/>
    <s v="08.03.01.01 2º Medio"/>
    <x v="9"/>
    <x v="16"/>
    <x v="182"/>
    <x v="311"/>
    <s v="Puntaje Promedio"/>
    <s v="2015-2019"/>
    <m/>
    <m/>
    <s v="Agencia de Calidad de la Educación"/>
    <m/>
    <n v="248"/>
    <m/>
    <n v="246"/>
    <m/>
    <m/>
    <n v="252"/>
    <m/>
    <n v="250"/>
    <m/>
    <n v="256"/>
    <m/>
    <n v="265"/>
    <n v="267"/>
    <n v="265"/>
    <n v="262"/>
    <n v="266"/>
    <n v="266"/>
    <n v="264"/>
    <m/>
    <m/>
    <m/>
  </r>
  <r>
    <n v="593"/>
    <s v="Puntaje promedio en la prueba Simce de Ciencias Naturales para 4º Básico"/>
    <s v="08 Educación"/>
    <s v="08.02 Métricas de la Educación"/>
    <s v="08.02.02 Ciencias Naturales"/>
    <s v="08.03.01.02 4º Básico"/>
    <x v="9"/>
    <x v="16"/>
    <x v="183"/>
    <x v="308"/>
    <s v="Puntaje Promedio"/>
    <s v="2015-2019"/>
    <m/>
    <m/>
    <s v="Agencia de Calidad de la Educación"/>
    <m/>
    <m/>
    <m/>
    <m/>
    <m/>
    <m/>
    <m/>
    <n v="250"/>
    <m/>
    <n v="256"/>
    <m/>
    <n v="259"/>
    <m/>
    <n v="255"/>
    <m/>
    <m/>
    <m/>
    <m/>
    <m/>
    <m/>
    <m/>
    <m/>
  </r>
  <r>
    <n v="594"/>
    <s v="Puntaje promedio en la prueba Simce de Ciencias Naturales para 6º Básico"/>
    <s v="08 Educación"/>
    <s v="08.02 Métricas de la Educación"/>
    <s v="08.02.02 Ciencias Naturales"/>
    <s v="08.03.01.03 6º Básico"/>
    <x v="9"/>
    <x v="16"/>
    <x v="183"/>
    <x v="309"/>
    <s v="Puntaje Promedio"/>
    <s v="2015-2019"/>
    <m/>
    <m/>
    <s v="Agencia de Calidad de la Educación"/>
    <m/>
    <m/>
    <m/>
    <m/>
    <m/>
    <m/>
    <m/>
    <m/>
    <m/>
    <m/>
    <m/>
    <m/>
    <m/>
    <m/>
    <n v="250"/>
    <m/>
    <m/>
    <m/>
    <n v="253"/>
    <m/>
    <m/>
    <m/>
  </r>
  <r>
    <n v="595"/>
    <s v="Puntaje promedio en la prueba Simce de Ciencias Naturales para 8º Básico"/>
    <s v="08 Educación"/>
    <s v="08.02 Métricas de la Educación"/>
    <s v="08.02.02 Ciencias Naturales"/>
    <s v="08.03.01.04 8º Básico"/>
    <x v="9"/>
    <x v="16"/>
    <x v="183"/>
    <x v="310"/>
    <s v="Puntaje Promedio"/>
    <s v="2015-2019"/>
    <m/>
    <m/>
    <s v="Agencia de Calidad de la Educación"/>
    <n v="250"/>
    <m/>
    <m/>
    <m/>
    <n v="256"/>
    <m/>
    <m/>
    <n v="258"/>
    <m/>
    <n v="259"/>
    <m/>
    <n v="262"/>
    <m/>
    <n v="272"/>
    <m/>
    <n v="266"/>
    <m/>
    <n v="258"/>
    <m/>
    <m/>
    <m/>
    <m/>
  </r>
  <r>
    <n v="596"/>
    <s v="Puntaje promedio en la prueba Simce de Ciencias Naturales para 2º Medio"/>
    <s v="08 Educación"/>
    <s v="08.02 Métricas de la Educación"/>
    <s v="08.02.02 Ciencias Naturales"/>
    <s v="08.03.01.01 2º Medio"/>
    <x v="9"/>
    <x v="16"/>
    <x v="183"/>
    <x v="311"/>
    <s v="Puntaje Promedio"/>
    <s v="2015-2019"/>
    <m/>
    <m/>
    <s v="Agencia de Calidad de la Educación"/>
    <m/>
    <m/>
    <m/>
    <m/>
    <m/>
    <m/>
    <m/>
    <m/>
    <m/>
    <m/>
    <m/>
    <m/>
    <m/>
    <m/>
    <n v="250"/>
    <m/>
    <n v="242"/>
    <m/>
    <n v="243"/>
    <m/>
    <m/>
    <m/>
  </r>
  <r>
    <n v="597"/>
    <s v="Puntaje promedio en la prueba Simce de Ciencias Sociales para 4º Básico"/>
    <s v="08 Educación"/>
    <s v="08.02 Métricas de la Educación"/>
    <s v="08.02.03 Ciencias Sociales"/>
    <s v="08.03.01.02 4º Básico"/>
    <x v="9"/>
    <x v="16"/>
    <x v="184"/>
    <x v="308"/>
    <s v="Puntaje Promedio"/>
    <s v="2015-2019"/>
    <m/>
    <m/>
    <s v="Agencia de Calidad de la Educación"/>
    <m/>
    <m/>
    <m/>
    <m/>
    <m/>
    <m/>
    <m/>
    <m/>
    <n v="250"/>
    <m/>
    <n v="255"/>
    <m/>
    <n v="259"/>
    <m/>
    <n v="255"/>
    <m/>
    <m/>
    <m/>
    <m/>
    <m/>
    <m/>
    <m/>
  </r>
  <r>
    <n v="598"/>
    <s v="Puntaje promedio en la prueba Simce de Ciencias Sociales para 6º Básico"/>
    <s v="08 Educación"/>
    <s v="08.02 Métricas de la Educación"/>
    <s v="08.02.03 Ciencias Sociales"/>
    <s v="08.03.01.03 6º Básico"/>
    <x v="9"/>
    <x v="16"/>
    <x v="184"/>
    <x v="309"/>
    <s v="Puntaje Promedio"/>
    <s v="2015-2019"/>
    <m/>
    <m/>
    <s v="Agencia de Calidad de la Educación"/>
    <m/>
    <m/>
    <m/>
    <m/>
    <m/>
    <m/>
    <m/>
    <m/>
    <m/>
    <m/>
    <m/>
    <m/>
    <m/>
    <m/>
    <m/>
    <n v="250"/>
    <n v="249"/>
    <m/>
    <m/>
    <m/>
    <m/>
    <m/>
  </r>
  <r>
    <n v="599"/>
    <s v="Puntaje promedio en la prueba Simce de Ciencias Sociales para 8º Básico"/>
    <s v="08 Educación"/>
    <s v="08.02 Métricas de la Educación"/>
    <s v="08.02.03 Ciencias Sociales"/>
    <s v="08.03.01.04 8º Básico"/>
    <x v="9"/>
    <x v="16"/>
    <x v="184"/>
    <x v="310"/>
    <s v="Puntaje Promedio"/>
    <s v="2015-2019"/>
    <m/>
    <m/>
    <s v="Agencia de Calidad de la Educación"/>
    <n v="250"/>
    <m/>
    <m/>
    <m/>
    <n v="252"/>
    <m/>
    <m/>
    <n v="250"/>
    <m/>
    <n v="251"/>
    <m/>
    <n v="260"/>
    <m/>
    <m/>
    <n v="261"/>
    <m/>
    <m/>
    <m/>
    <m/>
    <n v="250"/>
    <m/>
    <m/>
  </r>
  <r>
    <n v="600"/>
    <s v="Puntaje promedio en la prueba Simce de Ciencias Sociales para 2º Medio"/>
    <s v="08 Educación"/>
    <s v="08.02 Métricas de la Educación"/>
    <s v="08.02.03 Ciencias Sociales"/>
    <s v="08.03.01.01 2º Medio"/>
    <x v="9"/>
    <x v="16"/>
    <x v="184"/>
    <x v="311"/>
    <s v="Puntaje Promedio"/>
    <s v="2015-2019"/>
    <m/>
    <m/>
    <s v="Agencia de Calidad de la Educación"/>
    <m/>
    <m/>
    <m/>
    <m/>
    <m/>
    <m/>
    <m/>
    <m/>
    <m/>
    <m/>
    <m/>
    <m/>
    <m/>
    <m/>
    <m/>
    <n v="250"/>
    <m/>
    <n v="251"/>
    <m/>
    <m/>
    <m/>
    <m/>
  </r>
  <r>
    <n v="601"/>
    <s v="Número de habitantes dentro de la categoría Rural"/>
    <s v="24 Socioeconómico"/>
    <s v="24.01 Demografía"/>
    <s v="24.01.09 Rural"/>
    <s v="24.01.09.01 Población Rural"/>
    <x v="8"/>
    <x v="15"/>
    <x v="185"/>
    <x v="312"/>
    <s v="N° de personas"/>
    <s v="2006-2020"/>
    <m/>
    <m/>
    <s v="Encuesta CASEN"/>
    <m/>
    <m/>
    <m/>
    <m/>
    <m/>
    <m/>
    <n v="1950448"/>
    <n v="2000044"/>
    <n v="2049640"/>
    <n v="2099236"/>
    <n v="2148832"/>
    <n v="2198428"/>
    <n v="2248024"/>
    <n v="2297620"/>
    <n v="2347216"/>
    <n v="2396812"/>
    <n v="2446408"/>
    <n v="2496004"/>
    <n v="2545600"/>
    <n v="2595196"/>
    <n v="2644792"/>
    <m/>
  </r>
  <r>
    <n v="602"/>
    <s v="Número de habitantes dentro de la categoría Urbano"/>
    <s v="24 Socioeconómico"/>
    <s v="24.01 Demografía"/>
    <s v="24.01.11 Urbano"/>
    <s v="24.01.11.01 Población Urbana"/>
    <x v="8"/>
    <x v="15"/>
    <x v="186"/>
    <x v="313"/>
    <s v="N° de personas"/>
    <s v="2006-2020"/>
    <m/>
    <m/>
    <s v="Encuesta CASEN"/>
    <m/>
    <m/>
    <m/>
    <m/>
    <m/>
    <m/>
    <n v="13951328"/>
    <n v="14113806"/>
    <n v="14276283"/>
    <n v="14438761"/>
    <n v="14601238"/>
    <n v="14763716"/>
    <n v="14926194"/>
    <n v="15088671"/>
    <n v="15251149"/>
    <n v="15413626"/>
    <n v="15576104"/>
    <n v="15738582"/>
    <n v="15901059"/>
    <n v="16063537"/>
    <n v="16226014"/>
    <m/>
  </r>
  <r>
    <n v="603"/>
    <s v="Número de habitantes dentro de la categoría Pobre **"/>
    <s v="24 Socioeconómico"/>
    <s v="24.01 Demografía"/>
    <s v="24.01.07 Pobre"/>
    <s v="24.01.07.01 Población Pobre"/>
    <x v="8"/>
    <x v="15"/>
    <x v="187"/>
    <x v="314"/>
    <s v="N° de personas"/>
    <s v="2006-2020"/>
    <m/>
    <m/>
    <s v="Encuesta CASEN"/>
    <m/>
    <m/>
    <m/>
    <m/>
    <m/>
    <m/>
    <n v="13392521"/>
    <n v="13646217"/>
    <n v="13899914"/>
    <n v="14153610"/>
    <n v="14407307"/>
    <n v="14661003"/>
    <n v="14914700"/>
    <n v="15168396"/>
    <n v="15422093"/>
    <n v="15675789"/>
    <n v="15929486"/>
    <n v="16183182"/>
    <n v="16436879"/>
    <n v="16690575"/>
    <n v="16944272"/>
    <m/>
  </r>
  <r>
    <n v="604"/>
    <s v="Número de habitantes dentro de la categoría No Pobre **"/>
    <s v="24 Socioeconómico"/>
    <s v="24.01 Demografía"/>
    <s v="24.01.05 No Pobre"/>
    <s v="24.01.05.01 Población No Pobre"/>
    <x v="8"/>
    <x v="15"/>
    <x v="188"/>
    <x v="315"/>
    <s v="N° de personas"/>
    <s v="2006-2020"/>
    <m/>
    <m/>
    <s v="Encuesta CASEN"/>
    <m/>
    <m/>
    <m/>
    <m/>
    <m/>
    <m/>
    <n v="1951341"/>
    <n v="1898699"/>
    <n v="1846056"/>
    <n v="1793414"/>
    <n v="1740771"/>
    <n v="1688129"/>
    <n v="1635486"/>
    <n v="1582844"/>
    <n v="1530201"/>
    <n v="1477559"/>
    <n v="1424916"/>
    <n v="1372273"/>
    <n v="1319631"/>
    <n v="1266988"/>
    <n v="1214346"/>
    <m/>
  </r>
  <r>
    <n v="605"/>
    <s v="Número de habitantes dentro de la categoría Pobre Extremo **"/>
    <s v="24 Socioeconómico"/>
    <s v="24.01 Demografía"/>
    <s v="24.01.08 Pobre Extremo"/>
    <s v="24.01.08.01 Población Pobre Extrema"/>
    <x v="8"/>
    <x v="15"/>
    <x v="189"/>
    <x v="316"/>
    <s v="N° de personas"/>
    <s v="2006-2020"/>
    <m/>
    <m/>
    <s v="Encuesta CASEN"/>
    <m/>
    <m/>
    <m/>
    <m/>
    <m/>
    <m/>
    <n v="526889"/>
    <n v="539146"/>
    <n v="551404"/>
    <n v="563661"/>
    <n v="575919"/>
    <n v="588176"/>
    <n v="600433"/>
    <n v="612691"/>
    <n v="624948"/>
    <n v="637205"/>
    <n v="649463"/>
    <n v="661720"/>
    <n v="673978"/>
    <n v="686235"/>
    <n v="698492"/>
    <m/>
  </r>
  <r>
    <n v="606"/>
    <s v="Número de habitantes dentro de la categoría Analfabeta"/>
    <s v="24 Socioeconómico"/>
    <s v="24.01 Demografía"/>
    <s v="24.01.02 Analfabeta"/>
    <s v="24.01.02.01 Población Analfabeta"/>
    <x v="8"/>
    <x v="15"/>
    <x v="190"/>
    <x v="317"/>
    <s v="N° de personas"/>
    <s v="2006-2020"/>
    <m/>
    <m/>
    <s v="Encuesta CASEN"/>
    <m/>
    <m/>
    <m/>
    <m/>
    <m/>
    <m/>
    <n v="423782"/>
    <n v="434678"/>
    <n v="445575"/>
    <n v="456471"/>
    <n v="467368"/>
    <n v="478264"/>
    <n v="489161"/>
    <n v="500057"/>
    <n v="510954"/>
    <n v="521850"/>
    <n v="532747"/>
    <n v="543643"/>
    <n v="554539"/>
    <n v="565436"/>
    <n v="576332"/>
    <m/>
  </r>
  <r>
    <n v="607"/>
    <s v="Número de habitantes dentro de la categoría Alfabeta"/>
    <s v="24 Socioeconómico"/>
    <s v="24.01 Demografía"/>
    <s v="24.01.01 Alfabeta"/>
    <s v="24.01.01.01 Población Alfabeta"/>
    <x v="8"/>
    <x v="15"/>
    <x v="191"/>
    <x v="318"/>
    <s v="N° de personas"/>
    <s v="2006-2020"/>
    <m/>
    <m/>
    <s v="Encuesta CASEN"/>
    <m/>
    <m/>
    <m/>
    <m/>
    <m/>
    <m/>
    <n v="11000717"/>
    <n v="11398848"/>
    <n v="11796979"/>
    <n v="12195110"/>
    <n v="12593241"/>
    <n v="12991372"/>
    <n v="13389503"/>
    <n v="13787634"/>
    <n v="14185765"/>
    <n v="14583896"/>
    <n v="14982027"/>
    <n v="15380158"/>
    <n v="15778289"/>
    <n v="16176420"/>
    <n v="16574551"/>
    <m/>
  </r>
  <r>
    <n v="608"/>
    <s v="¿trabajó al menos una hora, sin considerar los quehaceres del hogar? SI"/>
    <s v="24 Socioeconómico"/>
    <s v="24.01 Demografía"/>
    <s v="24.01.10 Trabajó"/>
    <s v="24.01.10.01 Población que Trabajó"/>
    <x v="8"/>
    <x v="15"/>
    <x v="192"/>
    <x v="319"/>
    <s v="N° de personas"/>
    <s v="2006-2020"/>
    <m/>
    <m/>
    <s v="Encuesta CASEN"/>
    <m/>
    <m/>
    <m/>
    <m/>
    <m/>
    <m/>
    <n v="6943058"/>
    <n v="7025102"/>
    <n v="7107145"/>
    <n v="7189188"/>
    <n v="7271232"/>
    <n v="7353275"/>
    <n v="7435319"/>
    <n v="7517362"/>
    <n v="7599405"/>
    <n v="7681449"/>
    <n v="7763492"/>
    <n v="7845536"/>
    <n v="7927579"/>
    <n v="8009622"/>
    <n v="8091666"/>
    <m/>
  </r>
  <r>
    <n v="609"/>
    <s v="¿trabajó al menos una hora, sin considerar los quehaceres del hogar? NO"/>
    <s v="24 Socioeconómico"/>
    <s v="24.01 Demografía"/>
    <s v="24.01.06 No Trabajó"/>
    <s v="24.01.06.01 Población que No Trabajó"/>
    <x v="8"/>
    <x v="15"/>
    <x v="193"/>
    <x v="320"/>
    <s v="N° de personas"/>
    <s v="2006-2020"/>
    <m/>
    <m/>
    <s v="Encuesta CASEN"/>
    <m/>
    <m/>
    <m/>
    <m/>
    <m/>
    <m/>
    <n v="6321221"/>
    <n v="6391973"/>
    <n v="6462726"/>
    <n v="6533478"/>
    <n v="6604230"/>
    <n v="6674982"/>
    <n v="6745734"/>
    <n v="6816487"/>
    <n v="6887239"/>
    <n v="6957991"/>
    <n v="7028743"/>
    <n v="7099495"/>
    <n v="7170247"/>
    <n v="7241000"/>
    <n v="7311752"/>
    <m/>
  </r>
  <r>
    <n v="610"/>
    <s v="¿tenía algún empleo, negocio u otra actividad del cual estuvo ausente temporalmente por licencia, permiso postnatal parental, huelga, enfermedad, vacaciones, suspensión temporal u otra razon? SI"/>
    <s v="24 Socioeconómico"/>
    <s v="24.01 Demografía"/>
    <s v="24.01.03 Ausente"/>
    <s v="24.01.03.01 Población con Ausencia laboral"/>
    <x v="8"/>
    <x v="15"/>
    <x v="194"/>
    <x v="321"/>
    <s v="N° de personas"/>
    <s v="2006-2020"/>
    <m/>
    <m/>
    <s v="Encuesta CASEN"/>
    <m/>
    <m/>
    <m/>
    <m/>
    <m/>
    <m/>
    <n v="6792966"/>
    <n v="6851103"/>
    <n v="6909240"/>
    <n v="6967378"/>
    <n v="7025515"/>
    <n v="7083652"/>
    <n v="7141790"/>
    <n v="7199927"/>
    <n v="7258064"/>
    <n v="7316202"/>
    <n v="7374339"/>
    <n v="7432477"/>
    <n v="7490614"/>
    <n v="7548751"/>
    <n v="7606889"/>
    <m/>
  </r>
  <r>
    <n v="611"/>
    <s v="¿tenía algún empleo, negocio u otra actividad del cual estuvo ausente temporalmente por licencia, permiso postnatal parental, huelga, enfermedad, vacaciones, suspensión temporal u otra razon? NO"/>
    <s v="24 Socioeconómico"/>
    <s v="24.01 Demografía"/>
    <s v="24.01.04 No Ausente"/>
    <s v="24.01.04.01 Población sin Ausencia laboral"/>
    <x v="8"/>
    <x v="15"/>
    <x v="195"/>
    <x v="322"/>
    <s v="N° de personas"/>
    <s v="2006-2020"/>
    <m/>
    <m/>
    <s v="Encuesta CASEN"/>
    <m/>
    <m/>
    <m/>
    <m/>
    <m/>
    <m/>
    <n v="59442"/>
    <n v="76774"/>
    <n v="94107"/>
    <n v="111439"/>
    <n v="128772"/>
    <n v="146104"/>
    <n v="163437"/>
    <n v="180769"/>
    <n v="198102"/>
    <n v="215434"/>
    <n v="232767"/>
    <n v="250099"/>
    <n v="267432"/>
    <n v="284764"/>
    <n v="302097"/>
    <m/>
  </r>
  <r>
    <n v="612"/>
    <s v="Frecuencia de Aprehensiones por Homicidios"/>
    <s v="07 Delincuencia"/>
    <s v="07.01 Delitos de Mayor Connotación Social"/>
    <s v="07.01.01 Aprehensiones"/>
    <s v="07.01.01.02 Homicidios"/>
    <x v="7"/>
    <x v="14"/>
    <x v="24"/>
    <x v="323"/>
    <s v="N° de aprehensiones"/>
    <s v="2008-2020"/>
    <m/>
    <m/>
    <s v="Centro de Estudios y Análisis del Delito (CEAD) de la Subsecretaría de Prevención del Delito"/>
    <m/>
    <m/>
    <m/>
    <m/>
    <m/>
    <m/>
    <m/>
    <m/>
    <n v="370"/>
    <n v="423"/>
    <n v="351"/>
    <n v="372"/>
    <n v="432"/>
    <n v="342"/>
    <n v="325"/>
    <n v="284"/>
    <n v="276"/>
    <n v="300"/>
    <n v="262"/>
    <n v="267"/>
    <n v="265"/>
    <m/>
  </r>
  <r>
    <n v="613"/>
    <s v="Frecuencia de Aprehensiones por Hurtos"/>
    <s v="07 Delincuencia"/>
    <s v="07.01 Delitos de Mayor Connotación Social"/>
    <s v="07.01.01 Aprehensiones"/>
    <s v="07.01.01.03 Hurtos"/>
    <x v="7"/>
    <x v="14"/>
    <x v="24"/>
    <x v="324"/>
    <s v="N° de aprehensiones"/>
    <s v="2008-2020"/>
    <m/>
    <m/>
    <s v="Centro de Estudios y Análisis del Delito (CEAD) de la Subsecretaría de Prevención del Delito"/>
    <m/>
    <m/>
    <m/>
    <m/>
    <m/>
    <m/>
    <m/>
    <m/>
    <n v="82650"/>
    <n v="90759"/>
    <n v="85585"/>
    <n v="94761"/>
    <n v="82954"/>
    <n v="79029"/>
    <n v="81567"/>
    <n v="78237"/>
    <n v="74027"/>
    <n v="73788"/>
    <n v="76490"/>
    <n v="71350"/>
    <n v="48422"/>
    <m/>
  </r>
  <r>
    <n v="614"/>
    <s v="Frecuencia de Aprehensiones por Lesiones"/>
    <s v="07 Delincuencia"/>
    <s v="07.01 Delitos de Mayor Connotación Social"/>
    <s v="07.01.01 Aprehensiones"/>
    <s v="07.01.01.04 Lesiones"/>
    <x v="7"/>
    <x v="14"/>
    <x v="24"/>
    <x v="325"/>
    <s v="N° de aprehensiones"/>
    <s v="2008-2020"/>
    <m/>
    <m/>
    <s v="Centro de Estudios y Análisis del Delito (CEAD) de la Subsecretaría de Prevención del Delito"/>
    <m/>
    <m/>
    <m/>
    <m/>
    <m/>
    <m/>
    <m/>
    <m/>
    <n v="28827"/>
    <n v="33271"/>
    <n v="37393"/>
    <n v="41954"/>
    <n v="39294"/>
    <n v="35273"/>
    <n v="31073"/>
    <n v="29024"/>
    <n v="26907"/>
    <n v="26720"/>
    <n v="27426"/>
    <n v="27763"/>
    <n v="22194"/>
    <m/>
  </r>
  <r>
    <n v="615"/>
    <s v="Frecuencia de Aprehensiones por Otros Robos con Fuerza"/>
    <s v="07 Delincuencia"/>
    <s v="07.01 Delitos de Mayor Connotación Social"/>
    <s v="07.01.01 Aprehensiones"/>
    <s v="07.01.01.05 Otros Robos con Fuerza"/>
    <x v="7"/>
    <x v="14"/>
    <x v="24"/>
    <x v="326"/>
    <s v="N° de aprehensiones"/>
    <s v="2008-2020"/>
    <m/>
    <m/>
    <s v="Centro de Estudios y Análisis del Delito (CEAD) de la Subsecretaría de Prevención del Delito"/>
    <m/>
    <m/>
    <m/>
    <m/>
    <m/>
    <m/>
    <m/>
    <m/>
    <n v="2227"/>
    <n v="2291"/>
    <n v="2216"/>
    <n v="1701"/>
    <n v="1396"/>
    <n v="1139"/>
    <n v="1151"/>
    <n v="1057"/>
    <n v="1083"/>
    <n v="1066"/>
    <n v="1023"/>
    <n v="1026"/>
    <n v="1038"/>
    <m/>
  </r>
  <r>
    <n v="616"/>
    <s v="Frecuencia de Aprehensiones por Robo Accesorio Vehículo"/>
    <s v="07 Delincuencia"/>
    <s v="07.01 Delitos de Mayor Connotación Social"/>
    <s v="07.01.01 Aprehensiones"/>
    <s v="07.01.01.06 Robo Accesorio Vehículo"/>
    <x v="7"/>
    <x v="14"/>
    <x v="24"/>
    <x v="327"/>
    <s v="N° de aprehensiones"/>
    <s v="2008-2020"/>
    <m/>
    <m/>
    <s v="Centro de Estudios y Análisis del Delito (CEAD) de la Subsecretaría de Prevención del Delito"/>
    <m/>
    <m/>
    <m/>
    <m/>
    <m/>
    <m/>
    <m/>
    <m/>
    <n v="2002"/>
    <n v="2483"/>
    <n v="2207"/>
    <n v="2132"/>
    <n v="2536"/>
    <n v="2676"/>
    <n v="2659"/>
    <n v="2563"/>
    <n v="2684"/>
    <n v="2514"/>
    <n v="2199"/>
    <n v="2011"/>
    <n v="1718"/>
    <m/>
  </r>
  <r>
    <n v="617"/>
    <s v="Frecuencia de Aprehensiones por Robo con Violencia o Intimidación"/>
    <s v="07 Delincuencia"/>
    <s v="07.01 Delitos de Mayor Connotación Social"/>
    <s v="07.01.01 Aprehensiones"/>
    <s v="07.01.01.07 Robo con Violencia o Intimidación"/>
    <x v="7"/>
    <x v="14"/>
    <x v="24"/>
    <x v="328"/>
    <s v="N° de aprehensiones"/>
    <s v="2008-2020"/>
    <m/>
    <m/>
    <s v="Centro de Estudios y Análisis del Delito (CEAD) de la Subsecretaría de Prevención del Delito"/>
    <m/>
    <m/>
    <m/>
    <m/>
    <m/>
    <m/>
    <m/>
    <m/>
    <n v="11404"/>
    <n v="12143"/>
    <n v="9453"/>
    <n v="10129"/>
    <n v="10040"/>
    <n v="10088"/>
    <n v="10210"/>
    <n v="10062"/>
    <n v="9417"/>
    <n v="9492"/>
    <n v="9230"/>
    <n v="8642"/>
    <n v="7378"/>
    <m/>
  </r>
  <r>
    <n v="618"/>
    <s v="Frecuencia de Aprehensiones por Robo de Vehículo"/>
    <s v="07 Delincuencia"/>
    <s v="07.01 Delitos de Mayor Connotación Social"/>
    <s v="07.01.01 Aprehensiones"/>
    <s v="07.01.01.08 Robo de Vehículo"/>
    <x v="7"/>
    <x v="14"/>
    <x v="24"/>
    <x v="329"/>
    <s v="N° de aprehensiones"/>
    <s v="2008-2020"/>
    <m/>
    <m/>
    <s v="Centro de Estudios y Análisis del Delito (CEAD) de la Subsecretaría de Prevención del Delito"/>
    <m/>
    <m/>
    <m/>
    <m/>
    <m/>
    <m/>
    <m/>
    <m/>
    <n v="1408"/>
    <n v="2206"/>
    <n v="2543"/>
    <n v="2678"/>
    <n v="3526"/>
    <n v="2859"/>
    <n v="2475"/>
    <n v="1992"/>
    <n v="1559"/>
    <n v="1091"/>
    <n v="758"/>
    <n v="478"/>
    <n v="598"/>
    <m/>
  </r>
  <r>
    <n v="619"/>
    <s v="Frecuencia de Aprehensiones por Robo Lugar Habitado"/>
    <s v="07 Delincuencia"/>
    <s v="07.01 Delitos de Mayor Connotación Social"/>
    <s v="07.01.01 Aprehensiones"/>
    <s v="07.01.01.09 Robo Lugar Habitado"/>
    <x v="7"/>
    <x v="14"/>
    <x v="24"/>
    <x v="330"/>
    <s v="N° de aprehensiones"/>
    <s v="2008-2020"/>
    <m/>
    <m/>
    <s v="Centro de Estudios y Análisis del Delito (CEAD) de la Subsecretaría de Prevención del Delito"/>
    <m/>
    <m/>
    <m/>
    <m/>
    <m/>
    <m/>
    <m/>
    <m/>
    <n v="4571"/>
    <n v="4893"/>
    <n v="4625"/>
    <n v="4553"/>
    <n v="5367"/>
    <n v="5526"/>
    <n v="5532"/>
    <n v="5473"/>
    <n v="5069"/>
    <n v="5084"/>
    <n v="4930"/>
    <n v="4170"/>
    <n v="3511"/>
    <m/>
  </r>
  <r>
    <n v="620"/>
    <s v="Frecuencia de Aprehensiones por Robo Lugar No Habitado"/>
    <s v="07 Delincuencia"/>
    <s v="07.01 Delitos de Mayor Connotación Social"/>
    <s v="07.01.01 Aprehensiones"/>
    <s v="07.01.01.10 Robo Lugar No Habitado"/>
    <x v="7"/>
    <x v="14"/>
    <x v="24"/>
    <x v="331"/>
    <s v="N° de aprehensiones"/>
    <s v="2008-2020"/>
    <m/>
    <m/>
    <s v="Centro de Estudios y Análisis del Delito (CEAD) de la Subsecretaría de Prevención del Delito"/>
    <m/>
    <m/>
    <m/>
    <m/>
    <m/>
    <m/>
    <m/>
    <m/>
    <n v="5582"/>
    <n v="6455"/>
    <n v="6073"/>
    <n v="6546"/>
    <n v="6611"/>
    <n v="6520"/>
    <n v="7364"/>
    <n v="7583"/>
    <n v="6930"/>
    <n v="7184"/>
    <n v="6976"/>
    <n v="13375"/>
    <n v="6951"/>
    <m/>
  </r>
  <r>
    <n v="621"/>
    <s v="Frecuencia de Aprehensiones por Robo por Sorpresa"/>
    <s v="07 Delincuencia"/>
    <s v="07.01 Delitos de Mayor Connotación Social"/>
    <s v="07.01.01 Aprehensiones"/>
    <s v="07.01.01.11 Robo por Sorpresa"/>
    <x v="7"/>
    <x v="14"/>
    <x v="24"/>
    <x v="332"/>
    <s v="N° de aprehensiones"/>
    <s v="2008-2020"/>
    <m/>
    <m/>
    <s v="Centro de Estudios y Análisis del Delito (CEAD) de la Subsecretaría de Prevención del Delito"/>
    <m/>
    <m/>
    <m/>
    <m/>
    <m/>
    <m/>
    <m/>
    <m/>
    <n v="4681"/>
    <n v="4812"/>
    <n v="3815"/>
    <n v="3511"/>
    <n v="3401"/>
    <n v="3922"/>
    <n v="4323"/>
    <n v="3831"/>
    <n v="3975"/>
    <n v="4140"/>
    <n v="4216"/>
    <n v="3474"/>
    <n v="2819"/>
    <m/>
  </r>
  <r>
    <n v="622"/>
    <s v="Frecuencia de Aprehensiones por Violación"/>
    <s v="07 Delincuencia"/>
    <s v="07.01 Delitos de Mayor Connotación Social"/>
    <s v="07.01.01 Aprehensiones"/>
    <s v="07.01.01.12 Violación"/>
    <x v="7"/>
    <x v="14"/>
    <x v="24"/>
    <x v="333"/>
    <s v="N° de aprehensiones"/>
    <s v="2008-2020"/>
    <m/>
    <m/>
    <s v="Centro de Estudios y Análisis del Delito (CEAD) de la Subsecretaría de Prevención del Delito"/>
    <m/>
    <m/>
    <m/>
    <m/>
    <m/>
    <m/>
    <m/>
    <m/>
    <n v="442"/>
    <n v="524"/>
    <n v="482"/>
    <n v="513"/>
    <n v="501"/>
    <n v="461"/>
    <n v="363"/>
    <n v="343"/>
    <n v="326"/>
    <n v="309"/>
    <n v="327"/>
    <n v="331"/>
    <n v="336"/>
    <m/>
  </r>
  <r>
    <n v="623"/>
    <s v="Frecuencia de Casos Policiales por Homicidios"/>
    <s v="07 Delincuencia"/>
    <s v="07.01 Delitos de Mayor Connotación Social"/>
    <s v="07.01.02 Casos Policiales"/>
    <s v="07.01.01.02 Homicidios"/>
    <x v="7"/>
    <x v="14"/>
    <x v="25"/>
    <x v="323"/>
    <s v="N° de casos policiales"/>
    <s v="2008-2020"/>
    <m/>
    <m/>
    <s v="Centro de Estudios y Análisis del Delito (CEAD) de la Subsecretaría de Prevención del Delito"/>
    <m/>
    <m/>
    <m/>
    <m/>
    <m/>
    <m/>
    <m/>
    <m/>
    <n v="556"/>
    <n v="592"/>
    <n v="486"/>
    <n v="543"/>
    <n v="483"/>
    <n v="481"/>
    <n v="541"/>
    <n v="526"/>
    <n v="496"/>
    <n v="587"/>
    <n v="627"/>
    <n v="679"/>
    <n v="753"/>
    <m/>
  </r>
  <r>
    <n v="624"/>
    <s v="Frecuencia de Casos Policiales por Hurtos"/>
    <s v="07 Delincuencia"/>
    <s v="07.01 Delitos de Mayor Connotación Social"/>
    <s v="07.01.02 Casos Policiales"/>
    <s v="07.01.01.03 Hurtos"/>
    <x v="7"/>
    <x v="14"/>
    <x v="25"/>
    <x v="324"/>
    <s v="N° de casos policiales"/>
    <s v="2008-2020"/>
    <m/>
    <m/>
    <s v="Centro de Estudios y Análisis del Delito (CEAD) de la Subsecretaría de Prevención del Delito"/>
    <m/>
    <m/>
    <m/>
    <m/>
    <m/>
    <m/>
    <m/>
    <m/>
    <n v="175325"/>
    <n v="190322"/>
    <n v="186180"/>
    <n v="207976"/>
    <n v="190955"/>
    <n v="188145"/>
    <n v="192337"/>
    <n v="184167"/>
    <n v="172384"/>
    <n v="170010"/>
    <n v="172199"/>
    <n v="169147"/>
    <n v="118445"/>
    <m/>
  </r>
  <r>
    <n v="625"/>
    <s v="Frecuencia de Casos Policiales por Lesiones"/>
    <s v="07 Delincuencia"/>
    <s v="07.01 Delitos de Mayor Connotación Social"/>
    <s v="07.01.02 Casos Policiales"/>
    <s v="07.01.01.04 Lesiones"/>
    <x v="7"/>
    <x v="14"/>
    <x v="25"/>
    <x v="325"/>
    <s v="N° de casos policiales"/>
    <s v="2008-2020"/>
    <m/>
    <m/>
    <s v="Centro de Estudios y Análisis del Delito (CEAD) de la Subsecretaría de Prevención del Delito"/>
    <m/>
    <m/>
    <m/>
    <m/>
    <m/>
    <m/>
    <m/>
    <m/>
    <n v="116728"/>
    <n v="118226"/>
    <n v="114425"/>
    <n v="121873"/>
    <n v="105719"/>
    <n v="94976"/>
    <n v="86826"/>
    <n v="80032"/>
    <n v="75339"/>
    <n v="72913"/>
    <n v="74580"/>
    <n v="78983"/>
    <n v="63973"/>
    <m/>
  </r>
  <r>
    <n v="626"/>
    <s v="Frecuencia de Casos Policiales por Otros Robos con Fuerza"/>
    <s v="07 Delincuencia"/>
    <s v="07.01 Delitos de Mayor Connotación Social"/>
    <s v="07.01.02 Casos Policiales"/>
    <s v="07.01.01.05 Otros Robos con Fuerza"/>
    <x v="7"/>
    <x v="14"/>
    <x v="25"/>
    <x v="326"/>
    <s v="N° de casos policiales"/>
    <s v="2008-2020"/>
    <m/>
    <m/>
    <s v="Centro de Estudios y Análisis del Delito (CEAD) de la Subsecretaría de Prevención del Delito"/>
    <m/>
    <m/>
    <m/>
    <m/>
    <m/>
    <m/>
    <m/>
    <m/>
    <n v="7070"/>
    <n v="7255"/>
    <n v="8590"/>
    <n v="6619"/>
    <n v="5000"/>
    <n v="5775"/>
    <n v="6348"/>
    <n v="6069"/>
    <n v="5934"/>
    <n v="6797"/>
    <n v="6851"/>
    <n v="7378"/>
    <n v="5367"/>
    <m/>
  </r>
  <r>
    <n v="627"/>
    <s v="Frecuencia de Casos Policiales por Robo Accesorio Vehículo"/>
    <s v="07 Delincuencia"/>
    <s v="07.01 Delitos de Mayor Connotación Social"/>
    <s v="07.01.02 Casos Policiales"/>
    <s v="07.01.01.06 Robo Accesorio Vehículo"/>
    <x v="7"/>
    <x v="14"/>
    <x v="25"/>
    <x v="327"/>
    <s v="N° de casos policiales"/>
    <s v="2008-2020"/>
    <m/>
    <m/>
    <s v="Centro de Estudios y Análisis del Delito (CEAD) de la Subsecretaría de Prevención del Delito"/>
    <m/>
    <m/>
    <m/>
    <m/>
    <m/>
    <m/>
    <m/>
    <m/>
    <n v="46071"/>
    <n v="55047"/>
    <n v="57248"/>
    <n v="63169"/>
    <n v="58703"/>
    <n v="61628"/>
    <n v="64170"/>
    <n v="65309"/>
    <n v="61703"/>
    <n v="60356"/>
    <n v="55257"/>
    <n v="54924"/>
    <n v="45714"/>
    <m/>
  </r>
  <r>
    <n v="628"/>
    <s v="Frecuencia de Casos Policiales por Robo con Violencia o Intimidación"/>
    <s v="07 Delincuencia"/>
    <s v="07.01 Delitos de Mayor Connotación Social"/>
    <s v="07.01.02 Casos Policiales"/>
    <s v="07.01.01.07 Robo con Violencia o Intimidación"/>
    <x v="7"/>
    <x v="14"/>
    <x v="25"/>
    <x v="328"/>
    <s v="N° de casos policiales"/>
    <s v="2008-2020"/>
    <m/>
    <m/>
    <s v="Centro de Estudios y Análisis del Delito (CEAD) de la Subsecretaría de Prevención del Delito"/>
    <m/>
    <m/>
    <m/>
    <m/>
    <m/>
    <m/>
    <m/>
    <m/>
    <n v="61938"/>
    <n v="61521"/>
    <n v="53128"/>
    <n v="61399"/>
    <n v="54080"/>
    <n v="57975"/>
    <n v="65854"/>
    <n v="67606"/>
    <n v="65950"/>
    <n v="69644"/>
    <n v="73956"/>
    <n v="79050"/>
    <n v="67883"/>
    <m/>
  </r>
  <r>
    <n v="629"/>
    <s v="Frecuencia de Casos Policiales por Robo de Vehículo"/>
    <s v="07 Delincuencia"/>
    <s v="07.01 Delitos de Mayor Connotación Social"/>
    <s v="07.01.02 Casos Policiales"/>
    <s v="07.01.01.08 Robo de Vehículo"/>
    <x v="7"/>
    <x v="14"/>
    <x v="25"/>
    <x v="329"/>
    <s v="N° de casos policiales"/>
    <s v="2008-2020"/>
    <m/>
    <m/>
    <s v="Centro de Estudios y Análisis del Delito (CEAD) de la Subsecretaría de Prevención del Delito"/>
    <m/>
    <m/>
    <m/>
    <m/>
    <m/>
    <m/>
    <m/>
    <m/>
    <n v="21414"/>
    <n v="27837"/>
    <n v="30757"/>
    <n v="34739"/>
    <n v="33013"/>
    <n v="31218"/>
    <n v="32961"/>
    <n v="32038"/>
    <n v="29864"/>
    <n v="29660"/>
    <n v="24350"/>
    <n v="23252"/>
    <n v="22487"/>
    <m/>
  </r>
  <r>
    <n v="630"/>
    <s v="Frecuencia de Casos Policiales por Robo Lugar Habitado"/>
    <s v="07 Delincuencia"/>
    <s v="07.01 Delitos de Mayor Connotación Social"/>
    <s v="07.01.02 Casos Policiales"/>
    <s v="07.01.01.09 Robo Lugar Habitado"/>
    <x v="7"/>
    <x v="14"/>
    <x v="25"/>
    <x v="330"/>
    <s v="N° de casos policiales"/>
    <s v="2008-2020"/>
    <m/>
    <m/>
    <s v="Centro de Estudios y Análisis del Delito (CEAD) de la Subsecretaría de Prevención del Delito"/>
    <m/>
    <m/>
    <m/>
    <m/>
    <m/>
    <m/>
    <m/>
    <m/>
    <n v="68820"/>
    <n v="74569"/>
    <n v="68537"/>
    <n v="74723"/>
    <n v="71992"/>
    <n v="70900"/>
    <n v="70862"/>
    <n v="67765"/>
    <n v="62361"/>
    <n v="61224"/>
    <n v="58469"/>
    <n v="54014"/>
    <n v="43823"/>
    <m/>
  </r>
  <r>
    <n v="631"/>
    <s v="Frecuencia de Casos Policiales por Robo Lugar No Habitado"/>
    <s v="07 Delincuencia"/>
    <s v="07.01 Delitos de Mayor Connotación Social"/>
    <s v="07.01.02 Casos Policiales"/>
    <s v="07.01.01.10 Robo Lugar No Habitado"/>
    <x v="7"/>
    <x v="14"/>
    <x v="25"/>
    <x v="331"/>
    <s v="N° de casos policiales"/>
    <s v="2008-2020"/>
    <m/>
    <m/>
    <s v="Centro de Estudios y Análisis del Delito (CEAD) de la Subsecretaría de Prevención del Delito"/>
    <m/>
    <m/>
    <m/>
    <m/>
    <m/>
    <m/>
    <m/>
    <m/>
    <n v="40193"/>
    <n v="45551"/>
    <n v="45221"/>
    <n v="49358"/>
    <n v="46630"/>
    <n v="47445"/>
    <n v="51295"/>
    <n v="51210"/>
    <n v="49602"/>
    <n v="48314"/>
    <n v="46077"/>
    <n v="51243"/>
    <n v="41759"/>
    <m/>
  </r>
  <r>
    <n v="632"/>
    <s v="Frecuencia de Casos Policiales por Robo por Sorpresa"/>
    <s v="07 Delincuencia"/>
    <s v="07.01 Delitos de Mayor Connotación Social"/>
    <s v="07.01.02 Casos Policiales"/>
    <s v="07.01.01.11 Robo por Sorpresa"/>
    <x v="7"/>
    <x v="14"/>
    <x v="25"/>
    <x v="332"/>
    <s v="N° de casos policiales"/>
    <s v="2008-2020"/>
    <m/>
    <m/>
    <s v="Centro de Estudios y Análisis del Delito (CEAD) de la Subsecretaría de Prevención del Delito"/>
    <m/>
    <m/>
    <m/>
    <m/>
    <m/>
    <m/>
    <m/>
    <m/>
    <n v="27599"/>
    <n v="30233"/>
    <n v="28390"/>
    <n v="30547"/>
    <n v="27568"/>
    <n v="35069"/>
    <n v="40809"/>
    <n v="39284"/>
    <n v="36505"/>
    <n v="34831"/>
    <n v="34269"/>
    <n v="32496"/>
    <n v="24972"/>
    <m/>
  </r>
  <r>
    <n v="633"/>
    <s v="Frecuencia de Casos Policiales por Violación"/>
    <s v="07 Delincuencia"/>
    <s v="07.01 Delitos de Mayor Connotación Social"/>
    <s v="07.01.02 Casos Policiales"/>
    <s v="07.01.01.12 Violación"/>
    <x v="7"/>
    <x v="14"/>
    <x v="25"/>
    <x v="333"/>
    <s v="N° de casos policiales"/>
    <s v="2008-2020"/>
    <m/>
    <m/>
    <s v="Centro de Estudios y Análisis del Delito (CEAD) de la Subsecretaría de Prevención del Delito"/>
    <m/>
    <m/>
    <m/>
    <m/>
    <m/>
    <m/>
    <m/>
    <m/>
    <n v="3315"/>
    <n v="3344"/>
    <n v="3073"/>
    <n v="3543"/>
    <n v="3204"/>
    <n v="3143"/>
    <n v="2811"/>
    <n v="2716"/>
    <n v="2621"/>
    <n v="2783"/>
    <n v="3469"/>
    <n v="4069"/>
    <n v="3402"/>
    <m/>
  </r>
  <r>
    <n v="634"/>
    <s v="Frecuencia de Denuncias por Homicidios"/>
    <s v="07 Delincuencia"/>
    <s v="07.01 Delitos de Mayor Connotación Social"/>
    <s v="07.01.03 Denuncias"/>
    <s v="07.01.01.02 Homicidios"/>
    <x v="7"/>
    <x v="14"/>
    <x v="26"/>
    <x v="323"/>
    <s v="N° de denuncias"/>
    <s v="2008-2020"/>
    <m/>
    <m/>
    <s v="Centro de Estudios y Análisis del Delito (CEAD) de la Subsecretaría de Prevención del Delito"/>
    <m/>
    <m/>
    <m/>
    <m/>
    <m/>
    <m/>
    <m/>
    <m/>
    <n v="292"/>
    <n v="308"/>
    <n v="251"/>
    <n v="269"/>
    <n v="217"/>
    <n v="247"/>
    <n v="302"/>
    <n v="305"/>
    <n v="281"/>
    <n v="303"/>
    <n v="335"/>
    <n v="361"/>
    <n v="443"/>
    <m/>
  </r>
  <r>
    <n v="635"/>
    <s v="Frecuencia de Denuncias por Hurtos"/>
    <s v="07 Delincuencia"/>
    <s v="07.01 Delitos de Mayor Connotación Social"/>
    <s v="07.01.03 Denuncias"/>
    <s v="07.01.01.03 Hurtos"/>
    <x v="7"/>
    <x v="14"/>
    <x v="26"/>
    <x v="324"/>
    <s v="N° de denuncias"/>
    <s v="2008-2020"/>
    <m/>
    <m/>
    <s v="Centro de Estudios y Análisis del Delito (CEAD) de la Subsecretaría de Prevención del Delito"/>
    <m/>
    <m/>
    <m/>
    <m/>
    <m/>
    <m/>
    <m/>
    <m/>
    <n v="106144"/>
    <n v="113752"/>
    <n v="113478"/>
    <n v="127956"/>
    <n v="120470"/>
    <n v="121090"/>
    <n v="117110"/>
    <n v="111729"/>
    <n v="103902"/>
    <n v="101267"/>
    <n v="100746"/>
    <n v="102355"/>
    <n v="73855"/>
    <m/>
  </r>
  <r>
    <n v="636"/>
    <s v="Frecuencia de Denuncias por Lesiones"/>
    <s v="07 Delincuencia"/>
    <s v="07.01 Delitos de Mayor Connotación Social"/>
    <s v="07.01.03 Denuncias"/>
    <s v="07.01.01.04 Lesiones"/>
    <x v="7"/>
    <x v="14"/>
    <x v="26"/>
    <x v="325"/>
    <s v="N° de denuncias"/>
    <s v="2008-2020"/>
    <m/>
    <m/>
    <s v="Centro de Estudios y Análisis del Delito (CEAD) de la Subsecretaría de Prevención del Delito"/>
    <m/>
    <m/>
    <m/>
    <m/>
    <m/>
    <m/>
    <m/>
    <m/>
    <n v="99905"/>
    <n v="98518"/>
    <n v="92219"/>
    <n v="96234"/>
    <n v="81342"/>
    <n v="72959"/>
    <n v="65627"/>
    <n v="60170"/>
    <n v="56983"/>
    <n v="54456"/>
    <n v="55445"/>
    <n v="59643"/>
    <n v="48952"/>
    <m/>
  </r>
  <r>
    <n v="637"/>
    <s v="Frecuencia de Denuncias por Otros Robos con Fuerza"/>
    <s v="07 Delincuencia"/>
    <s v="07.01 Delitos de Mayor Connotación Social"/>
    <s v="07.01.03 Denuncias"/>
    <s v="07.01.01.05 Otros Robos con Fuerza"/>
    <x v="7"/>
    <x v="14"/>
    <x v="26"/>
    <x v="326"/>
    <s v="N° de denuncias"/>
    <s v="2008-2020"/>
    <m/>
    <m/>
    <s v="Centro de Estudios y Análisis del Delito (CEAD) de la Subsecretaría de Prevención del Delito"/>
    <m/>
    <m/>
    <m/>
    <m/>
    <m/>
    <m/>
    <m/>
    <m/>
    <n v="5704"/>
    <n v="5938"/>
    <n v="7308"/>
    <n v="5611"/>
    <n v="4178"/>
    <n v="5128"/>
    <n v="5581"/>
    <n v="5366"/>
    <n v="5225"/>
    <n v="6021"/>
    <n v="6037"/>
    <n v="6575"/>
    <n v="4666"/>
    <m/>
  </r>
  <r>
    <n v="638"/>
    <s v="Frecuencia de Denuncias por Robo Accesorio Vehículo"/>
    <s v="07 Delincuencia"/>
    <s v="07.01 Delitos de Mayor Connotación Social"/>
    <s v="07.01.03 Denuncias"/>
    <s v="07.01.01.06 Robo Accesorio Vehículo"/>
    <x v="7"/>
    <x v="14"/>
    <x v="26"/>
    <x v="327"/>
    <s v="N° de denuncias"/>
    <s v="2008-2020"/>
    <m/>
    <m/>
    <s v="Centro de Estudios y Análisis del Delito (CEAD) de la Subsecretaría de Prevención del Delito"/>
    <m/>
    <m/>
    <m/>
    <m/>
    <m/>
    <m/>
    <m/>
    <m/>
    <n v="44761"/>
    <n v="53487"/>
    <n v="55875"/>
    <n v="61787"/>
    <n v="57056"/>
    <n v="59923"/>
    <n v="62087"/>
    <n v="63193"/>
    <n v="59568"/>
    <n v="58196"/>
    <n v="53430"/>
    <n v="53148"/>
    <n v="44474"/>
    <m/>
  </r>
  <r>
    <n v="639"/>
    <s v="Frecuencia de Denuncias por Robo con Violencia o Intimidación"/>
    <s v="07 Delincuencia"/>
    <s v="07.01 Delitos de Mayor Connotación Social"/>
    <s v="07.01.03 Denuncias"/>
    <s v="07.01.01.07 Robo con Violencia o Intimidación"/>
    <x v="7"/>
    <x v="14"/>
    <x v="26"/>
    <x v="328"/>
    <s v="N° de denuncias"/>
    <s v="2008-2020"/>
    <m/>
    <m/>
    <s v="Centro de Estudios y Análisis del Delito (CEAD) de la Subsecretaría de Prevención del Delito"/>
    <m/>
    <m/>
    <m/>
    <m/>
    <m/>
    <m/>
    <m/>
    <m/>
    <n v="55916"/>
    <n v="55167"/>
    <n v="48039"/>
    <n v="55870"/>
    <n v="48580"/>
    <n v="52521"/>
    <n v="59327"/>
    <n v="61050"/>
    <n v="59721"/>
    <n v="63154"/>
    <n v="67505"/>
    <n v="72800"/>
    <n v="63248"/>
    <m/>
  </r>
  <r>
    <n v="640"/>
    <s v="Frecuencia de Denuncias por Robo de Vehículo"/>
    <s v="07 Delincuencia"/>
    <s v="07.01 Delitos de Mayor Connotación Social"/>
    <s v="07.01.03 Denuncias"/>
    <s v="07.01.01.08 Robo de Vehículo"/>
    <x v="7"/>
    <x v="14"/>
    <x v="26"/>
    <x v="329"/>
    <s v="N° de denuncias"/>
    <s v="2008-2020"/>
    <m/>
    <m/>
    <s v="Centro de Estudios y Análisis del Delito (CEAD) de la Subsecretaría de Prevención del Delito"/>
    <m/>
    <m/>
    <m/>
    <m/>
    <m/>
    <m/>
    <m/>
    <m/>
    <n v="20683"/>
    <n v="26723"/>
    <n v="29460"/>
    <n v="33451"/>
    <n v="31213"/>
    <n v="29773"/>
    <n v="31426"/>
    <n v="30685"/>
    <n v="28775"/>
    <n v="28735"/>
    <n v="23697"/>
    <n v="22787"/>
    <n v="22092"/>
    <m/>
  </r>
  <r>
    <n v="641"/>
    <s v="Frecuencia de Denuncias por Robo Lugar Habitado"/>
    <s v="07 Delincuencia"/>
    <s v="07.01 Delitos de Mayor Connotación Social"/>
    <s v="07.01.03 Denuncias"/>
    <s v="07.01.01.09 Robo Lugar Habitado"/>
    <x v="7"/>
    <x v="14"/>
    <x v="26"/>
    <x v="330"/>
    <s v="N° de denuncias"/>
    <s v="2008-2020"/>
    <m/>
    <m/>
    <s v="Centro de Estudios y Análisis del Delito (CEAD) de la Subsecretaría de Prevención del Delito"/>
    <m/>
    <m/>
    <m/>
    <m/>
    <m/>
    <m/>
    <m/>
    <m/>
    <n v="65857"/>
    <n v="71478"/>
    <n v="65642"/>
    <n v="71809"/>
    <n v="68579"/>
    <n v="67511"/>
    <n v="66949"/>
    <n v="63829"/>
    <n v="58592"/>
    <n v="57377"/>
    <n v="54654"/>
    <n v="50758"/>
    <n v="41178"/>
    <m/>
  </r>
  <r>
    <n v="642"/>
    <s v="Frecuencia de Denuncias por Robo Lugar No Habitado"/>
    <s v="07 Delincuencia"/>
    <s v="07.01 Delitos de Mayor Connotación Social"/>
    <s v="07.01.03 Denuncias"/>
    <s v="07.01.01.10 Robo Lugar No Habitado"/>
    <x v="7"/>
    <x v="14"/>
    <x v="26"/>
    <x v="331"/>
    <s v="N° de denuncias"/>
    <s v="2008-2020"/>
    <m/>
    <m/>
    <s v="Centro de Estudios y Análisis del Delito (CEAD) de la Subsecretaría de Prevención del Delito"/>
    <m/>
    <m/>
    <m/>
    <m/>
    <m/>
    <m/>
    <m/>
    <m/>
    <n v="37132"/>
    <n v="42117"/>
    <n v="41963"/>
    <n v="45816"/>
    <n v="42988"/>
    <n v="43874"/>
    <n v="46650"/>
    <n v="46464"/>
    <n v="45119"/>
    <n v="43529"/>
    <n v="41368"/>
    <n v="44646"/>
    <n v="37309"/>
    <m/>
  </r>
  <r>
    <n v="643"/>
    <s v="Frecuencia de Denuncias por Robo por Sorpresa"/>
    <s v="07 Delincuencia"/>
    <s v="07.01 Delitos de Mayor Connotación Social"/>
    <s v="07.01.03 Denuncias"/>
    <s v="07.01.01.11 Robo por Sorpresa"/>
    <x v="7"/>
    <x v="14"/>
    <x v="26"/>
    <x v="332"/>
    <s v="N° de denuncias"/>
    <s v="2008-2020"/>
    <m/>
    <m/>
    <s v="Centro de Estudios y Análisis del Delito (CEAD) de la Subsecretaría de Prevención del Delito"/>
    <m/>
    <m/>
    <m/>
    <m/>
    <m/>
    <m/>
    <m/>
    <m/>
    <n v="24179"/>
    <n v="26687"/>
    <n v="25511"/>
    <n v="27958"/>
    <n v="25020"/>
    <n v="32183"/>
    <n v="37173"/>
    <n v="36006"/>
    <n v="33103"/>
    <n v="31264"/>
    <n v="30575"/>
    <n v="29467"/>
    <n v="22664"/>
    <m/>
  </r>
  <r>
    <n v="644"/>
    <s v="Frecuencia de Denuncias por Violación"/>
    <s v="07 Delincuencia"/>
    <s v="07.01 Delitos de Mayor Connotación Social"/>
    <s v="07.01.03 Denuncias"/>
    <s v="07.01.01.12 Violación"/>
    <x v="7"/>
    <x v="14"/>
    <x v="26"/>
    <x v="333"/>
    <s v="N° de denuncias"/>
    <s v="2008-2020"/>
    <m/>
    <m/>
    <s v="Centro de Estudios y Análisis del Delito (CEAD) de la Subsecretaría de Prevención del Delito"/>
    <m/>
    <m/>
    <m/>
    <m/>
    <m/>
    <m/>
    <m/>
    <m/>
    <n v="2932"/>
    <n v="2881"/>
    <n v="2636"/>
    <n v="3085"/>
    <n v="2766"/>
    <n v="2740"/>
    <n v="2457"/>
    <n v="2371"/>
    <n v="2312"/>
    <n v="2456"/>
    <n v="3091"/>
    <n v="3688"/>
    <n v="3041"/>
    <m/>
  </r>
  <r>
    <n v="645"/>
    <s v="Frecuencia de Detenciones por Homicidios"/>
    <s v="07 Delincuencia"/>
    <s v="07.01 Delitos de Mayor Connotación Social"/>
    <s v="07.01.04 Detenciones"/>
    <s v="07.01.01.02 Homicidios"/>
    <x v="7"/>
    <x v="14"/>
    <x v="27"/>
    <x v="323"/>
    <s v="N° de detenciones"/>
    <s v="2008-2020"/>
    <m/>
    <m/>
    <s v="Centro de Estudios y Análisis del Delito (CEAD) de la Subsecretaría de Prevención del Delito"/>
    <m/>
    <m/>
    <m/>
    <m/>
    <m/>
    <m/>
    <m/>
    <m/>
    <n v="286"/>
    <n v="309"/>
    <n v="260"/>
    <n v="296"/>
    <n v="288"/>
    <n v="257"/>
    <n v="237"/>
    <n v="219"/>
    <n v="213"/>
    <n v="283"/>
    <n v="291"/>
    <n v="315"/>
    <n v="310"/>
    <m/>
  </r>
  <r>
    <n v="646"/>
    <s v="Frecuencia de Detenciones por Hurtos"/>
    <s v="07 Delincuencia"/>
    <s v="07.01 Delitos de Mayor Connotación Social"/>
    <s v="07.01.04 Detenciones"/>
    <s v="07.01.01.03 Hurtos"/>
    <x v="7"/>
    <x v="14"/>
    <x v="27"/>
    <x v="324"/>
    <s v="N° de detenciones"/>
    <s v="2008-2020"/>
    <m/>
    <m/>
    <s v="Centro de Estudios y Análisis del Delito (CEAD) de la Subsecretaría de Prevención del Delito"/>
    <m/>
    <m/>
    <m/>
    <m/>
    <m/>
    <m/>
    <m/>
    <m/>
    <n v="75635"/>
    <n v="83140"/>
    <n v="78728"/>
    <n v="87523"/>
    <n v="76372"/>
    <n v="72652"/>
    <n v="74838"/>
    <n v="72081"/>
    <n v="68191"/>
    <n v="68311"/>
    <n v="71108"/>
    <n v="66393"/>
    <n v="44590"/>
    <m/>
  </r>
  <r>
    <n v="647"/>
    <s v="Frecuencia de Detenciones por Lesiones"/>
    <s v="07 Delincuencia"/>
    <s v="07.01 Delitos de Mayor Connotación Social"/>
    <s v="07.01.04 Detenciones"/>
    <s v="07.01.01.04 Lesiones"/>
    <x v="7"/>
    <x v="14"/>
    <x v="27"/>
    <x v="325"/>
    <s v="N° de detenciones"/>
    <s v="2008-2020"/>
    <m/>
    <m/>
    <s v="Centro de Estudios y Análisis del Delito (CEAD) de la Subsecretaría de Prevención del Delito"/>
    <m/>
    <m/>
    <m/>
    <m/>
    <m/>
    <m/>
    <m/>
    <m/>
    <n v="18052"/>
    <n v="21168"/>
    <n v="23880"/>
    <n v="27575"/>
    <n v="26128"/>
    <n v="23615"/>
    <n v="20948"/>
    <n v="19581"/>
    <n v="18050"/>
    <n v="18186"/>
    <n v="18891"/>
    <n v="19116"/>
    <n v="15021"/>
    <m/>
  </r>
  <r>
    <n v="648"/>
    <s v="Frecuencia de Detenciones por Otros Robos con Fuerza"/>
    <s v="07 Delincuencia"/>
    <s v="07.01 Delitos de Mayor Connotación Social"/>
    <s v="07.01.04 Detenciones"/>
    <s v="07.01.01.05 Otros Robos con Fuerza"/>
    <x v="7"/>
    <x v="14"/>
    <x v="27"/>
    <x v="326"/>
    <s v="N° de detenciones"/>
    <s v="2008-2020"/>
    <m/>
    <m/>
    <s v="Centro de Estudios y Análisis del Delito (CEAD) de la Subsecretaría de Prevención del Delito"/>
    <m/>
    <m/>
    <m/>
    <m/>
    <m/>
    <m/>
    <m/>
    <m/>
    <n v="1486"/>
    <n v="1425"/>
    <n v="1381"/>
    <n v="1099"/>
    <n v="896"/>
    <n v="707"/>
    <n v="747"/>
    <n v="692"/>
    <n v="700"/>
    <n v="755"/>
    <n v="783"/>
    <n v="776"/>
    <n v="701"/>
    <m/>
  </r>
  <r>
    <n v="649"/>
    <s v="Frecuencia de Detenciones por Robo Accesorio Vehículo"/>
    <s v="07 Delincuencia"/>
    <s v="07.01 Delitos de Mayor Connotación Social"/>
    <s v="07.01.04 Detenciones"/>
    <s v="07.01.01.06 Robo Accesorio Vehículo"/>
    <x v="7"/>
    <x v="14"/>
    <x v="27"/>
    <x v="327"/>
    <s v="N° de detenciones"/>
    <s v="2008-2020"/>
    <m/>
    <m/>
    <s v="Centro de Estudios y Análisis del Delito (CEAD) de la Subsecretaría de Prevención del Delito"/>
    <m/>
    <m/>
    <m/>
    <m/>
    <m/>
    <m/>
    <m/>
    <m/>
    <n v="1408"/>
    <n v="1710"/>
    <n v="1488"/>
    <n v="1505"/>
    <n v="1756"/>
    <n v="1830"/>
    <n v="1781"/>
    <n v="1824"/>
    <n v="1881"/>
    <n v="1821"/>
    <n v="1600"/>
    <n v="1510"/>
    <n v="1240"/>
    <m/>
  </r>
  <r>
    <n v="650"/>
    <s v="Frecuencia de Detenciones por Robo con Violencia o Intimidación"/>
    <s v="07 Delincuencia"/>
    <s v="07.01 Delitos de Mayor Connotación Social"/>
    <s v="07.01.04 Detenciones"/>
    <s v="07.01.01.07 Robo con Violencia o Intimidación"/>
    <x v="7"/>
    <x v="14"/>
    <x v="27"/>
    <x v="328"/>
    <s v="N° de detenciones"/>
    <s v="2008-2020"/>
    <m/>
    <m/>
    <s v="Centro de Estudios y Análisis del Delito (CEAD) de la Subsecretaría de Prevención del Delito"/>
    <m/>
    <m/>
    <m/>
    <m/>
    <m/>
    <m/>
    <m/>
    <m/>
    <n v="6500"/>
    <n v="6917"/>
    <n v="5479"/>
    <n v="5958"/>
    <n v="5958"/>
    <n v="5958"/>
    <n v="6054"/>
    <n v="6020"/>
    <n v="5750"/>
    <n v="5893"/>
    <n v="5943"/>
    <n v="5589"/>
    <n v="4709"/>
    <m/>
  </r>
  <r>
    <n v="651"/>
    <s v="Frecuencia de Detenciones por Robo de Vehículo"/>
    <s v="07 Delincuencia"/>
    <s v="07.01 Delitos de Mayor Connotación Social"/>
    <s v="07.01.04 Detenciones"/>
    <s v="07.01.01.08 Robo de Vehículo"/>
    <x v="7"/>
    <x v="14"/>
    <x v="27"/>
    <x v="329"/>
    <s v="N° de detenciones"/>
    <s v="2008-2020"/>
    <m/>
    <m/>
    <s v="Centro de Estudios y Análisis del Delito (CEAD) de la Subsecretaría de Prevención del Delito"/>
    <m/>
    <m/>
    <m/>
    <m/>
    <m/>
    <m/>
    <m/>
    <m/>
    <n v="782"/>
    <n v="1182"/>
    <n v="1382"/>
    <n v="1424"/>
    <n v="1968"/>
    <n v="1577"/>
    <n v="1341"/>
    <n v="1130"/>
    <n v="905"/>
    <n v="656"/>
    <n v="488"/>
    <n v="322"/>
    <n v="395"/>
    <m/>
  </r>
  <r>
    <n v="652"/>
    <s v="Frecuencia de Detenciones por Robo Lugar Habitado"/>
    <s v="07 Delincuencia"/>
    <s v="07.01 Delitos de Mayor Connotación Social"/>
    <s v="07.01.04 Detenciones"/>
    <s v="07.01.01.09 Robo Lugar Habitado"/>
    <x v="7"/>
    <x v="14"/>
    <x v="27"/>
    <x v="330"/>
    <s v="N° de detenciones"/>
    <s v="2008-2020"/>
    <m/>
    <m/>
    <s v="Centro de Estudios y Análisis del Delito (CEAD) de la Subsecretaría de Prevención del Delito"/>
    <m/>
    <m/>
    <m/>
    <m/>
    <m/>
    <m/>
    <m/>
    <m/>
    <n v="3176"/>
    <n v="3339"/>
    <n v="3115"/>
    <n v="3133"/>
    <n v="3664"/>
    <n v="3689"/>
    <n v="3725"/>
    <n v="3759"/>
    <n v="3591"/>
    <n v="3742"/>
    <n v="3648"/>
    <n v="3143"/>
    <n v="2645"/>
    <m/>
  </r>
  <r>
    <n v="653"/>
    <s v="Frecuencia de Detenciones por Robo Lugar No Habitado"/>
    <s v="07 Delincuencia"/>
    <s v="07.01 Delitos de Mayor Connotación Social"/>
    <s v="07.01.04 Detenciones"/>
    <s v="07.01.01.10 Robo Lugar No Habitado"/>
    <x v="7"/>
    <x v="14"/>
    <x v="27"/>
    <x v="331"/>
    <s v="N° de detenciones"/>
    <s v="2008-2020"/>
    <m/>
    <m/>
    <s v="Centro de Estudios y Análisis del Delito (CEAD) de la Subsecretaría de Prevención del Delito"/>
    <m/>
    <m/>
    <m/>
    <m/>
    <m/>
    <m/>
    <m/>
    <m/>
    <n v="3310"/>
    <n v="3710"/>
    <n v="3519"/>
    <n v="3855"/>
    <n v="4017"/>
    <n v="3903"/>
    <n v="4459"/>
    <n v="4563"/>
    <n v="4294"/>
    <n v="4640"/>
    <n v="4572"/>
    <n v="6462"/>
    <n v="4450"/>
    <m/>
  </r>
  <r>
    <n v="654"/>
    <s v="Frecuencia de Detenciones por Robo por Sorpresa"/>
    <s v="07 Delincuencia"/>
    <s v="07.01 Delitos de Mayor Connotación Social"/>
    <s v="07.01.04 Detenciones"/>
    <s v="07.01.01.11 Robo por Sorpresa"/>
    <x v="7"/>
    <x v="14"/>
    <x v="27"/>
    <x v="332"/>
    <s v="N° de detenciones"/>
    <s v="2008-2020"/>
    <m/>
    <m/>
    <s v="Centro de Estudios y Análisis del Delito (CEAD) de la Subsecretaría de Prevención del Delito"/>
    <m/>
    <m/>
    <m/>
    <m/>
    <m/>
    <m/>
    <m/>
    <m/>
    <n v="3634"/>
    <n v="3779"/>
    <n v="3033"/>
    <n v="2776"/>
    <n v="2690"/>
    <n v="3090"/>
    <n v="3436"/>
    <n v="3095"/>
    <n v="3212"/>
    <n v="3405"/>
    <n v="3549"/>
    <n v="2891"/>
    <n v="2308"/>
    <m/>
  </r>
  <r>
    <n v="655"/>
    <s v="Frecuencia de Detenciones por Violación"/>
    <s v="07 Delincuencia"/>
    <s v="07.01 Delitos de Mayor Connotación Social"/>
    <s v="07.01.04 Detenciones"/>
    <s v="07.01.01.12 Violación"/>
    <x v="7"/>
    <x v="14"/>
    <x v="27"/>
    <x v="333"/>
    <s v="N° de detenciones"/>
    <s v="2008-2020"/>
    <m/>
    <m/>
    <s v="Centro de Estudios y Análisis del Delito (CEAD) de la Subsecretaría de Prevención del Delito"/>
    <m/>
    <m/>
    <m/>
    <m/>
    <m/>
    <m/>
    <m/>
    <m/>
    <n v="408"/>
    <n v="496"/>
    <n v="458"/>
    <n v="489"/>
    <n v="475"/>
    <n v="440"/>
    <n v="346"/>
    <n v="328"/>
    <n v="302"/>
    <n v="313"/>
    <n v="369"/>
    <n v="371"/>
    <n v="361"/>
    <m/>
  </r>
  <r>
    <n v="656"/>
    <s v="Sentencias por Abandono de Armas o Elementos Sujetas a Control"/>
    <s v="07 Delincuencia"/>
    <s v="07.02 Sentencias Dictadas por Delito"/>
    <s v="07.02.16 Delitos de Tenecia y Porte de Armas"/>
    <s v="07.02.16.01 Abandono de Armas o Elementos Sujetas a Control"/>
    <x v="7"/>
    <x v="67"/>
    <x v="196"/>
    <x v="334"/>
    <s v="N° de sentencias"/>
    <s v="2013-2019"/>
    <m/>
    <m/>
    <s v="Poder Judicial"/>
    <m/>
    <m/>
    <m/>
    <m/>
    <m/>
    <m/>
    <m/>
    <m/>
    <m/>
    <m/>
    <m/>
    <m/>
    <m/>
    <n v="24"/>
    <n v="50"/>
    <n v="22"/>
    <n v="13"/>
    <n v="7"/>
    <n v="1"/>
    <n v="2"/>
    <m/>
    <m/>
  </r>
  <r>
    <n v="657"/>
    <s v="Sentencias por Abandono de Conyuge o de parientes Enfermos"/>
    <s v="07 Delincuencia"/>
    <s v="07.02 Sentencias Dictadas por Delito"/>
    <s v="07.02.15 Delitos Contra las Personas"/>
    <s v="07.02.15.01 Abandono de Conyuge o de parientes Enfermos"/>
    <x v="7"/>
    <x v="67"/>
    <x v="197"/>
    <x v="335"/>
    <s v="N° de sentencias"/>
    <s v="2013-2019"/>
    <m/>
    <m/>
    <s v="Poder Judicial"/>
    <m/>
    <m/>
    <m/>
    <m/>
    <m/>
    <m/>
    <m/>
    <m/>
    <m/>
    <m/>
    <m/>
    <m/>
    <m/>
    <n v="29"/>
    <n v="33"/>
    <n v="35"/>
    <n v="38"/>
    <n v="37"/>
    <n v="40"/>
    <n v="49"/>
    <m/>
    <m/>
  </r>
  <r>
    <n v="658"/>
    <s v="Sentencias por Abandono de Destino"/>
    <s v="07 Delincuencia"/>
    <s v="07.02 Sentencias Dictadas por Delito"/>
    <s v="07.02.15 Delitos Contra las Personas"/>
    <s v="07.02.15.02 Abandono de Destino"/>
    <x v="7"/>
    <x v="67"/>
    <x v="197"/>
    <x v="336"/>
    <s v="N° de sentencias"/>
    <s v="2013-2019"/>
    <m/>
    <m/>
    <s v="Poder Judicial"/>
    <m/>
    <m/>
    <m/>
    <m/>
    <m/>
    <m/>
    <m/>
    <m/>
    <m/>
    <m/>
    <m/>
    <m/>
    <m/>
    <n v="2"/>
    <n v="2"/>
    <n v="2"/>
    <n v="1"/>
    <n v="2"/>
    <n v="6"/>
    <n v="4"/>
    <m/>
    <m/>
  </r>
  <r>
    <n v="659"/>
    <s v="Sentencias por Abandono de Niños"/>
    <s v="07 Delincuencia"/>
    <s v="07.02 Sentencias Dictadas por Delito"/>
    <s v="07.02.15 Delitos Contra las Personas"/>
    <s v="07.02.15.03 Abandono de Niños"/>
    <x v="7"/>
    <x v="67"/>
    <x v="197"/>
    <x v="337"/>
    <s v="N° de sentencias"/>
    <s v="2013-2019"/>
    <m/>
    <m/>
    <s v="Poder Judicial"/>
    <m/>
    <m/>
    <m/>
    <m/>
    <m/>
    <m/>
    <m/>
    <m/>
    <m/>
    <m/>
    <m/>
    <m/>
    <m/>
    <n v="16"/>
    <n v="21"/>
    <n v="14"/>
    <n v="15"/>
    <n v="16"/>
    <n v="25"/>
    <n v="13"/>
    <m/>
    <m/>
  </r>
  <r>
    <n v="660"/>
    <s v="Sentencias por Abandono o Maltrato Animal"/>
    <s v="07 Delincuencia"/>
    <s v="07.02 Sentencias Dictadas por Delito"/>
    <s v="07.02.06 Delitos Contra el Medioambientales y Seres Vivos"/>
    <s v="07.02.06.01 Abandono o Maltrato Animal"/>
    <x v="7"/>
    <x v="67"/>
    <x v="198"/>
    <x v="338"/>
    <s v="N° de sentencias"/>
    <s v="2013-2019"/>
    <m/>
    <m/>
    <s v="Poder Judicial"/>
    <m/>
    <m/>
    <m/>
    <m/>
    <m/>
    <m/>
    <m/>
    <m/>
    <m/>
    <m/>
    <m/>
    <m/>
    <m/>
    <n v="344"/>
    <n v="403"/>
    <n v="436"/>
    <n v="464"/>
    <n v="496"/>
    <n v="530"/>
    <n v="756"/>
    <m/>
    <m/>
  </r>
  <r>
    <n v="661"/>
    <s v="Sentencias por Abigeato"/>
    <s v="07 Delincuencia"/>
    <s v="07.02 Sentencias Dictadas por Delito"/>
    <s v="07.02.11 Delitos Contra la Propiedad y el Patrimonio"/>
    <s v="07.02.11.01 Abigeato"/>
    <x v="7"/>
    <x v="67"/>
    <x v="199"/>
    <x v="339"/>
    <s v="N° de sentencias"/>
    <s v="2013-2019"/>
    <m/>
    <m/>
    <s v="Poder Judicial"/>
    <m/>
    <m/>
    <m/>
    <m/>
    <m/>
    <m/>
    <m/>
    <m/>
    <m/>
    <m/>
    <m/>
    <m/>
    <m/>
    <n v="405"/>
    <n v="430"/>
    <n v="449"/>
    <n v="333"/>
    <n v="341"/>
    <n v="292"/>
    <n v="270"/>
    <m/>
    <m/>
  </r>
  <r>
    <n v="662"/>
    <s v="Sentencias por Aborto"/>
    <s v="07 Delincuencia"/>
    <s v="07.02 Sentencias Dictadas por Delito"/>
    <s v="07.02.14 Delitos Contra la Vida, Integridad o Dignidad Personal"/>
    <s v="07.02.14.01 Aborto"/>
    <x v="7"/>
    <x v="67"/>
    <x v="200"/>
    <x v="340"/>
    <s v="N° de sentencias"/>
    <s v="2013-2019"/>
    <m/>
    <m/>
    <s v="Poder Judicial"/>
    <m/>
    <m/>
    <m/>
    <m/>
    <m/>
    <m/>
    <m/>
    <m/>
    <m/>
    <m/>
    <m/>
    <m/>
    <m/>
    <n v="0"/>
    <n v="4"/>
    <n v="0"/>
    <n v="0"/>
    <n v="0"/>
    <n v="0"/>
    <n v="0"/>
    <m/>
    <m/>
  </r>
  <r>
    <n v="663"/>
    <s v="Sentencias por Aborto Cometido por Facultativo por Causales No Reguladas"/>
    <s v="07 Delincuencia"/>
    <s v="07.02 Sentencias Dictadas por Delito"/>
    <s v="07.02.14 Delitos Contra la Vida, Integridad o Dignidad Personal"/>
    <s v="07.02.14.02 Aborto Cometido Por Facultativo Por Causales No Reguladas"/>
    <x v="7"/>
    <x v="67"/>
    <x v="200"/>
    <x v="272"/>
    <s v="N° de sentencias"/>
    <s v="2013-2019"/>
    <m/>
    <m/>
    <s v="Poder Judicial"/>
    <m/>
    <m/>
    <m/>
    <m/>
    <m/>
    <m/>
    <m/>
    <m/>
    <m/>
    <m/>
    <m/>
    <m/>
    <m/>
    <n v="4"/>
    <n v="10"/>
    <n v="3"/>
    <n v="6"/>
    <n v="3"/>
    <n v="8"/>
    <n v="2"/>
    <m/>
    <m/>
  </r>
  <r>
    <n v="664"/>
    <s v="Sentencias por Aborto Consentido Causales No Reguladas"/>
    <s v="07 Delincuencia"/>
    <s v="07.02 Sentencias Dictadas por Delito"/>
    <s v="07.02.14 Delitos Contra la Vida, Integridad o Dignidad Personal"/>
    <s v="07.02.14.03 Aborto Consentido Causales No Reguladas"/>
    <x v="7"/>
    <x v="67"/>
    <x v="200"/>
    <x v="273"/>
    <s v="N° de sentencias"/>
    <s v="2013-2019"/>
    <m/>
    <m/>
    <s v="Poder Judicial"/>
    <m/>
    <m/>
    <m/>
    <m/>
    <m/>
    <m/>
    <m/>
    <m/>
    <m/>
    <m/>
    <m/>
    <m/>
    <m/>
    <n v="53"/>
    <n v="39"/>
    <n v="39"/>
    <n v="40"/>
    <n v="44"/>
    <n v="22"/>
    <n v="31"/>
    <m/>
    <m/>
  </r>
  <r>
    <n v="665"/>
    <s v="Sentencias por Aborto Sin Consentimiento"/>
    <s v="07 Delincuencia"/>
    <s v="07.02 Sentencias Dictadas por Delito"/>
    <s v="07.02.14 Delitos Contra la Vida, Integridad o Dignidad Personal"/>
    <s v="07.02.14.04 Aborto Sin Consentimiento"/>
    <x v="7"/>
    <x v="67"/>
    <x v="200"/>
    <x v="274"/>
    <s v="N° de sentencias"/>
    <s v="2013-2019"/>
    <m/>
    <m/>
    <s v="Poder Judicial"/>
    <m/>
    <m/>
    <m/>
    <m/>
    <m/>
    <m/>
    <m/>
    <m/>
    <m/>
    <m/>
    <m/>
    <m/>
    <m/>
    <n v="27"/>
    <n v="22"/>
    <n v="34"/>
    <n v="28"/>
    <n v="29"/>
    <n v="18"/>
    <n v="33"/>
    <m/>
    <m/>
  </r>
  <r>
    <n v="666"/>
    <s v="Sentencias por Abuso de Firma en Blanco"/>
    <s v="07 Delincuencia"/>
    <s v="07.02 Sentencias Dictadas por Delito"/>
    <s v="07.02.18 Delitos Económicos"/>
    <s v="07.02.18.01 Abuso de Firma en Blanco"/>
    <x v="7"/>
    <x v="67"/>
    <x v="201"/>
    <x v="341"/>
    <s v="N° de sentencias"/>
    <s v="2013-2019"/>
    <m/>
    <m/>
    <s v="Poder Judicial"/>
    <m/>
    <m/>
    <m/>
    <m/>
    <m/>
    <m/>
    <m/>
    <m/>
    <m/>
    <m/>
    <m/>
    <m/>
    <m/>
    <n v="61"/>
    <n v="47"/>
    <n v="51"/>
    <n v="38"/>
    <n v="50"/>
    <n v="37"/>
    <n v="51"/>
    <m/>
    <m/>
  </r>
  <r>
    <n v="667"/>
    <s v="Sentencias por Abuso Sexual (Sólo Crimen)"/>
    <s v="07 Delincuencia"/>
    <s v="07.02 Sentencias Dictadas por Delito"/>
    <s v="07.02.24 Delitos Sexuales"/>
    <s v="07.02.24.01 Abuso Sexual (Sólo Crimen)"/>
    <x v="7"/>
    <x v="67"/>
    <x v="202"/>
    <x v="342"/>
    <s v="N° de sentencias"/>
    <s v="2013-2019"/>
    <m/>
    <m/>
    <s v="Poder Judicial"/>
    <m/>
    <m/>
    <m/>
    <m/>
    <m/>
    <m/>
    <m/>
    <m/>
    <m/>
    <m/>
    <m/>
    <m/>
    <m/>
    <n v="0"/>
    <n v="0"/>
    <n v="0"/>
    <n v="0"/>
    <n v="11"/>
    <n v="0"/>
    <n v="0"/>
    <m/>
    <m/>
  </r>
  <r>
    <n v="668"/>
    <s v="Sentencias por Abuso Sexual Adulto"/>
    <s v="07 Delincuencia"/>
    <s v="07.02 Sentencias Dictadas por Delito"/>
    <s v="07.02.24 Delitos Sexuales"/>
    <s v="07.02.24.02 Abuso Sexual Adulto"/>
    <x v="7"/>
    <x v="67"/>
    <x v="202"/>
    <x v="343"/>
    <s v="N° de sentencias"/>
    <s v="2013-2019"/>
    <m/>
    <m/>
    <s v="Poder Judicial"/>
    <m/>
    <m/>
    <m/>
    <m/>
    <m/>
    <m/>
    <m/>
    <m/>
    <m/>
    <m/>
    <m/>
    <m/>
    <m/>
    <n v="14"/>
    <n v="13"/>
    <n v="11"/>
    <n v="14"/>
    <n v="14"/>
    <n v="2"/>
    <n v="0"/>
    <m/>
    <m/>
  </r>
  <r>
    <n v="669"/>
    <s v="Sentencias por Abuso Sexual Calificado c/Introduccion Objetos o Uso Animal"/>
    <s v="07 Delincuencia"/>
    <s v="07.02 Sentencias Dictadas por Delito"/>
    <s v="07.02.24 Delitos Sexuales"/>
    <s v="07.02.24.03 Abuso Sexual Calificado c/Introduccion Objetos o Uso Animal"/>
    <x v="7"/>
    <x v="67"/>
    <x v="202"/>
    <x v="344"/>
    <s v="N° de sentencias"/>
    <s v="2013-2019"/>
    <m/>
    <m/>
    <s v="Poder Judicial"/>
    <m/>
    <m/>
    <m/>
    <m/>
    <m/>
    <m/>
    <m/>
    <m/>
    <m/>
    <m/>
    <m/>
    <m/>
    <m/>
    <n v="35"/>
    <n v="27"/>
    <n v="27"/>
    <n v="35"/>
    <n v="42"/>
    <n v="42"/>
    <n v="43"/>
    <m/>
    <m/>
  </r>
  <r>
    <n v="670"/>
    <s v="Sentencias por Abuso Sexual con Contacto de Menor de 14 Años"/>
    <s v="07 Delincuencia"/>
    <s v="07.02 Sentencias Dictadas por Delito"/>
    <s v="07.02.24 Delitos Sexuales"/>
    <s v="07.02.24.04 Abuso Sexual con Contacto de Menor de 14 Años"/>
    <x v="7"/>
    <x v="67"/>
    <x v="202"/>
    <x v="345"/>
    <s v="N° de sentencias"/>
    <s v="2013-2019"/>
    <m/>
    <m/>
    <s v="Poder Judicial"/>
    <m/>
    <m/>
    <m/>
    <m/>
    <m/>
    <m/>
    <m/>
    <m/>
    <m/>
    <m/>
    <m/>
    <m/>
    <m/>
    <n v="2192"/>
    <n v="2066"/>
    <n v="1908"/>
    <n v="1963"/>
    <n v="2185"/>
    <n v="2429"/>
    <n v="2673"/>
    <m/>
    <m/>
  </r>
  <r>
    <n v="671"/>
    <s v="Sentencias por Abuso Sexual de 14 Años a Menor de 18 Años con Circunstancia Estupro"/>
    <s v="07 Delincuencia"/>
    <s v="07.02 Sentencias Dictadas por Delito"/>
    <s v="07.02.24 Delitos Sexuales"/>
    <s v="07.02.24.05 Abuso Sexual de 14 Años a Menor de 18 Años con Circunstancia Estupro"/>
    <x v="7"/>
    <x v="67"/>
    <x v="202"/>
    <x v="346"/>
    <s v="N° de sentencias"/>
    <s v="2013-2019"/>
    <m/>
    <m/>
    <s v="Poder Judicial"/>
    <m/>
    <m/>
    <m/>
    <m/>
    <m/>
    <m/>
    <m/>
    <m/>
    <m/>
    <m/>
    <m/>
    <m/>
    <m/>
    <n v="210"/>
    <n v="237"/>
    <n v="233"/>
    <n v="225"/>
    <n v="283"/>
    <n v="429"/>
    <n v="458"/>
    <m/>
    <m/>
  </r>
  <r>
    <n v="672"/>
    <s v="Sentencias por Abuso Sexual de Mayor de 14 (Con Circunstancias de Violación)"/>
    <s v="07 Delincuencia"/>
    <s v="07.02 Sentencias Dictadas por Delito"/>
    <s v="07.02.24 Delitos Sexuales"/>
    <s v="07.02.24.06 Abuso Sexual de Mayor de 14 (Con Circunstancias de Violación)"/>
    <x v="7"/>
    <x v="67"/>
    <x v="202"/>
    <x v="347"/>
    <s v="N° de sentencias"/>
    <s v="2013-2019"/>
    <m/>
    <m/>
    <s v="Poder Judicial"/>
    <m/>
    <m/>
    <m/>
    <m/>
    <m/>
    <m/>
    <m/>
    <m/>
    <m/>
    <m/>
    <m/>
    <m/>
    <m/>
    <n v="693"/>
    <n v="607"/>
    <n v="612"/>
    <n v="611"/>
    <n v="681"/>
    <n v="761"/>
    <n v="897"/>
    <m/>
    <m/>
  </r>
  <r>
    <n v="673"/>
    <s v="Sentencias por Abuso Sexual Mayor 14 /Sorpresa Sin Consentimiento"/>
    <s v="07 Delincuencia"/>
    <s v="07.02 Sentencias Dictadas por Delito"/>
    <s v="07.02.24 Delitos Sexuales"/>
    <s v="07.02.24.07 Abuso Sexual Mayor 14 /Sorpresa Sin Consentimiento"/>
    <x v="7"/>
    <x v="67"/>
    <x v="202"/>
    <x v="348"/>
    <s v="N° de sentencias"/>
    <s v="2013-2019"/>
    <m/>
    <m/>
    <s v="Poder Judicial"/>
    <m/>
    <m/>
    <m/>
    <m/>
    <m/>
    <m/>
    <m/>
    <m/>
    <m/>
    <m/>
    <m/>
    <m/>
    <m/>
    <n v="0"/>
    <n v="0"/>
    <n v="0"/>
    <n v="0"/>
    <n v="2"/>
    <n v="4"/>
    <n v="117"/>
    <m/>
    <m/>
  </r>
  <r>
    <n v="674"/>
    <s v="Sentencias por Abuso Sexual Sin Contacto"/>
    <s v="07 Delincuencia"/>
    <s v="07.02 Sentencias Dictadas por Delito"/>
    <s v="07.02.24 Delitos Sexuales"/>
    <s v="07.02.24.08 Abuso Sexual Sin Contacto"/>
    <x v="7"/>
    <x v="67"/>
    <x v="202"/>
    <x v="349"/>
    <s v="N° de sentencias"/>
    <s v="2013-2019"/>
    <m/>
    <m/>
    <s v="Poder Judicial"/>
    <m/>
    <m/>
    <m/>
    <m/>
    <m/>
    <m/>
    <m/>
    <m/>
    <m/>
    <m/>
    <m/>
    <m/>
    <m/>
    <n v="1558"/>
    <n v="1320"/>
    <n v="1301"/>
    <n v="1416"/>
    <n v="1340"/>
    <n v="1231"/>
    <n v="1459"/>
    <m/>
    <m/>
  </r>
  <r>
    <n v="675"/>
    <s v="Sentencias por Abusos Contra Particulares"/>
    <s v="07 Delincuencia"/>
    <s v="07.02 Sentencias Dictadas por Delito"/>
    <s v="07.02.03 Delitos Cometidos por Empleados y Funcionarios Públicos"/>
    <s v="07.02.03.01 Abusos Contra Particulares"/>
    <x v="7"/>
    <x v="67"/>
    <x v="203"/>
    <x v="350"/>
    <s v="N° de sentencias"/>
    <s v="2013-2019"/>
    <m/>
    <m/>
    <s v="Poder Judicial"/>
    <m/>
    <m/>
    <m/>
    <m/>
    <m/>
    <m/>
    <m/>
    <m/>
    <m/>
    <m/>
    <m/>
    <m/>
    <m/>
    <n v="78"/>
    <n v="70"/>
    <n v="69"/>
    <n v="75"/>
    <n v="127"/>
    <n v="162"/>
    <n v="240"/>
    <m/>
    <m/>
  </r>
  <r>
    <n v="676"/>
    <s v="Sentencias por Abusos Deshonestos"/>
    <s v="07 Delincuencia"/>
    <s v="07.02 Sentencias Dictadas por Delito"/>
    <s v="07.02.24 Delitos Sexuales"/>
    <s v="07.02.24.09 Abusos Deshonestos"/>
    <x v="7"/>
    <x v="67"/>
    <x v="202"/>
    <x v="351"/>
    <s v="N° de sentencias"/>
    <s v="2013-2019"/>
    <m/>
    <m/>
    <s v="Poder Judicial"/>
    <m/>
    <m/>
    <m/>
    <m/>
    <m/>
    <m/>
    <m/>
    <m/>
    <m/>
    <m/>
    <m/>
    <m/>
    <m/>
    <n v="7"/>
    <n v="8"/>
    <n v="9"/>
    <n v="5"/>
    <n v="3"/>
    <n v="3"/>
    <n v="4"/>
    <m/>
    <m/>
  </r>
  <r>
    <n v="677"/>
    <s v="Sentencias por Acceso, Divulgacion y Uso Indebido de Información Génetica."/>
    <s v="07 Delincuencia"/>
    <s v="07.02 Sentencias Dictadas por Delito"/>
    <s v="07.02.10 Delitos Contra la Intimidad y la Libertad"/>
    <s v="07.02.10.01 Acceso, Divulgacion y Uso Indebido de Información Génetica."/>
    <x v="7"/>
    <x v="67"/>
    <x v="204"/>
    <x v="352"/>
    <s v="N° de sentencias"/>
    <s v="2013-2019"/>
    <m/>
    <m/>
    <s v="Poder Judicial"/>
    <m/>
    <m/>
    <m/>
    <m/>
    <m/>
    <m/>
    <m/>
    <m/>
    <m/>
    <m/>
    <m/>
    <m/>
    <m/>
    <n v="3"/>
    <n v="1"/>
    <n v="0"/>
    <n v="5"/>
    <n v="32"/>
    <n v="33"/>
    <n v="41"/>
    <m/>
    <m/>
  </r>
  <r>
    <n v="678"/>
    <s v="Sentencias por Accidente con Resultado de Muerte o Lesiones Graves"/>
    <s v="07 Delincuencia"/>
    <s v="07.02 Sentencias Dictadas por Delito"/>
    <s v="07.02.27 Delitos Violentos "/>
    <s v="07.02.27.01 Accidente con Resultado de Muerte o Lesiones Graves"/>
    <x v="7"/>
    <x v="67"/>
    <x v="205"/>
    <x v="353"/>
    <s v="N° de sentencias"/>
    <s v="2013-2019"/>
    <m/>
    <m/>
    <s v="Poder Judicial"/>
    <m/>
    <m/>
    <m/>
    <m/>
    <m/>
    <m/>
    <m/>
    <m/>
    <m/>
    <m/>
    <m/>
    <m/>
    <m/>
    <n v="777"/>
    <n v="899"/>
    <n v="907"/>
    <n v="799"/>
    <n v="754"/>
    <n v="899"/>
    <n v="992"/>
    <m/>
    <m/>
  </r>
  <r>
    <n v="679"/>
    <s v="Sentencias por Acoso Sexual Lugares Públicos /Libre Acceso Público"/>
    <s v="07 Delincuencia"/>
    <s v="07.02 Sentencias Dictadas por Delito"/>
    <s v="07.02.24 Delitos Sexuales"/>
    <s v="07.02.24.10 Acoso Sexual Lugares Públicos /Libre Acceso Público"/>
    <x v="7"/>
    <x v="67"/>
    <x v="202"/>
    <x v="354"/>
    <s v="N° de sentencias"/>
    <s v="2013-2019"/>
    <m/>
    <m/>
    <s v="Poder Judicial"/>
    <m/>
    <m/>
    <m/>
    <m/>
    <m/>
    <m/>
    <m/>
    <m/>
    <m/>
    <m/>
    <m/>
    <m/>
    <m/>
    <n v="0"/>
    <n v="0"/>
    <n v="0"/>
    <n v="0"/>
    <n v="0"/>
    <n v="0"/>
    <n v="58"/>
    <m/>
    <m/>
  </r>
  <r>
    <n v="680"/>
    <s v="Sentencias por Administración Desleal de Persona Jurídica"/>
    <s v="07 Delincuencia"/>
    <s v="07.02 Sentencias Dictadas por Delito"/>
    <s v="07.02.01 Corrupción"/>
    <s v="07.02.01.01 Administración Desleal de Persona Jurídica"/>
    <x v="7"/>
    <x v="67"/>
    <x v="206"/>
    <x v="355"/>
    <s v="N° de sentencias"/>
    <s v="2013-2019"/>
    <m/>
    <m/>
    <s v="Poder Judicial"/>
    <m/>
    <m/>
    <m/>
    <m/>
    <m/>
    <m/>
    <m/>
    <m/>
    <m/>
    <m/>
    <m/>
    <m/>
    <m/>
    <n v="0"/>
    <n v="0"/>
    <n v="0"/>
    <n v="0"/>
    <n v="1"/>
    <n v="0"/>
    <n v="18"/>
    <m/>
    <m/>
  </r>
  <r>
    <n v="681"/>
    <s v="Sentencias por Adquisición Material de Guerra Instituciones Armadas"/>
    <s v="07 Delincuencia"/>
    <s v="07.02 Sentencias Dictadas por Delito"/>
    <s v="07.02.16 Delitos de Tenecia y Porte de Armas"/>
    <s v="07.02.16.02 Adquisición Material de Guerra Instituciones Armadas"/>
    <x v="7"/>
    <x v="67"/>
    <x v="196"/>
    <x v="356"/>
    <s v="N° de sentencias"/>
    <s v="2013-2019"/>
    <m/>
    <m/>
    <s v="Poder Judicial"/>
    <m/>
    <m/>
    <m/>
    <m/>
    <m/>
    <m/>
    <m/>
    <m/>
    <m/>
    <m/>
    <m/>
    <m/>
    <m/>
    <n v="0"/>
    <n v="0"/>
    <n v="0"/>
    <n v="1"/>
    <n v="3"/>
    <n v="0"/>
    <n v="0"/>
    <m/>
    <m/>
  </r>
  <r>
    <n v="682"/>
    <s v="Sentencias por Adquisición o Almacenamiento Material Pornográfico Infantil"/>
    <s v="07 Delincuencia"/>
    <s v="07.02 Sentencias Dictadas por Delito"/>
    <s v="07.02.24 Delitos Sexuales"/>
    <s v="07.02.24.11 Adquisición o Almacenamiento Material Pornográfico Infantil"/>
    <x v="7"/>
    <x v="67"/>
    <x v="202"/>
    <x v="357"/>
    <s v="N° de sentencias"/>
    <s v="2013-2019"/>
    <m/>
    <m/>
    <s v="Poder Judicial"/>
    <m/>
    <m/>
    <m/>
    <m/>
    <m/>
    <m/>
    <m/>
    <m/>
    <m/>
    <m/>
    <m/>
    <m/>
    <m/>
    <n v="65"/>
    <n v="84"/>
    <n v="94"/>
    <n v="97"/>
    <n v="115"/>
    <n v="109"/>
    <n v="103"/>
    <m/>
    <m/>
  </r>
  <r>
    <n v="683"/>
    <s v="Sentencias por Adquisición y Venta Indebida de Cartuchos y Municiones"/>
    <s v="07 Delincuencia"/>
    <s v="07.02 Sentencias Dictadas por Delito"/>
    <s v="07.02.16 Delitos de Tenecia y Porte de Armas"/>
    <s v="07.02.16.03 Adquisición y Venta Indebida de Cartuchos y Municiones"/>
    <x v="7"/>
    <x v="67"/>
    <x v="196"/>
    <x v="358"/>
    <s v="N° de sentencias"/>
    <s v="2013-2019"/>
    <m/>
    <m/>
    <s v="Poder Judicial"/>
    <m/>
    <m/>
    <m/>
    <m/>
    <m/>
    <m/>
    <m/>
    <m/>
    <m/>
    <m/>
    <m/>
    <m/>
    <m/>
    <n v="0"/>
    <n v="5"/>
    <n v="1"/>
    <n v="2"/>
    <n v="0"/>
    <n v="0"/>
    <n v="1"/>
    <m/>
    <m/>
  </r>
  <r>
    <n v="684"/>
    <s v="Sentencias por Allanamientos Irregulares"/>
    <s v="07 Delincuencia"/>
    <s v="07.02 Sentencias Dictadas por Delito"/>
    <s v="07.02.03 Delitos Cometidos por Empleados y Funcionarios Públicos"/>
    <s v="07.02.03.02 Allanamientos Irregulares"/>
    <x v="7"/>
    <x v="67"/>
    <x v="203"/>
    <x v="359"/>
    <s v="N° de sentencias"/>
    <s v="2013-2019"/>
    <m/>
    <m/>
    <s v="Poder Judicial"/>
    <m/>
    <m/>
    <m/>
    <m/>
    <m/>
    <m/>
    <m/>
    <m/>
    <m/>
    <m/>
    <m/>
    <m/>
    <m/>
    <n v="11"/>
    <n v="6"/>
    <n v="13"/>
    <n v="7"/>
    <n v="16"/>
    <n v="22"/>
    <n v="20"/>
    <m/>
    <m/>
  </r>
  <r>
    <n v="685"/>
    <s v="Sentencias por Alteracion Fraudulenta de Precios"/>
    <s v="07 Delincuencia"/>
    <s v="07.02 Sentencias Dictadas por Delito"/>
    <s v="07.02.18 Delitos Económicos"/>
    <s v="07.02.18.02 Alteracion Fraudulenta de Precios"/>
    <x v="7"/>
    <x v="67"/>
    <x v="201"/>
    <x v="360"/>
    <s v="N° de sentencias"/>
    <s v="2013-2019"/>
    <m/>
    <m/>
    <s v="Poder Judicial"/>
    <m/>
    <m/>
    <m/>
    <m/>
    <m/>
    <m/>
    <m/>
    <m/>
    <m/>
    <m/>
    <m/>
    <m/>
    <m/>
    <n v="4"/>
    <n v="1"/>
    <n v="3"/>
    <n v="5"/>
    <n v="1"/>
    <n v="2"/>
    <n v="2"/>
    <m/>
    <m/>
  </r>
  <r>
    <n v="686"/>
    <s v="Sentencias por Alteración Orden Público"/>
    <s v="07 Delincuencia"/>
    <s v="07.02 Sentencias Dictadas por Delito"/>
    <s v="07.02.07 Delitos Contra el Orden Público, Funcionarios o Agentes del Estado"/>
    <s v="07.02.07.01 Alteración Orden Público"/>
    <x v="7"/>
    <x v="67"/>
    <x v="207"/>
    <x v="361"/>
    <s v="N° de sentencias"/>
    <s v="2013-2019"/>
    <m/>
    <m/>
    <s v="Poder Judicial"/>
    <m/>
    <m/>
    <m/>
    <m/>
    <m/>
    <m/>
    <m/>
    <m/>
    <m/>
    <m/>
    <m/>
    <m/>
    <m/>
    <n v="419"/>
    <n v="271"/>
    <n v="141"/>
    <n v="110"/>
    <n v="77"/>
    <n v="89"/>
    <n v="452"/>
    <m/>
    <m/>
  </r>
  <r>
    <n v="687"/>
    <s v="Sentencias por Alteración, Ocultación, Destrucción de Balance de Libros"/>
    <s v="07 Delincuencia"/>
    <s v="07.02 Sentencias Dictadas por Delito"/>
    <s v="07.02.18 Delitos Económicos"/>
    <s v="07.02.18.03 Alteración, Ocultación, Destrucción de Balance de Libros"/>
    <x v="7"/>
    <x v="67"/>
    <x v="201"/>
    <x v="362"/>
    <s v="N° de sentencias"/>
    <s v="2013-2019"/>
    <m/>
    <m/>
    <s v="Poder Judicial"/>
    <m/>
    <m/>
    <m/>
    <m/>
    <m/>
    <m/>
    <m/>
    <m/>
    <m/>
    <m/>
    <m/>
    <m/>
    <m/>
    <n v="0"/>
    <n v="0"/>
    <n v="0"/>
    <n v="1"/>
    <n v="0"/>
    <n v="1"/>
    <n v="0"/>
    <m/>
    <m/>
  </r>
  <r>
    <n v="688"/>
    <s v="Sentencias por Amenaza a Fiscales o Defensores en el Desempeño de Funciones"/>
    <s v="07 Delincuencia"/>
    <s v="07.02 Sentencias Dictadas por Delito"/>
    <s v="07.02.07 Delitos Contra el Orden Público, Funcionarios o Agentes del Estado"/>
    <s v="07.02.07.02 Amenaza a Fiscales o Defensores en el Desempeño de Funciones"/>
    <x v="7"/>
    <x v="67"/>
    <x v="207"/>
    <x v="363"/>
    <s v="N° de sentencias"/>
    <s v="2013-2019"/>
    <m/>
    <m/>
    <s v="Poder Judicial"/>
    <m/>
    <m/>
    <m/>
    <m/>
    <m/>
    <m/>
    <m/>
    <m/>
    <m/>
    <m/>
    <m/>
    <m/>
    <m/>
    <n v="12"/>
    <n v="6"/>
    <n v="15"/>
    <n v="11"/>
    <n v="10"/>
    <n v="6"/>
    <n v="11"/>
    <m/>
    <m/>
  </r>
  <r>
    <n v="689"/>
    <s v="Sentencias por Amenaza a Gendarme en el Desempeño de sus Funciones"/>
    <s v="07 Delincuencia"/>
    <s v="07.02 Sentencias Dictadas por Delito"/>
    <s v="07.02.07 Delitos Contra el Orden Público, Funcionarios o Agentes del Estado"/>
    <s v="07.02.07.03 Amenaza a Gendarme en el Desempeño de sus Funciones"/>
    <x v="7"/>
    <x v="67"/>
    <x v="207"/>
    <x v="364"/>
    <s v="N° de sentencias"/>
    <s v="2013-2019"/>
    <m/>
    <m/>
    <s v="Poder Judicial"/>
    <m/>
    <m/>
    <m/>
    <m/>
    <m/>
    <m/>
    <m/>
    <m/>
    <m/>
    <m/>
    <m/>
    <m/>
    <m/>
    <n v="152"/>
    <n v="220"/>
    <n v="308"/>
    <n v="335"/>
    <n v="253"/>
    <n v="251"/>
    <n v="274"/>
    <m/>
    <m/>
  </r>
  <r>
    <n v="690"/>
    <s v="Sentencias por Amenaza con Arma (Falta)"/>
    <s v="07 Delincuencia"/>
    <s v="07.02 Sentencias Dictadas por Delito"/>
    <s v="07.02.27 Delitos Violentos "/>
    <s v="07.02.27.02 Amenaza con Arma (Falta)"/>
    <x v="7"/>
    <x v="67"/>
    <x v="205"/>
    <x v="365"/>
    <s v="N° de sentencias"/>
    <s v="2013-2019"/>
    <m/>
    <m/>
    <s v="Poder Judicial"/>
    <m/>
    <m/>
    <m/>
    <m/>
    <m/>
    <m/>
    <m/>
    <m/>
    <m/>
    <m/>
    <m/>
    <m/>
    <m/>
    <n v="1499"/>
    <n v="1250"/>
    <n v="1102"/>
    <n v="1033"/>
    <n v="900"/>
    <n v="799"/>
    <n v="921"/>
    <m/>
    <m/>
  </r>
  <r>
    <n v="691"/>
    <s v="Sentencias por Amenazar Simple o Condicionalmente u Ofender Personal de Investigaciones"/>
    <s v="07 Delincuencia"/>
    <s v="07.02 Sentencias Dictadas por Delito"/>
    <s v="07.02.07 Delitos Contra el Orden Público, Funcionarios o Agentes del Estado"/>
    <s v="07.02.07.04 Amenazar Simple o Condicionalmente u Ofender Personal de Investigaciones"/>
    <x v="7"/>
    <x v="67"/>
    <x v="207"/>
    <x v="366"/>
    <s v="N° de sentencias"/>
    <s v="2013-2019"/>
    <m/>
    <m/>
    <s v="Poder Judicial"/>
    <m/>
    <m/>
    <m/>
    <m/>
    <m/>
    <m/>
    <m/>
    <m/>
    <m/>
    <m/>
    <m/>
    <m/>
    <m/>
    <n v="238"/>
    <n v="209"/>
    <n v="230"/>
    <n v="204"/>
    <n v="254"/>
    <n v="196"/>
    <n v="205"/>
    <m/>
    <m/>
  </r>
  <r>
    <n v="692"/>
    <s v="Sentencias por Amenazas a Carabineros"/>
    <s v="07 Delincuencia"/>
    <s v="07.02 Sentencias Dictadas por Delito"/>
    <s v="07.02.07 Delitos Contra el Orden Público, Funcionarios o Agentes del Estado"/>
    <s v="07.02.07.05 Amenazas a Carabineros"/>
    <x v="7"/>
    <x v="67"/>
    <x v="207"/>
    <x v="367"/>
    <s v="N° de sentencias"/>
    <s v="2013-2019"/>
    <m/>
    <m/>
    <s v="Poder Judicial"/>
    <m/>
    <m/>
    <m/>
    <m/>
    <m/>
    <m/>
    <m/>
    <m/>
    <m/>
    <m/>
    <m/>
    <m/>
    <m/>
    <n v="1543"/>
    <n v="1426"/>
    <n v="1440"/>
    <n v="1488"/>
    <n v="1764"/>
    <n v="1818"/>
    <n v="1725"/>
    <m/>
    <m/>
  </r>
  <r>
    <n v="693"/>
    <s v="Sentencias por Amenazas Condicionales Contra Personas y Propiedades"/>
    <s v="07 Delincuencia"/>
    <s v="07.02 Sentencias Dictadas por Delito"/>
    <s v="07.02.10 Delitos Contra la Intimidad y la Libertad"/>
    <s v="07.02.10.02 Amenazas Condicionales Contra Personas y Propiedades"/>
    <x v="7"/>
    <x v="67"/>
    <x v="204"/>
    <x v="368"/>
    <s v="N° de sentencias"/>
    <s v="2013-2019"/>
    <m/>
    <m/>
    <s v="Poder Judicial"/>
    <m/>
    <m/>
    <m/>
    <m/>
    <m/>
    <m/>
    <m/>
    <m/>
    <m/>
    <m/>
    <m/>
    <m/>
    <m/>
    <n v="5254"/>
    <n v="5602"/>
    <n v="6630"/>
    <n v="6461"/>
    <n v="6361"/>
    <n v="6225"/>
    <n v="6268"/>
    <m/>
    <m/>
  </r>
  <r>
    <n v="694"/>
    <s v="Sentencias por Amenazas de Atentados Contra Personas y Propiedades"/>
    <s v="07 Delincuencia"/>
    <s v="07.02 Sentencias Dictadas por Delito"/>
    <s v="07.02.10 Delitos Contra la Intimidad y la Libertad"/>
    <s v="07.02.10.03 Amenazas de Atentados Contra Personas y Propiedades"/>
    <x v="7"/>
    <x v="67"/>
    <x v="204"/>
    <x v="369"/>
    <s v="N° de sentencias"/>
    <s v="2013-2019"/>
    <m/>
    <m/>
    <s v="Poder Judicial"/>
    <m/>
    <m/>
    <m/>
    <m/>
    <m/>
    <m/>
    <m/>
    <m/>
    <m/>
    <m/>
    <m/>
    <m/>
    <m/>
    <n v="6382"/>
    <n v="5441"/>
    <n v="1393"/>
    <n v="1072"/>
    <n v="818"/>
    <n v="579"/>
    <n v="274"/>
    <m/>
    <m/>
  </r>
  <r>
    <n v="695"/>
    <s v="Sentencias por Amenazas Simples Contra Personas y Propiedades"/>
    <s v="07 Delincuencia"/>
    <s v="07.02 Sentencias Dictadas por Delito"/>
    <s v="07.02.10 Delitos Contra la Intimidad y la Libertad"/>
    <s v="07.02.10.04 Amenazas Simples Contra Personas y Propiedades"/>
    <x v="7"/>
    <x v="67"/>
    <x v="204"/>
    <x v="370"/>
    <s v="N° de sentencias"/>
    <s v="2013-2019"/>
    <m/>
    <m/>
    <s v="Poder Judicial"/>
    <m/>
    <m/>
    <m/>
    <m/>
    <m/>
    <m/>
    <m/>
    <m/>
    <m/>
    <m/>
    <m/>
    <m/>
    <m/>
    <n v="57471"/>
    <n v="62514"/>
    <n v="60895"/>
    <n v="60648"/>
    <n v="57939"/>
    <n v="57639"/>
    <n v="59786"/>
    <m/>
    <m/>
  </r>
  <r>
    <n v="696"/>
    <s v="Sentencias por Anticipación y Prolongacion Indebida de Funciones Públicas"/>
    <s v="07 Delincuencia"/>
    <s v="07.02 Sentencias Dictadas por Delito"/>
    <s v="07.02.03 Delitos Cometidos por Empleados y Funcionarios Públicos"/>
    <s v="07.02.03.03 Anticipación y Prolongacion Indebida de Funciones Públicas"/>
    <x v="7"/>
    <x v="67"/>
    <x v="203"/>
    <x v="371"/>
    <s v="N° de sentencias"/>
    <s v="2013-2019"/>
    <m/>
    <m/>
    <s v="Poder Judicial"/>
    <m/>
    <m/>
    <m/>
    <m/>
    <m/>
    <m/>
    <m/>
    <m/>
    <m/>
    <m/>
    <m/>
    <m/>
    <m/>
    <n v="0"/>
    <n v="1"/>
    <n v="0"/>
    <n v="0"/>
    <n v="0"/>
    <n v="0"/>
    <n v="0"/>
    <m/>
    <m/>
  </r>
  <r>
    <n v="697"/>
    <s v="Sentencias por Apertura, Registro o Interceptación de Correspondencia"/>
    <s v="07 Delincuencia"/>
    <s v="07.02 Sentencias Dictadas por Delito"/>
    <s v="07.02.10 Delitos Contra la Intimidad y la Libertad"/>
    <s v="07.02.10.05 Apertura, Registro o Interceptación de Correspondencia"/>
    <x v="7"/>
    <x v="67"/>
    <x v="204"/>
    <x v="372"/>
    <s v="N° de sentencias"/>
    <s v="2013-2019"/>
    <m/>
    <m/>
    <s v="Poder Judicial"/>
    <m/>
    <m/>
    <m/>
    <m/>
    <m/>
    <m/>
    <m/>
    <m/>
    <m/>
    <m/>
    <m/>
    <m/>
    <m/>
    <n v="17"/>
    <n v="12"/>
    <n v="14"/>
    <n v="22"/>
    <n v="41"/>
    <n v="76"/>
    <n v="72"/>
    <m/>
    <m/>
  </r>
  <r>
    <n v="698"/>
    <s v="Sentencias por Apoderamiento o Atentado al Transporte Público"/>
    <s v="07 Delincuencia"/>
    <s v="07.02 Sentencias Dictadas por Delito"/>
    <s v="07.02.07 Delitos Contra el Orden Público, Funcionarios o Agentes del Estado"/>
    <s v="07.02.07.06 Apoderamiento o Atentado al Transporte Público"/>
    <x v="7"/>
    <x v="67"/>
    <x v="207"/>
    <x v="373"/>
    <s v="N° de sentencias"/>
    <s v="2013-2019"/>
    <m/>
    <m/>
    <s v="Poder Judicial"/>
    <m/>
    <m/>
    <m/>
    <m/>
    <m/>
    <m/>
    <m/>
    <m/>
    <m/>
    <m/>
    <m/>
    <m/>
    <m/>
    <n v="0"/>
    <n v="5"/>
    <n v="2"/>
    <n v="2"/>
    <n v="3"/>
    <n v="3"/>
    <n v="6"/>
    <m/>
    <m/>
  </r>
  <r>
    <n v="699"/>
    <s v="Sentencias por Apremios Ilegítimos Cometidos por Empleados Públicos"/>
    <s v="07 Delincuencia"/>
    <s v="07.02 Sentencias Dictadas por Delito"/>
    <s v="07.02.03 Delitos Cometidos por Empleados y Funcionarios Públicos"/>
    <s v="07.02.03.04 Apremios Ilegítimos Cometidos por Empleados Públicos"/>
    <x v="7"/>
    <x v="67"/>
    <x v="203"/>
    <x v="374"/>
    <s v="N° de sentencias"/>
    <s v="2013-2019"/>
    <m/>
    <m/>
    <s v="Poder Judicial"/>
    <m/>
    <m/>
    <m/>
    <m/>
    <m/>
    <m/>
    <m/>
    <m/>
    <m/>
    <m/>
    <m/>
    <m/>
    <m/>
    <n v="0"/>
    <n v="2"/>
    <n v="0"/>
    <n v="5"/>
    <n v="100"/>
    <n v="246"/>
    <n v="1151"/>
    <m/>
    <m/>
  </r>
  <r>
    <n v="700"/>
    <s v="Sentencias por Apremios Ilegítimos con Cuasidelito"/>
    <s v="07 Delincuencia"/>
    <s v="07.02 Sentencias Dictadas por Delito"/>
    <s v="07.02.03 Delitos Cometidos por Empleados y Funcionarios Públicos"/>
    <s v="07.02.03.05 Apremios Ilegítimos con Cuasidelito"/>
    <x v="7"/>
    <x v="67"/>
    <x v="203"/>
    <x v="375"/>
    <s v="N° de sentencias"/>
    <s v="2013-2019"/>
    <m/>
    <m/>
    <s v="Poder Judicial"/>
    <m/>
    <m/>
    <m/>
    <m/>
    <m/>
    <m/>
    <m/>
    <m/>
    <m/>
    <m/>
    <m/>
    <m/>
    <m/>
    <n v="0"/>
    <n v="0"/>
    <n v="2"/>
    <n v="1"/>
    <n v="15"/>
    <n v="21"/>
    <n v="9"/>
    <m/>
    <m/>
  </r>
  <r>
    <n v="701"/>
    <s v="Sentencias por Apremios Ilegítimos con Homicidio"/>
    <s v="07 Delincuencia"/>
    <s v="07.02 Sentencias Dictadas por Delito"/>
    <s v="07.02.03 Delitos Cometidos por Empleados y Funcionarios Públicos"/>
    <s v="07.02.03.06 Apremios Ilegítimos con Homicidio"/>
    <x v="7"/>
    <x v="67"/>
    <x v="203"/>
    <x v="376"/>
    <s v="N° de sentencias"/>
    <s v="2013-2019"/>
    <m/>
    <m/>
    <s v="Poder Judicial"/>
    <m/>
    <m/>
    <m/>
    <m/>
    <m/>
    <m/>
    <m/>
    <m/>
    <m/>
    <m/>
    <m/>
    <m/>
    <m/>
    <n v="0"/>
    <n v="0"/>
    <n v="0"/>
    <n v="0"/>
    <n v="0"/>
    <n v="2"/>
    <n v="3"/>
    <m/>
    <m/>
  </r>
  <r>
    <n v="702"/>
    <s v="Sentencias por Apremios Ilegítimos Violación, Abuso Sexual Agravado, Otros"/>
    <s v="07 Delincuencia"/>
    <s v="07.02 Sentencias Dictadas por Delito"/>
    <s v="07.02.03 Delitos Cometidos por Empleados y Funcionarios Públicos"/>
    <s v="07.02.03.07 Apremios Ilegítimos Violación, Abuso Sexual Agravado, Otros"/>
    <x v="7"/>
    <x v="67"/>
    <x v="203"/>
    <x v="377"/>
    <s v="N° de sentencias"/>
    <s v="2013-2019"/>
    <m/>
    <m/>
    <s v="Poder Judicial"/>
    <m/>
    <m/>
    <m/>
    <m/>
    <m/>
    <m/>
    <m/>
    <m/>
    <m/>
    <m/>
    <m/>
    <m/>
    <m/>
    <n v="0"/>
    <n v="0"/>
    <n v="0"/>
    <n v="2"/>
    <n v="3"/>
    <n v="12"/>
    <n v="32"/>
    <m/>
    <m/>
  </r>
  <r>
    <n v="703"/>
    <s v="Sentencias por Apropiación de Cables Tendido Eléctrico o de Comunicaciones"/>
    <s v="07 Delincuencia"/>
    <s v="07.02 Sentencias Dictadas por Delito"/>
    <s v="07.02.11 Delitos Contra la Propiedad y el Patrimonio"/>
    <s v="07.02.11.02 Apropiación de Cables Tendido Eléctrico o de Comunicaciones"/>
    <x v="7"/>
    <x v="67"/>
    <x v="199"/>
    <x v="378"/>
    <s v="N° de sentencias"/>
    <s v="2013-2019"/>
    <m/>
    <m/>
    <s v="Poder Judicial"/>
    <m/>
    <m/>
    <m/>
    <m/>
    <m/>
    <m/>
    <m/>
    <m/>
    <m/>
    <m/>
    <m/>
    <m/>
    <m/>
    <n v="19"/>
    <n v="83"/>
    <n v="90"/>
    <n v="208"/>
    <n v="27"/>
    <n v="82"/>
    <n v="122"/>
    <m/>
    <m/>
  </r>
  <r>
    <n v="704"/>
    <s v="Sentencias por Apropiación de Cotizaciones Previsionales y Declaraciones Inexactas"/>
    <s v="07 Delincuencia"/>
    <s v="07.02 Sentencias Dictadas por Delito"/>
    <s v="07.02.11 Delitos Contra la Propiedad y el Patrimonio"/>
    <s v="07.02.11.03 Apropiación de Cotizaciones Previsionales y Declaraciones Inexactas"/>
    <x v="7"/>
    <x v="67"/>
    <x v="199"/>
    <x v="379"/>
    <s v="N° de sentencias"/>
    <s v="2013-2019"/>
    <m/>
    <m/>
    <s v="Poder Judicial"/>
    <m/>
    <m/>
    <m/>
    <m/>
    <m/>
    <m/>
    <m/>
    <m/>
    <m/>
    <m/>
    <m/>
    <m/>
    <m/>
    <n v="1474"/>
    <n v="1843"/>
    <n v="1951"/>
    <n v="1317"/>
    <n v="1274"/>
    <n v="2010"/>
    <n v="1458"/>
    <m/>
    <m/>
  </r>
  <r>
    <n v="705"/>
    <s v="Sentencias por Apropiación de Monumentos Nacionales"/>
    <s v="07 Delincuencia"/>
    <s v="07.02 Sentencias Dictadas por Delito"/>
    <s v="07.02.11 Delitos Contra la Propiedad y el Patrimonio"/>
    <s v="07.02.11.04 Apropiación de Monumentos Nacionales"/>
    <x v="7"/>
    <x v="67"/>
    <x v="199"/>
    <x v="380"/>
    <s v="N° de sentencias"/>
    <s v="2013-2019"/>
    <m/>
    <m/>
    <s v="Poder Judicial"/>
    <m/>
    <m/>
    <m/>
    <m/>
    <m/>
    <m/>
    <m/>
    <m/>
    <m/>
    <m/>
    <m/>
    <m/>
    <m/>
    <n v="0"/>
    <n v="0"/>
    <n v="0"/>
    <n v="5"/>
    <n v="4"/>
    <n v="11"/>
    <n v="10"/>
    <m/>
    <m/>
  </r>
  <r>
    <n v="706"/>
    <s v="Sentencias por Apropiación Indebida"/>
    <s v="07 Delincuencia"/>
    <s v="07.02 Sentencias Dictadas por Delito"/>
    <s v="07.02.11 Delitos Contra la Propiedad y el Patrimonio"/>
    <s v="07.02.11.05 Apropiación Indebida"/>
    <x v="7"/>
    <x v="67"/>
    <x v="199"/>
    <x v="381"/>
    <s v="N° de sentencias"/>
    <s v="2013-2019"/>
    <m/>
    <m/>
    <s v="Poder Judicial"/>
    <m/>
    <m/>
    <m/>
    <m/>
    <m/>
    <m/>
    <m/>
    <m/>
    <m/>
    <m/>
    <m/>
    <m/>
    <m/>
    <n v="6528"/>
    <n v="6094"/>
    <n v="5855"/>
    <n v="6064"/>
    <n v="5494"/>
    <n v="5998"/>
    <n v="5872"/>
    <m/>
    <m/>
  </r>
  <r>
    <n v="707"/>
    <s v="Sentencias por Apropiación Indebida (Incluye Depositario Alzado)"/>
    <s v="07 Delincuencia"/>
    <s v="07.02 Sentencias Dictadas por Delito"/>
    <s v="07.02.11 Delitos Contra la Propiedad y el Patrimonio"/>
    <s v="07.02.11.06 Apropiación Indebida (Incluye Depositario Alzado)"/>
    <x v="7"/>
    <x v="67"/>
    <x v="199"/>
    <x v="382"/>
    <s v="N° de sentencias"/>
    <s v="2013-2019"/>
    <m/>
    <m/>
    <s v="Poder Judicial"/>
    <m/>
    <m/>
    <m/>
    <m/>
    <m/>
    <m/>
    <m/>
    <m/>
    <m/>
    <m/>
    <m/>
    <m/>
    <m/>
    <n v="19"/>
    <n v="20"/>
    <n v="5"/>
    <n v="5"/>
    <n v="8"/>
    <n v="6"/>
    <n v="1"/>
    <m/>
    <m/>
  </r>
  <r>
    <n v="708"/>
    <s v="Sentencias por Apropiación Indebida Cometido por Persona Jurídica"/>
    <s v="07 Delincuencia"/>
    <s v="07.02 Sentencias Dictadas por Delito"/>
    <s v="07.02.11 Delitos Contra la Propiedad y el Patrimonio"/>
    <s v="07.02.11.07 Apropiación Indebida Cometido por Persona Jurídica"/>
    <x v="7"/>
    <x v="67"/>
    <x v="199"/>
    <x v="383"/>
    <s v="N° de sentencias"/>
    <s v="2013-2019"/>
    <m/>
    <m/>
    <s v="Poder Judicial"/>
    <m/>
    <m/>
    <m/>
    <m/>
    <m/>
    <m/>
    <m/>
    <m/>
    <m/>
    <m/>
    <m/>
    <m/>
    <m/>
    <n v="0"/>
    <n v="0"/>
    <n v="0"/>
    <n v="0"/>
    <n v="1"/>
    <n v="0"/>
    <n v="18"/>
    <m/>
    <m/>
  </r>
  <r>
    <n v="709"/>
    <s v="Sentencias por Arrojamiento de Piedras u Otros Objetos"/>
    <s v="07 Delincuencia"/>
    <s v="07.02 Sentencias Dictadas por Delito"/>
    <s v="07.02.07 Delitos Contra el Orden Público, Funcionarios o Agentes del Estado"/>
    <s v="07.02.07.07 Arrojamiento de Piedras u Otros Objetos"/>
    <x v="7"/>
    <x v="67"/>
    <x v="207"/>
    <x v="384"/>
    <s v="N° de sentencias"/>
    <s v="2013-2019"/>
    <m/>
    <m/>
    <s v="Poder Judicial"/>
    <m/>
    <m/>
    <m/>
    <m/>
    <m/>
    <m/>
    <m/>
    <m/>
    <m/>
    <m/>
    <m/>
    <m/>
    <m/>
    <n v="248"/>
    <n v="167"/>
    <n v="144"/>
    <n v="145"/>
    <n v="109"/>
    <n v="96"/>
    <n v="338"/>
    <m/>
    <m/>
  </r>
  <r>
    <n v="710"/>
    <s v="Sentencias por Arrojar Basura/Desechos en Playas, Parques Nacionales u Otros"/>
    <s v="07 Delincuencia"/>
    <s v="07.02 Sentencias Dictadas por Delito"/>
    <s v="07.02.06 Delitos Contra el Medioambientales y Seres Vivos"/>
    <s v="07.02.06.02 Arrojar Basura/Desechos en Playas, Parques Nacionales u Otros"/>
    <x v="7"/>
    <x v="67"/>
    <x v="198"/>
    <x v="385"/>
    <s v="N° de sentencias"/>
    <s v="2013-2019"/>
    <m/>
    <m/>
    <s v="Poder Judicial"/>
    <m/>
    <m/>
    <m/>
    <m/>
    <m/>
    <m/>
    <m/>
    <m/>
    <m/>
    <m/>
    <m/>
    <m/>
    <m/>
    <n v="0"/>
    <n v="0"/>
    <n v="0"/>
    <n v="0"/>
    <n v="0"/>
    <n v="0"/>
    <n v="2"/>
    <m/>
    <m/>
  </r>
  <r>
    <n v="711"/>
    <s v="Sentencias por Asociación Ilícita"/>
    <s v="07 Delincuencia"/>
    <s v="07.02 Sentencias Dictadas por Delito"/>
    <s v="07.02.02 Crimen Organizado y Lavado de Dinero"/>
    <s v="07.02.02.01 Asociación Ilícita"/>
    <x v="7"/>
    <x v="67"/>
    <x v="208"/>
    <x v="386"/>
    <s v="N° de sentencias"/>
    <s v="2013-2019"/>
    <m/>
    <m/>
    <s v="Poder Judicial"/>
    <m/>
    <m/>
    <m/>
    <m/>
    <m/>
    <m/>
    <m/>
    <m/>
    <m/>
    <m/>
    <m/>
    <m/>
    <m/>
    <n v="0"/>
    <n v="1"/>
    <n v="29"/>
    <n v="31"/>
    <n v="13"/>
    <n v="11"/>
    <n v="32"/>
    <m/>
    <m/>
  </r>
  <r>
    <n v="712"/>
    <s v="Sentencias por Asociación Ilícita para Tráfico de Personas"/>
    <s v="07 Delincuencia"/>
    <s v="07.02 Sentencias Dictadas por Delito"/>
    <s v="07.02.02 Crimen Organizado y Lavado de Dinero"/>
    <s v="07.02.02.02 Asociación Ilícita para Tráfico de Personas"/>
    <x v="7"/>
    <x v="67"/>
    <x v="208"/>
    <x v="387"/>
    <s v="N° de sentencias"/>
    <s v="2013-2019"/>
    <m/>
    <m/>
    <s v="Poder Judicial"/>
    <m/>
    <m/>
    <m/>
    <m/>
    <m/>
    <m/>
    <m/>
    <m/>
    <m/>
    <m/>
    <m/>
    <m/>
    <m/>
    <n v="4"/>
    <n v="8"/>
    <n v="7"/>
    <n v="6"/>
    <n v="2"/>
    <n v="0"/>
    <n v="4"/>
    <m/>
    <m/>
  </r>
  <r>
    <n v="713"/>
    <s v="Sentencias por Asociación Ilícita Terrorista"/>
    <s v="07 Delincuencia"/>
    <s v="07.02 Sentencias Dictadas por Delito"/>
    <s v="07.02.02 Crimen Organizado y Lavado de Dinero"/>
    <s v="07.02.02.03 Asociación Ilícita Terrorista"/>
    <x v="7"/>
    <x v="67"/>
    <x v="208"/>
    <x v="388"/>
    <s v="N° de sentencias"/>
    <s v="2013-2019"/>
    <m/>
    <m/>
    <s v="Poder Judicial"/>
    <m/>
    <m/>
    <m/>
    <m/>
    <m/>
    <m/>
    <m/>
    <m/>
    <m/>
    <m/>
    <m/>
    <m/>
    <m/>
    <n v="3"/>
    <n v="4"/>
    <n v="0"/>
    <n v="0"/>
    <n v="1"/>
    <n v="4"/>
    <n v="4"/>
    <m/>
    <m/>
  </r>
  <r>
    <n v="714"/>
    <s v="Sentencias por Asociaciones Ilícitas"/>
    <s v="07 Delincuencia"/>
    <s v="07.02 Sentencias Dictadas por Delito"/>
    <s v="07.02.02 Crimen Organizado y Lavado de Dinero"/>
    <s v="07.02.02.04 Asociaciones Ilícitas"/>
    <x v="7"/>
    <x v="67"/>
    <x v="208"/>
    <x v="389"/>
    <s v="N° de sentencias"/>
    <s v="2013-2019"/>
    <m/>
    <m/>
    <s v="Poder Judicial"/>
    <m/>
    <m/>
    <m/>
    <m/>
    <m/>
    <m/>
    <m/>
    <m/>
    <m/>
    <m/>
    <m/>
    <m/>
    <m/>
    <n v="109"/>
    <n v="179"/>
    <n v="154"/>
    <n v="268"/>
    <n v="146"/>
    <n v="122"/>
    <n v="211"/>
    <m/>
    <m/>
  </r>
  <r>
    <n v="715"/>
    <s v="Sentencias por Atentado a Vehículo Motorizado en Circulación con Objeto Contundente"/>
    <s v="07 Delincuencia"/>
    <s v="07.02 Sentencias Dictadas por Delito"/>
    <s v="07.02.07 Delitos Contra el Orden Público, Funcionarios o Agentes del Estado"/>
    <s v="07.02.07.08 Atentado a Vehículo Motorizado en Circulación con Objeto Contundente"/>
    <x v="7"/>
    <x v="67"/>
    <x v="207"/>
    <x v="390"/>
    <s v="N° de sentencias"/>
    <s v="2013-2019"/>
    <m/>
    <m/>
    <s v="Poder Judicial"/>
    <m/>
    <m/>
    <m/>
    <m/>
    <m/>
    <m/>
    <m/>
    <m/>
    <m/>
    <m/>
    <m/>
    <m/>
    <m/>
    <n v="108"/>
    <n v="111"/>
    <n v="111"/>
    <n v="81"/>
    <n v="66"/>
    <n v="53"/>
    <n v="152"/>
    <m/>
    <m/>
  </r>
  <r>
    <n v="716"/>
    <s v="Sentencias por Atentado Contra Jefe de Estado o Autoridad Pública"/>
    <s v="07 Delincuencia"/>
    <s v="07.02 Sentencias Dictadas por Delito"/>
    <s v="07.02.07 Delitos Contra el Orden Público, Funcionarios o Agentes del Estado"/>
    <s v="07.02.07.09 Atentado Contra Jefe de Estado o Autoridad Pública"/>
    <x v="7"/>
    <x v="67"/>
    <x v="207"/>
    <x v="391"/>
    <s v="N° de sentencias"/>
    <s v="2013-2019"/>
    <m/>
    <m/>
    <s v="Poder Judicial"/>
    <m/>
    <m/>
    <m/>
    <m/>
    <m/>
    <m/>
    <m/>
    <m/>
    <m/>
    <m/>
    <m/>
    <m/>
    <m/>
    <n v="12"/>
    <n v="23"/>
    <n v="17"/>
    <n v="29"/>
    <n v="52"/>
    <n v="49"/>
    <n v="123"/>
    <m/>
    <m/>
  </r>
  <r>
    <n v="717"/>
    <s v="Sentencias por Atentado Explosivo o Incendiario"/>
    <s v="07 Delincuencia"/>
    <s v="07.02 Sentencias Dictadas por Delito"/>
    <s v="07.02.07 Delitos Contra el Orden Público, Funcionarios o Agentes del Estado"/>
    <s v="07.02.07.10 Atentado Explosivo o Incendiario"/>
    <x v="7"/>
    <x v="67"/>
    <x v="207"/>
    <x v="392"/>
    <s v="N° de sentencias"/>
    <s v="2013-2019"/>
    <m/>
    <m/>
    <s v="Poder Judicial"/>
    <m/>
    <m/>
    <m/>
    <m/>
    <m/>
    <m/>
    <m/>
    <m/>
    <m/>
    <m/>
    <m/>
    <m/>
    <m/>
    <n v="30"/>
    <n v="54"/>
    <n v="18"/>
    <n v="18"/>
    <n v="21"/>
    <n v="16"/>
    <n v="53"/>
    <m/>
    <m/>
  </r>
  <r>
    <n v="718"/>
    <s v="Sentencias por Atentados y Amenazas Contra la Autoridad"/>
    <s v="07 Delincuencia"/>
    <s v="07.02 Sentencias Dictadas por Delito"/>
    <s v="07.02.07 Delitos Contra el Orden Público, Funcionarios o Agentes del Estado"/>
    <s v="07.02.07.11 Atentados y Amenazas Contra la Autoridad"/>
    <x v="7"/>
    <x v="67"/>
    <x v="207"/>
    <x v="393"/>
    <s v="N° de sentencias"/>
    <s v="2013-2019"/>
    <m/>
    <m/>
    <s v="Poder Judicial"/>
    <m/>
    <m/>
    <m/>
    <m/>
    <m/>
    <m/>
    <m/>
    <m/>
    <m/>
    <m/>
    <m/>
    <m/>
    <m/>
    <n v="149"/>
    <n v="175"/>
    <n v="165"/>
    <n v="224"/>
    <n v="281"/>
    <n v="340"/>
    <n v="549"/>
    <m/>
    <m/>
  </r>
  <r>
    <n v="719"/>
    <s v="Sentencias por Auxilio al Suicidio"/>
    <s v="07 Delincuencia"/>
    <s v="07.02 Sentencias Dictadas por Delito"/>
    <s v="07.02.14 Delitos Contra la Vida, Integridad o Dignidad Personal"/>
    <s v="07.02.14.05 Auxilio al Suicidio"/>
    <x v="7"/>
    <x v="67"/>
    <x v="200"/>
    <x v="394"/>
    <s v="N° de sentencias"/>
    <s v="2013-2019"/>
    <m/>
    <m/>
    <s v="Poder Judicial"/>
    <m/>
    <m/>
    <m/>
    <m/>
    <m/>
    <m/>
    <m/>
    <m/>
    <m/>
    <m/>
    <m/>
    <m/>
    <m/>
    <n v="32"/>
    <n v="15"/>
    <n v="19"/>
    <n v="9"/>
    <n v="4"/>
    <n v="5"/>
    <n v="12"/>
    <m/>
    <m/>
  </r>
  <r>
    <n v="720"/>
    <s v="Sentencias por Bigamia"/>
    <s v="07 Delincuencia"/>
    <s v="07.02 Sentencias Dictadas por Delito"/>
    <s v="07.02.04 Delitos Contra el Estado Civil y la Familia"/>
    <s v="07.02.04.01 Bigamia"/>
    <x v="7"/>
    <x v="67"/>
    <x v="209"/>
    <x v="395"/>
    <s v="N° de sentencias"/>
    <s v="2013-2019"/>
    <m/>
    <m/>
    <s v="Poder Judicial"/>
    <m/>
    <m/>
    <m/>
    <m/>
    <m/>
    <m/>
    <m/>
    <m/>
    <m/>
    <m/>
    <m/>
    <m/>
    <m/>
    <n v="16"/>
    <n v="15"/>
    <n v="17"/>
    <n v="12"/>
    <n v="7"/>
    <n v="9"/>
    <n v="10"/>
    <m/>
    <m/>
  </r>
  <r>
    <n v="721"/>
    <s v="Sentencias por Calumnia (Acción Privada)"/>
    <s v="07 Delincuencia"/>
    <s v="07.02 Sentencias Dictadas por Delito"/>
    <s v="07.02.05 Delitos Contra el Honor"/>
    <s v="07.02.05.01 Calumnia (Acción Privada)"/>
    <x v="7"/>
    <x v="67"/>
    <x v="210"/>
    <x v="396"/>
    <s v="N° de sentencias"/>
    <s v="2013-2019"/>
    <m/>
    <m/>
    <s v="Poder Judicial"/>
    <m/>
    <m/>
    <m/>
    <m/>
    <m/>
    <m/>
    <m/>
    <m/>
    <m/>
    <m/>
    <m/>
    <m/>
    <m/>
    <n v="206"/>
    <n v="181"/>
    <n v="189"/>
    <n v="198"/>
    <n v="189"/>
    <n v="201"/>
    <n v="263"/>
    <m/>
    <m/>
  </r>
  <r>
    <n v="722"/>
    <s v="Sentencias por Captura, Grabación, Difusión Registro Audiovisuales Partes Íntimas"/>
    <s v="07 Delincuencia"/>
    <s v="07.02 Sentencias Dictadas por Delito"/>
    <s v="07.02.10 Delitos Contra la Intimidad y la Libertad"/>
    <s v="07.02.10.06 Captura, Grabación, Difusión Registro Audiovisuales Partes Íntimas"/>
    <x v="7"/>
    <x v="67"/>
    <x v="204"/>
    <x v="397"/>
    <s v="N° de sentencias"/>
    <s v="2013-2019"/>
    <m/>
    <m/>
    <s v="Poder Judicial"/>
    <m/>
    <m/>
    <m/>
    <m/>
    <m/>
    <m/>
    <m/>
    <m/>
    <m/>
    <m/>
    <m/>
    <m/>
    <m/>
    <n v="0"/>
    <n v="0"/>
    <n v="0"/>
    <n v="0"/>
    <n v="0"/>
    <n v="0"/>
    <n v="7"/>
    <m/>
    <m/>
  </r>
  <r>
    <n v="723"/>
    <s v="Sentencias por Castración y Mutilación"/>
    <s v="07 Delincuencia"/>
    <s v="07.02 Sentencias Dictadas por Delito"/>
    <s v="07.02.14 Delitos Contra la Vida, Integridad o Dignidad Personal"/>
    <s v="07.02.14.06 Castración y Mutilación"/>
    <x v="7"/>
    <x v="67"/>
    <x v="200"/>
    <x v="398"/>
    <s v="N° de sentencias"/>
    <s v="2013-2019"/>
    <m/>
    <m/>
    <s v="Poder Judicial"/>
    <m/>
    <m/>
    <m/>
    <m/>
    <m/>
    <m/>
    <m/>
    <m/>
    <m/>
    <m/>
    <m/>
    <m/>
    <m/>
    <n v="0"/>
    <n v="1"/>
    <n v="2"/>
    <n v="3"/>
    <n v="3"/>
    <n v="4"/>
    <n v="5"/>
    <m/>
    <m/>
  </r>
  <r>
    <n v="724"/>
    <s v="Sentencias por Causar la Muerte a Personal de la Policia de Investigaciones"/>
    <s v="07 Delincuencia"/>
    <s v="07.02 Sentencias Dictadas por Delito"/>
    <s v="07.02.07 Delitos Contra el Orden Público, Funcionarios o Agentes del Estado"/>
    <s v="07.02.07.12 Causar la Muerte a Personal de la Policia de Investigaciones"/>
    <x v="7"/>
    <x v="67"/>
    <x v="207"/>
    <x v="399"/>
    <s v="N° de sentencias"/>
    <s v="2013-2019"/>
    <m/>
    <m/>
    <s v="Poder Judicial"/>
    <m/>
    <m/>
    <m/>
    <m/>
    <m/>
    <m/>
    <m/>
    <m/>
    <m/>
    <m/>
    <m/>
    <m/>
    <m/>
    <n v="5"/>
    <n v="6"/>
    <n v="5"/>
    <n v="6"/>
    <n v="6"/>
    <n v="5"/>
    <n v="4"/>
    <m/>
    <m/>
  </r>
  <r>
    <n v="725"/>
    <s v="Sentencias por Caza y Comercializacion de Especies Prohibidas"/>
    <s v="07 Delincuencia"/>
    <s v="07.02 Sentencias Dictadas por Delito"/>
    <s v="07.02.06 Delitos Contra el Medioambientales y Seres Vivos"/>
    <s v="07.02.06.03 Caza y Comercializacion de Especies Prohibidas"/>
    <x v="7"/>
    <x v="67"/>
    <x v="198"/>
    <x v="400"/>
    <s v="N° de sentencias"/>
    <s v="2013-2019"/>
    <m/>
    <m/>
    <s v="Poder Judicial"/>
    <m/>
    <m/>
    <m/>
    <m/>
    <m/>
    <m/>
    <m/>
    <m/>
    <m/>
    <m/>
    <m/>
    <m/>
    <m/>
    <n v="37"/>
    <n v="117"/>
    <n v="95"/>
    <n v="19"/>
    <n v="13"/>
    <n v="20"/>
    <n v="9"/>
    <m/>
    <m/>
  </r>
  <r>
    <n v="726"/>
    <s v="Sentencias por Caza y Pesca con Violencia"/>
    <s v="07 Delincuencia"/>
    <s v="07.02 Sentencias Dictadas por Delito"/>
    <s v="07.02.06 Delitos Contra el Medioambientales y Seres Vivos"/>
    <s v="07.02.06.04 Caza y Pesca con Violencia"/>
    <x v="7"/>
    <x v="67"/>
    <x v="198"/>
    <x v="401"/>
    <s v="N° de sentencias"/>
    <s v="2013-2019"/>
    <m/>
    <m/>
    <s v="Poder Judicial"/>
    <m/>
    <m/>
    <m/>
    <m/>
    <m/>
    <m/>
    <m/>
    <m/>
    <m/>
    <m/>
    <m/>
    <m/>
    <m/>
    <n v="0"/>
    <n v="0"/>
    <n v="0"/>
    <n v="0"/>
    <n v="0"/>
    <n v="1"/>
    <n v="0"/>
    <m/>
    <m/>
  </r>
  <r>
    <n v="727"/>
    <s v="Sentencias por Celebración de Contrato Simulado"/>
    <s v="07 Delincuencia"/>
    <s v="07.02 Sentencias Dictadas por Delito"/>
    <s v="07.02.11 Delitos Contra la Propiedad y el Patrimonio"/>
    <s v="07.02.11.08 Celebración de Contrato Simulado"/>
    <x v="7"/>
    <x v="67"/>
    <x v="199"/>
    <x v="402"/>
    <s v="N° de sentencias"/>
    <s v="2013-2019"/>
    <m/>
    <m/>
    <s v="Poder Judicial"/>
    <m/>
    <m/>
    <m/>
    <m/>
    <m/>
    <m/>
    <m/>
    <m/>
    <m/>
    <m/>
    <m/>
    <m/>
    <m/>
    <n v="81"/>
    <n v="83"/>
    <n v="115"/>
    <n v="141"/>
    <n v="155"/>
    <n v="169"/>
    <n v="173"/>
    <m/>
    <m/>
  </r>
  <r>
    <n v="728"/>
    <s v="Sentencias por Cohecho Cometido por Empleado Público"/>
    <s v="07 Delincuencia"/>
    <s v="07.02 Sentencias Dictadas por Delito"/>
    <s v="07.02.03 Delitos Cometidos por Empleados y Funcionarios Públicos"/>
    <s v="07.02.03.08 Cohecho Cometido por Empleado Público"/>
    <x v="7"/>
    <x v="67"/>
    <x v="203"/>
    <x v="403"/>
    <s v="N° de sentencias"/>
    <s v="2013-2019"/>
    <m/>
    <m/>
    <s v="Poder Judicial"/>
    <m/>
    <m/>
    <m/>
    <m/>
    <m/>
    <m/>
    <m/>
    <m/>
    <m/>
    <m/>
    <m/>
    <m/>
    <m/>
    <n v="221"/>
    <n v="191"/>
    <n v="244"/>
    <n v="237"/>
    <n v="319"/>
    <n v="170"/>
    <n v="110"/>
    <m/>
    <m/>
  </r>
  <r>
    <n v="729"/>
    <s v="Sentencias por Cohecho o Soborno Cometido por Particular"/>
    <s v="07 Delincuencia"/>
    <s v="07.02 Sentencias Dictadas por Delito"/>
    <s v="07.02.18 Delitos Económicos"/>
    <s v="07.02.18.04 Cohecho o Soborno Cometido por Particular"/>
    <x v="7"/>
    <x v="67"/>
    <x v="201"/>
    <x v="404"/>
    <s v="N° de sentencias"/>
    <s v="2013-2019"/>
    <m/>
    <m/>
    <s v="Poder Judicial"/>
    <m/>
    <m/>
    <m/>
    <m/>
    <m/>
    <m/>
    <m/>
    <m/>
    <m/>
    <m/>
    <m/>
    <m/>
    <m/>
    <n v="36"/>
    <n v="37"/>
    <n v="46"/>
    <n v="48"/>
    <n v="102"/>
    <n v="250"/>
    <n v="210"/>
    <m/>
    <m/>
  </r>
  <r>
    <n v="730"/>
    <s v="Sentencias por Colocación Bomba Artefacto"/>
    <s v="07 Delincuencia"/>
    <s v="07.02 Sentencias Dictadas por Delito"/>
    <s v="07.02.07 Delitos Contra el Orden Público, Funcionarios o Agentes del Estado"/>
    <s v="07.02.07.13 Colocación Bomba Artefacto"/>
    <x v="7"/>
    <x v="67"/>
    <x v="207"/>
    <x v="405"/>
    <s v="N° de sentencias"/>
    <s v="2013-2019"/>
    <m/>
    <m/>
    <s v="Poder Judicial"/>
    <m/>
    <m/>
    <m/>
    <m/>
    <m/>
    <m/>
    <m/>
    <m/>
    <m/>
    <m/>
    <m/>
    <m/>
    <m/>
    <n v="0"/>
    <n v="1"/>
    <n v="2"/>
    <n v="11"/>
    <n v="18"/>
    <n v="34"/>
    <n v="44"/>
    <m/>
    <m/>
  </r>
  <r>
    <n v="731"/>
    <s v="Sentencias por Colusión"/>
    <s v="07 Delincuencia"/>
    <s v="07.02 Sentencias Dictadas por Delito"/>
    <s v="07.02.18 Delitos Económicos"/>
    <s v="07.02.18.05 Colusión"/>
    <x v="7"/>
    <x v="67"/>
    <x v="201"/>
    <x v="406"/>
    <s v="N° de sentencias"/>
    <s v="2013-2019"/>
    <m/>
    <m/>
    <s v="Poder Judicial"/>
    <m/>
    <m/>
    <m/>
    <m/>
    <m/>
    <m/>
    <m/>
    <m/>
    <m/>
    <m/>
    <m/>
    <m/>
    <m/>
    <n v="0"/>
    <n v="1"/>
    <n v="0"/>
    <n v="0"/>
    <n v="0"/>
    <n v="1"/>
    <n v="1"/>
    <m/>
    <m/>
  </r>
  <r>
    <n v="732"/>
    <s v="Sentencias por Comercialización Dispositivos Falsificados"/>
    <s v="07 Delincuencia"/>
    <s v="07.02 Sentencias Dictadas por Delito"/>
    <s v="07.02.17 Delitos e Infracciones de Tránsito"/>
    <s v="07.02.17.01 Comercialización Dispositivos Falsificados"/>
    <x v="7"/>
    <x v="67"/>
    <x v="211"/>
    <x v="407"/>
    <s v="N° de sentencias"/>
    <s v="2013-2019"/>
    <m/>
    <m/>
    <s v="Poder Judicial"/>
    <m/>
    <m/>
    <m/>
    <m/>
    <m/>
    <m/>
    <m/>
    <m/>
    <m/>
    <m/>
    <m/>
    <m/>
    <m/>
    <n v="0"/>
    <n v="0"/>
    <n v="0"/>
    <n v="0"/>
    <n v="0"/>
    <n v="0"/>
    <n v="1"/>
    <m/>
    <m/>
  </r>
  <r>
    <n v="733"/>
    <s v="Sentencias por Comercialización Material Pornógrafico Elaborado Utilizando Menores de 18 años"/>
    <s v="07 Delincuencia"/>
    <s v="07.02 Sentencias Dictadas por Delito"/>
    <s v="07.02.24 Delitos Sexuales"/>
    <s v="07.02.24.12 Comercialización Material Pornógrafico Elaborado Utilizando Menores de 18 años"/>
    <x v="7"/>
    <x v="67"/>
    <x v="202"/>
    <x v="408"/>
    <s v="N° de sentencias"/>
    <s v="2013-2019"/>
    <m/>
    <m/>
    <s v="Poder Judicial"/>
    <m/>
    <m/>
    <m/>
    <m/>
    <m/>
    <m/>
    <m/>
    <m/>
    <m/>
    <m/>
    <m/>
    <m/>
    <m/>
    <n v="1"/>
    <n v="3"/>
    <n v="5"/>
    <n v="6"/>
    <n v="6"/>
    <n v="10"/>
    <n v="6"/>
    <m/>
    <m/>
  </r>
  <r>
    <n v="734"/>
    <s v="Sentencias por Comercialización o Distribución Señal Protegida de Televisión"/>
    <s v="07 Delincuencia"/>
    <s v="07.02 Sentencias Dictadas por Delito"/>
    <s v="07.02.11 Delitos Contra la Propiedad y el Patrimonio"/>
    <s v="07.02.11.09 Comercialización o Distribución Señal Protegida de Televisión"/>
    <x v="7"/>
    <x v="67"/>
    <x v="199"/>
    <x v="409"/>
    <s v="N° de sentencias"/>
    <s v="2013-2019"/>
    <m/>
    <m/>
    <s v="Poder Judicial"/>
    <m/>
    <m/>
    <m/>
    <m/>
    <m/>
    <m/>
    <m/>
    <m/>
    <m/>
    <m/>
    <m/>
    <m/>
    <m/>
    <n v="0"/>
    <n v="0"/>
    <n v="0"/>
    <n v="1"/>
    <n v="0"/>
    <n v="3"/>
    <n v="3"/>
    <m/>
    <m/>
  </r>
  <r>
    <n v="735"/>
    <s v="Sentencias por Comercializar, Distribuir, Instalar Máquinas Juegos Ilegales"/>
    <s v="07 Delincuencia"/>
    <s v="07.02 Sentencias Dictadas por Delito"/>
    <s v="07.02.25 Delitos Tributarios"/>
    <s v="07.02.25.01 Comercializar, Distribuir, Instalar Máquinas Juegos Ilegales"/>
    <x v="7"/>
    <x v="67"/>
    <x v="212"/>
    <x v="410"/>
    <s v="N° de sentencias"/>
    <s v="2013-2019"/>
    <m/>
    <m/>
    <s v="Poder Judicial"/>
    <m/>
    <m/>
    <m/>
    <m/>
    <m/>
    <m/>
    <m/>
    <m/>
    <m/>
    <m/>
    <m/>
    <m/>
    <m/>
    <n v="9"/>
    <n v="9"/>
    <n v="20"/>
    <n v="0"/>
    <n v="0"/>
    <n v="0"/>
    <n v="0"/>
    <m/>
    <m/>
  </r>
  <r>
    <n v="736"/>
    <s v="Sentencias por Comercio Clandestino"/>
    <s v="07 Delincuencia"/>
    <s v="07.02 Sentencias Dictadas por Delito"/>
    <s v="07.02.25 Delitos Tributarios"/>
    <s v="07.02.25.02 Comercio Clandestino"/>
    <x v="7"/>
    <x v="67"/>
    <x v="212"/>
    <x v="411"/>
    <s v="N° de sentencias"/>
    <s v="2013-2019"/>
    <m/>
    <m/>
    <s v="Poder Judicial"/>
    <m/>
    <m/>
    <m/>
    <m/>
    <m/>
    <m/>
    <m/>
    <m/>
    <m/>
    <m/>
    <m/>
    <m/>
    <m/>
    <n v="39"/>
    <n v="46"/>
    <n v="44"/>
    <n v="45"/>
    <n v="53"/>
    <n v="50"/>
    <n v="45"/>
    <m/>
    <m/>
  </r>
  <r>
    <n v="737"/>
    <s v="Sentencias por Conducción Bajo la Influencia del Alcohol"/>
    <s v="07 Delincuencia"/>
    <s v="07.02 Sentencias Dictadas por Delito"/>
    <s v="07.02.17 Delitos e Infracciones de Tránsito"/>
    <s v="07.02.17.02 Conducción Bajo la Influencia del Alcohol"/>
    <x v="7"/>
    <x v="67"/>
    <x v="211"/>
    <x v="412"/>
    <s v="N° de sentencias"/>
    <s v="2013-2019"/>
    <m/>
    <m/>
    <s v="Poder Judicial"/>
    <m/>
    <m/>
    <m/>
    <m/>
    <m/>
    <m/>
    <m/>
    <m/>
    <m/>
    <m/>
    <m/>
    <m/>
    <m/>
    <n v="269"/>
    <n v="322"/>
    <n v="390"/>
    <n v="281"/>
    <n v="243"/>
    <n v="271"/>
    <n v="334"/>
    <m/>
    <m/>
  </r>
  <r>
    <n v="738"/>
    <s v="Sentencias por Conducción Bajo la Influencia del Alcohol Causando Lesiones"/>
    <s v="07 Delincuencia"/>
    <s v="07.02 Sentencias Dictadas por Delito"/>
    <s v="07.02.17 Delitos e Infracciones de Tránsito"/>
    <s v="07.02.17.03 Conducción Bajo la Influencia del Alcohol Causando Lesiones"/>
    <x v="7"/>
    <x v="67"/>
    <x v="211"/>
    <x v="413"/>
    <s v="N° de sentencias"/>
    <s v="2013-2019"/>
    <m/>
    <m/>
    <s v="Poder Judicial"/>
    <m/>
    <m/>
    <m/>
    <m/>
    <m/>
    <m/>
    <m/>
    <m/>
    <m/>
    <m/>
    <m/>
    <m/>
    <m/>
    <n v="52"/>
    <n v="41"/>
    <n v="41"/>
    <n v="17"/>
    <n v="5"/>
    <n v="1"/>
    <n v="1"/>
    <m/>
    <m/>
  </r>
  <r>
    <n v="739"/>
    <s v="Sentencias por Conducción Bajo la Influencia del Alcohol Causando Lesiones Graves o Gravísimas"/>
    <s v="07 Delincuencia"/>
    <s v="07.02 Sentencias Dictadas por Delito"/>
    <s v="07.02.17 Delitos e Infracciones de Tránsito"/>
    <s v="07.02.17.04 Conducción Bajo la Influencia del Alcohol Causando Lesiones Graves o Gravísimas"/>
    <x v="7"/>
    <x v="67"/>
    <x v="211"/>
    <x v="414"/>
    <s v="N° de sentencias"/>
    <s v="2013-2019"/>
    <m/>
    <m/>
    <s v="Poder Judicial"/>
    <m/>
    <m/>
    <m/>
    <m/>
    <m/>
    <m/>
    <m/>
    <m/>
    <m/>
    <m/>
    <m/>
    <m/>
    <m/>
    <n v="2"/>
    <n v="6"/>
    <n v="10"/>
    <n v="37"/>
    <n v="21"/>
    <n v="35"/>
    <n v="27"/>
    <m/>
    <m/>
  </r>
  <r>
    <n v="740"/>
    <s v="Sentencias por Conducción Bajo la Influencia del Alcohol Causando Muerte"/>
    <s v="07 Delincuencia"/>
    <s v="07.02 Sentencias Dictadas por Delito"/>
    <s v="07.02.17 Delitos e Infracciones de Tránsito"/>
    <s v="07.02.17.05 Conducción Bajo la Influencia del Alcohol Causando Muerte"/>
    <x v="7"/>
    <x v="67"/>
    <x v="211"/>
    <x v="415"/>
    <s v="N° de sentencias"/>
    <s v="2013-2019"/>
    <m/>
    <m/>
    <s v="Poder Judicial"/>
    <m/>
    <m/>
    <m/>
    <m/>
    <m/>
    <m/>
    <m/>
    <m/>
    <m/>
    <m/>
    <m/>
    <m/>
    <m/>
    <n v="0"/>
    <n v="3"/>
    <n v="11"/>
    <n v="38"/>
    <n v="23"/>
    <n v="28"/>
    <n v="30"/>
    <m/>
    <m/>
  </r>
  <r>
    <n v="741"/>
    <s v="Sentencias por Conducción Bajo la Influencia del Alcohol con o Sin Daños o Lesiones Leves"/>
    <s v="07 Delincuencia"/>
    <s v="07.02 Sentencias Dictadas por Delito"/>
    <s v="07.02.17 Delitos e Infracciones de Tránsito"/>
    <s v="07.02.17.06 Conducción Bajo la Influencia del Alcohol con o Sin Daños o Lesiones Leves"/>
    <x v="7"/>
    <x v="67"/>
    <x v="211"/>
    <x v="416"/>
    <s v="N° de sentencias"/>
    <s v="2013-2019"/>
    <m/>
    <m/>
    <s v="Poder Judicial"/>
    <m/>
    <m/>
    <m/>
    <m/>
    <m/>
    <m/>
    <m/>
    <m/>
    <m/>
    <m/>
    <m/>
    <m/>
    <m/>
    <n v="3278"/>
    <n v="3498"/>
    <n v="4101"/>
    <n v="3862"/>
    <n v="3711"/>
    <n v="3952"/>
    <n v="3289"/>
    <m/>
    <m/>
  </r>
  <r>
    <n v="742"/>
    <s v="Sentencias por Conducción Ebriedad con Resultado de Lesiones Grave"/>
    <s v="07 Delincuencia"/>
    <s v="07.02 Sentencias Dictadas por Delito"/>
    <s v="07.02.17 Delitos e Infracciones de Tránsito"/>
    <s v="07.02.17.07 Conducción Ebriedad con Resultado de Lesiones Grave"/>
    <x v="7"/>
    <x v="67"/>
    <x v="211"/>
    <x v="417"/>
    <s v="N° de sentencias"/>
    <s v="2013-2019"/>
    <m/>
    <m/>
    <s v="Poder Judicial"/>
    <m/>
    <m/>
    <m/>
    <m/>
    <m/>
    <m/>
    <m/>
    <m/>
    <m/>
    <m/>
    <m/>
    <m/>
    <m/>
    <n v="19"/>
    <n v="74"/>
    <n v="332"/>
    <n v="412"/>
    <n v="432"/>
    <n v="471"/>
    <n v="479"/>
    <m/>
    <m/>
  </r>
  <r>
    <n v="743"/>
    <s v="Sentencias por Conducción Ebriedad con Resultado de Lesiones Menos Graves"/>
    <s v="07 Delincuencia"/>
    <s v="07.02 Sentencias Dictadas por Delito"/>
    <s v="07.02.17 Delitos e Infracciones de Tránsito"/>
    <s v="07.02.17.08 Conducción Ebriedad con Resultado de Lesiones Menos Graves"/>
    <x v="7"/>
    <x v="67"/>
    <x v="211"/>
    <x v="418"/>
    <s v="N° de sentencias"/>
    <s v="2013-2019"/>
    <m/>
    <m/>
    <s v="Poder Judicial"/>
    <m/>
    <m/>
    <m/>
    <m/>
    <m/>
    <m/>
    <m/>
    <m/>
    <m/>
    <m/>
    <m/>
    <m/>
    <m/>
    <n v="2"/>
    <n v="31"/>
    <n v="189"/>
    <n v="237"/>
    <n v="215"/>
    <n v="208"/>
    <n v="219"/>
    <m/>
    <m/>
  </r>
  <r>
    <n v="744"/>
    <s v="Sentencias por Conducción Ebriedad con Resultado de Muerte"/>
    <s v="07 Delincuencia"/>
    <s v="07.02 Sentencias Dictadas por Delito"/>
    <s v="07.02.17 Delitos e Infracciones de Tránsito"/>
    <s v="07.02.17.09 Conducción Ebriedad con Resultado de Muerte"/>
    <x v="7"/>
    <x v="67"/>
    <x v="211"/>
    <x v="419"/>
    <s v="N° de sentencias"/>
    <s v="2013-2019"/>
    <m/>
    <m/>
    <s v="Poder Judicial"/>
    <m/>
    <m/>
    <m/>
    <m/>
    <m/>
    <m/>
    <m/>
    <m/>
    <m/>
    <m/>
    <m/>
    <m/>
    <m/>
    <n v="1"/>
    <n v="21"/>
    <n v="113"/>
    <n v="123"/>
    <n v="106"/>
    <n v="109"/>
    <n v="130"/>
    <m/>
    <m/>
  </r>
  <r>
    <n v="745"/>
    <s v="Sentencias por Conducción Ebriedad Suspención Licencia"/>
    <s v="07 Delincuencia"/>
    <s v="07.02 Sentencias Dictadas por Delito"/>
    <s v="07.02.17 Delitos e Infracciones de Tránsito"/>
    <s v="07.02.17.10 Conducción Ebriedad Suspención Licencia"/>
    <x v="7"/>
    <x v="67"/>
    <x v="211"/>
    <x v="420"/>
    <s v="N° de sentencias"/>
    <s v="2013-2019"/>
    <m/>
    <m/>
    <s v="Poder Judicial"/>
    <m/>
    <m/>
    <m/>
    <m/>
    <m/>
    <m/>
    <m/>
    <m/>
    <m/>
    <m/>
    <m/>
    <m/>
    <m/>
    <n v="36"/>
    <n v="199"/>
    <n v="852"/>
    <n v="1245"/>
    <n v="1537"/>
    <n v="1615"/>
    <n v="1658"/>
    <m/>
    <m/>
  </r>
  <r>
    <n v="746"/>
    <s v="Sentencias por Conducción Estado de Ebriedad con o Sin Daños o Lesiones Leves"/>
    <s v="07 Delincuencia"/>
    <s v="07.02 Sentencias Dictadas por Delito"/>
    <s v="07.02.17 Delitos e Infracciones de Tránsito"/>
    <s v="07.02.17.11 Conducción Estado de Ebriedad con o Sin Daños o Lesiones Leves"/>
    <x v="7"/>
    <x v="67"/>
    <x v="211"/>
    <x v="421"/>
    <s v="N° de sentencias"/>
    <s v="2013-2019"/>
    <m/>
    <m/>
    <s v="Poder Judicial"/>
    <m/>
    <m/>
    <m/>
    <m/>
    <m/>
    <m/>
    <m/>
    <m/>
    <m/>
    <m/>
    <m/>
    <m/>
    <m/>
    <n v="20904"/>
    <n v="20588"/>
    <n v="19412"/>
    <n v="19377"/>
    <n v="18162"/>
    <n v="17935"/>
    <n v="18285"/>
    <m/>
    <m/>
  </r>
  <r>
    <n v="747"/>
    <s v="Sentencias por Conducción Estado de Ebriedad con Resultado de Daños"/>
    <s v="07 Delincuencia"/>
    <s v="07.02 Sentencias Dictadas por Delito"/>
    <s v="07.02.17 Delitos e Infracciones de Tránsito"/>
    <s v="07.02.17.12 Conducción Estado de Ebriedad con Resultado de Daños"/>
    <x v="7"/>
    <x v="67"/>
    <x v="211"/>
    <x v="422"/>
    <s v="N° de sentencias"/>
    <s v="2013-2019"/>
    <m/>
    <m/>
    <s v="Poder Judicial"/>
    <m/>
    <m/>
    <m/>
    <m/>
    <m/>
    <m/>
    <m/>
    <m/>
    <m/>
    <m/>
    <m/>
    <m/>
    <m/>
    <n v="457"/>
    <n v="304"/>
    <n v="266"/>
    <n v="288"/>
    <n v="317"/>
    <n v="231"/>
    <n v="207"/>
    <m/>
    <m/>
  </r>
  <r>
    <n v="748"/>
    <s v="Sentencias por Conducción Estado Ebriedad con Resultado de Lesiones Graves o Menos Graves"/>
    <s v="07 Delincuencia"/>
    <s v="07.02 Sentencias Dictadas por Delito"/>
    <s v="07.02.17 Delitos e Infracciones de Tránsito"/>
    <s v="07.02.17.13 Conducción Estado Ebriedad con Resultado de Lesiones Graves o Menos Graves"/>
    <x v="7"/>
    <x v="67"/>
    <x v="211"/>
    <x v="423"/>
    <s v="N° de sentencias"/>
    <s v="2013-2019"/>
    <m/>
    <m/>
    <s v="Poder Judicial"/>
    <m/>
    <m/>
    <m/>
    <m/>
    <m/>
    <m/>
    <m/>
    <m/>
    <m/>
    <m/>
    <m/>
    <m/>
    <m/>
    <n v="333"/>
    <n v="354"/>
    <n v="27"/>
    <n v="13"/>
    <n v="6"/>
    <n v="5"/>
    <n v="2"/>
    <m/>
    <m/>
  </r>
  <r>
    <n v="749"/>
    <s v="Sentencias por Conducción Estado Ebriedad con Resultado de Muerte o Lesion Graves Gravísimas"/>
    <s v="07 Delincuencia"/>
    <s v="07.02 Sentencias Dictadas por Delito"/>
    <s v="07.02.17 Delitos e Infracciones de Tránsito"/>
    <s v="07.02.17.14 Conducción Estado Ebriedad con Resultado de Muerte o Lesion Graves Gravísimas"/>
    <x v="7"/>
    <x v="67"/>
    <x v="211"/>
    <x v="424"/>
    <s v="N° de sentencias"/>
    <s v="2013-2019"/>
    <m/>
    <m/>
    <s v="Poder Judicial"/>
    <m/>
    <m/>
    <m/>
    <m/>
    <m/>
    <m/>
    <m/>
    <m/>
    <m/>
    <m/>
    <m/>
    <m/>
    <m/>
    <n v="1055"/>
    <n v="956"/>
    <n v="314"/>
    <n v="103"/>
    <n v="82"/>
    <n v="44"/>
    <n v="20"/>
    <m/>
    <m/>
  </r>
  <r>
    <n v="750"/>
    <s v="Sentencias por Conducción Sin la Licencia Debida"/>
    <s v="07 Delincuencia"/>
    <s v="07.02 Sentencias Dictadas por Delito"/>
    <s v="07.02.17 Delitos e Infracciones de Tránsito"/>
    <s v="07.02.17.15 Conducción Sin la Licencia Debida"/>
    <x v="7"/>
    <x v="67"/>
    <x v="211"/>
    <x v="425"/>
    <s v="N° de sentencias"/>
    <s v="2013-2019"/>
    <m/>
    <m/>
    <s v="Poder Judicial"/>
    <m/>
    <m/>
    <m/>
    <m/>
    <m/>
    <m/>
    <m/>
    <m/>
    <m/>
    <m/>
    <m/>
    <m/>
    <m/>
    <n v="4365"/>
    <n v="4324"/>
    <n v="3785"/>
    <n v="4471"/>
    <n v="5301"/>
    <n v="5637"/>
    <n v="4486"/>
    <m/>
    <m/>
  </r>
  <r>
    <n v="751"/>
    <s v="Sentencias por Conducción Vehículo Durante Vigencia Alguna Sanción Impuesta"/>
    <s v="07 Delincuencia"/>
    <s v="07.02 Sentencias Dictadas por Delito"/>
    <s v="07.02.17 Delitos e Infracciones de Tránsito"/>
    <s v="07.02.17.16 Conducción Vehículo Durante Vigencia Alguna Sanción Impuesta"/>
    <x v="7"/>
    <x v="67"/>
    <x v="211"/>
    <x v="426"/>
    <s v="N° de sentencias"/>
    <s v="2013-2019"/>
    <m/>
    <m/>
    <s v="Poder Judicial"/>
    <m/>
    <m/>
    <m/>
    <m/>
    <m/>
    <m/>
    <m/>
    <m/>
    <m/>
    <m/>
    <m/>
    <m/>
    <m/>
    <n v="167"/>
    <n v="447"/>
    <n v="642"/>
    <n v="913"/>
    <n v="1270"/>
    <n v="1728"/>
    <n v="1791"/>
    <m/>
    <m/>
  </r>
  <r>
    <n v="752"/>
    <s v="Sentencias por Connivencia en la Fuga y Evasión Culpable de Detenidos"/>
    <s v="07 Delincuencia"/>
    <s v="07.02 Sentencias Dictadas por Delito"/>
    <s v="07.02.03 Delitos Cometidos por Empleados y Funcionarios Públicos"/>
    <s v="07.02.03.09 Connivencia en la Fuga y Evasión Culpable de Detenidos"/>
    <x v="7"/>
    <x v="67"/>
    <x v="203"/>
    <x v="427"/>
    <s v="N° de sentencias"/>
    <s v="2013-2019"/>
    <m/>
    <m/>
    <s v="Poder Judicial"/>
    <m/>
    <m/>
    <m/>
    <m/>
    <m/>
    <m/>
    <m/>
    <m/>
    <m/>
    <m/>
    <m/>
    <m/>
    <m/>
    <n v="9"/>
    <n v="15"/>
    <n v="12"/>
    <n v="12"/>
    <n v="14"/>
    <n v="17"/>
    <n v="10"/>
    <m/>
    <m/>
  </r>
  <r>
    <n v="753"/>
    <s v="Sentencias por Conspiración de la Ley 20.000"/>
    <s v="07 Delincuencia"/>
    <s v="07.02 Sentencias Dictadas por Delito"/>
    <s v="07.02.28 Drogas "/>
    <s v="07.02.28.01 Conspiración de la Ley 20.000"/>
    <x v="7"/>
    <x v="67"/>
    <x v="213"/>
    <x v="428"/>
    <s v="N° de sentencias"/>
    <s v="2013-2019"/>
    <m/>
    <m/>
    <s v="Poder Judicial"/>
    <m/>
    <m/>
    <m/>
    <m/>
    <m/>
    <m/>
    <m/>
    <m/>
    <m/>
    <m/>
    <m/>
    <m/>
    <m/>
    <n v="0"/>
    <n v="0"/>
    <n v="0"/>
    <n v="0"/>
    <n v="1"/>
    <n v="0"/>
    <n v="0"/>
    <m/>
    <m/>
  </r>
  <r>
    <n v="754"/>
    <s v="Sentencias por Consumo de Drogas"/>
    <s v="07 Delincuencia"/>
    <s v="07.02 Sentencias Dictadas por Delito"/>
    <s v="07.02.28 Drogas "/>
    <s v="07.02.28.02 Consumo de Drogas"/>
    <x v="7"/>
    <x v="67"/>
    <x v="213"/>
    <x v="429"/>
    <s v="N° de sentencias"/>
    <s v="2013-2019"/>
    <m/>
    <m/>
    <s v="Poder Judicial"/>
    <m/>
    <m/>
    <m/>
    <m/>
    <m/>
    <m/>
    <m/>
    <m/>
    <m/>
    <m/>
    <m/>
    <m/>
    <m/>
    <n v="37"/>
    <n v="14"/>
    <n v="16"/>
    <n v="37"/>
    <n v="6"/>
    <n v="8"/>
    <n v="7"/>
    <m/>
    <m/>
  </r>
  <r>
    <n v="755"/>
    <s v="Sentencias por Consumo y Otras Faltas Ley de Drogas"/>
    <s v="07 Delincuencia"/>
    <s v="07.02 Sentencias Dictadas por Delito"/>
    <s v="07.02.28 Drogas "/>
    <s v="07.02.28.03 Consumo y Otras Faltas Ley de Drogas"/>
    <x v="7"/>
    <x v="67"/>
    <x v="213"/>
    <x v="430"/>
    <s v="N° de sentencias"/>
    <s v="2013-2019"/>
    <m/>
    <m/>
    <s v="Poder Judicial"/>
    <m/>
    <m/>
    <m/>
    <m/>
    <m/>
    <m/>
    <m/>
    <m/>
    <m/>
    <m/>
    <m/>
    <m/>
    <m/>
    <n v="4"/>
    <n v="11"/>
    <n v="5"/>
    <n v="0"/>
    <n v="0"/>
    <n v="0"/>
    <n v="0"/>
    <m/>
    <m/>
  </r>
  <r>
    <n v="756"/>
    <s v="Sentencias por Consumo/Porte de Drogas en Lugares Calificados"/>
    <s v="07 Delincuencia"/>
    <s v="07.02 Sentencias Dictadas por Delito"/>
    <s v="07.02.28 Drogas "/>
    <s v="07.02.28.04 Consumo/Porte de Drogas en Lugares Calificados"/>
    <x v="7"/>
    <x v="67"/>
    <x v="213"/>
    <x v="431"/>
    <s v="N° de sentencias"/>
    <s v="2013-2019"/>
    <m/>
    <m/>
    <s v="Poder Judicial"/>
    <m/>
    <m/>
    <m/>
    <m/>
    <m/>
    <m/>
    <m/>
    <m/>
    <m/>
    <m/>
    <m/>
    <m/>
    <m/>
    <n v="4602"/>
    <n v="3754"/>
    <n v="3248"/>
    <n v="3819"/>
    <n v="4033"/>
    <n v="3607"/>
    <n v="3138"/>
    <m/>
    <m/>
  </r>
  <r>
    <n v="757"/>
    <s v="Sentencias por Consumo/Porte en Lugares Públicos o Privados c/Previo Concierto"/>
    <s v="07 Delincuencia"/>
    <s v="07.02 Sentencias Dictadas por Delito"/>
    <s v="07.02.28 Drogas "/>
    <s v="07.02.28.05 Consumo/Porte en Lugares Públicos o Privados c/Previo Concierto"/>
    <x v="7"/>
    <x v="67"/>
    <x v="213"/>
    <x v="432"/>
    <s v="N° de sentencias"/>
    <s v="2013-2019"/>
    <m/>
    <m/>
    <s v="Poder Judicial"/>
    <m/>
    <m/>
    <m/>
    <m/>
    <m/>
    <m/>
    <m/>
    <m/>
    <m/>
    <m/>
    <m/>
    <m/>
    <m/>
    <n v="23930"/>
    <n v="18307"/>
    <n v="17152"/>
    <n v="14666"/>
    <n v="13600"/>
    <n v="13342"/>
    <n v="11796"/>
    <m/>
    <m/>
  </r>
  <r>
    <n v="758"/>
    <s v="Sentencias por Contra Salud Pública"/>
    <s v="07 Delincuencia"/>
    <s v="07.02 Sentencias Dictadas por Delito"/>
    <s v="07.02.12 Delitos Contra la Salud Pública"/>
    <s v="07.02.12.01 Contra Salud Pública"/>
    <x v="7"/>
    <x v="67"/>
    <x v="214"/>
    <x v="433"/>
    <s v="N° de sentencias"/>
    <s v="2013-2019"/>
    <m/>
    <m/>
    <s v="Poder Judicial"/>
    <m/>
    <m/>
    <m/>
    <m/>
    <m/>
    <m/>
    <m/>
    <m/>
    <m/>
    <m/>
    <m/>
    <m/>
    <m/>
    <n v="13"/>
    <n v="18"/>
    <n v="26"/>
    <n v="24"/>
    <n v="28"/>
    <n v="43"/>
    <n v="101"/>
    <m/>
    <m/>
  </r>
  <r>
    <n v="759"/>
    <s v="Sentencias por Contrabando de Especies Exóticas"/>
    <s v="07 Delincuencia"/>
    <s v="07.02 Sentencias Dictadas por Delito"/>
    <s v="07.02.06 Delitos Contra el Medioambientales y Seres Vivos"/>
    <s v="07.02.06.05 Contrabando de Especies Exóticas"/>
    <x v="7"/>
    <x v="67"/>
    <x v="198"/>
    <x v="434"/>
    <s v="N° de sentencias"/>
    <s v="2013-2019"/>
    <m/>
    <m/>
    <s v="Poder Judicial"/>
    <m/>
    <m/>
    <m/>
    <m/>
    <m/>
    <m/>
    <m/>
    <m/>
    <m/>
    <m/>
    <m/>
    <m/>
    <m/>
    <n v="0"/>
    <n v="0"/>
    <n v="0"/>
    <n v="0"/>
    <n v="1"/>
    <n v="5"/>
    <n v="15"/>
    <m/>
    <m/>
  </r>
  <r>
    <n v="760"/>
    <s v="Sentencias por Contrabando Infracción a la Orden de Aduanas"/>
    <s v="07 Delincuencia"/>
    <s v="07.02 Sentencias Dictadas por Delito"/>
    <s v="07.02.25 Delitos Tributarios"/>
    <s v="07.02.25.03 Contrabando Infracción a la Orden de Aduanas"/>
    <x v="7"/>
    <x v="67"/>
    <x v="212"/>
    <x v="435"/>
    <s v="N° de sentencias"/>
    <s v="2013-2019"/>
    <m/>
    <m/>
    <s v="Poder Judicial"/>
    <m/>
    <m/>
    <m/>
    <m/>
    <m/>
    <m/>
    <m/>
    <m/>
    <m/>
    <m/>
    <m/>
    <m/>
    <m/>
    <n v="4"/>
    <n v="17"/>
    <n v="43"/>
    <n v="472"/>
    <n v="860"/>
    <n v="1531"/>
    <n v="1804"/>
    <m/>
    <m/>
  </r>
  <r>
    <n v="761"/>
    <s v="Sentencias por Corrupción Entre Particulares Cometido Persona Jurídica"/>
    <s v="07 Delincuencia"/>
    <s v="07.02 Sentencias Dictadas por Delito"/>
    <s v="07.02.01 Corrupción"/>
    <s v="07.02.01.02 Corrupción Entre Particulares Cometido Persona Jurídica"/>
    <x v="7"/>
    <x v="67"/>
    <x v="206"/>
    <x v="436"/>
    <s v="N° de sentencias"/>
    <s v="2013-2019"/>
    <m/>
    <m/>
    <s v="Poder Judicial"/>
    <m/>
    <m/>
    <m/>
    <m/>
    <m/>
    <m/>
    <m/>
    <m/>
    <m/>
    <m/>
    <m/>
    <m/>
    <m/>
    <n v="0"/>
    <n v="0"/>
    <n v="0"/>
    <n v="0"/>
    <n v="0"/>
    <n v="0"/>
    <n v="1"/>
    <m/>
    <m/>
  </r>
  <r>
    <n v="762"/>
    <s v="Sentencias por Corte/Destrucción de Arbol/Arbusto Regulados por Art. 21 Ley de Bosques"/>
    <s v="07 Delincuencia"/>
    <s v="07.02 Sentencias Dictadas por Delito"/>
    <s v="07.02.06 Delitos Contra el Medioambientales y Seres Vivos"/>
    <s v="07.02.06.06 Corte/Destrucción de Arbol/Arbusto Regulados por Art. 21 Ley de Bosques"/>
    <x v="7"/>
    <x v="67"/>
    <x v="198"/>
    <x v="437"/>
    <s v="N° de sentencias"/>
    <s v="2013-2019"/>
    <m/>
    <m/>
    <s v="Poder Judicial"/>
    <m/>
    <m/>
    <m/>
    <m/>
    <m/>
    <m/>
    <m/>
    <m/>
    <m/>
    <m/>
    <m/>
    <m/>
    <m/>
    <n v="33"/>
    <n v="28"/>
    <n v="28"/>
    <n v="43"/>
    <n v="49"/>
    <n v="26"/>
    <n v="47"/>
    <m/>
    <m/>
  </r>
  <r>
    <n v="763"/>
    <s v="Sentencias por Crimenes Lesa Humanidad y Genocidio"/>
    <s v="07 Delincuencia"/>
    <s v="07.02 Sentencias Dictadas por Delito"/>
    <s v="07.02.14 Delitos Contra la Vida, Integridad o Dignidad Personal"/>
    <s v="07.02.14.07 Crimenes Lesa Humanidad y Genocidio"/>
    <x v="7"/>
    <x v="67"/>
    <x v="200"/>
    <x v="438"/>
    <s v="N° de sentencias"/>
    <s v="2013-2019"/>
    <m/>
    <m/>
    <s v="Poder Judicial"/>
    <m/>
    <m/>
    <m/>
    <m/>
    <m/>
    <m/>
    <m/>
    <m/>
    <m/>
    <m/>
    <m/>
    <m/>
    <m/>
    <n v="0"/>
    <n v="2"/>
    <n v="0"/>
    <n v="5"/>
    <n v="1"/>
    <n v="5"/>
    <n v="8"/>
    <m/>
    <m/>
  </r>
  <r>
    <n v="764"/>
    <s v="Sentencias por Crímenes y Simples Delitos c/Soberanía Nacional y Seguridad del Estado"/>
    <s v="07 Delincuencia"/>
    <s v="07.02 Sentencias Dictadas por Delito"/>
    <s v="07.02.07 Delitos Contra el Orden Público, Funcionarios o Agentes del Estado"/>
    <s v="07.02.07.14 Crímenes y Simples Delitos c/Soberanía Nacional y Seguridad del Estado"/>
    <x v="7"/>
    <x v="67"/>
    <x v="207"/>
    <x v="439"/>
    <s v="N° de sentencias"/>
    <s v="2013-2019"/>
    <m/>
    <m/>
    <s v="Poder Judicial"/>
    <m/>
    <m/>
    <m/>
    <m/>
    <m/>
    <m/>
    <m/>
    <m/>
    <m/>
    <m/>
    <m/>
    <m/>
    <m/>
    <n v="1"/>
    <n v="1"/>
    <n v="0"/>
    <n v="0"/>
    <n v="2"/>
    <n v="3"/>
    <n v="12"/>
    <m/>
    <m/>
  </r>
  <r>
    <n v="765"/>
    <s v="Sentencias por Crimenes y Simples Delitos Seguridad Interior del Estado"/>
    <s v="07 Delincuencia"/>
    <s v="07.02 Sentencias Dictadas por Delito"/>
    <s v="07.02.07 Delitos Contra el Orden Público, Funcionarios o Agentes del Estado"/>
    <s v="07.02.07.15 Crimenes y Simples Delitos Seguridad Interior del Estado"/>
    <x v="7"/>
    <x v="67"/>
    <x v="207"/>
    <x v="440"/>
    <s v="N° de sentencias"/>
    <s v="2013-2019"/>
    <m/>
    <m/>
    <s v="Poder Judicial"/>
    <m/>
    <m/>
    <m/>
    <m/>
    <m/>
    <m/>
    <m/>
    <m/>
    <m/>
    <m/>
    <m/>
    <m/>
    <m/>
    <n v="1"/>
    <n v="5"/>
    <n v="7"/>
    <n v="42"/>
    <n v="10"/>
    <n v="11"/>
    <n v="742"/>
    <m/>
    <m/>
  </r>
  <r>
    <n v="766"/>
    <s v="Sentencias por Cuasidelito de Homicidio"/>
    <s v="07 Delincuencia"/>
    <s v="07.02 Sentencias Dictadas por Delito"/>
    <s v="07.02.27 Delitos Violentos "/>
    <s v="07.02.27.03 Cuasidelito de Homicidio"/>
    <x v="7"/>
    <x v="67"/>
    <x v="205"/>
    <x v="441"/>
    <s v="N° de sentencias"/>
    <s v="2013-2019"/>
    <m/>
    <m/>
    <s v="Poder Judicial"/>
    <m/>
    <m/>
    <m/>
    <m/>
    <m/>
    <m/>
    <m/>
    <m/>
    <m/>
    <m/>
    <m/>
    <m/>
    <m/>
    <n v="856"/>
    <n v="861"/>
    <n v="862"/>
    <n v="792"/>
    <n v="859"/>
    <n v="750"/>
    <n v="805"/>
    <m/>
    <m/>
  </r>
  <r>
    <n v="767"/>
    <s v="Sentencias por Cuasidelito de Homicidio Cometido por Profesionales de la Salud"/>
    <s v="07 Delincuencia"/>
    <s v="07.02 Sentencias Dictadas por Delito"/>
    <s v="07.02.12 Delitos Contra la Salud Pública"/>
    <s v="07.02.12.02 Cuasidelito de Homicidio Cometido por Profesionales de la Salud"/>
    <x v="7"/>
    <x v="67"/>
    <x v="214"/>
    <x v="442"/>
    <s v="N° de sentencias"/>
    <s v="2013-2019"/>
    <m/>
    <m/>
    <s v="Poder Judicial"/>
    <m/>
    <m/>
    <m/>
    <m/>
    <m/>
    <m/>
    <m/>
    <m/>
    <m/>
    <m/>
    <m/>
    <m/>
    <m/>
    <n v="193"/>
    <n v="212"/>
    <n v="218"/>
    <n v="170"/>
    <n v="152"/>
    <n v="126"/>
    <n v="118"/>
    <m/>
    <m/>
  </r>
  <r>
    <n v="768"/>
    <s v="Sentencias por Cuasidelito de Lesiones"/>
    <s v="07 Delincuencia"/>
    <s v="07.02 Sentencias Dictadas por Delito"/>
    <s v="07.02.27 Delitos Violentos "/>
    <s v="07.02.27.04 Cuasidelito de Lesiones"/>
    <x v="7"/>
    <x v="67"/>
    <x v="205"/>
    <x v="443"/>
    <s v="N° de sentencias"/>
    <s v="2013-2019"/>
    <m/>
    <m/>
    <s v="Poder Judicial"/>
    <m/>
    <m/>
    <m/>
    <m/>
    <m/>
    <m/>
    <m/>
    <m/>
    <m/>
    <m/>
    <m/>
    <m/>
    <m/>
    <n v="6786"/>
    <n v="6966"/>
    <n v="6768"/>
    <n v="6674"/>
    <n v="6055"/>
    <n v="6038"/>
    <n v="5613"/>
    <m/>
    <m/>
  </r>
  <r>
    <n v="769"/>
    <s v="Sentencias por Cuasidelito de Lesiones Cometidos por Profesionales de la Salud"/>
    <s v="07 Delincuencia"/>
    <s v="07.02 Sentencias Dictadas por Delito"/>
    <s v="07.02.27 Delitos Violentos "/>
    <s v="07.02.27.05 Cuasidelito de Lesiones Cometidos por Profesionales de la Salud"/>
    <x v="7"/>
    <x v="67"/>
    <x v="205"/>
    <x v="444"/>
    <s v="N° de sentencias"/>
    <s v="2013-2019"/>
    <m/>
    <m/>
    <s v="Poder Judicial"/>
    <m/>
    <m/>
    <m/>
    <m/>
    <m/>
    <m/>
    <m/>
    <m/>
    <m/>
    <m/>
    <m/>
    <m/>
    <m/>
    <n v="293"/>
    <n v="278"/>
    <n v="139"/>
    <n v="224"/>
    <n v="170"/>
    <n v="178"/>
    <n v="199"/>
    <m/>
    <m/>
  </r>
  <r>
    <n v="770"/>
    <s v="Sentencias por Cuasidelito Vehículo Motorizado"/>
    <s v="07 Delincuencia"/>
    <s v="07.02 Sentencias Dictadas por Delito"/>
    <s v="07.02.17 Delitos e Infracciones de Tránsito"/>
    <s v="07.02.17.17 Cuasidelito Vehículo Motorizado"/>
    <x v="7"/>
    <x v="67"/>
    <x v="211"/>
    <x v="445"/>
    <s v="N° de sentencias"/>
    <s v="2013-2019"/>
    <m/>
    <m/>
    <s v="Poder Judicial"/>
    <m/>
    <m/>
    <m/>
    <m/>
    <m/>
    <m/>
    <m/>
    <m/>
    <m/>
    <m/>
    <m/>
    <m/>
    <m/>
    <n v="2"/>
    <n v="5"/>
    <n v="76"/>
    <n v="211"/>
    <n v="368"/>
    <n v="421"/>
    <n v="508"/>
    <m/>
    <m/>
  </r>
  <r>
    <n v="771"/>
    <s v="Sentencias por Cultivo/Cosecha Especies Vegetales Productoras de Estupefacientes"/>
    <s v="07 Delincuencia"/>
    <s v="07.02 Sentencias Dictadas por Delito"/>
    <s v="07.02.28 Drogas "/>
    <s v="07.02.28.06 Cultivo/Cosecha Especies Vegetales Productoras de Estupefacientes"/>
    <x v="7"/>
    <x v="67"/>
    <x v="213"/>
    <x v="446"/>
    <s v="N° de sentencias"/>
    <s v="2013-2019"/>
    <m/>
    <m/>
    <s v="Poder Judicial"/>
    <m/>
    <m/>
    <m/>
    <m/>
    <m/>
    <m/>
    <m/>
    <m/>
    <m/>
    <m/>
    <m/>
    <m/>
    <m/>
    <n v="965"/>
    <n v="1119"/>
    <n v="1605"/>
    <n v="1915"/>
    <n v="1675"/>
    <n v="1721"/>
    <n v="1335"/>
    <m/>
    <m/>
  </r>
  <r>
    <n v="772"/>
    <s v="Sentencias por Daño Falta"/>
    <s v="07 Delincuencia"/>
    <s v="07.02 Sentencias Dictadas por Delito"/>
    <s v="07.02.11 Delitos Contra la Propiedad y el Patrimonio"/>
    <s v="07.02.11.10 Daño Falta"/>
    <x v="7"/>
    <x v="67"/>
    <x v="199"/>
    <x v="447"/>
    <s v="N° de sentencias"/>
    <s v="2013-2019"/>
    <m/>
    <m/>
    <s v="Poder Judicial"/>
    <m/>
    <m/>
    <m/>
    <m/>
    <m/>
    <m/>
    <m/>
    <m/>
    <m/>
    <m/>
    <m/>
    <m/>
    <m/>
    <n v="2662"/>
    <n v="2543"/>
    <n v="2238"/>
    <n v="2010"/>
    <n v="1770"/>
    <n v="1581"/>
    <n v="1354"/>
    <m/>
    <m/>
  </r>
  <r>
    <n v="773"/>
    <s v="Sentencias por Daños"/>
    <s v="07 Delincuencia"/>
    <s v="07.02 Sentencias Dictadas por Delito"/>
    <s v="07.02.11 Delitos Contra la Propiedad y el Patrimonio"/>
    <s v="07.02.11.11 Daños"/>
    <x v="7"/>
    <x v="67"/>
    <x v="199"/>
    <x v="448"/>
    <s v="N° de sentencias"/>
    <s v="2013-2019"/>
    <m/>
    <m/>
    <s v="Poder Judicial"/>
    <m/>
    <m/>
    <m/>
    <m/>
    <m/>
    <m/>
    <m/>
    <m/>
    <m/>
    <m/>
    <m/>
    <m/>
    <m/>
    <n v="212"/>
    <n v="212"/>
    <n v="218"/>
    <n v="172"/>
    <n v="102"/>
    <n v="65"/>
    <n v="54"/>
    <m/>
    <m/>
  </r>
  <r>
    <n v="774"/>
    <s v="Sentencias por Daños a Monumentos Nacionales"/>
    <s v="07 Delincuencia"/>
    <s v="07.02 Sentencias Dictadas por Delito"/>
    <s v="07.02.11 Delitos Contra la Propiedad y el Patrimonio"/>
    <s v="07.02.11.12 Daños a Monumentos Nacionales"/>
    <x v="7"/>
    <x v="67"/>
    <x v="199"/>
    <x v="449"/>
    <s v="N° de sentencias"/>
    <s v="2013-2019"/>
    <m/>
    <m/>
    <s v="Poder Judicial"/>
    <m/>
    <m/>
    <m/>
    <m/>
    <m/>
    <m/>
    <m/>
    <m/>
    <m/>
    <m/>
    <m/>
    <m/>
    <m/>
    <n v="0"/>
    <n v="0"/>
    <n v="2"/>
    <n v="8"/>
    <n v="30"/>
    <n v="31"/>
    <n v="49"/>
    <m/>
    <m/>
  </r>
  <r>
    <n v="775"/>
    <s v="Sentencias por Daños Calificados"/>
    <s v="07 Delincuencia"/>
    <s v="07.02 Sentencias Dictadas por Delito"/>
    <s v="07.02.11 Delitos Contra la Propiedad y el Patrimonio"/>
    <s v="07.02.11.13 Daños Calificados"/>
    <x v="7"/>
    <x v="67"/>
    <x v="199"/>
    <x v="450"/>
    <s v="N° de sentencias"/>
    <s v="2013-2019"/>
    <m/>
    <m/>
    <s v="Poder Judicial"/>
    <m/>
    <m/>
    <m/>
    <m/>
    <m/>
    <m/>
    <m/>
    <m/>
    <m/>
    <m/>
    <m/>
    <m/>
    <m/>
    <n v="472"/>
    <n v="390"/>
    <n v="371"/>
    <n v="346"/>
    <n v="247"/>
    <n v="289"/>
    <n v="652"/>
    <m/>
    <m/>
  </r>
  <r>
    <n v="776"/>
    <s v="Sentencias por Daños o Apropiación Sobre Monumentos Nacionales"/>
    <s v="07 Delincuencia"/>
    <s v="07.02 Sentencias Dictadas por Delito"/>
    <s v="07.02.11 Delitos Contra la Propiedad y el Patrimonio"/>
    <s v="07.02.11.14 Daños o Apropiación Sobre Monumentos Nacionales"/>
    <x v="7"/>
    <x v="67"/>
    <x v="199"/>
    <x v="451"/>
    <s v="N° de sentencias"/>
    <s v="2013-2019"/>
    <m/>
    <m/>
    <s v="Poder Judicial"/>
    <m/>
    <m/>
    <m/>
    <m/>
    <m/>
    <m/>
    <m/>
    <m/>
    <m/>
    <m/>
    <m/>
    <m/>
    <m/>
    <n v="28"/>
    <n v="28"/>
    <n v="34"/>
    <n v="11"/>
    <n v="4"/>
    <n v="1"/>
    <n v="2"/>
    <m/>
    <m/>
  </r>
  <r>
    <n v="777"/>
    <s v="Sentencias por Daños Simples"/>
    <s v="07 Delincuencia"/>
    <s v="07.02 Sentencias Dictadas por Delito"/>
    <s v="07.02.11 Delitos Contra la Propiedad y el Patrimonio"/>
    <s v="07.02.11.15 Daños Simples"/>
    <x v="7"/>
    <x v="67"/>
    <x v="199"/>
    <x v="452"/>
    <s v="N° de sentencias"/>
    <s v="2013-2019"/>
    <m/>
    <m/>
    <s v="Poder Judicial"/>
    <m/>
    <m/>
    <m/>
    <m/>
    <m/>
    <m/>
    <m/>
    <m/>
    <m/>
    <m/>
    <m/>
    <m/>
    <m/>
    <n v="15676"/>
    <n v="16635"/>
    <n v="15553"/>
    <n v="15321"/>
    <n v="15387"/>
    <n v="14621"/>
    <n v="16174"/>
    <m/>
    <m/>
  </r>
  <r>
    <n v="778"/>
    <s v="Sentencias por Declaración Maliciosa de Impuesto"/>
    <s v="07 Delincuencia"/>
    <s v="07.02 Sentencias Dictadas por Delito"/>
    <s v="07.02.25 Delitos Tributarios"/>
    <s v="07.02.25.04 Declaración Maliciosa de Impuesto"/>
    <x v="7"/>
    <x v="67"/>
    <x v="212"/>
    <x v="453"/>
    <s v="N° de sentencias"/>
    <s v="2013-2019"/>
    <m/>
    <m/>
    <s v="Poder Judicial"/>
    <m/>
    <m/>
    <m/>
    <m/>
    <m/>
    <m/>
    <m/>
    <m/>
    <m/>
    <m/>
    <m/>
    <m/>
    <m/>
    <n v="8"/>
    <n v="15"/>
    <n v="34"/>
    <n v="55"/>
    <n v="48"/>
    <n v="22"/>
    <n v="20"/>
    <m/>
    <m/>
  </r>
  <r>
    <n v="779"/>
    <s v="Sentencias por Dejar Animales Sueltos"/>
    <s v="07 Delincuencia"/>
    <s v="07.02 Sentencias Dictadas por Delito"/>
    <s v="07.02.07 Delitos Contra el Orden Público, Funcionarios o Agentes del Estado"/>
    <s v="07.02.07.16 Dejar Animales Sueltos"/>
    <x v="7"/>
    <x v="67"/>
    <x v="207"/>
    <x v="454"/>
    <s v="N° de sentencias"/>
    <s v="2013-2019"/>
    <m/>
    <m/>
    <s v="Poder Judicial"/>
    <m/>
    <m/>
    <m/>
    <m/>
    <m/>
    <m/>
    <m/>
    <m/>
    <m/>
    <m/>
    <m/>
    <m/>
    <m/>
    <n v="1365"/>
    <n v="1317"/>
    <n v="1254"/>
    <n v="1220"/>
    <n v="1177"/>
    <n v="1234"/>
    <n v="1427"/>
    <m/>
    <m/>
  </r>
  <r>
    <n v="780"/>
    <s v="Sentencias por Delito Desordenes Públicos"/>
    <s v="07 Delincuencia"/>
    <s v="07.02 Sentencias Dictadas por Delito"/>
    <s v="07.02.07 Delitos Contra el Orden Público, Funcionarios o Agentes del Estado"/>
    <s v="07.02.07.17 Delito Desordenes Públicos"/>
    <x v="7"/>
    <x v="67"/>
    <x v="207"/>
    <x v="455"/>
    <s v="N° de sentencias"/>
    <s v="2013-2019"/>
    <m/>
    <m/>
    <s v="Poder Judicial"/>
    <m/>
    <m/>
    <m/>
    <m/>
    <m/>
    <m/>
    <m/>
    <m/>
    <m/>
    <m/>
    <m/>
    <m/>
    <m/>
    <n v="1691"/>
    <n v="1162"/>
    <n v="1000"/>
    <n v="1215"/>
    <n v="1001"/>
    <n v="907"/>
    <n v="4163"/>
    <m/>
    <m/>
  </r>
  <r>
    <n v="781"/>
    <s v="Sentencias por Delitos Contemplados en Otros Textos Legales"/>
    <s v="07 Delincuencia"/>
    <s v="07.02 Sentencias Dictadas por Delito"/>
    <s v="07.02.29 Otros"/>
    <s v="07.02.29.01 Delitos Contemplados en Otros Textos Legales"/>
    <x v="7"/>
    <x v="67"/>
    <x v="89"/>
    <x v="456"/>
    <s v="N° de sentencias"/>
    <s v="2013-2019"/>
    <m/>
    <m/>
    <s v="Poder Judicial"/>
    <m/>
    <m/>
    <m/>
    <m/>
    <m/>
    <m/>
    <m/>
    <m/>
    <m/>
    <m/>
    <m/>
    <m/>
    <m/>
    <n v="124"/>
    <n v="159"/>
    <n v="196"/>
    <n v="351"/>
    <n v="1557"/>
    <n v="1461"/>
    <n v="1307"/>
    <m/>
    <m/>
  </r>
  <r>
    <n v="782"/>
    <s v="Sentencias por Delitos Contenidos en el Decreto Ley 1,094 de Extranjería"/>
    <s v="07 Delincuencia"/>
    <s v="07.02 Sentencias Dictadas por Delito"/>
    <s v="07.02.22 Delitos Migratorios"/>
    <s v="07.02.22.01 Delitos Contenidos en el Decreto Ley 1,094 de Extranjería"/>
    <x v="7"/>
    <x v="67"/>
    <x v="215"/>
    <x v="457"/>
    <s v="N° de sentencias"/>
    <s v="2013-2019"/>
    <m/>
    <m/>
    <s v="Poder Judicial"/>
    <m/>
    <m/>
    <m/>
    <m/>
    <m/>
    <m/>
    <m/>
    <m/>
    <m/>
    <m/>
    <m/>
    <m/>
    <m/>
    <n v="7"/>
    <n v="4"/>
    <n v="1"/>
    <n v="0"/>
    <n v="0"/>
    <n v="0"/>
    <n v="0"/>
    <m/>
    <m/>
  </r>
  <r>
    <n v="783"/>
    <s v="Sentencias por Delitos Contenidos en la Ley 19.620 de Adopción de Menores"/>
    <s v="07 Delincuencia"/>
    <s v="07.02 Sentencias Dictadas por Delito"/>
    <s v="07.02.04 Delitos Contra el Estado Civil y la Familia"/>
    <s v="07.02.04.02 Delitos Contenidos en la Ley 19.620 de Adopción de Menores"/>
    <x v="7"/>
    <x v="67"/>
    <x v="209"/>
    <x v="458"/>
    <s v="N° de sentencias"/>
    <s v="2013-2019"/>
    <m/>
    <m/>
    <s v="Poder Judicial"/>
    <m/>
    <m/>
    <m/>
    <m/>
    <m/>
    <m/>
    <m/>
    <m/>
    <m/>
    <m/>
    <m/>
    <m/>
    <m/>
    <n v="1"/>
    <n v="3"/>
    <n v="7"/>
    <n v="4"/>
    <n v="1"/>
    <n v="1"/>
    <n v="3"/>
    <m/>
    <m/>
  </r>
  <r>
    <n v="784"/>
    <s v="Sentencias por Delitos Contenidos en Leyes de Prenda Especiales Ley 20.190"/>
    <s v="07 Delincuencia"/>
    <s v="07.02 Sentencias Dictadas por Delito"/>
    <s v="07.02.18 Delitos Económicos"/>
    <s v="07.02.18.06 Delitos Contenidos en Leyes de Prenda Especiales Ley 20.190"/>
    <x v="7"/>
    <x v="67"/>
    <x v="201"/>
    <x v="459"/>
    <s v="N° de sentencias"/>
    <s v="2013-2019"/>
    <m/>
    <m/>
    <s v="Poder Judicial"/>
    <m/>
    <m/>
    <m/>
    <m/>
    <m/>
    <m/>
    <m/>
    <m/>
    <m/>
    <m/>
    <m/>
    <m/>
    <m/>
    <n v="27"/>
    <n v="24"/>
    <n v="80"/>
    <n v="100"/>
    <n v="216"/>
    <n v="138"/>
    <n v="109"/>
    <m/>
    <m/>
  </r>
  <r>
    <n v="785"/>
    <s v="Sentencias por Delitos Contra la Ley de Bosque Nativo Ley 20.283"/>
    <s v="07 Delincuencia"/>
    <s v="07.02 Sentencias Dictadas por Delito"/>
    <s v="07.02.06 Delitos Contra el Medioambientales y Seres Vivos"/>
    <s v="07.02.06.07 Delitos Contra la Ley de Bosque Nativo Ley 20.283"/>
    <x v="7"/>
    <x v="67"/>
    <x v="198"/>
    <x v="460"/>
    <s v="N° de sentencias"/>
    <s v="2013-2019"/>
    <m/>
    <m/>
    <s v="Poder Judicial"/>
    <m/>
    <m/>
    <m/>
    <m/>
    <m/>
    <m/>
    <m/>
    <m/>
    <m/>
    <m/>
    <m/>
    <m/>
    <m/>
    <n v="9"/>
    <n v="10"/>
    <n v="16"/>
    <n v="20"/>
    <n v="27"/>
    <n v="23"/>
    <n v="14"/>
    <m/>
    <m/>
  </r>
  <r>
    <n v="786"/>
    <s v="Sentencias por Delitos Contra la Libertad Ambulatoria y el Derecho de Asociación"/>
    <s v="07 Delincuencia"/>
    <s v="07.02 Sentencias Dictadas por Delito"/>
    <s v="07.02.10 Delitos Contra la Intimidad y la Libertad"/>
    <s v="07.02.10.07 Delitos Contra la Libertad Ambulatoria y el Derecho de Asociación"/>
    <x v="7"/>
    <x v="67"/>
    <x v="204"/>
    <x v="461"/>
    <s v="N° de sentencias"/>
    <s v="2013-2019"/>
    <m/>
    <m/>
    <s v="Poder Judicial"/>
    <m/>
    <m/>
    <m/>
    <m/>
    <m/>
    <m/>
    <m/>
    <m/>
    <m/>
    <m/>
    <m/>
    <m/>
    <m/>
    <n v="3"/>
    <n v="1"/>
    <n v="0"/>
    <n v="3"/>
    <n v="3"/>
    <n v="1"/>
    <n v="5"/>
    <m/>
    <m/>
  </r>
  <r>
    <n v="787"/>
    <s v="Sentencias por Delitos Contra la Vida y la Privacidad de Las Conversaciones"/>
    <s v="07 Delincuencia"/>
    <s v="07.02 Sentencias Dictadas por Delito"/>
    <s v="07.02.10 Delitos Contra la Intimidad y la Libertad"/>
    <s v="07.02.10.08 Delitos Contra la Vida y la Privacidad de Las Conversaciones"/>
    <x v="7"/>
    <x v="67"/>
    <x v="204"/>
    <x v="462"/>
    <s v="N° de sentencias"/>
    <s v="2013-2019"/>
    <m/>
    <m/>
    <s v="Poder Judicial"/>
    <m/>
    <m/>
    <m/>
    <m/>
    <m/>
    <m/>
    <m/>
    <m/>
    <m/>
    <m/>
    <m/>
    <m/>
    <m/>
    <n v="33"/>
    <n v="56"/>
    <n v="68"/>
    <n v="114"/>
    <n v="117"/>
    <n v="135"/>
    <n v="179"/>
    <m/>
    <m/>
  </r>
  <r>
    <n v="788"/>
    <s v="Sentencias por Delitos Contra Ley de Propiedad Industrial"/>
    <s v="07 Delincuencia"/>
    <s v="07.02 Sentencias Dictadas por Delito"/>
    <s v="07.02.11 Delitos Contra la Propiedad y el Patrimonio"/>
    <s v="07.02.11.16 Delitos Contra Ley de Propiedad Industrial"/>
    <x v="7"/>
    <x v="67"/>
    <x v="199"/>
    <x v="463"/>
    <s v="N° de sentencias"/>
    <s v="2013-2019"/>
    <m/>
    <m/>
    <s v="Poder Judicial"/>
    <m/>
    <m/>
    <m/>
    <m/>
    <m/>
    <m/>
    <m/>
    <m/>
    <m/>
    <m/>
    <m/>
    <m/>
    <m/>
    <n v="9"/>
    <n v="5"/>
    <n v="7"/>
    <n v="4"/>
    <n v="2"/>
    <n v="0"/>
    <n v="0"/>
    <m/>
    <m/>
  </r>
  <r>
    <n v="789"/>
    <s v="Sentencias por Delitos Contra Ley de Propiedad Intelectual"/>
    <s v="07 Delincuencia"/>
    <s v="07.02 Sentencias Dictadas por Delito"/>
    <s v="07.02.11 Delitos Contra la Propiedad y el Patrimonio"/>
    <s v="07.02.11.17 Delitos Contra Ley de Propiedad Intelectual"/>
    <x v="7"/>
    <x v="67"/>
    <x v="199"/>
    <x v="464"/>
    <s v="N° de sentencias"/>
    <s v="2013-2019"/>
    <m/>
    <m/>
    <s v="Poder Judicial"/>
    <m/>
    <m/>
    <m/>
    <m/>
    <m/>
    <m/>
    <m/>
    <m/>
    <m/>
    <m/>
    <m/>
    <m/>
    <m/>
    <n v="218"/>
    <n v="206"/>
    <n v="159"/>
    <n v="166"/>
    <n v="132"/>
    <n v="26"/>
    <n v="0"/>
    <m/>
    <m/>
  </r>
  <r>
    <n v="790"/>
    <s v="Sentencias por Delitos de la Ley de Sociedades Anónimas"/>
    <s v="07 Delincuencia"/>
    <s v="07.02 Sentencias Dictadas por Delito"/>
    <s v="07.02.25 Delitos Tributarios"/>
    <s v="07.02.25.05 Delitos de la Ley de Sociedades Anónimas"/>
    <x v="7"/>
    <x v="67"/>
    <x v="212"/>
    <x v="465"/>
    <s v="N° de sentencias"/>
    <s v="2013-2019"/>
    <m/>
    <m/>
    <s v="Poder Judicial"/>
    <m/>
    <m/>
    <m/>
    <m/>
    <m/>
    <m/>
    <m/>
    <m/>
    <m/>
    <m/>
    <m/>
    <m/>
    <m/>
    <n v="0"/>
    <n v="0"/>
    <n v="0"/>
    <n v="0"/>
    <n v="0"/>
    <n v="0"/>
    <n v="1"/>
    <m/>
    <m/>
  </r>
  <r>
    <n v="791"/>
    <s v="Sentencias por Delitos de Signifación Sexual"/>
    <s v="07 Delincuencia"/>
    <s v="07.02 Sentencias Dictadas por Delito"/>
    <s v="07.02.24 Delitos Sexuales"/>
    <s v="07.02.24.13 Delitos de Signifación Sexual"/>
    <x v="7"/>
    <x v="67"/>
    <x v="202"/>
    <x v="466"/>
    <s v="N° de sentencias"/>
    <s v="2013-2019"/>
    <m/>
    <m/>
    <s v="Poder Judicial"/>
    <m/>
    <m/>
    <m/>
    <m/>
    <m/>
    <m/>
    <m/>
    <m/>
    <m/>
    <m/>
    <m/>
    <m/>
    <m/>
    <n v="1"/>
    <n v="2"/>
    <n v="1"/>
    <n v="0"/>
    <n v="0"/>
    <n v="0"/>
    <n v="0"/>
    <m/>
    <m/>
  </r>
  <r>
    <n v="792"/>
    <s v="Sentencias por Delitos del Decreto Ley 3,538 de 1979 Que Regula Mercado Financiero"/>
    <s v="07 Delincuencia"/>
    <s v="07.02 Sentencias Dictadas por Delito"/>
    <s v="07.02.25 Delitos Tributarios"/>
    <s v="07.02.25.06 Delitos del Decreto Ley 3,538 de 1979 Que Regula Mercado Financiero"/>
    <x v="7"/>
    <x v="67"/>
    <x v="212"/>
    <x v="467"/>
    <s v="N° de sentencias"/>
    <s v="2013-2019"/>
    <m/>
    <m/>
    <s v="Poder Judicial"/>
    <m/>
    <m/>
    <m/>
    <m/>
    <m/>
    <m/>
    <m/>
    <m/>
    <m/>
    <m/>
    <m/>
    <m/>
    <m/>
    <n v="0"/>
    <n v="0"/>
    <n v="0"/>
    <n v="0"/>
    <n v="0"/>
    <n v="0"/>
    <n v="1"/>
    <m/>
    <m/>
  </r>
  <r>
    <n v="793"/>
    <s v="Sentencias por Delitos Informaticos"/>
    <s v="07 Delincuencia"/>
    <s v="07.02 Sentencias Dictadas por Delito"/>
    <s v="07.02.20 Delitos Informáticos"/>
    <s v="07.02.20.01 Delitos Informaticos"/>
    <x v="7"/>
    <x v="67"/>
    <x v="216"/>
    <x v="468"/>
    <s v="N° de sentencias"/>
    <s v="2013-2019"/>
    <m/>
    <m/>
    <s v="Poder Judicial"/>
    <m/>
    <m/>
    <m/>
    <m/>
    <m/>
    <m/>
    <m/>
    <m/>
    <m/>
    <m/>
    <m/>
    <m/>
    <m/>
    <n v="1"/>
    <n v="3"/>
    <n v="0"/>
    <n v="0"/>
    <n v="0"/>
    <n v="1"/>
    <n v="0"/>
    <m/>
    <m/>
  </r>
  <r>
    <n v="794"/>
    <s v="Sentencias por Delitos Marcarios"/>
    <s v="07 Delincuencia"/>
    <s v="07.02 Sentencias Dictadas por Delito"/>
    <s v="07.02.11 Delitos Contra la Propiedad y el Patrimonio"/>
    <s v="07.02.11.18 Delitos Marcarios"/>
    <x v="7"/>
    <x v="67"/>
    <x v="199"/>
    <x v="469"/>
    <s v="N° de sentencias"/>
    <s v="2013-2019"/>
    <m/>
    <m/>
    <s v="Poder Judicial"/>
    <m/>
    <m/>
    <m/>
    <m/>
    <m/>
    <m/>
    <m/>
    <m/>
    <m/>
    <m/>
    <m/>
    <m/>
    <m/>
    <n v="278"/>
    <n v="406"/>
    <n v="561"/>
    <n v="1098"/>
    <n v="103"/>
    <n v="275"/>
    <n v="264"/>
    <m/>
    <m/>
  </r>
  <r>
    <n v="795"/>
    <s v="Sentencias por Delitos Que Contempla el Codigo Tributario"/>
    <s v="07 Delincuencia"/>
    <s v="07.02 Sentencias Dictadas por Delito"/>
    <s v="07.02.25 Delitos Tributarios"/>
    <s v="07.02.25.07 Delitos Que Contempla el Codigo Tributario"/>
    <x v="7"/>
    <x v="67"/>
    <x v="212"/>
    <x v="470"/>
    <s v="N° de sentencias"/>
    <s v="2013-2019"/>
    <m/>
    <m/>
    <s v="Poder Judicial"/>
    <m/>
    <m/>
    <m/>
    <m/>
    <m/>
    <m/>
    <m/>
    <m/>
    <m/>
    <m/>
    <m/>
    <m/>
    <m/>
    <n v="77"/>
    <n v="95"/>
    <n v="99"/>
    <n v="112"/>
    <n v="154"/>
    <n v="83"/>
    <n v="73"/>
    <m/>
    <m/>
  </r>
  <r>
    <n v="796"/>
    <s v="Sentencias por Delitos Relativos al Pago de Pensiones Alimenticias"/>
    <s v="07 Delincuencia"/>
    <s v="07.02 Sentencias Dictadas por Delito"/>
    <s v="07.02.04 Delitos Contra el Estado Civil y la Familia"/>
    <s v="07.02.04.03 Delitos Relativos al Pago de Pensiones Alimenticias"/>
    <x v="7"/>
    <x v="67"/>
    <x v="209"/>
    <x v="471"/>
    <s v="N° de sentencias"/>
    <s v="2013-2019"/>
    <m/>
    <m/>
    <s v="Poder Judicial"/>
    <m/>
    <m/>
    <m/>
    <m/>
    <m/>
    <m/>
    <m/>
    <m/>
    <m/>
    <m/>
    <m/>
    <m/>
    <m/>
    <n v="2"/>
    <n v="7"/>
    <n v="4"/>
    <n v="7"/>
    <n v="5"/>
    <n v="10"/>
    <n v="8"/>
    <m/>
    <m/>
  </r>
  <r>
    <n v="797"/>
    <s v="Sentencias por Denegacion de Auxilio"/>
    <s v="07 Delincuencia"/>
    <s v="07.02 Sentencias Dictadas por Delito"/>
    <s v="07.02.14 Delitos Contra la Vida, Integridad o Dignidad Personal"/>
    <s v="07.02.14.08 Denegacion de Auxilio"/>
    <x v="7"/>
    <x v="67"/>
    <x v="200"/>
    <x v="472"/>
    <s v="N° de sentencias"/>
    <s v="2013-2019"/>
    <m/>
    <m/>
    <s v="Poder Judicial"/>
    <m/>
    <m/>
    <m/>
    <m/>
    <m/>
    <m/>
    <m/>
    <m/>
    <m/>
    <m/>
    <m/>
    <m/>
    <m/>
    <n v="0"/>
    <n v="1"/>
    <n v="0"/>
    <n v="0"/>
    <n v="1"/>
    <n v="0"/>
    <n v="0"/>
    <m/>
    <m/>
  </r>
  <r>
    <n v="798"/>
    <s v="Sentencias por Depositario Alzado"/>
    <s v="07 Delincuencia"/>
    <s v="07.02 Sentencias Dictadas por Delito"/>
    <s v="07.02.18 Delitos Económicos"/>
    <s v="07.02.18.07 Depositario Alzado"/>
    <x v="7"/>
    <x v="67"/>
    <x v="201"/>
    <x v="473"/>
    <s v="N° de sentencias"/>
    <s v="2013-2019"/>
    <m/>
    <m/>
    <s v="Poder Judicial"/>
    <m/>
    <m/>
    <m/>
    <m/>
    <m/>
    <m/>
    <m/>
    <m/>
    <m/>
    <m/>
    <m/>
    <m/>
    <m/>
    <n v="106"/>
    <n v="98"/>
    <n v="80"/>
    <n v="61"/>
    <n v="68"/>
    <n v="149"/>
    <n v="64"/>
    <m/>
    <m/>
  </r>
  <r>
    <n v="799"/>
    <s v="Sentencias por Desacato"/>
    <s v="07 Delincuencia"/>
    <s v="07.02 Sentencias Dictadas por Delito"/>
    <s v="07.02.07 Delitos Contra el Orden Público, Funcionarios o Agentes del Estado"/>
    <s v="07.02.07.18 Desacato"/>
    <x v="7"/>
    <x v="67"/>
    <x v="207"/>
    <x v="474"/>
    <s v="N° de sentencias"/>
    <s v="2013-2019"/>
    <m/>
    <m/>
    <s v="Poder Judicial"/>
    <m/>
    <m/>
    <m/>
    <m/>
    <m/>
    <m/>
    <m/>
    <m/>
    <m/>
    <m/>
    <m/>
    <m/>
    <m/>
    <n v="5882"/>
    <n v="5635"/>
    <n v="4998"/>
    <n v="5346"/>
    <n v="5740"/>
    <n v="5989"/>
    <n v="6521"/>
    <m/>
    <m/>
  </r>
  <r>
    <n v="800"/>
    <s v="Sentencias por Desatender el Llamado a Reclamo"/>
    <s v="07 Delincuencia"/>
    <s v="07.02 Sentencias Dictadas por Delito"/>
    <s v="07.02.07 Delitos Contra el Orden Público, Funcionarios o Agentes del Estado"/>
    <s v="07.02.07.19 Desatender el Llamado a Reclamo"/>
    <x v="7"/>
    <x v="67"/>
    <x v="207"/>
    <x v="475"/>
    <s v="N° de sentencias"/>
    <s v="2013-2019"/>
    <m/>
    <m/>
    <s v="Poder Judicial"/>
    <m/>
    <m/>
    <m/>
    <m/>
    <m/>
    <m/>
    <m/>
    <m/>
    <m/>
    <m/>
    <m/>
    <m/>
    <m/>
    <n v="0"/>
    <n v="0"/>
    <n v="0"/>
    <n v="197"/>
    <n v="178"/>
    <n v="616"/>
    <n v="131"/>
    <m/>
    <m/>
  </r>
  <r>
    <n v="801"/>
    <s v="Sentencias por Desordenes en Espectáculos Públicos"/>
    <s v="07 Delincuencia"/>
    <s v="07.02 Sentencias Dictadas por Delito"/>
    <s v="07.02.07 Delitos Contra el Orden Público, Funcionarios o Agentes del Estado"/>
    <s v="07.02.07.20 Desordenes en Espectáculos Públicos"/>
    <x v="7"/>
    <x v="67"/>
    <x v="207"/>
    <x v="476"/>
    <s v="N° de sentencias"/>
    <s v="2013-2019"/>
    <m/>
    <m/>
    <s v="Poder Judicial"/>
    <m/>
    <m/>
    <m/>
    <m/>
    <m/>
    <m/>
    <m/>
    <m/>
    <m/>
    <m/>
    <m/>
    <m/>
    <m/>
    <n v="584"/>
    <n v="361"/>
    <n v="283"/>
    <n v="306"/>
    <n v="223"/>
    <n v="209"/>
    <n v="992"/>
    <m/>
    <m/>
  </r>
  <r>
    <n v="802"/>
    <s v="Sentencias por Destrucción o Alteración de Deslindes"/>
    <s v="07 Delincuencia"/>
    <s v="07.02 Sentencias Dictadas por Delito"/>
    <s v="07.02.11 Delitos Contra la Propiedad y el Patrimonio"/>
    <s v="07.02.11.19 Destrucción o Alteración de Deslindes"/>
    <x v="7"/>
    <x v="67"/>
    <x v="199"/>
    <x v="477"/>
    <s v="N° de sentencias"/>
    <s v="2013-2019"/>
    <m/>
    <m/>
    <s v="Poder Judicial"/>
    <m/>
    <m/>
    <m/>
    <m/>
    <m/>
    <m/>
    <m/>
    <m/>
    <m/>
    <m/>
    <m/>
    <m/>
    <m/>
    <n v="44"/>
    <n v="33"/>
    <n v="35"/>
    <n v="35"/>
    <n v="28"/>
    <n v="44"/>
    <n v="47"/>
    <m/>
    <m/>
  </r>
  <r>
    <n v="803"/>
    <s v="Sentencias por Detención, Destierro o Arresto Irregular"/>
    <s v="07 Delincuencia"/>
    <s v="07.02 Sentencias Dictadas por Delito"/>
    <s v="07.02.03 Delitos Cometidos por Empleados y Funcionarios Públicos"/>
    <s v="07.02.03.10 Detención, Destierro o Arresto Irregular"/>
    <x v="7"/>
    <x v="67"/>
    <x v="203"/>
    <x v="478"/>
    <s v="N° de sentencias"/>
    <s v="2013-2019"/>
    <m/>
    <m/>
    <s v="Poder Judicial"/>
    <m/>
    <m/>
    <m/>
    <m/>
    <m/>
    <m/>
    <m/>
    <m/>
    <m/>
    <m/>
    <m/>
    <m/>
    <m/>
    <n v="73"/>
    <n v="55"/>
    <n v="45"/>
    <n v="42"/>
    <n v="39"/>
    <n v="49"/>
    <n v="85"/>
    <m/>
    <m/>
  </r>
  <r>
    <n v="804"/>
    <s v="Sentencias por Deudor, Gerente, Director, Administrador o Representante Actúen en Perjuicio de Acreedor"/>
    <s v="07 Delincuencia"/>
    <s v="07.02 Sentencias Dictadas por Delito"/>
    <s v="07.02.18 Delitos Económicos"/>
    <s v="07.02.18.08 Deudor, Gerente, Director, Administrador o Representante Actúen en Perjuicio de Acreedor"/>
    <x v="7"/>
    <x v="67"/>
    <x v="201"/>
    <x v="479"/>
    <s v="N° de sentencias"/>
    <s v="2013-2019"/>
    <m/>
    <m/>
    <s v="Poder Judicial"/>
    <m/>
    <m/>
    <m/>
    <m/>
    <m/>
    <m/>
    <m/>
    <m/>
    <m/>
    <m/>
    <m/>
    <m/>
    <m/>
    <n v="0"/>
    <n v="0"/>
    <n v="4"/>
    <n v="1"/>
    <n v="10"/>
    <n v="17"/>
    <n v="32"/>
    <m/>
    <m/>
  </r>
  <r>
    <n v="805"/>
    <s v="Sentencias por Difusión de Material Pornográfico"/>
    <s v="07 Delincuencia"/>
    <s v="07.02 Sentencias Dictadas por Delito"/>
    <s v="07.02.24 Delitos Sexuales"/>
    <s v="07.02.24.14 Difusión de Material Pornográfico"/>
    <x v="7"/>
    <x v="67"/>
    <x v="202"/>
    <x v="480"/>
    <s v="N° de sentencias"/>
    <s v="2013-2019"/>
    <m/>
    <m/>
    <s v="Poder Judicial"/>
    <m/>
    <m/>
    <m/>
    <m/>
    <m/>
    <m/>
    <m/>
    <m/>
    <m/>
    <m/>
    <m/>
    <m/>
    <m/>
    <n v="0"/>
    <n v="1"/>
    <n v="0"/>
    <n v="1"/>
    <n v="0"/>
    <n v="0"/>
    <n v="0"/>
    <m/>
    <m/>
  </r>
  <r>
    <n v="806"/>
    <s v="Sentencias por Difusión Indebida Entrevista Videograbada"/>
    <s v="07 Delincuencia"/>
    <s v="07.02 Sentencias Dictadas por Delito"/>
    <s v="07.02.10 Delitos Contra la Intimidad y la Libertad"/>
    <s v="07.02.10.09 Difusión Indebida Entrevista Videograbada"/>
    <x v="7"/>
    <x v="67"/>
    <x v="204"/>
    <x v="481"/>
    <s v="N° de sentencias"/>
    <s v="2013-2019"/>
    <m/>
    <m/>
    <s v="Poder Judicial"/>
    <m/>
    <m/>
    <m/>
    <m/>
    <m/>
    <m/>
    <m/>
    <m/>
    <m/>
    <m/>
    <m/>
    <m/>
    <m/>
    <n v="0"/>
    <n v="0"/>
    <n v="0"/>
    <n v="0"/>
    <n v="0"/>
    <n v="0"/>
    <n v="1"/>
    <m/>
    <m/>
  </r>
  <r>
    <n v="807"/>
    <s v="Sentencias por Dirigir Reuniones Tumultuosas"/>
    <s v="07 Delincuencia"/>
    <s v="07.02 Sentencias Dictadas por Delito"/>
    <s v="07.02.07 Delitos Contra el Orden Público, Funcionarios o Agentes del Estado"/>
    <s v="07.02.07.21 Dirigir Reuniones Tumultuosas"/>
    <x v="7"/>
    <x v="67"/>
    <x v="207"/>
    <x v="482"/>
    <s v="N° de sentencias"/>
    <s v="2013-2019"/>
    <m/>
    <m/>
    <s v="Poder Judicial"/>
    <m/>
    <m/>
    <m/>
    <m/>
    <m/>
    <m/>
    <m/>
    <m/>
    <m/>
    <m/>
    <m/>
    <m/>
    <m/>
    <n v="3"/>
    <n v="1"/>
    <n v="0"/>
    <n v="1"/>
    <n v="1"/>
    <n v="0"/>
    <n v="8"/>
    <m/>
    <m/>
  </r>
  <r>
    <n v="808"/>
    <s v="Sentencias por Disensiones Domésticas"/>
    <s v="07 Delincuencia"/>
    <s v="07.02 Sentencias Dictadas por Delito"/>
    <s v="07.02.07 Delitos Contra el Orden Público, Funcionarios o Agentes del Estado"/>
    <s v="07.02.07.22 Disensiones Domésticas"/>
    <x v="7"/>
    <x v="67"/>
    <x v="207"/>
    <x v="483"/>
    <s v="N° de sentencias"/>
    <s v="2013-2019"/>
    <m/>
    <m/>
    <s v="Poder Judicial"/>
    <m/>
    <m/>
    <m/>
    <m/>
    <m/>
    <m/>
    <m/>
    <m/>
    <m/>
    <m/>
    <m/>
    <m/>
    <m/>
    <n v="315"/>
    <n v="187"/>
    <n v="183"/>
    <n v="161"/>
    <n v="154"/>
    <n v="149"/>
    <n v="145"/>
    <m/>
    <m/>
  </r>
  <r>
    <n v="809"/>
    <s v="Sentencias por Disparos Injustificados Vía Pública"/>
    <s v="07 Delincuencia"/>
    <s v="07.02 Sentencias Dictadas por Delito"/>
    <s v="07.02.07 Delitos Contra el Orden Público, Funcionarios o Agentes del Estado"/>
    <s v="07.02.07.23 Disparos Injustificados Vía Pública"/>
    <x v="7"/>
    <x v="67"/>
    <x v="207"/>
    <x v="484"/>
    <s v="N° de sentencias"/>
    <s v="2013-2019"/>
    <m/>
    <m/>
    <s v="Poder Judicial"/>
    <m/>
    <m/>
    <m/>
    <m/>
    <m/>
    <m/>
    <m/>
    <m/>
    <m/>
    <m/>
    <m/>
    <m/>
    <m/>
    <n v="0"/>
    <n v="0"/>
    <n v="15"/>
    <n v="42"/>
    <n v="63"/>
    <n v="75"/>
    <n v="88"/>
    <m/>
    <m/>
  </r>
  <r>
    <n v="810"/>
    <s v="Sentencias por Divulgación Datos Militante de Partido Pólitico"/>
    <s v="07 Delincuencia"/>
    <s v="07.02 Sentencias Dictadas por Delito"/>
    <s v="07.02.10 Delitos Contra la Intimidad y la Libertad"/>
    <s v="07.02.10.10 Divulgación Datos Militante de Partido Pólitico"/>
    <x v="7"/>
    <x v="67"/>
    <x v="204"/>
    <x v="485"/>
    <s v="N° de sentencias"/>
    <s v="2013-2019"/>
    <m/>
    <m/>
    <s v="Poder Judicial"/>
    <m/>
    <m/>
    <m/>
    <m/>
    <m/>
    <m/>
    <m/>
    <m/>
    <m/>
    <m/>
    <m/>
    <m/>
    <m/>
    <n v="0"/>
    <n v="0"/>
    <n v="0"/>
    <n v="0"/>
    <n v="0"/>
    <n v="1"/>
    <n v="0"/>
    <m/>
    <m/>
  </r>
  <r>
    <n v="811"/>
    <s v="Sentencias por Divulgación Identidad Menores por Medio Comunicación Social"/>
    <s v="07 Delincuencia"/>
    <s v="07.02 Sentencias Dictadas por Delito"/>
    <s v="07.02.10 Delitos Contra la Intimidad y la Libertad"/>
    <s v="07.02.10.11 Divulgación Identidad Menores por Medio Comunicación Social"/>
    <x v="7"/>
    <x v="67"/>
    <x v="204"/>
    <x v="486"/>
    <s v="N° de sentencias"/>
    <s v="2013-2019"/>
    <m/>
    <m/>
    <s v="Poder Judicial"/>
    <m/>
    <m/>
    <m/>
    <m/>
    <m/>
    <m/>
    <m/>
    <m/>
    <m/>
    <m/>
    <m/>
    <m/>
    <m/>
    <n v="2"/>
    <n v="1"/>
    <n v="1"/>
    <n v="0"/>
    <n v="2"/>
    <n v="1"/>
    <n v="2"/>
    <m/>
    <m/>
  </r>
  <r>
    <n v="812"/>
    <s v="Sentencias por Ejercicio Ilegal de la Profesión"/>
    <s v="07 Delincuencia"/>
    <s v="07.02 Sentencias Dictadas por Delito"/>
    <s v="07.02.18 Delitos Económicos"/>
    <s v="07.02.18.09 Ejercicio Ilegal de la Profesión"/>
    <x v="7"/>
    <x v="67"/>
    <x v="201"/>
    <x v="487"/>
    <s v="N° de sentencias"/>
    <s v="2013-2019"/>
    <m/>
    <m/>
    <s v="Poder Judicial"/>
    <m/>
    <m/>
    <m/>
    <m/>
    <m/>
    <m/>
    <m/>
    <m/>
    <m/>
    <m/>
    <m/>
    <m/>
    <m/>
    <n v="142"/>
    <n v="159"/>
    <n v="157"/>
    <n v="171"/>
    <n v="140"/>
    <n v="117"/>
    <n v="125"/>
    <m/>
    <m/>
  </r>
  <r>
    <n v="813"/>
    <s v="Sentencias por Ejercicio Irregular de Martillero Público"/>
    <s v="07 Delincuencia"/>
    <s v="07.02 Sentencias Dictadas por Delito"/>
    <s v="07.02.18 Delitos Económicos"/>
    <s v="07.02.18.10 Ejercicio Irregular de Martillero Público"/>
    <x v="7"/>
    <x v="67"/>
    <x v="201"/>
    <x v="488"/>
    <s v="N° de sentencias"/>
    <s v="2013-2019"/>
    <m/>
    <m/>
    <s v="Poder Judicial"/>
    <m/>
    <m/>
    <m/>
    <m/>
    <m/>
    <m/>
    <m/>
    <m/>
    <m/>
    <m/>
    <m/>
    <m/>
    <m/>
    <n v="2"/>
    <n v="2"/>
    <n v="7"/>
    <n v="2"/>
    <n v="1"/>
    <n v="1"/>
    <n v="1"/>
    <m/>
    <m/>
  </r>
  <r>
    <n v="814"/>
    <s v="Sentencias por Elaboración Ilegal de Drogas o Sustancias Sicotrópicas"/>
    <s v="07 Delincuencia"/>
    <s v="07.02 Sentencias Dictadas por Delito"/>
    <s v="07.02.28 Drogas "/>
    <s v="07.02.28.07 Elaboración Ilegal de Drogas o Sustancias Sicotrópicas"/>
    <x v="7"/>
    <x v="67"/>
    <x v="213"/>
    <x v="489"/>
    <s v="N° de sentencias"/>
    <s v="2013-2019"/>
    <m/>
    <m/>
    <s v="Poder Judicial"/>
    <m/>
    <m/>
    <m/>
    <m/>
    <m/>
    <m/>
    <m/>
    <m/>
    <m/>
    <m/>
    <m/>
    <m/>
    <m/>
    <n v="10"/>
    <n v="13"/>
    <n v="11"/>
    <n v="18"/>
    <n v="13"/>
    <n v="15"/>
    <n v="13"/>
    <m/>
    <m/>
  </r>
  <r>
    <n v="815"/>
    <s v="Sentencias por Empleado Público Que Expropie Bienes o Pertenencias"/>
    <s v="07 Delincuencia"/>
    <s v="07.02 Sentencias Dictadas por Delito"/>
    <s v="07.02.03 Delitos Cometidos por Empleados y Funcionarios Públicos"/>
    <s v="07.02.03.11 Empleado Público Que Expropie Bienes o Pertenencias"/>
    <x v="7"/>
    <x v="67"/>
    <x v="203"/>
    <x v="490"/>
    <s v="N° de sentencias"/>
    <s v="2013-2019"/>
    <m/>
    <m/>
    <s v="Poder Judicial"/>
    <m/>
    <m/>
    <m/>
    <m/>
    <m/>
    <m/>
    <m/>
    <m/>
    <m/>
    <m/>
    <m/>
    <m/>
    <m/>
    <n v="1"/>
    <n v="1"/>
    <n v="0"/>
    <n v="3"/>
    <n v="2"/>
    <n v="2"/>
    <n v="2"/>
    <m/>
    <m/>
  </r>
  <r>
    <n v="816"/>
    <s v="Sentencias por Enriquecimiento Ilícito"/>
    <s v="07 Delincuencia"/>
    <s v="07.02 Sentencias Dictadas por Delito"/>
    <s v="07.02.18 Delitos Económicos"/>
    <s v="07.02.18.11 Enriquecimiento Ilícito"/>
    <x v="7"/>
    <x v="67"/>
    <x v="201"/>
    <x v="491"/>
    <s v="N° de sentencias"/>
    <s v="2013-2019"/>
    <m/>
    <m/>
    <s v="Poder Judicial"/>
    <m/>
    <m/>
    <m/>
    <m/>
    <m/>
    <m/>
    <m/>
    <m/>
    <m/>
    <m/>
    <m/>
    <m/>
    <m/>
    <n v="2"/>
    <n v="1"/>
    <n v="3"/>
    <n v="2"/>
    <n v="8"/>
    <n v="3"/>
    <n v="3"/>
    <m/>
    <m/>
  </r>
  <r>
    <n v="817"/>
    <s v="Sentencias por Enseñanza No Autorizada de Artes Marciales"/>
    <s v="07 Delincuencia"/>
    <s v="07.02 Sentencias Dictadas por Delito"/>
    <s v="07.02.13 Delitos Contra la Seguridad"/>
    <s v="07.02.13.01 Enseñanza No Autorizada de Artes Marciales"/>
    <x v="7"/>
    <x v="67"/>
    <x v="217"/>
    <x v="492"/>
    <s v="N° de sentencias"/>
    <s v="2013-2019"/>
    <m/>
    <m/>
    <s v="Poder Judicial"/>
    <m/>
    <m/>
    <m/>
    <m/>
    <m/>
    <m/>
    <m/>
    <m/>
    <m/>
    <m/>
    <m/>
    <m/>
    <m/>
    <n v="2"/>
    <n v="3"/>
    <n v="1"/>
    <n v="9"/>
    <n v="9"/>
    <n v="10"/>
    <n v="7"/>
    <m/>
    <m/>
  </r>
  <r>
    <n v="818"/>
    <s v="Sentencias por Entrega o Puesta a Disposición Armas a Menores"/>
    <s v="07 Delincuencia"/>
    <s v="07.02 Sentencias Dictadas por Delito"/>
    <s v="07.02.16 Delitos de Tenecia y Porte de Armas"/>
    <s v="07.02.16.04 Entrega o Puesta a Disposición Armas a Menores"/>
    <x v="7"/>
    <x v="67"/>
    <x v="196"/>
    <x v="493"/>
    <s v="N° de sentencias"/>
    <s v="2013-2019"/>
    <m/>
    <m/>
    <s v="Poder Judicial"/>
    <m/>
    <m/>
    <m/>
    <m/>
    <m/>
    <m/>
    <m/>
    <m/>
    <m/>
    <m/>
    <m/>
    <m/>
    <m/>
    <n v="0"/>
    <n v="0"/>
    <n v="0"/>
    <n v="0"/>
    <n v="1"/>
    <n v="0"/>
    <n v="0"/>
    <m/>
    <m/>
  </r>
  <r>
    <n v="819"/>
    <s v="Sentencias por Envío Explosivos, Homicidio, Lesiones y Secuestro Terrorista"/>
    <s v="07 Delincuencia"/>
    <s v="07.02 Sentencias Dictadas por Delito"/>
    <s v="07.02.13 Delitos Contra la Seguridad"/>
    <s v="07.02.13.02 Envío Explosivos, Homicidio, Lesiones y Secuestro Terrorista"/>
    <x v="7"/>
    <x v="67"/>
    <x v="217"/>
    <x v="494"/>
    <s v="N° de sentencias"/>
    <s v="2013-2019"/>
    <m/>
    <m/>
    <s v="Poder Judicial"/>
    <m/>
    <m/>
    <m/>
    <m/>
    <m/>
    <m/>
    <m/>
    <m/>
    <m/>
    <m/>
    <m/>
    <m/>
    <m/>
    <n v="1"/>
    <n v="0"/>
    <n v="0"/>
    <n v="0"/>
    <n v="3"/>
    <n v="4"/>
    <n v="4"/>
    <m/>
    <m/>
  </r>
  <r>
    <n v="820"/>
    <s v="Sentencias por Espionaje Informático"/>
    <s v="07 Delincuencia"/>
    <s v="07.02 Sentencias Dictadas por Delito"/>
    <s v="07.02.13 Delitos Contra la Seguridad"/>
    <s v="07.02.13.03 Espionaje Informático"/>
    <x v="7"/>
    <x v="67"/>
    <x v="217"/>
    <x v="495"/>
    <s v="N° de sentencias"/>
    <s v="2013-2019"/>
    <m/>
    <m/>
    <s v="Poder Judicial"/>
    <m/>
    <m/>
    <m/>
    <m/>
    <m/>
    <m/>
    <m/>
    <m/>
    <m/>
    <m/>
    <m/>
    <m/>
    <m/>
    <n v="156"/>
    <n v="138"/>
    <n v="140"/>
    <n v="189"/>
    <n v="121"/>
    <n v="138"/>
    <n v="108"/>
    <m/>
    <m/>
  </r>
  <r>
    <n v="821"/>
    <s v="Sentencias por Estafa (Sólo Crimen)"/>
    <s v="07 Delincuencia"/>
    <s v="07.02 Sentencias Dictadas por Delito"/>
    <s v="07.02.18 Delitos Económicos"/>
    <s v="07.02.18.12 Estafa (Sólo Crimen)"/>
    <x v="7"/>
    <x v="67"/>
    <x v="201"/>
    <x v="496"/>
    <s v="N° de sentencias"/>
    <s v="2013-2019"/>
    <m/>
    <m/>
    <s v="Poder Judicial"/>
    <m/>
    <m/>
    <m/>
    <m/>
    <m/>
    <m/>
    <m/>
    <m/>
    <m/>
    <m/>
    <m/>
    <m/>
    <m/>
    <n v="0"/>
    <n v="0"/>
    <n v="1"/>
    <n v="1"/>
    <n v="4"/>
    <n v="0"/>
    <n v="1"/>
    <m/>
    <m/>
  </r>
  <r>
    <n v="822"/>
    <s v="Sentencias por Estafas y Otras Defraudaciones Contra Particulares"/>
    <s v="07 Delincuencia"/>
    <s v="07.02 Sentencias Dictadas por Delito"/>
    <s v="07.02.18 Delitos Económicos"/>
    <s v="07.02.18.13 Estafas y Otras Defraudaciones Contra Particulares"/>
    <x v="7"/>
    <x v="67"/>
    <x v="201"/>
    <x v="497"/>
    <s v="N° de sentencias"/>
    <s v="2013-2019"/>
    <m/>
    <m/>
    <s v="Poder Judicial"/>
    <m/>
    <m/>
    <m/>
    <m/>
    <m/>
    <m/>
    <m/>
    <m/>
    <m/>
    <m/>
    <m/>
    <m/>
    <m/>
    <n v="9842"/>
    <n v="10356"/>
    <n v="10853"/>
    <n v="12213"/>
    <n v="12254"/>
    <n v="15941"/>
    <n v="17463"/>
    <m/>
    <m/>
  </r>
  <r>
    <n v="823"/>
    <s v="Sentencias por Estupro"/>
    <s v="07 Delincuencia"/>
    <s v="07.02 Sentencias Dictadas por Delito"/>
    <s v="07.02.24 Delitos Sexuales"/>
    <s v="07.02.24.15 Estupro"/>
    <x v="7"/>
    <x v="67"/>
    <x v="202"/>
    <x v="498"/>
    <s v="N° de sentencias"/>
    <s v="2013-2019"/>
    <m/>
    <m/>
    <s v="Poder Judicial"/>
    <m/>
    <m/>
    <m/>
    <m/>
    <m/>
    <m/>
    <m/>
    <m/>
    <m/>
    <m/>
    <m/>
    <m/>
    <m/>
    <n v="350"/>
    <n v="336"/>
    <n v="390"/>
    <n v="408"/>
    <n v="327"/>
    <n v="270"/>
    <n v="264"/>
    <m/>
    <m/>
  </r>
  <r>
    <n v="824"/>
    <s v="Sentencias por Exacciones Ilegales Cometidas por Funcionario Público"/>
    <s v="07 Delincuencia"/>
    <s v="07.02 Sentencias Dictadas por Delito"/>
    <s v="07.02.03 Delitos Cometidos por Empleados y Funcionarios Públicos"/>
    <s v="07.02.03.12 Exacciones Ilegales Cometidas por Funcionario Público"/>
    <x v="7"/>
    <x v="67"/>
    <x v="203"/>
    <x v="499"/>
    <s v="N° de sentencias"/>
    <s v="2013-2019"/>
    <m/>
    <m/>
    <s v="Poder Judicial"/>
    <m/>
    <m/>
    <m/>
    <m/>
    <m/>
    <m/>
    <m/>
    <m/>
    <m/>
    <m/>
    <m/>
    <m/>
    <m/>
    <n v="3"/>
    <n v="0"/>
    <n v="4"/>
    <n v="2"/>
    <n v="3"/>
    <n v="4"/>
    <n v="4"/>
    <m/>
    <m/>
  </r>
  <r>
    <n v="825"/>
    <s v="Sentencias por Exacciones Ilegales Cometidas por Particulares"/>
    <s v="07 Delincuencia"/>
    <s v="07.02 Sentencias Dictadas por Delito"/>
    <s v="07.02.18 Delitos Económicos"/>
    <s v="07.02.18.14 Exacciones Ilegales Cometidas por Particulares"/>
    <x v="7"/>
    <x v="67"/>
    <x v="201"/>
    <x v="500"/>
    <s v="N° de sentencias"/>
    <s v="2013-2019"/>
    <m/>
    <m/>
    <s v="Poder Judicial"/>
    <m/>
    <m/>
    <m/>
    <m/>
    <m/>
    <m/>
    <m/>
    <m/>
    <m/>
    <m/>
    <m/>
    <m/>
    <m/>
    <n v="1"/>
    <n v="0"/>
    <n v="1"/>
    <n v="0"/>
    <n v="1"/>
    <n v="2"/>
    <n v="1"/>
    <m/>
    <m/>
  </r>
  <r>
    <n v="826"/>
    <s v="Sentencias por Expendio de Bebidas Alcohólicas a Menores"/>
    <s v="07 Delincuencia"/>
    <s v="07.02 Sentencias Dictadas por Delito"/>
    <s v="07.02.18 Delitos Económicos"/>
    <s v="07.02.18.15 Expendio de Bebidas Alcohólicas a Menores"/>
    <x v="7"/>
    <x v="67"/>
    <x v="201"/>
    <x v="501"/>
    <s v="N° de sentencias"/>
    <s v="2013-2019"/>
    <m/>
    <m/>
    <s v="Poder Judicial"/>
    <m/>
    <m/>
    <m/>
    <m/>
    <m/>
    <m/>
    <m/>
    <m/>
    <m/>
    <m/>
    <m/>
    <m/>
    <m/>
    <n v="99"/>
    <n v="52"/>
    <n v="38"/>
    <n v="35"/>
    <n v="53"/>
    <n v="38"/>
    <n v="44"/>
    <m/>
    <m/>
  </r>
  <r>
    <n v="827"/>
    <s v="Sentencias por Extorsión"/>
    <s v="07 Delincuencia"/>
    <s v="07.02 Sentencias Dictadas por Delito"/>
    <s v="07.02.10 Delitos Contra la Intimidad y la Libertad"/>
    <s v="07.02.10.12 Extorsión"/>
    <x v="7"/>
    <x v="67"/>
    <x v="204"/>
    <x v="502"/>
    <s v="N° de sentencias"/>
    <s v="2013-2019"/>
    <m/>
    <m/>
    <s v="Poder Judicial"/>
    <m/>
    <m/>
    <m/>
    <m/>
    <m/>
    <m/>
    <m/>
    <m/>
    <m/>
    <m/>
    <m/>
    <m/>
    <m/>
    <n v="11"/>
    <n v="25"/>
    <n v="29"/>
    <n v="35"/>
    <n v="41"/>
    <n v="49"/>
    <n v="95"/>
    <m/>
    <m/>
  </r>
  <r>
    <n v="828"/>
    <s v="Sentencias por Extranjeros Que Ingresan o Intentan Egresar c/Documentos Falsificados"/>
    <s v="07 Delincuencia"/>
    <s v="07.02 Sentencias Dictadas por Delito"/>
    <s v="07.02.22 Delitos Migratorios"/>
    <s v="07.02.22.02 Extranjeros Que Ingresan o Intentan Egresar c/Documentos Falsificados"/>
    <x v="7"/>
    <x v="67"/>
    <x v="215"/>
    <x v="503"/>
    <s v="N° de sentencias"/>
    <s v="2013-2019"/>
    <m/>
    <m/>
    <s v="Poder Judicial"/>
    <m/>
    <m/>
    <m/>
    <m/>
    <m/>
    <m/>
    <m/>
    <m/>
    <m/>
    <m/>
    <m/>
    <m/>
    <m/>
    <n v="27"/>
    <n v="27"/>
    <n v="20"/>
    <n v="30"/>
    <n v="26"/>
    <n v="23"/>
    <n v="35"/>
    <m/>
    <m/>
  </r>
  <r>
    <n v="829"/>
    <s v="Sentencias por Extranjeros Que Ingresan o Intentan Egresar Clandestinamente"/>
    <s v="07 Delincuencia"/>
    <s v="07.02 Sentencias Dictadas por Delito"/>
    <s v="07.02.22 Delitos Migratorios"/>
    <s v="07.02.22.03 Extranjeros Que Ingresan o Intentan Egresar Clandestinamente"/>
    <x v="7"/>
    <x v="67"/>
    <x v="215"/>
    <x v="504"/>
    <s v="N° de sentencias"/>
    <s v="2013-2019"/>
    <m/>
    <m/>
    <s v="Poder Judicial"/>
    <m/>
    <m/>
    <m/>
    <m/>
    <m/>
    <m/>
    <m/>
    <m/>
    <m/>
    <m/>
    <m/>
    <m/>
    <m/>
    <n v="685"/>
    <n v="912"/>
    <n v="1261"/>
    <n v="1452"/>
    <n v="1214"/>
    <n v="820"/>
    <n v="1863"/>
    <m/>
    <m/>
  </r>
  <r>
    <n v="830"/>
    <s v="Sentencias por Fabricación, Acopio o Comercialización de Hilo Curado"/>
    <s v="07 Delincuencia"/>
    <s v="07.02 Sentencias Dictadas por Delito"/>
    <s v="07.02.18 Delitos Económicos"/>
    <s v="07.02.18.16 Fabricación, Acopio o Comercialización de Hilo Curado"/>
    <x v="7"/>
    <x v="67"/>
    <x v="201"/>
    <x v="505"/>
    <s v="N° de sentencias"/>
    <s v="2013-2019"/>
    <m/>
    <m/>
    <s v="Poder Judicial"/>
    <m/>
    <m/>
    <m/>
    <m/>
    <m/>
    <m/>
    <m/>
    <m/>
    <m/>
    <m/>
    <m/>
    <m/>
    <m/>
    <n v="0"/>
    <n v="11"/>
    <n v="13"/>
    <n v="7"/>
    <n v="3"/>
    <n v="9"/>
    <n v="6"/>
    <m/>
    <m/>
  </r>
  <r>
    <n v="831"/>
    <s v="Sentencias por Facilitación de Bienes al Tráfico de Drogas"/>
    <s v="07 Delincuencia"/>
    <s v="07.02 Sentencias Dictadas por Delito"/>
    <s v="07.02.28 Drogas "/>
    <s v="07.02.28.08 Facilitación de Bienes al Tráfico de Drogas"/>
    <x v="7"/>
    <x v="67"/>
    <x v="213"/>
    <x v="506"/>
    <s v="N° de sentencias"/>
    <s v="2013-2019"/>
    <m/>
    <m/>
    <s v="Poder Judicial"/>
    <m/>
    <m/>
    <m/>
    <m/>
    <m/>
    <m/>
    <m/>
    <m/>
    <m/>
    <m/>
    <m/>
    <m/>
    <m/>
    <n v="1"/>
    <n v="1"/>
    <n v="5"/>
    <n v="1"/>
    <n v="1"/>
    <n v="4"/>
    <n v="0"/>
    <m/>
    <m/>
  </r>
  <r>
    <n v="832"/>
    <s v="Sentencias por Facilitación Facturas Falsas"/>
    <s v="07 Delincuencia"/>
    <s v="07.02 Sentencias Dictadas por Delito"/>
    <s v="07.02.25 Delitos Tributarios"/>
    <s v="07.02.25.08 Facilitación Facturas Falsas"/>
    <x v="7"/>
    <x v="67"/>
    <x v="212"/>
    <x v="507"/>
    <s v="N° de sentencias"/>
    <s v="2013-2019"/>
    <m/>
    <m/>
    <s v="Poder Judicial"/>
    <m/>
    <m/>
    <m/>
    <m/>
    <m/>
    <m/>
    <m/>
    <m/>
    <m/>
    <m/>
    <m/>
    <m/>
    <m/>
    <n v="2"/>
    <n v="1"/>
    <n v="1"/>
    <n v="10"/>
    <n v="11"/>
    <n v="6"/>
    <n v="6"/>
    <m/>
    <m/>
  </r>
  <r>
    <n v="833"/>
    <s v="Sentencias por Falsa Alarma de Incendio, Emergencia o Calamidad Pública"/>
    <s v="07 Delincuencia"/>
    <s v="07.02 Sentencias Dictadas por Delito"/>
    <s v="07.02.07 Delitos Contra el Orden Público, Funcionarios o Agentes del Estado"/>
    <s v="07.02.07.24 Falsa Alarma de Incendio, Emergencia o Calamidad Pública"/>
    <x v="7"/>
    <x v="67"/>
    <x v="207"/>
    <x v="508"/>
    <s v="N° de sentencias"/>
    <s v="2013-2019"/>
    <m/>
    <m/>
    <s v="Poder Judicial"/>
    <m/>
    <m/>
    <m/>
    <m/>
    <m/>
    <m/>
    <m/>
    <m/>
    <m/>
    <m/>
    <m/>
    <m/>
    <m/>
    <n v="20"/>
    <n v="74"/>
    <n v="29"/>
    <n v="20"/>
    <n v="40"/>
    <n v="23"/>
    <n v="39"/>
    <m/>
    <m/>
  </r>
  <r>
    <n v="834"/>
    <s v="Sentencias por Falsedades"/>
    <s v="07 Delincuencia"/>
    <s v="07.02 Sentencias Dictadas por Delito"/>
    <s v="07.02.23 Delitos Militares"/>
    <s v="07.02.23.01 Falsedades"/>
    <x v="7"/>
    <x v="67"/>
    <x v="218"/>
    <x v="509"/>
    <s v="N° de sentencias"/>
    <s v="2013-2019"/>
    <m/>
    <m/>
    <s v="Poder Judicial"/>
    <m/>
    <m/>
    <m/>
    <m/>
    <m/>
    <m/>
    <m/>
    <m/>
    <m/>
    <m/>
    <m/>
    <m/>
    <m/>
    <n v="1"/>
    <n v="3"/>
    <n v="1"/>
    <n v="1"/>
    <n v="2"/>
    <n v="3"/>
    <n v="7"/>
    <m/>
    <m/>
  </r>
  <r>
    <n v="835"/>
    <s v="Sentencias por Falsificación de Billetes"/>
    <s v="07 Delincuencia"/>
    <s v="07.02 Sentencias Dictadas por Delito"/>
    <s v="07.02.09 Delitos Contra la Fé Pública"/>
    <s v="07.02.09.01 Falsificación de Billetes"/>
    <x v="7"/>
    <x v="67"/>
    <x v="219"/>
    <x v="510"/>
    <s v="N° de sentencias"/>
    <s v="2013-2019"/>
    <m/>
    <m/>
    <s v="Poder Judicial"/>
    <m/>
    <m/>
    <m/>
    <m/>
    <m/>
    <m/>
    <m/>
    <m/>
    <m/>
    <m/>
    <m/>
    <m/>
    <m/>
    <n v="114"/>
    <n v="99"/>
    <n v="115"/>
    <n v="144"/>
    <n v="132"/>
    <n v="125"/>
    <n v="109"/>
    <m/>
    <m/>
  </r>
  <r>
    <n v="836"/>
    <s v="Sentencias por Falsificación de Licencias Medicas o Pensión"/>
    <s v="07 Delincuencia"/>
    <s v="07.02 Sentencias Dictadas por Delito"/>
    <s v="07.02.09 Delitos Contra la Fé Pública"/>
    <s v="07.02.09.02 Falsificación de Licencias Medicas o Pensión"/>
    <x v="7"/>
    <x v="67"/>
    <x v="219"/>
    <x v="511"/>
    <s v="N° de sentencias"/>
    <s v="2013-2019"/>
    <m/>
    <m/>
    <s v="Poder Judicial"/>
    <m/>
    <m/>
    <m/>
    <m/>
    <m/>
    <m/>
    <m/>
    <m/>
    <m/>
    <m/>
    <m/>
    <m/>
    <m/>
    <n v="12"/>
    <n v="9"/>
    <n v="22"/>
    <n v="27"/>
    <n v="23"/>
    <n v="25"/>
    <n v="43"/>
    <m/>
    <m/>
  </r>
  <r>
    <n v="837"/>
    <s v="Sentencias por Falsificación de Moneda y Otros"/>
    <s v="07 Delincuencia"/>
    <s v="07.02 Sentencias Dictadas por Delito"/>
    <s v="07.02.09 Delitos Contra la Fé Pública"/>
    <s v="07.02.09.03 Falsificación de Moneda y Otros"/>
    <x v="7"/>
    <x v="67"/>
    <x v="219"/>
    <x v="512"/>
    <s v="N° de sentencias"/>
    <s v="2013-2019"/>
    <m/>
    <m/>
    <s v="Poder Judicial"/>
    <m/>
    <m/>
    <m/>
    <m/>
    <m/>
    <m/>
    <m/>
    <m/>
    <m/>
    <m/>
    <m/>
    <m/>
    <m/>
    <n v="55"/>
    <n v="56"/>
    <n v="45"/>
    <n v="44"/>
    <n v="36"/>
    <n v="26"/>
    <n v="41"/>
    <m/>
    <m/>
  </r>
  <r>
    <n v="838"/>
    <s v="Sentencias por Falsificación de Obras Protegidas por Ley de Propiedad Intelectual"/>
    <s v="07 Delincuencia"/>
    <s v="07.02 Sentencias Dictadas por Delito"/>
    <s v="07.02.09 Delitos Contra la Fé Pública"/>
    <s v="07.02.09.04 Falsificación de Obras Protegidas por Ley de Propiedad Intelectual"/>
    <x v="7"/>
    <x v="67"/>
    <x v="219"/>
    <x v="513"/>
    <s v="N° de sentencias"/>
    <s v="2013-2019"/>
    <m/>
    <m/>
    <s v="Poder Judicial"/>
    <m/>
    <m/>
    <m/>
    <m/>
    <m/>
    <m/>
    <m/>
    <m/>
    <m/>
    <m/>
    <m/>
    <m/>
    <m/>
    <n v="93"/>
    <n v="121"/>
    <n v="154"/>
    <n v="111"/>
    <n v="57"/>
    <n v="63"/>
    <n v="49"/>
    <m/>
    <m/>
  </r>
  <r>
    <n v="839"/>
    <s v="Sentencias por Falsificación de Placas, Tarjetas, Timbres y Sellos de Investigación"/>
    <s v="07 Delincuencia"/>
    <s v="07.02 Sentencias Dictadas por Delito"/>
    <s v="07.02.09 Delitos Contra la Fé Pública"/>
    <s v="07.02.09.05 Falsificación de Placas, Tarjetas, Timbres y Sellos de Investigación"/>
    <x v="7"/>
    <x v="67"/>
    <x v="219"/>
    <x v="514"/>
    <s v="N° de sentencias"/>
    <s v="2013-2019"/>
    <m/>
    <m/>
    <s v="Poder Judicial"/>
    <m/>
    <m/>
    <m/>
    <m/>
    <m/>
    <m/>
    <m/>
    <m/>
    <m/>
    <m/>
    <m/>
    <m/>
    <m/>
    <n v="12"/>
    <n v="18"/>
    <n v="17"/>
    <n v="21"/>
    <n v="20"/>
    <n v="22"/>
    <n v="30"/>
    <m/>
    <m/>
  </r>
  <r>
    <n v="840"/>
    <s v="Sentencias por Falsificación de Rótulos o Certificados"/>
    <s v="07 Delincuencia"/>
    <s v="07.02 Sentencias Dictadas por Delito"/>
    <s v="07.02.09 Delitos Contra la Fé Pública"/>
    <s v="07.02.09.06 Falsificación de Rótulos o Certificados"/>
    <x v="7"/>
    <x v="67"/>
    <x v="219"/>
    <x v="515"/>
    <s v="N° de sentencias"/>
    <s v="2013-2019"/>
    <m/>
    <m/>
    <s v="Poder Judicial"/>
    <m/>
    <m/>
    <m/>
    <m/>
    <m/>
    <m/>
    <m/>
    <m/>
    <m/>
    <m/>
    <m/>
    <m/>
    <m/>
    <n v="0"/>
    <n v="0"/>
    <n v="0"/>
    <n v="0"/>
    <n v="2"/>
    <n v="2"/>
    <n v="2"/>
    <m/>
    <m/>
  </r>
  <r>
    <n v="841"/>
    <s v="Sentencias por Falsificación Licencia de Conducir y Otras Falsificaciones"/>
    <s v="07 Delincuencia"/>
    <s v="07.02 Sentencias Dictadas por Delito"/>
    <s v="07.02.09 Delitos Contra la Fé Pública"/>
    <s v="07.02.09.07 Falsificación Licencia de Conducir y Otras Falsificaciones"/>
    <x v="7"/>
    <x v="67"/>
    <x v="219"/>
    <x v="516"/>
    <s v="N° de sentencias"/>
    <s v="2013-2019"/>
    <m/>
    <m/>
    <s v="Poder Judicial"/>
    <m/>
    <m/>
    <m/>
    <m/>
    <m/>
    <m/>
    <m/>
    <m/>
    <m/>
    <m/>
    <m/>
    <m/>
    <m/>
    <n v="439"/>
    <n v="600"/>
    <n v="865"/>
    <n v="916"/>
    <n v="872"/>
    <n v="862"/>
    <n v="846"/>
    <m/>
    <m/>
  </r>
  <r>
    <n v="842"/>
    <s v="Sentencias por Falsificación Medios de Pago Transporte"/>
    <s v="07 Delincuencia"/>
    <s v="07.02 Sentencias Dictadas por Delito"/>
    <s v="07.02.17 Delitos e Infracciones de Tránsito"/>
    <s v="07.02.17.18 Falsificación Medios de Pago Transporte"/>
    <x v="7"/>
    <x v="67"/>
    <x v="211"/>
    <x v="517"/>
    <s v="N° de sentencias"/>
    <s v="2013-2019"/>
    <m/>
    <m/>
    <s v="Poder Judicial"/>
    <m/>
    <m/>
    <m/>
    <m/>
    <m/>
    <m/>
    <m/>
    <m/>
    <m/>
    <m/>
    <m/>
    <m/>
    <m/>
    <n v="0"/>
    <n v="0"/>
    <n v="0"/>
    <n v="0"/>
    <n v="0"/>
    <n v="0"/>
    <n v="3"/>
    <m/>
    <m/>
  </r>
  <r>
    <n v="843"/>
    <s v="Sentencias por Falsificación o Uso de Pasaportes o Permisos para Porte de Armas"/>
    <s v="07 Delincuencia"/>
    <s v="07.02 Sentencias Dictadas por Delito"/>
    <s v="07.02.09 Delitos Contra la Fé Pública"/>
    <s v="07.02.09.08 Falsificación o Uso de Pasaportes o Permisos para Porte de Armas"/>
    <x v="7"/>
    <x v="67"/>
    <x v="219"/>
    <x v="518"/>
    <s v="N° de sentencias"/>
    <s v="2013-2019"/>
    <m/>
    <m/>
    <s v="Poder Judicial"/>
    <m/>
    <m/>
    <m/>
    <m/>
    <m/>
    <m/>
    <m/>
    <m/>
    <m/>
    <m/>
    <m/>
    <m/>
    <m/>
    <n v="2"/>
    <n v="3"/>
    <n v="2"/>
    <n v="5"/>
    <n v="8"/>
    <n v="5"/>
    <n v="6"/>
    <m/>
    <m/>
  </r>
  <r>
    <n v="844"/>
    <s v="Sentencias por Falsificación o Uso Malicioso de Documentos Privados"/>
    <s v="07 Delincuencia"/>
    <s v="07.02 Sentencias Dictadas por Delito"/>
    <s v="07.02.09 Delitos Contra la Fé Pública"/>
    <s v="07.02.09.09 Falsificación o Uso Malicioso de Documentos Privados"/>
    <x v="7"/>
    <x v="67"/>
    <x v="219"/>
    <x v="519"/>
    <s v="N° de sentencias"/>
    <s v="2013-2019"/>
    <m/>
    <m/>
    <s v="Poder Judicial"/>
    <m/>
    <m/>
    <m/>
    <m/>
    <m/>
    <m/>
    <m/>
    <m/>
    <m/>
    <m/>
    <m/>
    <m/>
    <m/>
    <n v="2207"/>
    <n v="2453"/>
    <n v="2461"/>
    <n v="2272"/>
    <n v="2055"/>
    <n v="1998"/>
    <n v="1931"/>
    <m/>
    <m/>
  </r>
  <r>
    <n v="845"/>
    <s v="Sentencias por Falsificación o Uso Malicioso de Documentos Públicos"/>
    <s v="07 Delincuencia"/>
    <s v="07.02 Sentencias Dictadas por Delito"/>
    <s v="07.02.09 Delitos Contra la Fé Pública"/>
    <s v="07.02.09.10 Falsificación o Uso Malicioso de Documentos Públicos"/>
    <x v="7"/>
    <x v="67"/>
    <x v="219"/>
    <x v="520"/>
    <s v="N° de sentencias"/>
    <s v="2013-2019"/>
    <m/>
    <m/>
    <s v="Poder Judicial"/>
    <m/>
    <m/>
    <m/>
    <m/>
    <m/>
    <m/>
    <m/>
    <m/>
    <m/>
    <m/>
    <m/>
    <m/>
    <m/>
    <n v="993"/>
    <n v="1073"/>
    <n v="1217"/>
    <n v="1287"/>
    <n v="1211"/>
    <n v="1396"/>
    <n v="1384"/>
    <m/>
    <m/>
  </r>
  <r>
    <n v="846"/>
    <s v="Sentencias por Falso testimonio, Perjurio o Denuncia Calumniosa"/>
    <s v="07 Delincuencia"/>
    <s v="07.02 Sentencias Dictadas por Delito"/>
    <s v="07.02.09 Delitos Contra la Fé Pública"/>
    <s v="07.02.09.11 Falso testimonio, Perjurio o Denuncia Calumniosa"/>
    <x v="7"/>
    <x v="67"/>
    <x v="219"/>
    <x v="521"/>
    <s v="N° de sentencias"/>
    <s v="2013-2019"/>
    <m/>
    <m/>
    <s v="Poder Judicial"/>
    <m/>
    <m/>
    <m/>
    <m/>
    <m/>
    <m/>
    <m/>
    <m/>
    <m/>
    <m/>
    <m/>
    <m/>
    <m/>
    <n v="215"/>
    <n v="218"/>
    <n v="190"/>
    <n v="255"/>
    <n v="274"/>
    <n v="286"/>
    <n v="268"/>
    <m/>
    <m/>
  </r>
  <r>
    <n v="847"/>
    <s v="Sentencias por Falta de Respeto a Autoridad Pública"/>
    <s v="07 Delincuencia"/>
    <s v="07.02 Sentencias Dictadas por Delito"/>
    <s v="07.02.07 Delitos Contra el Orden Público, Funcionarios o Agentes del Estado"/>
    <s v="07.02.07.25 Falta de Respeto a Autoridad Pública"/>
    <x v="7"/>
    <x v="67"/>
    <x v="207"/>
    <x v="522"/>
    <s v="N° de sentencias"/>
    <s v="2013-2019"/>
    <m/>
    <m/>
    <s v="Poder Judicial"/>
    <m/>
    <m/>
    <m/>
    <m/>
    <m/>
    <m/>
    <m/>
    <m/>
    <m/>
    <m/>
    <m/>
    <m/>
    <m/>
    <n v="1300"/>
    <n v="1154"/>
    <n v="1082"/>
    <n v="1053"/>
    <n v="1220"/>
    <n v="1308"/>
    <n v="1314"/>
    <m/>
    <m/>
  </r>
  <r>
    <n v="848"/>
    <s v="Sentencias por Faltas al Régimen Penitenciario"/>
    <s v="07 Delincuencia"/>
    <s v="07.02 Sentencias Dictadas por Delito"/>
    <s v="07.02.07 Delitos Contra el Orden Público, Funcionarios o Agentes del Estado"/>
    <s v="07.02.07.26 Faltas al Régimen Penitenciario"/>
    <x v="7"/>
    <x v="67"/>
    <x v="207"/>
    <x v="523"/>
    <s v="N° de sentencias"/>
    <s v="2013-2019"/>
    <m/>
    <m/>
    <s v="Poder Judicial"/>
    <m/>
    <m/>
    <m/>
    <m/>
    <m/>
    <m/>
    <m/>
    <m/>
    <m/>
    <m/>
    <m/>
    <m/>
    <m/>
    <n v="0"/>
    <n v="0"/>
    <n v="0"/>
    <n v="0"/>
    <n v="2"/>
    <n v="6"/>
    <n v="309"/>
    <m/>
    <m/>
  </r>
  <r>
    <n v="849"/>
    <s v="Sentencias por Faltas Código Penal Conocidas por Juzgados del Crimen"/>
    <s v="07 Delincuencia"/>
    <s v="07.02 Sentencias Dictadas por Delito"/>
    <s v="07.02.29 Otros"/>
    <s v="07.02.29.02 Faltas Código Penal Conocidas por Juzgados del Crimen"/>
    <x v="7"/>
    <x v="67"/>
    <x v="89"/>
    <x v="524"/>
    <s v="N° de sentencias"/>
    <s v="2013-2019"/>
    <m/>
    <m/>
    <s v="Poder Judicial"/>
    <m/>
    <m/>
    <m/>
    <m/>
    <m/>
    <m/>
    <m/>
    <m/>
    <m/>
    <m/>
    <m/>
    <m/>
    <m/>
    <n v="2"/>
    <n v="0"/>
    <n v="1"/>
    <n v="1"/>
    <n v="0"/>
    <n v="1"/>
    <n v="0"/>
    <m/>
    <m/>
  </r>
  <r>
    <n v="850"/>
    <s v="Sentencias por Femicidio Intimo"/>
    <s v="07 Delincuencia"/>
    <s v="07.02 Sentencias Dictadas por Delito"/>
    <s v="07.02.27 Delitos Violentos "/>
    <s v="07.02.27.06 Femicidio Intimo"/>
    <x v="7"/>
    <x v="67"/>
    <x v="205"/>
    <x v="275"/>
    <s v="N° de sentencias"/>
    <s v="2013-2019"/>
    <m/>
    <m/>
    <s v="Poder Judicial"/>
    <m/>
    <m/>
    <m/>
    <m/>
    <m/>
    <m/>
    <m/>
    <m/>
    <m/>
    <m/>
    <m/>
    <m/>
    <m/>
    <n v="75"/>
    <n v="68"/>
    <n v="69"/>
    <n v="112"/>
    <n v="96"/>
    <n v="97"/>
    <n v="123"/>
    <m/>
    <m/>
  </r>
  <r>
    <n v="851"/>
    <s v="Sentencias por Femicidio No Íntimo"/>
    <s v="07 Delincuencia"/>
    <s v="07.02 Sentencias Dictadas por Delito"/>
    <s v="07.02.27 Delitos Violentos "/>
    <s v="07.02.27.07 Femicidio No Íntimo"/>
    <x v="7"/>
    <x v="67"/>
    <x v="205"/>
    <x v="525"/>
    <s v="N° de sentencias"/>
    <s v="2013-2019"/>
    <m/>
    <m/>
    <s v="Poder Judicial"/>
    <m/>
    <m/>
    <m/>
    <m/>
    <m/>
    <m/>
    <m/>
    <m/>
    <m/>
    <m/>
    <m/>
    <m/>
    <m/>
    <n v="0"/>
    <n v="0"/>
    <n v="0"/>
    <n v="0"/>
    <n v="0"/>
    <n v="0"/>
    <n v="1"/>
    <m/>
    <m/>
  </r>
  <r>
    <n v="852"/>
    <s v="Sentencias por Fingimiento de Cargos o Profesiones"/>
    <s v="07 Delincuencia"/>
    <s v="07.02 Sentencias Dictadas por Delito"/>
    <s v="07.02.18 Delitos Económicos"/>
    <s v="07.02.18.17 Fingimiento de Cargos o Profesiones"/>
    <x v="7"/>
    <x v="67"/>
    <x v="201"/>
    <x v="526"/>
    <s v="N° de sentencias"/>
    <s v="2013-2019"/>
    <m/>
    <m/>
    <s v="Poder Judicial"/>
    <m/>
    <m/>
    <m/>
    <m/>
    <m/>
    <m/>
    <m/>
    <m/>
    <m/>
    <m/>
    <m/>
    <m/>
    <m/>
    <n v="7"/>
    <n v="15"/>
    <n v="16"/>
    <n v="17"/>
    <n v="17"/>
    <n v="48"/>
    <n v="41"/>
    <m/>
    <m/>
  </r>
  <r>
    <n v="853"/>
    <s v="Sentencias por Fraude Aduana Infraccción a la Ordenanza Aduanera"/>
    <s v="07 Delincuencia"/>
    <s v="07.02 Sentencias Dictadas por Delito"/>
    <s v="07.02.25 Delitos Tributarios"/>
    <s v="07.02.25.09 Fraude Aduana Infraccción a la Ordenanza Aduanera"/>
    <x v="7"/>
    <x v="67"/>
    <x v="212"/>
    <x v="527"/>
    <s v="N° de sentencias"/>
    <s v="2013-2019"/>
    <m/>
    <m/>
    <s v="Poder Judicial"/>
    <m/>
    <m/>
    <m/>
    <m/>
    <m/>
    <m/>
    <m/>
    <m/>
    <m/>
    <m/>
    <m/>
    <m/>
    <m/>
    <n v="0"/>
    <n v="0"/>
    <n v="1"/>
    <n v="19"/>
    <n v="26"/>
    <n v="26"/>
    <n v="144"/>
    <m/>
    <m/>
  </r>
  <r>
    <n v="854"/>
    <s v="Sentencias por Fraude de Subvenciones"/>
    <s v="07 Delincuencia"/>
    <s v="07.02 Sentencias Dictadas por Delito"/>
    <s v="07.02.18 Delitos Económicos"/>
    <s v="07.02.18.18 Fraude de Subvenciones"/>
    <x v="7"/>
    <x v="67"/>
    <x v="201"/>
    <x v="528"/>
    <s v="N° de sentencias"/>
    <s v="2013-2019"/>
    <m/>
    <m/>
    <s v="Poder Judicial"/>
    <m/>
    <m/>
    <m/>
    <m/>
    <m/>
    <m/>
    <m/>
    <m/>
    <m/>
    <m/>
    <m/>
    <m/>
    <m/>
    <n v="53"/>
    <n v="38"/>
    <n v="111"/>
    <n v="113"/>
    <n v="68"/>
    <n v="59"/>
    <n v="70"/>
    <m/>
    <m/>
  </r>
  <r>
    <n v="855"/>
    <s v="Sentencias por Fraudes al Fisco y Organismos del Estado"/>
    <s v="07 Delincuencia"/>
    <s v="07.02 Sentencias Dictadas por Delito"/>
    <s v="07.02.18 Delitos Económicos"/>
    <s v="07.02.18.19 Fraudes al Fisco y Organismos del Estado"/>
    <x v="7"/>
    <x v="67"/>
    <x v="201"/>
    <x v="529"/>
    <s v="N° de sentencias"/>
    <s v="2013-2019"/>
    <m/>
    <m/>
    <s v="Poder Judicial"/>
    <m/>
    <m/>
    <m/>
    <m/>
    <m/>
    <m/>
    <m/>
    <m/>
    <m/>
    <m/>
    <m/>
    <m/>
    <m/>
    <n v="121"/>
    <n v="100"/>
    <n v="104"/>
    <n v="111"/>
    <n v="126"/>
    <n v="126"/>
    <n v="143"/>
    <m/>
    <m/>
  </r>
  <r>
    <n v="856"/>
    <s v="Sentencias por Fraudulenta Atribución Calidad de Indígena"/>
    <s v="07 Delincuencia"/>
    <s v="07.02 Sentencias Dictadas por Delito"/>
    <s v="07.02.09 Delitos Contra la Fé Pública"/>
    <s v="07.02.09.12 Fraudulenta Atribución Calidad de Indígena"/>
    <x v="7"/>
    <x v="67"/>
    <x v="219"/>
    <x v="530"/>
    <s v="N° de sentencias"/>
    <s v="2013-2019"/>
    <m/>
    <m/>
    <s v="Poder Judicial"/>
    <m/>
    <m/>
    <m/>
    <m/>
    <m/>
    <m/>
    <m/>
    <m/>
    <m/>
    <m/>
    <m/>
    <m/>
    <m/>
    <n v="2"/>
    <n v="0"/>
    <n v="0"/>
    <n v="0"/>
    <n v="0"/>
    <n v="0"/>
    <n v="0"/>
    <m/>
    <m/>
  </r>
  <r>
    <n v="857"/>
    <s v="Sentencias por Ganado Que Entra a Predio Ajeno Causando Daños"/>
    <s v="07 Delincuencia"/>
    <s v="07.02 Sentencias Dictadas por Delito"/>
    <s v="07.02.07 Delitos Contra el Orden Público, Funcionarios o Agentes del Estado"/>
    <s v="07.02.07.27 Ganado Que Entra a Predio Ajeno Causando Daños"/>
    <x v="7"/>
    <x v="67"/>
    <x v="207"/>
    <x v="531"/>
    <s v="N° de sentencias"/>
    <s v="2013-2019"/>
    <m/>
    <m/>
    <s v="Poder Judicial"/>
    <m/>
    <m/>
    <m/>
    <m/>
    <m/>
    <m/>
    <m/>
    <m/>
    <m/>
    <m/>
    <m/>
    <m/>
    <m/>
    <n v="0"/>
    <n v="2"/>
    <n v="47"/>
    <n v="57"/>
    <n v="56"/>
    <n v="68"/>
    <n v="101"/>
    <m/>
    <m/>
  </r>
  <r>
    <n v="858"/>
    <s v="Sentencias por Giro Doloso de Cheques"/>
    <s v="07 Delincuencia"/>
    <s v="07.02 Sentencias Dictadas por Delito"/>
    <s v="07.02.18 Delitos Económicos"/>
    <s v="07.02.18.20 Giro Doloso de Cheques"/>
    <x v="7"/>
    <x v="67"/>
    <x v="201"/>
    <x v="532"/>
    <s v="N° de sentencias"/>
    <s v="2013-2019"/>
    <m/>
    <m/>
    <s v="Poder Judicial"/>
    <m/>
    <m/>
    <m/>
    <m/>
    <m/>
    <m/>
    <m/>
    <m/>
    <m/>
    <m/>
    <m/>
    <m/>
    <m/>
    <n v="7"/>
    <n v="18"/>
    <n v="26"/>
    <n v="479"/>
    <n v="550"/>
    <n v="527"/>
    <n v="575"/>
    <m/>
    <m/>
  </r>
  <r>
    <n v="859"/>
    <s v="Sentencias por Giro Doloso de Cheques (Cuenta Cerrada)"/>
    <s v="07 Delincuencia"/>
    <s v="07.02 Sentencias Dictadas por Delito"/>
    <s v="07.02.18 Delitos Económicos"/>
    <s v="07.02.18.21 Giro Doloso de Cheques (Cuenta Cerrada)"/>
    <x v="7"/>
    <x v="67"/>
    <x v="201"/>
    <x v="533"/>
    <s v="N° de sentencias"/>
    <s v="2013-2019"/>
    <m/>
    <m/>
    <s v="Poder Judicial"/>
    <m/>
    <m/>
    <m/>
    <m/>
    <m/>
    <m/>
    <m/>
    <m/>
    <m/>
    <m/>
    <m/>
    <m/>
    <m/>
    <n v="1"/>
    <n v="4"/>
    <n v="2"/>
    <n v="337"/>
    <n v="302"/>
    <n v="227"/>
    <n v="228"/>
    <m/>
    <m/>
  </r>
  <r>
    <n v="860"/>
    <s v="Sentencias por Giro Doloso de Cheques (Falta de Fondos)"/>
    <s v="07 Delincuencia"/>
    <s v="07.02 Sentencias Dictadas por Delito"/>
    <s v="07.02.18 Delitos Económicos"/>
    <s v="07.02.18.22 Giro Doloso de Cheques (Falta de Fondos)"/>
    <x v="7"/>
    <x v="67"/>
    <x v="201"/>
    <x v="534"/>
    <s v="N° de sentencias"/>
    <s v="2013-2019"/>
    <m/>
    <m/>
    <s v="Poder Judicial"/>
    <m/>
    <m/>
    <m/>
    <m/>
    <m/>
    <m/>
    <m/>
    <m/>
    <m/>
    <m/>
    <m/>
    <m/>
    <m/>
    <n v="4"/>
    <n v="9"/>
    <n v="14"/>
    <n v="724"/>
    <n v="781"/>
    <n v="703"/>
    <n v="668"/>
    <m/>
    <m/>
  </r>
  <r>
    <n v="861"/>
    <s v="Sentencias por Giro Doloso de Cheques (Sólo Crimen)"/>
    <s v="07 Delincuencia"/>
    <s v="07.02 Sentencias Dictadas por Delito"/>
    <s v="07.02.18 Delitos Económicos"/>
    <s v="07.02.18.23 Giro Doloso de Cheques (Sólo Crimen)"/>
    <x v="7"/>
    <x v="67"/>
    <x v="201"/>
    <x v="535"/>
    <s v="N° de sentencias"/>
    <s v="2013-2019"/>
    <m/>
    <m/>
    <s v="Poder Judicial"/>
    <m/>
    <m/>
    <m/>
    <m/>
    <m/>
    <m/>
    <m/>
    <m/>
    <m/>
    <m/>
    <m/>
    <m/>
    <m/>
    <n v="2115"/>
    <n v="1970"/>
    <n v="1795"/>
    <n v="379"/>
    <n v="62"/>
    <n v="8"/>
    <n v="15"/>
    <m/>
    <m/>
  </r>
  <r>
    <n v="862"/>
    <s v="Sentencias por Hallazgo de Drogas"/>
    <s v="07 Delincuencia"/>
    <s v="07.02 Sentencias Dictadas por Delito"/>
    <s v="07.02.28 Drogas "/>
    <s v="07.02.28.09 Hallazgo de Drogas"/>
    <x v="7"/>
    <x v="67"/>
    <x v="213"/>
    <x v="536"/>
    <s v="N° de sentencias"/>
    <s v="2013-2019"/>
    <m/>
    <m/>
    <s v="Poder Judicial"/>
    <m/>
    <m/>
    <m/>
    <m/>
    <m/>
    <m/>
    <m/>
    <m/>
    <m/>
    <m/>
    <m/>
    <m/>
    <m/>
    <n v="262"/>
    <n v="439"/>
    <n v="417"/>
    <n v="395"/>
    <n v="277"/>
    <n v="288"/>
    <n v="357"/>
    <m/>
    <m/>
  </r>
  <r>
    <n v="863"/>
    <s v="Sentencias por Hallazgo de Vehículo"/>
    <s v="07 Delincuencia"/>
    <s v="07.02 Sentencias Dictadas por Delito"/>
    <s v="07.02.18 Delitos Económicos"/>
    <s v="07.02.18.24 Hallazgo de Vehículo"/>
    <x v="7"/>
    <x v="67"/>
    <x v="201"/>
    <x v="537"/>
    <s v="N° de sentencias"/>
    <s v="2013-2019"/>
    <m/>
    <m/>
    <s v="Poder Judicial"/>
    <m/>
    <m/>
    <m/>
    <m/>
    <m/>
    <m/>
    <m/>
    <m/>
    <m/>
    <m/>
    <m/>
    <m/>
    <m/>
    <n v="1182"/>
    <n v="763"/>
    <n v="989"/>
    <n v="714"/>
    <n v="955"/>
    <n v="817"/>
    <n v="782"/>
    <m/>
    <m/>
  </r>
  <r>
    <n v="864"/>
    <s v="Sentencias por Homicidio"/>
    <s v="07 Delincuencia"/>
    <s v="07.02 Sentencias Dictadas por Delito"/>
    <s v="07.02.27 Delitos Violentos "/>
    <s v="07.02.27.08 Homicidio"/>
    <x v="7"/>
    <x v="67"/>
    <x v="205"/>
    <x v="538"/>
    <s v="N° de sentencias"/>
    <s v="2013-2019"/>
    <m/>
    <m/>
    <s v="Poder Judicial"/>
    <m/>
    <m/>
    <m/>
    <m/>
    <m/>
    <m/>
    <m/>
    <m/>
    <m/>
    <m/>
    <m/>
    <m/>
    <m/>
    <n v="1111"/>
    <n v="1240"/>
    <n v="1173"/>
    <n v="1281"/>
    <n v="1178"/>
    <n v="1253"/>
    <n v="1340"/>
    <m/>
    <m/>
  </r>
  <r>
    <n v="865"/>
    <s v="Sentencias por Homicidio Calificado"/>
    <s v="07 Delincuencia"/>
    <s v="07.02 Sentencias Dictadas por Delito"/>
    <s v="07.02.27 Delitos Violentos "/>
    <s v="07.02.27.09 Homicidio Calificado"/>
    <x v="7"/>
    <x v="67"/>
    <x v="205"/>
    <x v="539"/>
    <s v="N° de sentencias"/>
    <s v="2013-2019"/>
    <m/>
    <m/>
    <s v="Poder Judicial"/>
    <m/>
    <m/>
    <m/>
    <m/>
    <m/>
    <m/>
    <m/>
    <m/>
    <m/>
    <m/>
    <m/>
    <m/>
    <m/>
    <n v="108"/>
    <n v="105"/>
    <n v="94"/>
    <n v="116"/>
    <n v="115"/>
    <n v="115"/>
    <n v="123"/>
    <m/>
    <m/>
  </r>
  <r>
    <n v="866"/>
    <s v="Sentencias por Homicidio de Fiscales o Defensores en Desempeño de Funciones"/>
    <s v="07 Delincuencia"/>
    <s v="07.02 Sentencias Dictadas por Delito"/>
    <s v="07.02.27 Delitos Violentos "/>
    <s v="07.02.27.10 Homicidio de Fiscales o Defensores en Desempeño de Funciones"/>
    <x v="7"/>
    <x v="67"/>
    <x v="205"/>
    <x v="540"/>
    <s v="N° de sentencias"/>
    <s v="2013-2019"/>
    <m/>
    <m/>
    <s v="Poder Judicial"/>
    <m/>
    <m/>
    <m/>
    <m/>
    <m/>
    <m/>
    <m/>
    <m/>
    <m/>
    <m/>
    <m/>
    <m/>
    <m/>
    <n v="0"/>
    <n v="0"/>
    <n v="1"/>
    <n v="0"/>
    <n v="0"/>
    <n v="0"/>
    <n v="0"/>
    <m/>
    <m/>
  </r>
  <r>
    <n v="867"/>
    <s v="Sentencias por Homicidio de Gendarme en el Desempeño de sus Funciones"/>
    <s v="07 Delincuencia"/>
    <s v="07.02 Sentencias Dictadas por Delito"/>
    <s v="07.02.27 Delitos Violentos "/>
    <s v="07.02.27.11 Homicidio de Gendarme en el Desempeño de sus Funciones"/>
    <x v="7"/>
    <x v="67"/>
    <x v="205"/>
    <x v="541"/>
    <s v="N° de sentencias"/>
    <s v="2013-2019"/>
    <m/>
    <m/>
    <s v="Poder Judicial"/>
    <m/>
    <m/>
    <m/>
    <m/>
    <m/>
    <m/>
    <m/>
    <m/>
    <m/>
    <m/>
    <m/>
    <m/>
    <m/>
    <n v="3"/>
    <n v="2"/>
    <n v="1"/>
    <n v="0"/>
    <n v="3"/>
    <n v="2"/>
    <n v="1"/>
    <m/>
    <m/>
  </r>
  <r>
    <n v="868"/>
    <s v="Sentencias por Homicidio en Riña o Pelea"/>
    <s v="07 Delincuencia"/>
    <s v="07.02 Sentencias Dictadas por Delito"/>
    <s v="07.02.27 Delitos Violentos "/>
    <s v="07.02.27.12 Homicidio en Riña o Pelea"/>
    <x v="7"/>
    <x v="67"/>
    <x v="205"/>
    <x v="542"/>
    <s v="N° de sentencias"/>
    <s v="2013-2019"/>
    <m/>
    <m/>
    <s v="Poder Judicial"/>
    <m/>
    <m/>
    <m/>
    <m/>
    <m/>
    <m/>
    <m/>
    <m/>
    <m/>
    <m/>
    <m/>
    <m/>
    <m/>
    <n v="20"/>
    <n v="14"/>
    <n v="11"/>
    <n v="13"/>
    <n v="12"/>
    <n v="17"/>
    <n v="18"/>
    <m/>
    <m/>
  </r>
  <r>
    <n v="869"/>
    <s v="Sentencias por Homicidio Simple"/>
    <s v="07 Delincuencia"/>
    <s v="07.02 Sentencias Dictadas por Delito"/>
    <s v="07.02.27 Delitos Violentos "/>
    <s v="07.02.27.13 Homicidio Simple"/>
    <x v="7"/>
    <x v="67"/>
    <x v="205"/>
    <x v="543"/>
    <s v="N° de sentencias"/>
    <s v="2013-2019"/>
    <m/>
    <m/>
    <s v="Poder Judicial"/>
    <m/>
    <m/>
    <m/>
    <m/>
    <m/>
    <m/>
    <m/>
    <m/>
    <m/>
    <m/>
    <m/>
    <m/>
    <m/>
    <n v="32"/>
    <n v="39"/>
    <n v="22"/>
    <n v="2"/>
    <n v="3"/>
    <n v="1"/>
    <n v="4"/>
    <m/>
    <m/>
  </r>
  <r>
    <n v="870"/>
    <s v="Sentencias por Hurto (Sólo Crimen)"/>
    <s v="07 Delincuencia"/>
    <s v="07.02 Sentencias Dictadas por Delito"/>
    <s v="07.02.18 Delitos Económicos"/>
    <s v="07.02.18.25 Hurto (Sólo Crimen)"/>
    <x v="7"/>
    <x v="67"/>
    <x v="201"/>
    <x v="544"/>
    <s v="N° de sentencias"/>
    <s v="2013-2019"/>
    <m/>
    <m/>
    <s v="Poder Judicial"/>
    <m/>
    <m/>
    <m/>
    <m/>
    <m/>
    <m/>
    <m/>
    <m/>
    <m/>
    <m/>
    <m/>
    <m/>
    <m/>
    <n v="0"/>
    <n v="0"/>
    <n v="0"/>
    <n v="1"/>
    <n v="0"/>
    <n v="0"/>
    <n v="0"/>
    <m/>
    <m/>
  </r>
  <r>
    <n v="871"/>
    <s v="Sentencias por Hurto Agravado"/>
    <s v="07 Delincuencia"/>
    <s v="07.02 Sentencias Dictadas por Delito"/>
    <s v="07.02.18 Delitos Económicos"/>
    <s v="07.02.18.26 Hurto Agravado"/>
    <x v="7"/>
    <x v="67"/>
    <x v="201"/>
    <x v="545"/>
    <s v="N° de sentencias"/>
    <s v="2013-2019"/>
    <m/>
    <m/>
    <s v="Poder Judicial"/>
    <m/>
    <m/>
    <m/>
    <m/>
    <m/>
    <m/>
    <m/>
    <m/>
    <m/>
    <m/>
    <m/>
    <m/>
    <m/>
    <n v="1146"/>
    <n v="1052"/>
    <n v="1033"/>
    <n v="1109"/>
    <n v="1121"/>
    <n v="968"/>
    <n v="871"/>
    <m/>
    <m/>
  </r>
  <r>
    <n v="872"/>
    <s v="Sentencias por Hurto de Bienes Pertenecientes a Redes de Suministro Público"/>
    <s v="07 Delincuencia"/>
    <s v="07.02 Sentencias Dictadas por Delito"/>
    <s v="07.02.18 Delitos Económicos"/>
    <s v="07.02.18.27 Hurto de Bienes Pertenecientes a Redes de Suministro Público"/>
    <x v="7"/>
    <x v="67"/>
    <x v="201"/>
    <x v="546"/>
    <s v="N° de sentencias"/>
    <s v="2013-2019"/>
    <m/>
    <m/>
    <s v="Poder Judicial"/>
    <m/>
    <m/>
    <m/>
    <m/>
    <m/>
    <m/>
    <m/>
    <m/>
    <m/>
    <m/>
    <m/>
    <m/>
    <m/>
    <n v="303"/>
    <n v="562"/>
    <n v="508"/>
    <n v="448"/>
    <n v="241"/>
    <n v="252"/>
    <n v="244"/>
    <m/>
    <m/>
  </r>
  <r>
    <n v="873"/>
    <s v="Sentencias por Hurto de Hallazgo"/>
    <s v="07 Delincuencia"/>
    <s v="07.02 Sentencias Dictadas por Delito"/>
    <s v="07.02.18 Delitos Económicos"/>
    <s v="07.02.18.28 Hurto de Hallazgo"/>
    <x v="7"/>
    <x v="67"/>
    <x v="201"/>
    <x v="547"/>
    <s v="N° de sentencias"/>
    <s v="2013-2019"/>
    <m/>
    <m/>
    <s v="Poder Judicial"/>
    <m/>
    <m/>
    <m/>
    <m/>
    <m/>
    <m/>
    <m/>
    <m/>
    <m/>
    <m/>
    <m/>
    <m/>
    <m/>
    <n v="328"/>
    <n v="344"/>
    <n v="365"/>
    <n v="361"/>
    <n v="417"/>
    <n v="414"/>
    <n v="451"/>
    <m/>
    <m/>
  </r>
  <r>
    <n v="874"/>
    <s v="Sentencias por Hurto Falta"/>
    <s v="07 Delincuencia"/>
    <s v="07.02 Sentencias Dictadas por Delito"/>
    <s v="07.02.18 Delitos Económicos"/>
    <s v="07.02.18.29 Hurto Falta"/>
    <x v="7"/>
    <x v="67"/>
    <x v="201"/>
    <x v="548"/>
    <s v="N° de sentencias"/>
    <s v="2013-2019"/>
    <m/>
    <m/>
    <s v="Poder Judicial"/>
    <m/>
    <m/>
    <m/>
    <m/>
    <m/>
    <m/>
    <m/>
    <m/>
    <m/>
    <m/>
    <m/>
    <m/>
    <m/>
    <n v="36082"/>
    <n v="34601"/>
    <n v="31731"/>
    <n v="29268"/>
    <n v="29387"/>
    <n v="29109"/>
    <n v="26765"/>
    <m/>
    <m/>
  </r>
  <r>
    <n v="875"/>
    <s v="Sentencias por Hurto Simple"/>
    <s v="07 Delincuencia"/>
    <s v="07.02 Sentencias Dictadas por Delito"/>
    <s v="07.02.18 Delitos Económicos"/>
    <s v="07.02.18.30 Hurto Simple"/>
    <x v="7"/>
    <x v="67"/>
    <x v="201"/>
    <x v="549"/>
    <s v="N° de sentencias"/>
    <s v="2013-2019"/>
    <m/>
    <m/>
    <s v="Poder Judicial"/>
    <m/>
    <m/>
    <m/>
    <m/>
    <m/>
    <m/>
    <m/>
    <m/>
    <m/>
    <m/>
    <m/>
    <m/>
    <m/>
    <n v="4726"/>
    <n v="5550"/>
    <n v="5618"/>
    <n v="4586"/>
    <n v="2863"/>
    <n v="1825"/>
    <n v="1179"/>
    <m/>
    <m/>
  </r>
  <r>
    <n v="876"/>
    <s v="Sentencias por Hurto Simple por Un Valor de 4 a 40 Utm"/>
    <s v="07 Delincuencia"/>
    <s v="07.02 Sentencias Dictadas por Delito"/>
    <s v="07.02.18 Delitos Económicos"/>
    <s v="07.02.18.31 Hurto Simple por Un Valor de 4 a 40 Utm"/>
    <x v="7"/>
    <x v="67"/>
    <x v="201"/>
    <x v="550"/>
    <s v="N° de sentencias"/>
    <s v="2013-2019"/>
    <m/>
    <m/>
    <s v="Poder Judicial"/>
    <m/>
    <m/>
    <m/>
    <m/>
    <m/>
    <m/>
    <m/>
    <m/>
    <m/>
    <m/>
    <m/>
    <m/>
    <m/>
    <n v="7285"/>
    <n v="8460"/>
    <n v="7991"/>
    <n v="8079"/>
    <n v="8456"/>
    <n v="8294"/>
    <n v="7338"/>
    <m/>
    <m/>
  </r>
  <r>
    <n v="877"/>
    <s v="Sentencias por Hurto Simple por Un Valor de Media a Menos de a 4 Utm"/>
    <s v="07 Delincuencia"/>
    <s v="07.02 Sentencias Dictadas por Delito"/>
    <s v="07.02.18 Delitos Económicos"/>
    <s v="07.02.18.32 Hurto Simple por Un Valor de Media a Menos de a 4 Utm"/>
    <x v="7"/>
    <x v="67"/>
    <x v="201"/>
    <x v="551"/>
    <s v="N° de sentencias"/>
    <s v="2013-2019"/>
    <m/>
    <m/>
    <s v="Poder Judicial"/>
    <m/>
    <m/>
    <m/>
    <m/>
    <m/>
    <m/>
    <m/>
    <m/>
    <m/>
    <m/>
    <m/>
    <m/>
    <m/>
    <n v="36545"/>
    <n v="43373"/>
    <n v="40876"/>
    <n v="40720"/>
    <n v="41799"/>
    <n v="42255"/>
    <n v="38402"/>
    <m/>
    <m/>
  </r>
  <r>
    <n v="878"/>
    <s v="Sentencias por Hurto Simple por Un Valor Sobre 40 Utm"/>
    <s v="07 Delincuencia"/>
    <s v="07.02 Sentencias Dictadas por Delito"/>
    <s v="07.02.18 Delitos Económicos"/>
    <s v="07.02.18.33 Hurto Simple por Un Valor Sobre 40 Utm"/>
    <x v="7"/>
    <x v="67"/>
    <x v="201"/>
    <x v="552"/>
    <s v="N° de sentencias"/>
    <s v="2013-2019"/>
    <m/>
    <m/>
    <s v="Poder Judicial"/>
    <m/>
    <m/>
    <m/>
    <m/>
    <m/>
    <m/>
    <m/>
    <m/>
    <m/>
    <m/>
    <m/>
    <m/>
    <m/>
    <n v="980"/>
    <n v="970"/>
    <n v="1121"/>
    <n v="1291"/>
    <n v="1532"/>
    <n v="1395"/>
    <n v="1527"/>
    <m/>
    <m/>
  </r>
  <r>
    <n v="879"/>
    <s v="Sentencias por Impedir Ejercicio de Funciones a Inspectores Municipales"/>
    <s v="07 Delincuencia"/>
    <s v="07.02 Sentencias Dictadas por Delito"/>
    <s v="07.02.07 Delitos Contra el Orden Público, Funcionarios o Agentes del Estado"/>
    <s v="07.02.07.28 Impedir Ejercicio de Funciones a Inspectores Municipales"/>
    <x v="7"/>
    <x v="67"/>
    <x v="207"/>
    <x v="553"/>
    <s v="N° de sentencias"/>
    <s v="2013-2019"/>
    <m/>
    <m/>
    <s v="Poder Judicial"/>
    <m/>
    <m/>
    <m/>
    <m/>
    <m/>
    <m/>
    <m/>
    <m/>
    <m/>
    <m/>
    <m/>
    <m/>
    <m/>
    <n v="0"/>
    <n v="0"/>
    <n v="1"/>
    <n v="1"/>
    <n v="6"/>
    <n v="5"/>
    <n v="11"/>
    <m/>
    <m/>
  </r>
  <r>
    <n v="880"/>
    <s v="Sentencias por Incendio"/>
    <s v="07 Delincuencia"/>
    <s v="07.02 Sentencias Dictadas por Delito"/>
    <s v="07.02.06 Delitos Contra el Medioambientales y Seres Vivos"/>
    <s v="07.02.06.08 Incendio"/>
    <x v="7"/>
    <x v="67"/>
    <x v="198"/>
    <x v="554"/>
    <s v="N° de sentencias"/>
    <s v="2013-2019"/>
    <m/>
    <m/>
    <s v="Poder Judicial"/>
    <m/>
    <m/>
    <m/>
    <m/>
    <m/>
    <m/>
    <m/>
    <m/>
    <m/>
    <m/>
    <m/>
    <m/>
    <m/>
    <n v="21"/>
    <n v="8"/>
    <n v="7"/>
    <n v="10"/>
    <n v="12"/>
    <n v="11"/>
    <n v="4"/>
    <m/>
    <m/>
  </r>
  <r>
    <n v="881"/>
    <s v="Sentencias por Incendio c/Peligro para Las Personas"/>
    <s v="07 Delincuencia"/>
    <s v="07.02 Sentencias Dictadas por Delito"/>
    <s v="07.02.06 Delitos Contra el Medioambientales y Seres Vivos"/>
    <s v="07.02.06.09 Incendio c/Peligro para Las Personas"/>
    <x v="7"/>
    <x v="67"/>
    <x v="198"/>
    <x v="555"/>
    <s v="N° de sentencias"/>
    <s v="2013-2019"/>
    <m/>
    <m/>
    <s v="Poder Judicial"/>
    <m/>
    <m/>
    <m/>
    <m/>
    <m/>
    <m/>
    <m/>
    <m/>
    <m/>
    <m/>
    <m/>
    <m/>
    <m/>
    <n v="387"/>
    <n v="353"/>
    <n v="380"/>
    <n v="400"/>
    <n v="313"/>
    <n v="324"/>
    <n v="542"/>
    <m/>
    <m/>
  </r>
  <r>
    <n v="882"/>
    <s v="Sentencias por Incendio con Resultado de Muerte y/o Lesiones"/>
    <s v="07 Delincuencia"/>
    <s v="07.02 Sentencias Dictadas por Delito"/>
    <s v="07.02.06 Delitos Contra el Medioambientales y Seres Vivos"/>
    <s v="07.02.06.10 Incendio con Resultado de Muerte y/o Lesiones"/>
    <x v="7"/>
    <x v="67"/>
    <x v="198"/>
    <x v="556"/>
    <s v="N° de sentencias"/>
    <s v="2013-2019"/>
    <m/>
    <m/>
    <s v="Poder Judicial"/>
    <m/>
    <m/>
    <m/>
    <m/>
    <m/>
    <m/>
    <m/>
    <m/>
    <m/>
    <m/>
    <m/>
    <m/>
    <m/>
    <n v="169"/>
    <n v="188"/>
    <n v="166"/>
    <n v="183"/>
    <n v="167"/>
    <n v="161"/>
    <n v="162"/>
    <m/>
    <m/>
  </r>
  <r>
    <n v="883"/>
    <s v="Sentencias por Incendio de Bosques"/>
    <s v="07 Delincuencia"/>
    <s v="07.02 Sentencias Dictadas por Delito"/>
    <s v="07.02.06 Delitos Contra el Medioambientales y Seres Vivos"/>
    <s v="07.02.06.11 Incendio de Bosques"/>
    <x v="7"/>
    <x v="67"/>
    <x v="198"/>
    <x v="557"/>
    <s v="N° de sentencias"/>
    <s v="2013-2019"/>
    <m/>
    <m/>
    <s v="Poder Judicial"/>
    <m/>
    <m/>
    <m/>
    <m/>
    <m/>
    <m/>
    <m/>
    <m/>
    <m/>
    <m/>
    <m/>
    <m/>
    <m/>
    <n v="73"/>
    <n v="84"/>
    <n v="118"/>
    <n v="106"/>
    <n v="166"/>
    <n v="103"/>
    <n v="170"/>
    <m/>
    <m/>
  </r>
  <r>
    <n v="884"/>
    <s v="Sentencias por Incendio Solo c/Daños o Sin Peligro Propagación"/>
    <s v="07 Delincuencia"/>
    <s v="07.02 Sentencias Dictadas por Delito"/>
    <s v="07.02.06 Delitos Contra el Medioambientales y Seres Vivos"/>
    <s v="07.02.06.12 Incendio Solo c/Daños o Sin Peligro Propagación"/>
    <x v="7"/>
    <x v="67"/>
    <x v="198"/>
    <x v="558"/>
    <s v="N° de sentencias"/>
    <s v="2013-2019"/>
    <m/>
    <m/>
    <s v="Poder Judicial"/>
    <m/>
    <m/>
    <m/>
    <m/>
    <m/>
    <m/>
    <m/>
    <m/>
    <m/>
    <m/>
    <m/>
    <m/>
    <m/>
    <n v="1631"/>
    <n v="1761"/>
    <n v="1759"/>
    <n v="1869"/>
    <n v="1759"/>
    <n v="1750"/>
    <n v="1929"/>
    <m/>
    <m/>
  </r>
  <r>
    <n v="885"/>
    <s v="Sentencias por Incesto"/>
    <s v="07 Delincuencia"/>
    <s v="07.02 Sentencias Dictadas por Delito"/>
    <s v="07.02.24 Delitos Sexuales"/>
    <s v="07.02.24.16 Incesto"/>
    <x v="7"/>
    <x v="67"/>
    <x v="202"/>
    <x v="559"/>
    <s v="N° de sentencias"/>
    <s v="2013-2019"/>
    <m/>
    <m/>
    <s v="Poder Judicial"/>
    <m/>
    <m/>
    <m/>
    <m/>
    <m/>
    <m/>
    <m/>
    <m/>
    <m/>
    <m/>
    <m/>
    <m/>
    <m/>
    <n v="11"/>
    <n v="13"/>
    <n v="9"/>
    <n v="10"/>
    <n v="12"/>
    <n v="6"/>
    <n v="8"/>
    <m/>
    <m/>
  </r>
  <r>
    <n v="886"/>
    <s v="Sentencias por Inducir a Un Menor a Abandonar el Hogar"/>
    <s v="07 Delincuencia"/>
    <s v="07.02 Sentencias Dictadas por Delito"/>
    <s v="07.02.04 Delitos Contra el Estado Civil y la Familia"/>
    <s v="07.02.04.04 Inducir a Un Menor a Abandonar el Hogar"/>
    <x v="7"/>
    <x v="67"/>
    <x v="209"/>
    <x v="560"/>
    <s v="N° de sentencias"/>
    <s v="2013-2019"/>
    <m/>
    <m/>
    <s v="Poder Judicial"/>
    <m/>
    <m/>
    <m/>
    <m/>
    <m/>
    <m/>
    <m/>
    <m/>
    <m/>
    <m/>
    <m/>
    <m/>
    <m/>
    <n v="67"/>
    <n v="54"/>
    <n v="34"/>
    <n v="24"/>
    <n v="22"/>
    <n v="17"/>
    <n v="25"/>
    <m/>
    <m/>
  </r>
  <r>
    <n v="887"/>
    <s v="Sentencias por Inducir, Permitir, Facilitar, Ocultar Infraccción Derechos Autor/Conexos"/>
    <s v="07 Delincuencia"/>
    <s v="07.02 Sentencias Dictadas por Delito"/>
    <s v="07.02.11 Delitos Contra la Propiedad y el Patrimonio"/>
    <s v="07.02.11.20 Inducir, Permitir, Facilitar, Ocultar Infraccción Derechos Autor/Conexos"/>
    <x v="7"/>
    <x v="67"/>
    <x v="199"/>
    <x v="561"/>
    <s v="N° de sentencias"/>
    <s v="2013-2019"/>
    <m/>
    <m/>
    <s v="Poder Judicial"/>
    <m/>
    <m/>
    <m/>
    <m/>
    <m/>
    <m/>
    <m/>
    <m/>
    <m/>
    <m/>
    <m/>
    <m/>
    <m/>
    <n v="0"/>
    <n v="3"/>
    <n v="0"/>
    <n v="0"/>
    <n v="0"/>
    <n v="0"/>
    <n v="0"/>
    <m/>
    <m/>
  </r>
  <r>
    <n v="888"/>
    <s v="Sentencias por Infanticidio"/>
    <s v="07 Delincuencia"/>
    <s v="07.02 Sentencias Dictadas por Delito"/>
    <s v="07.02.27 Delitos Violentos "/>
    <s v="07.02.27.14 Infanticidio"/>
    <x v="7"/>
    <x v="67"/>
    <x v="205"/>
    <x v="562"/>
    <s v="N° de sentencias"/>
    <s v="2013-2019"/>
    <m/>
    <m/>
    <s v="Poder Judicial"/>
    <m/>
    <m/>
    <m/>
    <m/>
    <m/>
    <m/>
    <m/>
    <m/>
    <m/>
    <m/>
    <m/>
    <m/>
    <m/>
    <n v="7"/>
    <n v="4"/>
    <n v="6"/>
    <n v="7"/>
    <n v="9"/>
    <n v="4"/>
    <n v="0"/>
    <m/>
    <m/>
  </r>
  <r>
    <n v="889"/>
    <s v="Sentencias por Infidelidad en la Custodia de Documentos"/>
    <s v="07 Delincuencia"/>
    <s v="07.02 Sentencias Dictadas por Delito"/>
    <s v="07.02.03 Delitos Cometidos por Empleados y Funcionarios Públicos"/>
    <s v="07.02.03.13 Infidelidad en la Custodia de Documentos"/>
    <x v="7"/>
    <x v="67"/>
    <x v="203"/>
    <x v="563"/>
    <s v="N° de sentencias"/>
    <s v="2013-2019"/>
    <m/>
    <m/>
    <s v="Poder Judicial"/>
    <m/>
    <m/>
    <m/>
    <m/>
    <m/>
    <m/>
    <m/>
    <m/>
    <m/>
    <m/>
    <m/>
    <m/>
    <m/>
    <n v="4"/>
    <n v="4"/>
    <n v="4"/>
    <n v="6"/>
    <n v="8"/>
    <n v="5"/>
    <n v="5"/>
    <m/>
    <m/>
  </r>
  <r>
    <n v="890"/>
    <s v="Sentencias por Infracción a la Ley 19.496 de Protección al Consumidor"/>
    <s v="07 Delincuencia"/>
    <s v="07.02 Sentencias Dictadas por Delito"/>
    <s v="07.02.18 Delitos Económicos"/>
    <s v="07.02.18.34 Infracción a la Ley 19.496 de Protección al Consumidor"/>
    <x v="7"/>
    <x v="67"/>
    <x v="201"/>
    <x v="564"/>
    <s v="N° de sentencias"/>
    <s v="2013-2019"/>
    <m/>
    <m/>
    <s v="Poder Judicial"/>
    <m/>
    <m/>
    <m/>
    <m/>
    <m/>
    <m/>
    <m/>
    <m/>
    <m/>
    <m/>
    <m/>
    <m/>
    <m/>
    <n v="0"/>
    <n v="0"/>
    <n v="0"/>
    <n v="0"/>
    <n v="0"/>
    <n v="0"/>
    <n v="1"/>
    <m/>
    <m/>
  </r>
  <r>
    <n v="891"/>
    <s v="Sentencias por Infracción a la Ley de Administración Provicional de Sostenedores Educacionales"/>
    <s v="07 Delincuencia"/>
    <s v="07.02 Sentencias Dictadas por Delito"/>
    <s v="07.02.29 Otros"/>
    <s v="07.02.29.03 Infracción a la Ley de Administración Provicional de Sostenedores Educacionales"/>
    <x v="7"/>
    <x v="67"/>
    <x v="89"/>
    <x v="565"/>
    <s v="N° de sentencias"/>
    <s v="2013-2019"/>
    <m/>
    <m/>
    <s v="Poder Judicial"/>
    <m/>
    <m/>
    <m/>
    <m/>
    <m/>
    <m/>
    <m/>
    <m/>
    <m/>
    <m/>
    <m/>
    <m/>
    <m/>
    <n v="0"/>
    <n v="0"/>
    <n v="0"/>
    <n v="0"/>
    <n v="0"/>
    <n v="1"/>
    <n v="1"/>
    <m/>
    <m/>
  </r>
  <r>
    <n v="892"/>
    <s v="Sentencias por Infracción a la Ley Electoral"/>
    <s v="07 Delincuencia"/>
    <s v="07.02 Sentencias Dictadas por Delito"/>
    <s v="07.02.19 Delitos Electorales"/>
    <s v="07.02.19.01 Infracción a la Ley Electoral"/>
    <x v="7"/>
    <x v="67"/>
    <x v="220"/>
    <x v="566"/>
    <s v="N° de sentencias"/>
    <s v="2013-2019"/>
    <m/>
    <m/>
    <s v="Poder Judicial"/>
    <m/>
    <m/>
    <m/>
    <m/>
    <m/>
    <m/>
    <m/>
    <m/>
    <m/>
    <m/>
    <m/>
    <m/>
    <m/>
    <n v="10"/>
    <n v="10"/>
    <n v="1"/>
    <n v="24"/>
    <n v="233"/>
    <n v="16"/>
    <n v="2"/>
    <m/>
    <m/>
  </r>
  <r>
    <n v="893"/>
    <s v="Sentencias por Infracción a la Ley Mercado de Valores"/>
    <s v="07 Delincuencia"/>
    <s v="07.02 Sentencias Dictadas por Delito"/>
    <s v="07.02.18 Delitos Económicos"/>
    <s v="07.02.18.35 Infracción a la Ley Mercado de Valores"/>
    <x v="7"/>
    <x v="67"/>
    <x v="201"/>
    <x v="567"/>
    <s v="N° de sentencias"/>
    <s v="2013-2019"/>
    <m/>
    <m/>
    <s v="Poder Judicial"/>
    <m/>
    <m/>
    <m/>
    <m/>
    <m/>
    <m/>
    <m/>
    <m/>
    <m/>
    <m/>
    <m/>
    <m/>
    <m/>
    <n v="6"/>
    <n v="6"/>
    <n v="5"/>
    <n v="10"/>
    <n v="10"/>
    <n v="7"/>
    <n v="2"/>
    <m/>
    <m/>
  </r>
  <r>
    <n v="894"/>
    <s v="Sentencias por Infracción a Ley 11.564 de Mataderos Clandestinos"/>
    <s v="07 Delincuencia"/>
    <s v="07.02 Sentencias Dictadas por Delito"/>
    <s v="07.02.06 Delitos Contra el Medioambientales y Seres Vivos"/>
    <s v="07.02.06.13 Infracción a Ley 11.564 de Mataderos Clandestinos"/>
    <x v="7"/>
    <x v="67"/>
    <x v="198"/>
    <x v="568"/>
    <s v="N° de sentencias"/>
    <s v="2013-2019"/>
    <m/>
    <m/>
    <s v="Poder Judicial"/>
    <m/>
    <m/>
    <m/>
    <m/>
    <m/>
    <m/>
    <m/>
    <m/>
    <m/>
    <m/>
    <m/>
    <m/>
    <m/>
    <n v="52"/>
    <n v="56"/>
    <n v="39"/>
    <n v="32"/>
    <n v="24"/>
    <n v="16"/>
    <n v="28"/>
    <m/>
    <m/>
  </r>
  <r>
    <n v="895"/>
    <s v="Sentencias por Infracción al Artículo 454 del Código Penal"/>
    <s v="07 Delincuencia"/>
    <s v="07.02 Sentencias Dictadas por Delito"/>
    <s v="07.02.29 Otros"/>
    <s v="07.02.29.04 Infracción al Artículo 454 del Código Penal"/>
    <x v="7"/>
    <x v="67"/>
    <x v="89"/>
    <x v="569"/>
    <s v="N° de sentencias"/>
    <s v="2013-2019"/>
    <m/>
    <m/>
    <s v="Poder Judicial"/>
    <m/>
    <m/>
    <m/>
    <m/>
    <m/>
    <m/>
    <m/>
    <m/>
    <m/>
    <m/>
    <m/>
    <m/>
    <m/>
    <n v="47"/>
    <n v="43"/>
    <n v="48"/>
    <n v="81"/>
    <n v="71"/>
    <n v="66"/>
    <n v="71"/>
    <m/>
    <m/>
  </r>
  <r>
    <n v="896"/>
    <s v="Sentencias por Infracción al Artículo 9 del Decreto Ley 2.695"/>
    <s v="07 Delincuencia"/>
    <s v="07.02 Sentencias Dictadas por Delito"/>
    <s v="07.02.29 Otros"/>
    <s v="07.02.29.05 Infracción al Artículo 9 del Decreto Ley 2.695"/>
    <x v="7"/>
    <x v="67"/>
    <x v="89"/>
    <x v="570"/>
    <s v="N° de sentencias"/>
    <s v="2013-2019"/>
    <m/>
    <m/>
    <s v="Poder Judicial"/>
    <m/>
    <m/>
    <m/>
    <m/>
    <m/>
    <m/>
    <m/>
    <m/>
    <m/>
    <m/>
    <m/>
    <m/>
    <m/>
    <n v="38"/>
    <n v="38"/>
    <n v="50"/>
    <n v="55"/>
    <n v="48"/>
    <n v="40"/>
    <n v="48"/>
    <m/>
    <m/>
  </r>
  <r>
    <n v="897"/>
    <s v="Sentencias por Infracción al Deber de Información de la Ley 19.913"/>
    <s v="07 Delincuencia"/>
    <s v="07.02 Sentencias Dictadas por Delito"/>
    <s v="07.02.18 Delitos Económicos"/>
    <s v="07.02.18.36 Infracción al Deber de Información de la Ley 19.913"/>
    <x v="7"/>
    <x v="67"/>
    <x v="201"/>
    <x v="571"/>
    <s v="N° de sentencias"/>
    <s v="2013-2019"/>
    <m/>
    <m/>
    <s v="Poder Judicial"/>
    <m/>
    <m/>
    <m/>
    <m/>
    <m/>
    <m/>
    <m/>
    <m/>
    <m/>
    <m/>
    <m/>
    <m/>
    <m/>
    <n v="0"/>
    <n v="0"/>
    <n v="0"/>
    <n v="1"/>
    <n v="2"/>
    <n v="1"/>
    <n v="1"/>
    <m/>
    <m/>
  </r>
  <r>
    <n v="898"/>
    <s v="Sentencias por Infracción al Estatuto de Capacitación y Empleo"/>
    <s v="07 Delincuencia"/>
    <s v="07.02 Sentencias Dictadas por Delito"/>
    <s v="07.02.21 Delitos Laborales"/>
    <s v="07.02.21.01 Infracción al Estatuto de Capacitación y Empleo"/>
    <x v="7"/>
    <x v="67"/>
    <x v="221"/>
    <x v="572"/>
    <s v="N° de sentencias"/>
    <s v="2013-2019"/>
    <m/>
    <m/>
    <s v="Poder Judicial"/>
    <m/>
    <m/>
    <m/>
    <m/>
    <m/>
    <m/>
    <m/>
    <m/>
    <m/>
    <m/>
    <m/>
    <m/>
    <m/>
    <n v="0"/>
    <n v="1"/>
    <n v="0"/>
    <n v="0"/>
    <n v="0"/>
    <n v="1"/>
    <n v="0"/>
    <m/>
    <m/>
  </r>
  <r>
    <n v="899"/>
    <s v="Sentencias por Infracción en el Otorgamiento Prestaciones de Isapre"/>
    <s v="07 Delincuencia"/>
    <s v="07.02 Sentencias Dictadas por Delito"/>
    <s v="07.02.21 Delitos Laborales"/>
    <s v="07.02.21.02 Infracción en el Otorgamiento Prestaciones de Isapre"/>
    <x v="7"/>
    <x v="67"/>
    <x v="221"/>
    <x v="573"/>
    <s v="N° de sentencias"/>
    <s v="2013-2019"/>
    <m/>
    <m/>
    <s v="Poder Judicial"/>
    <m/>
    <m/>
    <m/>
    <m/>
    <m/>
    <m/>
    <m/>
    <m/>
    <m/>
    <m/>
    <m/>
    <m/>
    <m/>
    <n v="6"/>
    <n v="3"/>
    <n v="11"/>
    <n v="7"/>
    <n v="6"/>
    <n v="6"/>
    <n v="7"/>
    <m/>
    <m/>
  </r>
  <r>
    <n v="900"/>
    <s v="Sentencias por Infracción Inversión Extranjera Directa en Chile"/>
    <s v="07 Delincuencia"/>
    <s v="07.02 Sentencias Dictadas por Delito"/>
    <s v="07.02.18 Delitos Económicos"/>
    <s v="07.02.18.37 Infracción Inversión Extranjera Directa en Chile"/>
    <x v="7"/>
    <x v="67"/>
    <x v="201"/>
    <x v="574"/>
    <s v="N° de sentencias"/>
    <s v="2013-2019"/>
    <m/>
    <m/>
    <s v="Poder Judicial"/>
    <m/>
    <m/>
    <m/>
    <m/>
    <m/>
    <m/>
    <m/>
    <m/>
    <m/>
    <m/>
    <m/>
    <m/>
    <m/>
    <n v="0"/>
    <n v="0"/>
    <n v="0"/>
    <n v="0"/>
    <n v="2"/>
    <n v="2"/>
    <n v="2"/>
    <m/>
    <m/>
  </r>
  <r>
    <n v="901"/>
    <s v="Sentencias por Infracción L.O.C del Banco Central"/>
    <s v="07 Delincuencia"/>
    <s v="07.02 Sentencias Dictadas por Delito"/>
    <s v="07.02.18 Delitos Económicos"/>
    <s v="07.02.18.38 Infracción L.O.C del Banco Central"/>
    <x v="7"/>
    <x v="67"/>
    <x v="201"/>
    <x v="575"/>
    <s v="N° de sentencias"/>
    <s v="2013-2019"/>
    <m/>
    <m/>
    <s v="Poder Judicial"/>
    <m/>
    <m/>
    <m/>
    <m/>
    <m/>
    <m/>
    <m/>
    <m/>
    <m/>
    <m/>
    <m/>
    <m/>
    <m/>
    <n v="0"/>
    <n v="2"/>
    <n v="3"/>
    <n v="1"/>
    <n v="1"/>
    <n v="1"/>
    <n v="0"/>
    <m/>
    <m/>
  </r>
  <r>
    <n v="902"/>
    <s v="Sentencias por Infracción Ley 18.175 de Quiebras"/>
    <s v="07 Delincuencia"/>
    <s v="07.02 Sentencias Dictadas por Delito"/>
    <s v="07.02.18 Delitos Económicos"/>
    <s v="07.02.18.39 Infracción Ley 18.175 de Quiebras"/>
    <x v="7"/>
    <x v="67"/>
    <x v="201"/>
    <x v="576"/>
    <s v="N° de sentencias"/>
    <s v="2013-2019"/>
    <m/>
    <m/>
    <s v="Poder Judicial"/>
    <m/>
    <m/>
    <m/>
    <m/>
    <m/>
    <m/>
    <m/>
    <m/>
    <m/>
    <m/>
    <m/>
    <m/>
    <m/>
    <n v="15"/>
    <n v="11"/>
    <n v="4"/>
    <n v="2"/>
    <n v="1"/>
    <n v="1"/>
    <n v="0"/>
    <m/>
    <m/>
  </r>
  <r>
    <n v="903"/>
    <s v="Sentencias por Infracción Ley 18.892 de Pesca"/>
    <s v="07 Delincuencia"/>
    <s v="07.02 Sentencias Dictadas por Delito"/>
    <s v="07.02.06 Delitos Contra el Medioambientales y Seres Vivos"/>
    <s v="07.02.06.14 Infracción Ley 18.892 de Pesca"/>
    <x v="7"/>
    <x v="67"/>
    <x v="198"/>
    <x v="577"/>
    <s v="N° de sentencias"/>
    <s v="2013-2019"/>
    <m/>
    <m/>
    <s v="Poder Judicial"/>
    <m/>
    <m/>
    <m/>
    <m/>
    <m/>
    <m/>
    <m/>
    <m/>
    <m/>
    <m/>
    <m/>
    <m/>
    <m/>
    <n v="35"/>
    <n v="33"/>
    <n v="12"/>
    <n v="0"/>
    <n v="1"/>
    <n v="0"/>
    <n v="0"/>
    <m/>
    <m/>
  </r>
  <r>
    <n v="904"/>
    <s v="Sentencias por Infracción Ley General Telecomunicaciones"/>
    <s v="07 Delincuencia"/>
    <s v="07.02 Sentencias Dictadas por Delito"/>
    <s v="07.02.20 Delitos Informáticos"/>
    <s v="07.02.20.02 Infracción Ley General Telecomunicaciones"/>
    <x v="7"/>
    <x v="67"/>
    <x v="216"/>
    <x v="578"/>
    <s v="N° de sentencias"/>
    <s v="2013-2019"/>
    <m/>
    <m/>
    <s v="Poder Judicial"/>
    <m/>
    <m/>
    <m/>
    <m/>
    <m/>
    <m/>
    <m/>
    <m/>
    <m/>
    <m/>
    <m/>
    <m/>
    <m/>
    <n v="31"/>
    <n v="28"/>
    <n v="31"/>
    <n v="39"/>
    <n v="51"/>
    <n v="115"/>
    <n v="38"/>
    <m/>
    <m/>
  </r>
  <r>
    <n v="905"/>
    <s v="Sentencias por Infracción Normas Inhumaciones y Exhumaciones"/>
    <s v="07 Delincuencia"/>
    <s v="07.02 Sentencias Dictadas por Delito"/>
    <s v="07.02.29 Otros"/>
    <s v="07.02.29.06 Infracción Normas Inhumaciones y Exhumaciones"/>
    <x v="7"/>
    <x v="67"/>
    <x v="89"/>
    <x v="579"/>
    <s v="N° de sentencias"/>
    <s v="2013-2019"/>
    <m/>
    <m/>
    <s v="Poder Judicial"/>
    <m/>
    <m/>
    <m/>
    <m/>
    <m/>
    <m/>
    <m/>
    <m/>
    <m/>
    <m/>
    <m/>
    <m/>
    <m/>
    <n v="7"/>
    <n v="12"/>
    <n v="5"/>
    <n v="6"/>
    <n v="23"/>
    <n v="13"/>
    <n v="15"/>
    <m/>
    <m/>
  </r>
  <r>
    <n v="906"/>
    <s v="Sentencias por Infracción Ordenanza Aduanas (Fraude y Contrabando)"/>
    <s v="07 Delincuencia"/>
    <s v="07.02 Sentencias Dictadas por Delito"/>
    <s v="07.02.25 Delitos Tributarios"/>
    <s v="07.02.25.10 Infracción Ordenanza Aduanas (Fraude y Contrabando)"/>
    <x v="7"/>
    <x v="67"/>
    <x v="212"/>
    <x v="580"/>
    <s v="N° de sentencias"/>
    <s v="2013-2019"/>
    <m/>
    <m/>
    <s v="Poder Judicial"/>
    <m/>
    <m/>
    <m/>
    <m/>
    <m/>
    <m/>
    <m/>
    <m/>
    <m/>
    <m/>
    <m/>
    <m/>
    <m/>
    <n v="965"/>
    <n v="954"/>
    <n v="967"/>
    <n v="532"/>
    <n v="271"/>
    <n v="136"/>
    <n v="41"/>
    <m/>
    <m/>
  </r>
  <r>
    <n v="907"/>
    <s v="Sentencias por Infracción por Contaminación"/>
    <s v="07 Delincuencia"/>
    <s v="07.02 Sentencias Dictadas por Delito"/>
    <s v="07.02.06 Delitos Contra el Medioambientales y Seres Vivos"/>
    <s v="07.02.06.15 Infracción por Contaminación"/>
    <x v="7"/>
    <x v="67"/>
    <x v="198"/>
    <x v="581"/>
    <s v="N° de sentencias"/>
    <s v="2013-2019"/>
    <m/>
    <m/>
    <s v="Poder Judicial"/>
    <m/>
    <m/>
    <m/>
    <m/>
    <m/>
    <m/>
    <m/>
    <m/>
    <m/>
    <m/>
    <m/>
    <m/>
    <m/>
    <n v="0"/>
    <n v="1"/>
    <n v="1"/>
    <n v="10"/>
    <n v="13"/>
    <n v="6"/>
    <n v="9"/>
    <m/>
    <m/>
  </r>
  <r>
    <n v="908"/>
    <s v="Sentencias por Infracciones a la Ley de Identidad de Género"/>
    <s v="07 Delincuencia"/>
    <s v="07.02 Sentencias Dictadas por Delito"/>
    <s v="07.02.10 Delitos Contra la Intimidad y la Libertad"/>
    <s v="07.02.10.13 Infracciones a la Ley de Identidad de Género"/>
    <x v="7"/>
    <x v="67"/>
    <x v="204"/>
    <x v="582"/>
    <s v="N° de sentencias"/>
    <s v="2013-2019"/>
    <m/>
    <m/>
    <s v="Poder Judicial"/>
    <m/>
    <m/>
    <m/>
    <m/>
    <m/>
    <m/>
    <m/>
    <m/>
    <m/>
    <m/>
    <m/>
    <m/>
    <m/>
    <n v="0"/>
    <n v="0"/>
    <n v="0"/>
    <n v="0"/>
    <n v="0"/>
    <n v="0"/>
    <n v="2"/>
    <m/>
    <m/>
  </r>
  <r>
    <n v="909"/>
    <s v="Sentencias por Infracciones a la Ley de Seguridad Nuclear"/>
    <s v="07 Delincuencia"/>
    <s v="07.02 Sentencias Dictadas por Delito"/>
    <s v="07.02.13 Delitos Contra la Seguridad"/>
    <s v="07.02.13.04 Infracciones a la Ley de Seguridad Nuclear"/>
    <x v="7"/>
    <x v="67"/>
    <x v="217"/>
    <x v="583"/>
    <s v="N° de sentencias"/>
    <s v="2013-2019"/>
    <m/>
    <m/>
    <s v="Poder Judicial"/>
    <m/>
    <m/>
    <m/>
    <m/>
    <m/>
    <m/>
    <m/>
    <m/>
    <m/>
    <m/>
    <m/>
    <m/>
    <m/>
    <n v="0"/>
    <n v="0"/>
    <n v="0"/>
    <n v="1"/>
    <n v="0"/>
    <n v="0"/>
    <n v="0"/>
    <m/>
    <m/>
  </r>
  <r>
    <n v="910"/>
    <s v="Sentencias por Infracciones a la Ley Orgánica Constitucional Sobre Votación"/>
    <s v="07 Delincuencia"/>
    <s v="07.02 Sentencias Dictadas por Delito"/>
    <s v="07.02.19 Delitos Electorales"/>
    <s v="07.02.19.02 Infracciones a la Ley Orgánica Constitucional Sobre Votación"/>
    <x v="7"/>
    <x v="67"/>
    <x v="220"/>
    <x v="584"/>
    <s v="N° de sentencias"/>
    <s v="2013-2019"/>
    <m/>
    <m/>
    <s v="Poder Judicial"/>
    <m/>
    <m/>
    <m/>
    <m/>
    <m/>
    <m/>
    <m/>
    <m/>
    <m/>
    <m/>
    <m/>
    <m/>
    <m/>
    <n v="16"/>
    <n v="5"/>
    <n v="2"/>
    <n v="16"/>
    <n v="27"/>
    <n v="9"/>
    <n v="2"/>
    <m/>
    <m/>
  </r>
  <r>
    <n v="911"/>
    <s v="Sentencias por Infracciones a la Seguridad Social"/>
    <s v="07 Delincuencia"/>
    <s v="07.02 Sentencias Dictadas por Delito"/>
    <s v="07.02.21 Delitos Laborales"/>
    <s v="07.02.21.03 Infracciones a la Seguridad Social"/>
    <x v="7"/>
    <x v="67"/>
    <x v="221"/>
    <x v="585"/>
    <s v="N° de sentencias"/>
    <s v="2013-2019"/>
    <m/>
    <m/>
    <s v="Poder Judicial"/>
    <m/>
    <m/>
    <m/>
    <m/>
    <m/>
    <m/>
    <m/>
    <m/>
    <m/>
    <m/>
    <m/>
    <m/>
    <m/>
    <n v="3"/>
    <n v="3"/>
    <n v="7"/>
    <n v="6"/>
    <n v="3"/>
    <n v="6"/>
    <n v="7"/>
    <m/>
    <m/>
  </r>
  <r>
    <n v="912"/>
    <s v="Sentencias por Infracciones al Código Aeronáutico"/>
    <s v="07 Delincuencia"/>
    <s v="07.02 Sentencias Dictadas por Delito"/>
    <s v="07.02.29 Otros"/>
    <s v="07.02.29.07 Infracciones al Código Aeronáutico"/>
    <x v="7"/>
    <x v="67"/>
    <x v="89"/>
    <x v="586"/>
    <s v="N° de sentencias"/>
    <s v="2013-2019"/>
    <m/>
    <m/>
    <s v="Poder Judicial"/>
    <m/>
    <m/>
    <m/>
    <m/>
    <m/>
    <m/>
    <m/>
    <m/>
    <m/>
    <m/>
    <m/>
    <m/>
    <m/>
    <n v="20"/>
    <n v="21"/>
    <n v="19"/>
    <n v="17"/>
    <n v="22"/>
    <n v="18"/>
    <n v="34"/>
    <m/>
    <m/>
  </r>
  <r>
    <n v="913"/>
    <s v="Sentencias por Infracciones Tributarias Contempladas en Otras Leyes"/>
    <s v="07 Delincuencia"/>
    <s v="07.02 Sentencias Dictadas por Delito"/>
    <s v="07.02.18 Delitos Económicos"/>
    <s v="07.02.18.40 Infracciones Tributarias Contempladas en Otras Leyes"/>
    <x v="7"/>
    <x v="67"/>
    <x v="201"/>
    <x v="587"/>
    <s v="N° de sentencias"/>
    <s v="2013-2019"/>
    <m/>
    <m/>
    <s v="Poder Judicial"/>
    <m/>
    <m/>
    <m/>
    <m/>
    <m/>
    <m/>
    <m/>
    <m/>
    <m/>
    <m/>
    <m/>
    <m/>
    <m/>
    <n v="10"/>
    <n v="19"/>
    <n v="18"/>
    <n v="23"/>
    <n v="5"/>
    <n v="2"/>
    <n v="11"/>
    <m/>
    <m/>
  </r>
  <r>
    <n v="914"/>
    <s v="Sentencias por Infringir Normas Higiénicas y de Salubridad"/>
    <s v="07 Delincuencia"/>
    <s v="07.02 Sentencias Dictadas por Delito"/>
    <s v="07.02.12 Delitos Contra la Salud Pública"/>
    <s v="07.02.12.03 Infringir Normas Higiénicas y de Salubridad"/>
    <x v="7"/>
    <x v="67"/>
    <x v="214"/>
    <x v="588"/>
    <s v="N° de sentencias"/>
    <s v="2013-2019"/>
    <m/>
    <m/>
    <s v="Poder Judicial"/>
    <m/>
    <m/>
    <m/>
    <m/>
    <m/>
    <m/>
    <m/>
    <m/>
    <m/>
    <m/>
    <m/>
    <m/>
    <m/>
    <n v="0"/>
    <n v="0"/>
    <n v="0"/>
    <n v="1"/>
    <n v="0"/>
    <n v="2"/>
    <n v="15"/>
    <m/>
    <m/>
  </r>
  <r>
    <n v="915"/>
    <s v="Sentencias por Injuria (Accion Privada)"/>
    <s v="07 Delincuencia"/>
    <s v="07.02 Sentencias Dictadas por Delito"/>
    <s v="07.02.05 Delitos Contra el Honor"/>
    <s v="07.02.05.02 Injuria (Accion Privada)"/>
    <x v="7"/>
    <x v="67"/>
    <x v="210"/>
    <x v="589"/>
    <s v="N° de sentencias"/>
    <s v="2013-2019"/>
    <m/>
    <m/>
    <s v="Poder Judicial"/>
    <m/>
    <m/>
    <m/>
    <m/>
    <m/>
    <m/>
    <m/>
    <m/>
    <m/>
    <m/>
    <m/>
    <m/>
    <m/>
    <n v="412"/>
    <n v="390"/>
    <n v="434"/>
    <n v="444"/>
    <n v="403"/>
    <n v="473"/>
    <n v="592"/>
    <m/>
    <m/>
  </r>
  <r>
    <n v="916"/>
    <s v="Sentencias por Injurias y Calumnias por Medios de Comunicacion Social"/>
    <s v="07 Delincuencia"/>
    <s v="07.02 Sentencias Dictadas por Delito"/>
    <s v="07.02.05 Delitos Contra el Honor"/>
    <s v="07.02.05.03 Injurias y Calumnias por Medios de Comunicacion Social"/>
    <x v="7"/>
    <x v="67"/>
    <x v="210"/>
    <x v="590"/>
    <s v="N° de sentencias"/>
    <s v="2013-2019"/>
    <m/>
    <m/>
    <s v="Poder Judicial"/>
    <m/>
    <m/>
    <m/>
    <m/>
    <m/>
    <m/>
    <m/>
    <m/>
    <m/>
    <m/>
    <m/>
    <m/>
    <m/>
    <n v="188"/>
    <n v="164"/>
    <n v="201"/>
    <n v="244"/>
    <n v="296"/>
    <n v="344"/>
    <n v="460"/>
    <m/>
    <m/>
  </r>
  <r>
    <n v="917"/>
    <s v="Sentencias por Insolvencia Punible (Alzamiento de Bienes)"/>
    <s v="07 Delincuencia"/>
    <s v="07.02 Sentencias Dictadas por Delito"/>
    <s v="07.02.18 Delitos Económicos"/>
    <s v="07.02.18.41 Insolvencia Punible (Alzamiento de Bienes)"/>
    <x v="7"/>
    <x v="67"/>
    <x v="201"/>
    <x v="591"/>
    <s v="N° de sentencias"/>
    <s v="2013-2019"/>
    <m/>
    <m/>
    <s v="Poder Judicial"/>
    <m/>
    <m/>
    <m/>
    <m/>
    <m/>
    <m/>
    <m/>
    <m/>
    <m/>
    <m/>
    <m/>
    <m/>
    <m/>
    <n v="14"/>
    <n v="2"/>
    <n v="7"/>
    <n v="13"/>
    <n v="13"/>
    <n v="6"/>
    <n v="9"/>
    <m/>
    <m/>
  </r>
  <r>
    <n v="918"/>
    <s v="Sentencias por Instalación Indebida de Señales del Tránsito o Barreras"/>
    <s v="07 Delincuencia"/>
    <s v="07.02 Sentencias Dictadas por Delito"/>
    <s v="07.02.17 Delitos e Infracciones de Tránsito"/>
    <s v="07.02.17.19 Instalación Indebida de Señales del Tránsito o Barreras"/>
    <x v="7"/>
    <x v="67"/>
    <x v="211"/>
    <x v="592"/>
    <s v="N° de sentencias"/>
    <s v="2013-2019"/>
    <m/>
    <m/>
    <s v="Poder Judicial"/>
    <m/>
    <m/>
    <m/>
    <m/>
    <m/>
    <m/>
    <m/>
    <m/>
    <m/>
    <m/>
    <m/>
    <m/>
    <m/>
    <n v="0"/>
    <n v="1"/>
    <n v="0"/>
    <n v="0"/>
    <n v="2"/>
    <n v="0"/>
    <n v="0"/>
    <m/>
    <m/>
  </r>
  <r>
    <n v="919"/>
    <s v="Sentencias por Interrupción de Servicio Eléctrico"/>
    <s v="07 Delincuencia"/>
    <s v="07.02 Sentencias Dictadas por Delito"/>
    <s v="07.02.07 Delitos Contra el Orden Público, Funcionarios o Agentes del Estado"/>
    <s v="07.02.07.29 Interrupción de Servicio Eléctrico"/>
    <x v="7"/>
    <x v="67"/>
    <x v="207"/>
    <x v="593"/>
    <s v="N° de sentencias"/>
    <s v="2013-2019"/>
    <m/>
    <m/>
    <s v="Poder Judicial"/>
    <m/>
    <m/>
    <m/>
    <m/>
    <m/>
    <m/>
    <m/>
    <m/>
    <m/>
    <m/>
    <m/>
    <m/>
    <m/>
    <n v="39"/>
    <n v="29"/>
    <n v="4"/>
    <n v="8"/>
    <n v="1"/>
    <n v="5"/>
    <n v="3"/>
    <m/>
    <m/>
  </r>
  <r>
    <n v="920"/>
    <s v="Sentencias por Inutilización de Dispositivos de Monitoreo Telemático"/>
    <s v="07 Delincuencia"/>
    <s v="07.02 Sentencias Dictadas por Delito"/>
    <s v="07.02.07 Delitos Contra el Orden Público, Funcionarios o Agentes del Estado"/>
    <s v="07.02.07.30 Inutilización de Dispositivos de Monitoreo Telemático"/>
    <x v="7"/>
    <x v="67"/>
    <x v="207"/>
    <x v="594"/>
    <s v="N° de sentencias"/>
    <s v="2013-2019"/>
    <m/>
    <m/>
    <s v="Poder Judicial"/>
    <m/>
    <m/>
    <m/>
    <m/>
    <m/>
    <m/>
    <m/>
    <m/>
    <m/>
    <m/>
    <m/>
    <m/>
    <m/>
    <n v="0"/>
    <n v="0"/>
    <n v="0"/>
    <n v="0"/>
    <n v="2"/>
    <n v="2"/>
    <n v="1"/>
    <m/>
    <m/>
  </r>
  <r>
    <n v="921"/>
    <s v="Sentencias por Invasión de Derechos Ajenos"/>
    <s v="07 Delincuencia"/>
    <s v="07.02 Sentencias Dictadas por Delito"/>
    <s v="07.02.11 Delitos Contra la Propiedad y el Patrimonio"/>
    <s v="07.02.11.21 Invasión de Derechos Ajenos"/>
    <x v="7"/>
    <x v="67"/>
    <x v="199"/>
    <x v="595"/>
    <s v="N° de sentencias"/>
    <s v="2013-2019"/>
    <m/>
    <m/>
    <s v="Poder Judicial"/>
    <m/>
    <m/>
    <m/>
    <m/>
    <m/>
    <m/>
    <m/>
    <m/>
    <m/>
    <m/>
    <m/>
    <m/>
    <m/>
    <n v="0"/>
    <n v="3"/>
    <n v="0"/>
    <n v="2"/>
    <n v="2"/>
    <n v="4"/>
    <n v="6"/>
    <m/>
    <m/>
  </r>
  <r>
    <n v="922"/>
    <s v="Sentencias por Lanzar Objeto a Vía Pública con Muerte o Lesiones"/>
    <s v="07 Delincuencia"/>
    <s v="07.02 Sentencias Dictadas por Delito"/>
    <s v="07.02.17 Delitos e Infracciones de Tránsito"/>
    <s v="07.02.17.20 Lanzar Objeto a Vía Pública con Muerte o Lesiones"/>
    <x v="7"/>
    <x v="67"/>
    <x v="211"/>
    <x v="596"/>
    <s v="N° de sentencias"/>
    <s v="2013-2019"/>
    <m/>
    <m/>
    <s v="Poder Judicial"/>
    <m/>
    <m/>
    <m/>
    <m/>
    <m/>
    <m/>
    <m/>
    <m/>
    <m/>
    <m/>
    <m/>
    <m/>
    <m/>
    <n v="0"/>
    <n v="0"/>
    <n v="0"/>
    <n v="0"/>
    <n v="0"/>
    <n v="0"/>
    <n v="1"/>
    <m/>
    <m/>
  </r>
  <r>
    <n v="923"/>
    <s v="Sentencias por Lavado de Dinero Persona Jurídica"/>
    <s v="07 Delincuencia"/>
    <s v="07.02 Sentencias Dictadas por Delito"/>
    <s v="07.02.02 Crimen Organizado y Lavado de Dinero"/>
    <s v="07.02.02.05 Lavado de Dinero Persona Jurídica"/>
    <x v="7"/>
    <x v="67"/>
    <x v="208"/>
    <x v="597"/>
    <s v="N° de sentencias"/>
    <s v="2013-2019"/>
    <m/>
    <m/>
    <s v="Poder Judicial"/>
    <m/>
    <m/>
    <m/>
    <m/>
    <m/>
    <m/>
    <m/>
    <m/>
    <m/>
    <m/>
    <m/>
    <m/>
    <m/>
    <n v="1"/>
    <n v="0"/>
    <n v="10"/>
    <n v="18"/>
    <n v="11"/>
    <n v="16"/>
    <n v="18"/>
    <m/>
    <m/>
  </r>
  <r>
    <n v="924"/>
    <s v="Sentencias por Lavado de Dinero Persona Natural"/>
    <s v="07 Delincuencia"/>
    <s v="07.02 Sentencias Dictadas por Delito"/>
    <s v="07.02.02 Crimen Organizado y Lavado de Dinero"/>
    <s v="07.02.02.06 Lavado de Dinero Persona Natural"/>
    <x v="7"/>
    <x v="67"/>
    <x v="208"/>
    <x v="598"/>
    <s v="N° de sentencias"/>
    <s v="2013-2019"/>
    <m/>
    <m/>
    <s v="Poder Judicial"/>
    <m/>
    <m/>
    <m/>
    <m/>
    <m/>
    <m/>
    <m/>
    <m/>
    <m/>
    <m/>
    <m/>
    <m/>
    <m/>
    <n v="23"/>
    <n v="23"/>
    <n v="20"/>
    <n v="32"/>
    <n v="34"/>
    <n v="43"/>
    <n v="71"/>
    <m/>
    <m/>
  </r>
  <r>
    <n v="925"/>
    <s v="Sentencias por Lesionar o Amenazar Fiscalizador Transporte"/>
    <s v="07 Delincuencia"/>
    <s v="07.02 Sentencias Dictadas por Delito"/>
    <s v="07.02.07 Delitos Contra el Orden Público, Funcionarios o Agentes del Estado"/>
    <s v="07.02.07.31 Lesionar o Amenazar Fiscalizador Transporte"/>
    <x v="7"/>
    <x v="67"/>
    <x v="207"/>
    <x v="599"/>
    <s v="N° de sentencias"/>
    <s v="2013-2019"/>
    <m/>
    <m/>
    <s v="Poder Judicial"/>
    <m/>
    <m/>
    <m/>
    <m/>
    <m/>
    <m/>
    <m/>
    <m/>
    <m/>
    <m/>
    <m/>
    <m/>
    <m/>
    <n v="0"/>
    <n v="0"/>
    <n v="0"/>
    <n v="0"/>
    <n v="0"/>
    <n v="0"/>
    <n v="1"/>
    <m/>
    <m/>
  </r>
  <r>
    <n v="926"/>
    <s v="Sentencias por Lesiones (Sólo Crimen)"/>
    <s v="07 Delincuencia"/>
    <s v="07.02 Sentencias Dictadas por Delito"/>
    <s v="07.02.27 Delitos Violentos "/>
    <s v="07.02.27.15 Lesiones (Sólo Crimen)"/>
    <x v="7"/>
    <x v="67"/>
    <x v="205"/>
    <x v="600"/>
    <s v="N° de sentencias"/>
    <s v="2013-2019"/>
    <m/>
    <m/>
    <s v="Poder Judicial"/>
    <m/>
    <m/>
    <m/>
    <m/>
    <m/>
    <m/>
    <m/>
    <m/>
    <m/>
    <m/>
    <m/>
    <m/>
    <m/>
    <n v="0"/>
    <n v="0"/>
    <n v="0"/>
    <n v="1"/>
    <n v="0"/>
    <n v="0"/>
    <n v="0"/>
    <m/>
    <m/>
  </r>
  <r>
    <n v="927"/>
    <s v="Sentencias por Lesiones Corporales"/>
    <s v="07 Delincuencia"/>
    <s v="07.02 Sentencias Dictadas por Delito"/>
    <s v="07.02.27 Delitos Violentos "/>
    <s v="07.02.27.16 Lesiones Corporales"/>
    <x v="7"/>
    <x v="67"/>
    <x v="205"/>
    <x v="601"/>
    <s v="N° de sentencias"/>
    <s v="2013-2019"/>
    <m/>
    <m/>
    <s v="Poder Judicial"/>
    <m/>
    <m/>
    <m/>
    <m/>
    <m/>
    <m/>
    <m/>
    <m/>
    <m/>
    <m/>
    <m/>
    <m/>
    <m/>
    <n v="1"/>
    <n v="1"/>
    <n v="2"/>
    <n v="0"/>
    <n v="0"/>
    <n v="0"/>
    <n v="0"/>
    <m/>
    <m/>
  </r>
  <r>
    <n v="928"/>
    <s v="Sentencias por Lesiones Daño con Motivo de Espectáculo de Fútbol Profesional"/>
    <s v="07 Delincuencia"/>
    <s v="07.02 Sentencias Dictadas por Delito"/>
    <s v="07.02.27 Delitos Violentos "/>
    <s v="07.02.27.17 Lesiones Daño con Motivo de Espectáculo de Fútbol Profesional"/>
    <x v="7"/>
    <x v="67"/>
    <x v="205"/>
    <x v="602"/>
    <s v="N° de sentencias"/>
    <s v="2013-2019"/>
    <m/>
    <m/>
    <s v="Poder Judicial"/>
    <m/>
    <m/>
    <m/>
    <m/>
    <m/>
    <m/>
    <m/>
    <m/>
    <m/>
    <m/>
    <m/>
    <m/>
    <m/>
    <n v="0"/>
    <n v="0"/>
    <n v="1"/>
    <n v="3"/>
    <n v="6"/>
    <n v="5"/>
    <n v="2"/>
    <m/>
    <m/>
  </r>
  <r>
    <n v="929"/>
    <s v="Sentencias por Lesiones Graves"/>
    <s v="07 Delincuencia"/>
    <s v="07.02 Sentencias Dictadas por Delito"/>
    <s v="07.02.27 Delitos Violentos "/>
    <s v="07.02.27.18 Lesiones Graves"/>
    <x v="7"/>
    <x v="67"/>
    <x v="205"/>
    <x v="603"/>
    <s v="N° de sentencias"/>
    <s v="2013-2019"/>
    <m/>
    <m/>
    <s v="Poder Judicial"/>
    <m/>
    <m/>
    <m/>
    <m/>
    <m/>
    <m/>
    <m/>
    <m/>
    <m/>
    <m/>
    <m/>
    <m/>
    <m/>
    <n v="3785"/>
    <n v="3802"/>
    <n v="3263"/>
    <n v="3332"/>
    <n v="3111"/>
    <n v="3209"/>
    <n v="3318"/>
    <m/>
    <m/>
  </r>
  <r>
    <n v="930"/>
    <s v="Sentencias por Lesiones Graves Gravísimas"/>
    <s v="07 Delincuencia"/>
    <s v="07.02 Sentencias Dictadas por Delito"/>
    <s v="07.02.27 Delitos Violentos "/>
    <s v="07.02.27.19 Lesiones Graves Gravísimas"/>
    <x v="7"/>
    <x v="67"/>
    <x v="205"/>
    <x v="604"/>
    <s v="N° de sentencias"/>
    <s v="2013-2019"/>
    <m/>
    <m/>
    <s v="Poder Judicial"/>
    <m/>
    <m/>
    <m/>
    <m/>
    <m/>
    <m/>
    <m/>
    <m/>
    <m/>
    <m/>
    <m/>
    <m/>
    <m/>
    <n v="163"/>
    <n v="140"/>
    <n v="132"/>
    <n v="147"/>
    <n v="195"/>
    <n v="155"/>
    <n v="169"/>
    <m/>
    <m/>
  </r>
  <r>
    <n v="931"/>
    <s v="Sentencias por Lesiones Leves"/>
    <s v="07 Delincuencia"/>
    <s v="07.02 Sentencias Dictadas por Delito"/>
    <s v="07.02.27 Delitos Violentos "/>
    <s v="07.02.27.20 Lesiones Leves"/>
    <x v="7"/>
    <x v="67"/>
    <x v="205"/>
    <x v="605"/>
    <s v="N° de sentencias"/>
    <s v="2013-2019"/>
    <m/>
    <m/>
    <s v="Poder Judicial"/>
    <m/>
    <m/>
    <m/>
    <m/>
    <m/>
    <m/>
    <m/>
    <m/>
    <m/>
    <m/>
    <m/>
    <m/>
    <m/>
    <n v="44196"/>
    <n v="41851"/>
    <n v="38801"/>
    <n v="36598"/>
    <n v="34513"/>
    <n v="33185"/>
    <n v="34161"/>
    <m/>
    <m/>
  </r>
  <r>
    <n v="932"/>
    <s v="Sentencias por Lesiones Menos Graves"/>
    <s v="07 Delincuencia"/>
    <s v="07.02 Sentencias Dictadas por Delito"/>
    <s v="07.02.27 Delitos Violentos "/>
    <s v="07.02.27.21 Lesiones Menos Graves"/>
    <x v="7"/>
    <x v="67"/>
    <x v="205"/>
    <x v="606"/>
    <s v="N° de sentencias"/>
    <s v="2013-2019"/>
    <m/>
    <m/>
    <s v="Poder Judicial"/>
    <m/>
    <m/>
    <m/>
    <m/>
    <m/>
    <m/>
    <m/>
    <m/>
    <m/>
    <m/>
    <m/>
    <m/>
    <m/>
    <n v="36346"/>
    <n v="35785"/>
    <n v="34693"/>
    <n v="32580"/>
    <n v="31955"/>
    <n v="31584"/>
    <n v="34173"/>
    <m/>
    <m/>
  </r>
  <r>
    <n v="933"/>
    <s v="Sentencias por Ley 8.314 de Conductas Terroristas"/>
    <s v="07 Delincuencia"/>
    <s v="07.02 Sentencias Dictadas por Delito"/>
    <s v="07.02.13 Delitos Contra la Seguridad"/>
    <s v="07.02.13.05 Ley 8.314 de Conductas Terroristas"/>
    <x v="7"/>
    <x v="67"/>
    <x v="217"/>
    <x v="607"/>
    <s v="N° de sentencias"/>
    <s v="2013-2019"/>
    <m/>
    <m/>
    <s v="Poder Judicial"/>
    <m/>
    <m/>
    <m/>
    <m/>
    <m/>
    <m/>
    <m/>
    <m/>
    <m/>
    <m/>
    <m/>
    <m/>
    <m/>
    <n v="2"/>
    <n v="0"/>
    <n v="1"/>
    <n v="0"/>
    <n v="0"/>
    <n v="0"/>
    <n v="0"/>
    <m/>
    <m/>
  </r>
  <r>
    <n v="934"/>
    <s v="Sentencias por Ley Responsabilidad Penal Personas Jurídicas"/>
    <s v="07 Delincuencia"/>
    <s v="07.02 Sentencias Dictadas por Delito"/>
    <s v="07.02.18 Delitos Económicos"/>
    <s v="07.02.18.42 Ley Responsabilidad Penal Personas Jurídicas"/>
    <x v="7"/>
    <x v="67"/>
    <x v="201"/>
    <x v="608"/>
    <s v="N° de sentencias"/>
    <s v="2013-2019"/>
    <m/>
    <m/>
    <s v="Poder Judicial"/>
    <m/>
    <m/>
    <m/>
    <m/>
    <m/>
    <m/>
    <m/>
    <m/>
    <m/>
    <m/>
    <m/>
    <m/>
    <m/>
    <n v="1"/>
    <n v="3"/>
    <n v="0"/>
    <n v="1"/>
    <n v="0"/>
    <n v="0"/>
    <n v="0"/>
    <m/>
    <m/>
  </r>
  <r>
    <n v="935"/>
    <s v="Sentencias por Loteos Irregulares"/>
    <s v="07 Delincuencia"/>
    <s v="07.02 Sentencias Dictadas por Delito"/>
    <s v="07.02.26 Delitos Urbanísticos y de Servicios Públicos"/>
    <s v="07.02.26.01 Loteos Irregulares"/>
    <x v="7"/>
    <x v="67"/>
    <x v="222"/>
    <x v="609"/>
    <s v="N° de sentencias"/>
    <s v="2013-2019"/>
    <m/>
    <m/>
    <s v="Poder Judicial"/>
    <m/>
    <m/>
    <m/>
    <m/>
    <m/>
    <m/>
    <m/>
    <m/>
    <m/>
    <m/>
    <m/>
    <m/>
    <m/>
    <n v="4"/>
    <n v="5"/>
    <n v="8"/>
    <n v="4"/>
    <n v="8"/>
    <n v="17"/>
    <n v="8"/>
    <m/>
    <m/>
  </r>
  <r>
    <n v="936"/>
    <s v="Sentencias por Lotería Ilegal, Casas de Juego y Prestamos Sobre Prenda"/>
    <s v="07 Delincuencia"/>
    <s v="07.02 Sentencias Dictadas por Delito"/>
    <s v="07.02.26 Delitos Urbanísticos y de Servicios Públicos"/>
    <s v="07.02.26.02 Lotería Ilegal, Casas de Juego y Prestamos Sobre Prenda"/>
    <x v="7"/>
    <x v="67"/>
    <x v="222"/>
    <x v="610"/>
    <s v="N° de sentencias"/>
    <s v="2013-2019"/>
    <m/>
    <m/>
    <s v="Poder Judicial"/>
    <m/>
    <m/>
    <m/>
    <m/>
    <m/>
    <m/>
    <m/>
    <m/>
    <m/>
    <m/>
    <m/>
    <m/>
    <m/>
    <n v="38"/>
    <n v="16"/>
    <n v="29"/>
    <n v="9"/>
    <n v="22"/>
    <n v="32"/>
    <n v="52"/>
    <m/>
    <m/>
  </r>
  <r>
    <n v="937"/>
    <s v="Sentencias por Mal Uso de Información de Medio Tecnológico de Acceso a Transporte Público"/>
    <s v="07 Delincuencia"/>
    <s v="07.02 Sentencias Dictadas por Delito"/>
    <s v="07.02.17 Delitos e Infracciones de Tránsito"/>
    <s v="07.02.17.21 Mal Uso de Información de Medio Tecnológico de Acceso a Transporte Público"/>
    <x v="7"/>
    <x v="67"/>
    <x v="211"/>
    <x v="611"/>
    <s v="N° de sentencias"/>
    <s v="2013-2019"/>
    <m/>
    <m/>
    <s v="Poder Judicial"/>
    <m/>
    <m/>
    <m/>
    <m/>
    <m/>
    <m/>
    <m/>
    <m/>
    <m/>
    <m/>
    <m/>
    <m/>
    <m/>
    <n v="0"/>
    <n v="0"/>
    <n v="0"/>
    <n v="0"/>
    <n v="0"/>
    <n v="1"/>
    <n v="4"/>
    <m/>
    <m/>
  </r>
  <r>
    <n v="938"/>
    <s v="Sentencias por Maltrato Cometido por Persona con Deber Especial de Cuidado"/>
    <s v="07 Delincuencia"/>
    <s v="07.02 Sentencias Dictadas por Delito"/>
    <s v="07.02.27 Delitos Violentos "/>
    <s v="07.02.27.22 Maltrato Cometido por Persona con Deber Especial de Cuidado"/>
    <x v="7"/>
    <x v="67"/>
    <x v="205"/>
    <x v="612"/>
    <s v="N° de sentencias"/>
    <s v="2013-2019"/>
    <m/>
    <m/>
    <s v="Poder Judicial"/>
    <m/>
    <m/>
    <m/>
    <m/>
    <m/>
    <m/>
    <m/>
    <m/>
    <m/>
    <m/>
    <m/>
    <m/>
    <m/>
    <n v="0"/>
    <n v="0"/>
    <n v="0"/>
    <n v="0"/>
    <n v="42"/>
    <n v="130"/>
    <n v="191"/>
    <m/>
    <m/>
  </r>
  <r>
    <n v="939"/>
    <s v="Sentencias por Maltrato Corporal a Menores o Personas Vulnerables"/>
    <s v="07 Delincuencia"/>
    <s v="07.02 Sentencias Dictadas por Delito"/>
    <s v="07.02.27 Delitos Violentos "/>
    <s v="07.02.27.23 Maltrato Corporal a Menores o Personas Vulnerables"/>
    <x v="7"/>
    <x v="67"/>
    <x v="205"/>
    <x v="613"/>
    <s v="N° de sentencias"/>
    <s v="2013-2019"/>
    <m/>
    <m/>
    <s v="Poder Judicial"/>
    <m/>
    <m/>
    <m/>
    <m/>
    <m/>
    <m/>
    <m/>
    <m/>
    <m/>
    <m/>
    <m/>
    <m/>
    <m/>
    <n v="0"/>
    <n v="0"/>
    <n v="0"/>
    <n v="0"/>
    <n v="112"/>
    <n v="400"/>
    <n v="675"/>
    <m/>
    <m/>
  </r>
  <r>
    <n v="940"/>
    <s v="Sentencias por Maltrato de Obra a Gendarme en el Desempeño de sus Funciones"/>
    <s v="07 Delincuencia"/>
    <s v="07.02 Sentencias Dictadas por Delito"/>
    <s v="07.02.07 Delitos Contra el Orden Público, Funcionarios o Agentes del Estado"/>
    <s v="07.02.07.32 Maltrato de Obra a Gendarme en el Desempeño de sus Funciones"/>
    <x v="7"/>
    <x v="67"/>
    <x v="207"/>
    <x v="614"/>
    <s v="N° de sentencias"/>
    <s v="2013-2019"/>
    <m/>
    <m/>
    <s v="Poder Judicial"/>
    <m/>
    <m/>
    <m/>
    <m/>
    <m/>
    <m/>
    <m/>
    <m/>
    <m/>
    <m/>
    <m/>
    <m/>
    <m/>
    <n v="113"/>
    <n v="138"/>
    <n v="170"/>
    <n v="200"/>
    <n v="178"/>
    <n v="181"/>
    <n v="170"/>
    <m/>
    <m/>
  </r>
  <r>
    <n v="941"/>
    <s v="Sentencias por Maltrato de Obra Personal Investigaciones con o Sin Lesiones"/>
    <s v="07 Delincuencia"/>
    <s v="07.02 Sentencias Dictadas por Delito"/>
    <s v="07.02.07 Delitos Contra el Orden Público, Funcionarios o Agentes del Estado"/>
    <s v="07.02.07.33 Maltrato de Obra Personal Investigaciones con o Sin Lesiones"/>
    <x v="7"/>
    <x v="67"/>
    <x v="207"/>
    <x v="615"/>
    <s v="N° de sentencias"/>
    <s v="2013-2019"/>
    <m/>
    <m/>
    <s v="Poder Judicial"/>
    <m/>
    <m/>
    <m/>
    <m/>
    <m/>
    <m/>
    <m/>
    <m/>
    <m/>
    <m/>
    <m/>
    <m/>
    <m/>
    <n v="161"/>
    <n v="161"/>
    <n v="161"/>
    <n v="167"/>
    <n v="118"/>
    <n v="136"/>
    <n v="117"/>
    <m/>
    <m/>
  </r>
  <r>
    <n v="942"/>
    <s v="Sentencias por Maltrato Habitual (Violencia Intrafamiliar)"/>
    <s v="07 Delincuencia"/>
    <s v="07.02 Sentencias Dictadas por Delito"/>
    <s v="07.02.04 Delitos Contra el Estado Civil y la Familia"/>
    <s v="07.02.04.05 Maltrato Habitual (Violencia Intrafamiliar)"/>
    <x v="7"/>
    <x v="67"/>
    <x v="209"/>
    <x v="276"/>
    <s v="N° de sentencias"/>
    <s v="2013-2019"/>
    <m/>
    <m/>
    <s v="Poder Judicial"/>
    <m/>
    <m/>
    <m/>
    <m/>
    <m/>
    <m/>
    <m/>
    <m/>
    <m/>
    <m/>
    <m/>
    <m/>
    <m/>
    <n v="2632"/>
    <n v="3614"/>
    <n v="4905"/>
    <n v="5491"/>
    <n v="4119"/>
    <n v="3474"/>
    <n v="3701"/>
    <m/>
    <m/>
  </r>
  <r>
    <n v="943"/>
    <s v="Sentencias por Maltrato Obra a Carabineros"/>
    <s v="07 Delincuencia"/>
    <s v="07.02 Sentencias Dictadas por Delito"/>
    <s v="07.02.07 Delitos Contra el Orden Público, Funcionarios o Agentes del Estado"/>
    <s v="07.02.07.34 Maltrato Obra a Carabineros"/>
    <x v="7"/>
    <x v="67"/>
    <x v="207"/>
    <x v="616"/>
    <s v="N° de sentencias"/>
    <s v="2013-2019"/>
    <m/>
    <m/>
    <s v="Poder Judicial"/>
    <m/>
    <m/>
    <m/>
    <m/>
    <m/>
    <m/>
    <m/>
    <m/>
    <m/>
    <m/>
    <m/>
    <m/>
    <m/>
    <n v="1902"/>
    <n v="1733"/>
    <n v="1748"/>
    <n v="1883"/>
    <n v="1895"/>
    <n v="1942"/>
    <n v="2328"/>
    <m/>
    <m/>
  </r>
  <r>
    <n v="944"/>
    <s v="Sentencias por Maltrato Obra a Fiscales o Defensores en Desempeño Funciones"/>
    <s v="07 Delincuencia"/>
    <s v="07.02 Sentencias Dictadas por Delito"/>
    <s v="07.02.07 Delitos Contra el Orden Público, Funcionarios o Agentes del Estado"/>
    <s v="07.02.07.35 Maltrato Obra a Fiscales o Defensores en Desempeño Funciones"/>
    <x v="7"/>
    <x v="67"/>
    <x v="207"/>
    <x v="617"/>
    <s v="N° de sentencias"/>
    <s v="2013-2019"/>
    <m/>
    <m/>
    <s v="Poder Judicial"/>
    <m/>
    <m/>
    <m/>
    <m/>
    <m/>
    <m/>
    <m/>
    <m/>
    <m/>
    <m/>
    <m/>
    <m/>
    <m/>
    <n v="5"/>
    <n v="6"/>
    <n v="8"/>
    <n v="4"/>
    <n v="4"/>
    <n v="4"/>
    <n v="1"/>
    <m/>
    <m/>
  </r>
  <r>
    <n v="945"/>
    <s v="Sentencias por Malversación de Caudales Publicos"/>
    <s v="07 Delincuencia"/>
    <s v="07.02 Sentencias Dictadas por Delito"/>
    <s v="07.02.06 Delitos Contra el Medioambientales y Seres Vivos"/>
    <s v="07.02.06.16 Malversación de Caudales Publicos"/>
    <x v="7"/>
    <x v="67"/>
    <x v="198"/>
    <x v="618"/>
    <s v="N° de sentencias"/>
    <s v="2013-2019"/>
    <m/>
    <m/>
    <s v="Poder Judicial"/>
    <m/>
    <m/>
    <m/>
    <m/>
    <m/>
    <m/>
    <m/>
    <m/>
    <m/>
    <m/>
    <m/>
    <m/>
    <m/>
    <n v="101"/>
    <n v="96"/>
    <n v="80"/>
    <n v="79"/>
    <n v="128"/>
    <n v="82"/>
    <n v="110"/>
    <m/>
    <m/>
  </r>
  <r>
    <n v="946"/>
    <s v="Sentencias por Malversación, Defraudación E Incendio por Menos de 1 Utm"/>
    <s v="07 Delincuencia"/>
    <s v="07.02 Sentencias Dictadas por Delito"/>
    <s v="07.02.06 Delitos Contra el Medioambientales y Seres Vivos"/>
    <s v="07.02.06.17 Malversación, Defraudación E Incendio por Menos de 1 Utm"/>
    <x v="7"/>
    <x v="67"/>
    <x v="198"/>
    <x v="619"/>
    <s v="N° de sentencias"/>
    <s v="2013-2019"/>
    <m/>
    <m/>
    <s v="Poder Judicial"/>
    <m/>
    <m/>
    <m/>
    <m/>
    <m/>
    <m/>
    <m/>
    <m/>
    <m/>
    <m/>
    <m/>
    <m/>
    <m/>
    <n v="4"/>
    <n v="4"/>
    <n v="6"/>
    <n v="3"/>
    <n v="6"/>
    <n v="7"/>
    <n v="11"/>
    <m/>
    <m/>
  </r>
  <r>
    <n v="947"/>
    <s v="Sentencias por Manejo en Estado de Ebriedad (Sólo Crimen)"/>
    <s v="07 Delincuencia"/>
    <s v="07.02 Sentencias Dictadas por Delito"/>
    <s v="07.02.17 Delitos e Infracciones de Tránsito"/>
    <s v="07.02.17.22 Manejo en Estado de Ebriedad (Sólo Crimen)"/>
    <x v="7"/>
    <x v="67"/>
    <x v="211"/>
    <x v="620"/>
    <s v="N° de sentencias"/>
    <s v="2013-2019"/>
    <m/>
    <m/>
    <s v="Poder Judicial"/>
    <m/>
    <m/>
    <m/>
    <m/>
    <m/>
    <m/>
    <m/>
    <m/>
    <m/>
    <m/>
    <m/>
    <m/>
    <m/>
    <n v="0"/>
    <n v="0"/>
    <n v="1"/>
    <n v="1"/>
    <n v="6"/>
    <n v="0"/>
    <n v="0"/>
    <m/>
    <m/>
  </r>
  <r>
    <n v="948"/>
    <s v="Sentencias por Marcha del Sitio del Suceso Sin Prestar Auxilio a la Víctima"/>
    <s v="07 Delincuencia"/>
    <s v="07.02 Sentencias Dictadas por Delito"/>
    <s v="07.02.17 Delitos e Infracciones de Tránsito"/>
    <s v="07.02.17.23 Marcha del Sitio del Suceso Sin Prestar Auxilio a la Víctima"/>
    <x v="7"/>
    <x v="67"/>
    <x v="211"/>
    <x v="621"/>
    <s v="N° de sentencias"/>
    <s v="2013-2019"/>
    <m/>
    <m/>
    <s v="Poder Judicial"/>
    <m/>
    <m/>
    <m/>
    <m/>
    <m/>
    <m/>
    <m/>
    <m/>
    <m/>
    <m/>
    <m/>
    <m/>
    <m/>
    <n v="0"/>
    <n v="3"/>
    <n v="43"/>
    <n v="80"/>
    <n v="113"/>
    <n v="144"/>
    <n v="158"/>
    <m/>
    <m/>
  </r>
  <r>
    <n v="949"/>
    <s v="Sentencias por Matar a Carabinero en Ejercicio de Funciones"/>
    <s v="07 Delincuencia"/>
    <s v="07.02 Sentencias Dictadas por Delito"/>
    <s v="07.02.07 Delitos Contra el Orden Público, Funcionarios o Agentes del Estado"/>
    <s v="07.02.07.36 Matar a Carabinero en Ejercicio de Funciones"/>
    <x v="7"/>
    <x v="67"/>
    <x v="207"/>
    <x v="622"/>
    <s v="N° de sentencias"/>
    <s v="2013-2019"/>
    <m/>
    <m/>
    <s v="Poder Judicial"/>
    <m/>
    <m/>
    <m/>
    <m/>
    <m/>
    <m/>
    <m/>
    <m/>
    <m/>
    <m/>
    <m/>
    <m/>
    <m/>
    <n v="17"/>
    <n v="20"/>
    <n v="18"/>
    <n v="10"/>
    <n v="21"/>
    <n v="20"/>
    <n v="14"/>
    <m/>
    <m/>
  </r>
  <r>
    <n v="950"/>
    <s v="Sentencias por Muertes y Hallazgo de Cadaver"/>
    <s v="07 Delincuencia"/>
    <s v="07.02 Sentencias Dictadas por Delito"/>
    <s v="07.02.14 Delitos Contra la Vida, Integridad o Dignidad Personal"/>
    <s v="07.02.14.09 Muertes y Hallazgo de Cadaver"/>
    <x v="7"/>
    <x v="67"/>
    <x v="200"/>
    <x v="623"/>
    <s v="N° de sentencias"/>
    <s v="2013-2019"/>
    <m/>
    <m/>
    <s v="Poder Judicial"/>
    <m/>
    <m/>
    <m/>
    <m/>
    <m/>
    <m/>
    <m/>
    <m/>
    <m/>
    <m/>
    <m/>
    <m/>
    <m/>
    <n v="6126"/>
    <n v="6148"/>
    <n v="6412"/>
    <n v="6527"/>
    <n v="6268"/>
    <n v="6126"/>
    <n v="6509"/>
    <m/>
    <m/>
  </r>
  <r>
    <n v="951"/>
    <s v="Sentencias por NA"/>
    <s v="07 Delincuencia"/>
    <s v="07.02 Sentencias Dictadas por Delito"/>
    <s v="07.02.29 Otros"/>
    <s v="07.02.29.08 NA"/>
    <x v="7"/>
    <x v="67"/>
    <x v="89"/>
    <x v="624"/>
    <s v="N° de sentencias"/>
    <s v="2013-2019"/>
    <m/>
    <m/>
    <s v="Poder Judicial"/>
    <m/>
    <m/>
    <m/>
    <m/>
    <m/>
    <m/>
    <m/>
    <m/>
    <m/>
    <m/>
    <m/>
    <m/>
    <m/>
    <n v="0"/>
    <n v="0"/>
    <n v="0"/>
    <n v="0"/>
    <n v="0"/>
    <n v="0"/>
    <n v="2"/>
    <m/>
    <m/>
  </r>
  <r>
    <n v="952"/>
    <s v="Sentencias por Negativa a Efectuarse Examen"/>
    <s v="07 Delincuencia"/>
    <s v="07.02 Sentencias Dictadas por Delito"/>
    <s v="07.02.17 Delitos e Infracciones de Tránsito"/>
    <s v="07.02.17.24 Negativa a Efectuarse Examen"/>
    <x v="7"/>
    <x v="67"/>
    <x v="211"/>
    <x v="625"/>
    <s v="N° de sentencias"/>
    <s v="2013-2019"/>
    <m/>
    <m/>
    <s v="Poder Judicial"/>
    <m/>
    <m/>
    <m/>
    <m/>
    <m/>
    <m/>
    <m/>
    <m/>
    <m/>
    <m/>
    <m/>
    <m/>
    <m/>
    <n v="3"/>
    <n v="84"/>
    <n v="749"/>
    <n v="800"/>
    <n v="751"/>
    <n v="754"/>
    <n v="742"/>
    <m/>
    <m/>
  </r>
  <r>
    <n v="953"/>
    <s v="Sentencias por Negligencia Médica"/>
    <s v="07 Delincuencia"/>
    <s v="07.02 Sentencias Dictadas por Delito"/>
    <s v="07.02.12 Delitos Contra la Salud Pública"/>
    <s v="07.02.12.04 Negligencia Médica"/>
    <x v="7"/>
    <x v="67"/>
    <x v="214"/>
    <x v="626"/>
    <s v="N° de sentencias"/>
    <s v="2013-2019"/>
    <m/>
    <m/>
    <s v="Poder Judicial"/>
    <m/>
    <m/>
    <m/>
    <m/>
    <m/>
    <m/>
    <m/>
    <m/>
    <m/>
    <m/>
    <m/>
    <m/>
    <m/>
    <n v="1"/>
    <n v="1"/>
    <n v="0"/>
    <n v="0"/>
    <n v="0"/>
    <n v="0"/>
    <n v="0"/>
    <m/>
    <m/>
  </r>
  <r>
    <n v="954"/>
    <s v="Sentencias por Negociación Incompatible"/>
    <s v="07 Delincuencia"/>
    <s v="07.02 Sentencias Dictadas por Delito"/>
    <s v="07.02.01 Corrupción"/>
    <s v="07.02.01.03 Negociación Incompatible"/>
    <x v="7"/>
    <x v="67"/>
    <x v="206"/>
    <x v="627"/>
    <s v="N° de sentencias"/>
    <s v="2013-2019"/>
    <m/>
    <m/>
    <s v="Poder Judicial"/>
    <m/>
    <m/>
    <m/>
    <m/>
    <m/>
    <m/>
    <m/>
    <m/>
    <m/>
    <m/>
    <m/>
    <m/>
    <m/>
    <n v="12"/>
    <n v="13"/>
    <n v="7"/>
    <n v="17"/>
    <n v="17"/>
    <n v="15"/>
    <n v="21"/>
    <m/>
    <m/>
  </r>
  <r>
    <n v="955"/>
    <s v="Sentencias por No Dar Cuenta de Accidente de Tránsito"/>
    <s v="07 Delincuencia"/>
    <s v="07.02 Sentencias Dictadas por Delito"/>
    <s v="07.02.17 Delitos e Infracciones de Tránsito"/>
    <s v="07.02.17.25 No Dar Cuenta de Accidente de Tránsito"/>
    <x v="7"/>
    <x v="67"/>
    <x v="211"/>
    <x v="628"/>
    <s v="N° de sentencias"/>
    <s v="2013-2019"/>
    <m/>
    <m/>
    <s v="Poder Judicial"/>
    <m/>
    <m/>
    <m/>
    <m/>
    <m/>
    <m/>
    <m/>
    <m/>
    <m/>
    <m/>
    <m/>
    <m/>
    <m/>
    <n v="159"/>
    <n v="196"/>
    <n v="499"/>
    <n v="663"/>
    <n v="876"/>
    <n v="828"/>
    <n v="827"/>
    <m/>
    <m/>
  </r>
  <r>
    <n v="956"/>
    <s v="Sentencias por No Existen Resultados para la Consulta Seleccionada"/>
    <s v="07 Delincuencia"/>
    <s v="07.02 Sentencias Dictadas por Delito"/>
    <s v="07.02.29 Otros"/>
    <s v="07.02.29.09 No Existen Resultados para la Consulta Seleccionada"/>
    <x v="7"/>
    <x v="67"/>
    <x v="89"/>
    <x v="629"/>
    <s v="N° de sentencias"/>
    <s v="2013-2019"/>
    <m/>
    <m/>
    <s v="Poder Judicial"/>
    <m/>
    <m/>
    <m/>
    <m/>
    <m/>
    <m/>
    <m/>
    <m/>
    <m/>
    <m/>
    <m/>
    <m/>
    <m/>
    <n v="0"/>
    <n v="0"/>
    <n v="0"/>
    <n v="0"/>
    <n v="0"/>
    <n v="0"/>
    <n v="0"/>
    <m/>
    <m/>
  </r>
  <r>
    <n v="957"/>
    <s v="Sentencias por Nombramientos Ilegales"/>
    <s v="07 Delincuencia"/>
    <s v="07.02 Sentencias Dictadas por Delito"/>
    <s v="07.02.03 Delitos Cometidos por Empleados y Funcionarios Públicos"/>
    <s v="07.02.03.14 Nombramientos Ilegales"/>
    <x v="7"/>
    <x v="67"/>
    <x v="203"/>
    <x v="630"/>
    <s v="N° de sentencias"/>
    <s v="2013-2019"/>
    <m/>
    <m/>
    <s v="Poder Judicial"/>
    <m/>
    <m/>
    <m/>
    <m/>
    <m/>
    <m/>
    <m/>
    <m/>
    <m/>
    <m/>
    <m/>
    <m/>
    <m/>
    <n v="3"/>
    <n v="1"/>
    <n v="1"/>
    <n v="3"/>
    <n v="0"/>
    <n v="5"/>
    <n v="2"/>
    <m/>
    <m/>
  </r>
  <r>
    <n v="958"/>
    <s v="Sentencias por Obstrucción a la Investigación"/>
    <s v="07 Delincuencia"/>
    <s v="07.02 Sentencias Dictadas por Delito"/>
    <s v="07.02.08 Delitos Contra la Administración de la Justicia"/>
    <s v="07.02.08.01 Obstrucción a la Investigación"/>
    <x v="7"/>
    <x v="67"/>
    <x v="223"/>
    <x v="631"/>
    <s v="N° de sentencias"/>
    <s v="2013-2019"/>
    <m/>
    <m/>
    <s v="Poder Judicial"/>
    <m/>
    <m/>
    <m/>
    <m/>
    <m/>
    <m/>
    <m/>
    <m/>
    <m/>
    <m/>
    <m/>
    <m/>
    <m/>
    <n v="135"/>
    <n v="122"/>
    <n v="123"/>
    <n v="117"/>
    <n v="119"/>
    <n v="172"/>
    <n v="164"/>
    <m/>
    <m/>
  </r>
  <r>
    <n v="959"/>
    <s v="Sentencias por Obstrucción a la Justicia con Ocasión de Tratamiento de ADN"/>
    <s v="07 Delincuencia"/>
    <s v="07.02 Sentencias Dictadas por Delito"/>
    <s v="07.02.08 Delitos Contra la Administración de la Justicia"/>
    <s v="07.02.08.02 Obstrucción a la Justicia con Ocasión de Tratamiento de ADN"/>
    <x v="7"/>
    <x v="67"/>
    <x v="223"/>
    <x v="632"/>
    <s v="N° de sentencias"/>
    <s v="2013-2019"/>
    <m/>
    <m/>
    <s v="Poder Judicial"/>
    <m/>
    <m/>
    <m/>
    <m/>
    <m/>
    <m/>
    <m/>
    <m/>
    <m/>
    <m/>
    <m/>
    <m/>
    <m/>
    <n v="1"/>
    <n v="5"/>
    <n v="2"/>
    <n v="5"/>
    <n v="1"/>
    <n v="7"/>
    <n v="5"/>
    <m/>
    <m/>
  </r>
  <r>
    <n v="960"/>
    <s v="Sentencias por Obstrucción a la Justicia por Fiscal o Asistente de Fiscal del Ministerio Público"/>
    <s v="07 Delincuencia"/>
    <s v="07.02 Sentencias Dictadas por Delito"/>
    <s v="07.02.08 Delitos Contra la Administración de la Justicia"/>
    <s v="07.02.08.03 Obstrucción a la Justicia por Fiscal o Asistente de Fiscal del Ministerio Público"/>
    <x v="7"/>
    <x v="67"/>
    <x v="223"/>
    <x v="633"/>
    <s v="N° de sentencias"/>
    <s v="2013-2019"/>
    <m/>
    <m/>
    <s v="Poder Judicial"/>
    <m/>
    <m/>
    <m/>
    <m/>
    <m/>
    <m/>
    <m/>
    <m/>
    <m/>
    <m/>
    <m/>
    <m/>
    <m/>
    <n v="18"/>
    <n v="7"/>
    <n v="10"/>
    <n v="13"/>
    <n v="13"/>
    <n v="20"/>
    <n v="21"/>
    <m/>
    <m/>
  </r>
  <r>
    <n v="961"/>
    <s v="Sentencias por Obstrucción o Infracción Ley de Violencia en Los Estadios"/>
    <s v="07 Delincuencia"/>
    <s v="07.02 Sentencias Dictadas por Delito"/>
    <s v="07.02.07 Delitos Contra el Orden Público, Funcionarios o Agentes del Estado"/>
    <s v="07.02.07.37 Obstrucción o Infracción Ley de Violencia en Los Estadios"/>
    <x v="7"/>
    <x v="67"/>
    <x v="207"/>
    <x v="634"/>
    <s v="N° de sentencias"/>
    <s v="2013-2019"/>
    <m/>
    <m/>
    <s v="Poder Judicial"/>
    <m/>
    <m/>
    <m/>
    <m/>
    <m/>
    <m/>
    <m/>
    <m/>
    <m/>
    <m/>
    <m/>
    <m/>
    <m/>
    <n v="0"/>
    <n v="0"/>
    <n v="0"/>
    <n v="5"/>
    <n v="7"/>
    <n v="8"/>
    <n v="7"/>
    <m/>
    <m/>
  </r>
  <r>
    <n v="962"/>
    <s v="Sentencias por Obtención de Declaraciones Forzadas"/>
    <s v="07 Delincuencia"/>
    <s v="07.02 Sentencias Dictadas por Delito"/>
    <s v="07.02.08 Delitos Contra la Administración de la Justicia"/>
    <s v="07.02.08.04 Obtención de Declaraciones Forzadas"/>
    <x v="7"/>
    <x v="67"/>
    <x v="223"/>
    <x v="635"/>
    <s v="N° de sentencias"/>
    <s v="2013-2019"/>
    <m/>
    <m/>
    <s v="Poder Judicial"/>
    <m/>
    <m/>
    <m/>
    <m/>
    <m/>
    <m/>
    <m/>
    <m/>
    <m/>
    <m/>
    <m/>
    <m/>
    <m/>
    <n v="1"/>
    <n v="1"/>
    <n v="0"/>
    <n v="4"/>
    <n v="0"/>
    <n v="1"/>
    <n v="1"/>
    <m/>
    <m/>
  </r>
  <r>
    <n v="963"/>
    <s v="Sentencias por Obtención de Servicios Sexuales de Menores"/>
    <s v="07 Delincuencia"/>
    <s v="07.02 Sentencias Dictadas por Delito"/>
    <s v="07.02.24 Delitos Sexuales"/>
    <s v="07.02.24.17 Obtención de Servicios Sexuales de Menores"/>
    <x v="7"/>
    <x v="67"/>
    <x v="202"/>
    <x v="636"/>
    <s v="N° de sentencias"/>
    <s v="2013-2019"/>
    <m/>
    <m/>
    <s v="Poder Judicial"/>
    <m/>
    <m/>
    <m/>
    <m/>
    <m/>
    <m/>
    <m/>
    <m/>
    <m/>
    <m/>
    <m/>
    <m/>
    <m/>
    <n v="12"/>
    <n v="15"/>
    <n v="14"/>
    <n v="9"/>
    <n v="7"/>
    <n v="9"/>
    <n v="9"/>
    <m/>
    <m/>
  </r>
  <r>
    <n v="964"/>
    <s v="Sentencias por Obtención Fraudulenta de Créditos"/>
    <s v="07 Delincuencia"/>
    <s v="07.02 Sentencias Dictadas por Delito"/>
    <s v="07.02.18 Delitos Económicos"/>
    <s v="07.02.18.43 Obtención Fraudulenta de Créditos"/>
    <x v="7"/>
    <x v="67"/>
    <x v="201"/>
    <x v="637"/>
    <s v="N° de sentencias"/>
    <s v="2013-2019"/>
    <m/>
    <m/>
    <s v="Poder Judicial"/>
    <m/>
    <m/>
    <m/>
    <m/>
    <m/>
    <m/>
    <m/>
    <m/>
    <m/>
    <m/>
    <m/>
    <m/>
    <m/>
    <n v="52"/>
    <n v="63"/>
    <n v="32"/>
    <n v="37"/>
    <n v="13"/>
    <n v="27"/>
    <n v="21"/>
    <m/>
    <m/>
  </r>
  <r>
    <n v="965"/>
    <s v="Sentencias por Obtención Indebida de Devolución de Impuestos"/>
    <s v="07 Delincuencia"/>
    <s v="07.02 Sentencias Dictadas por Delito"/>
    <s v="07.02.25 Delitos Tributarios"/>
    <s v="07.02.25.11 Obtención Indebida de Devolución de Impuestos"/>
    <x v="7"/>
    <x v="67"/>
    <x v="212"/>
    <x v="638"/>
    <s v="N° de sentencias"/>
    <s v="2013-2019"/>
    <m/>
    <m/>
    <s v="Poder Judicial"/>
    <m/>
    <m/>
    <m/>
    <m/>
    <m/>
    <m/>
    <m/>
    <m/>
    <m/>
    <m/>
    <m/>
    <m/>
    <m/>
    <n v="0"/>
    <n v="0"/>
    <n v="7"/>
    <n v="8"/>
    <n v="2"/>
    <n v="4"/>
    <n v="6"/>
    <m/>
    <m/>
  </r>
  <r>
    <n v="966"/>
    <s v="Sentencias por Ocultación de Identidad"/>
    <s v="07 Delincuencia"/>
    <s v="07.02 Sentencias Dictadas por Delito"/>
    <s v="07.02.08 Delitos Contra la Administración de la Justicia"/>
    <s v="07.02.08.05 Ocultación de Identidad"/>
    <x v="7"/>
    <x v="67"/>
    <x v="223"/>
    <x v="639"/>
    <s v="N° de sentencias"/>
    <s v="2013-2019"/>
    <m/>
    <m/>
    <s v="Poder Judicial"/>
    <m/>
    <m/>
    <m/>
    <m/>
    <m/>
    <m/>
    <m/>
    <m/>
    <m/>
    <m/>
    <m/>
    <m/>
    <m/>
    <n v="1570"/>
    <n v="1635"/>
    <n v="1649"/>
    <n v="1686"/>
    <n v="442"/>
    <n v="45"/>
    <n v="73"/>
    <m/>
    <m/>
  </r>
  <r>
    <n v="967"/>
    <s v="Sentencias por Ocultación de Identidad en Control Investigación"/>
    <s v="07 Delincuencia"/>
    <s v="07.02 Sentencias Dictadas por Delito"/>
    <s v="07.02.08 Delitos Contra la Administración de la Justicia"/>
    <s v="07.02.08.06 Ocultación de Identidad en Control Investigación"/>
    <x v="7"/>
    <x v="67"/>
    <x v="223"/>
    <x v="640"/>
    <s v="N° de sentencias"/>
    <s v="2013-2019"/>
    <m/>
    <m/>
    <s v="Poder Judicial"/>
    <m/>
    <m/>
    <m/>
    <m/>
    <m/>
    <m/>
    <m/>
    <m/>
    <m/>
    <m/>
    <m/>
    <m/>
    <m/>
    <n v="1"/>
    <n v="4"/>
    <n v="8"/>
    <n v="52"/>
    <n v="566"/>
    <n v="861"/>
    <n v="830"/>
    <m/>
    <m/>
  </r>
  <r>
    <n v="968"/>
    <s v="Sentencias por Ocultación de Identidad en Control Preventivo"/>
    <s v="07 Delincuencia"/>
    <s v="07.02 Sentencias Dictadas por Delito"/>
    <s v="07.02.08 Delitos Contra la Administración de la Justicia"/>
    <s v="07.02.08.07 Ocultación de Identidad en Control Preventivo"/>
    <x v="7"/>
    <x v="67"/>
    <x v="223"/>
    <x v="641"/>
    <s v="N° de sentencias"/>
    <s v="2013-2019"/>
    <m/>
    <m/>
    <s v="Poder Judicial"/>
    <m/>
    <m/>
    <m/>
    <m/>
    <m/>
    <m/>
    <m/>
    <m/>
    <m/>
    <m/>
    <m/>
    <m/>
    <m/>
    <n v="0"/>
    <n v="1"/>
    <n v="8"/>
    <n v="36"/>
    <n v="1098"/>
    <n v="1665"/>
    <n v="1669"/>
    <m/>
    <m/>
  </r>
  <r>
    <n v="969"/>
    <s v="Sentencias por Ocultación o Entrega de Información Falsa a Fiscal Nacional Económico"/>
    <s v="07 Delincuencia"/>
    <s v="07.02 Sentencias Dictadas por Delito"/>
    <s v="07.02.08 Delitos Contra la Administración de la Justicia"/>
    <s v="07.02.08.08 Ocultación o Entrega de Información Falsa a Fiscal Nacional Económico"/>
    <x v="7"/>
    <x v="67"/>
    <x v="223"/>
    <x v="642"/>
    <s v="N° de sentencias"/>
    <s v="2013-2019"/>
    <m/>
    <m/>
    <s v="Poder Judicial"/>
    <m/>
    <m/>
    <m/>
    <m/>
    <m/>
    <m/>
    <m/>
    <m/>
    <m/>
    <m/>
    <m/>
    <m/>
    <m/>
    <n v="0"/>
    <n v="0"/>
    <n v="0"/>
    <n v="1"/>
    <n v="13"/>
    <n v="4"/>
    <n v="12"/>
    <m/>
    <m/>
  </r>
  <r>
    <n v="970"/>
    <s v="Sentencias por Ocultamiento de Placa Patente"/>
    <s v="07 Delincuencia"/>
    <s v="07.02 Sentencias Dictadas por Delito"/>
    <s v="07.02.17 Delitos e Infracciones de Tránsito"/>
    <s v="07.02.17.26 Ocultamiento de Placa Patente"/>
    <x v="7"/>
    <x v="67"/>
    <x v="211"/>
    <x v="643"/>
    <s v="N° de sentencias"/>
    <s v="2013-2019"/>
    <m/>
    <m/>
    <s v="Poder Judicial"/>
    <m/>
    <m/>
    <m/>
    <m/>
    <m/>
    <m/>
    <m/>
    <m/>
    <m/>
    <m/>
    <m/>
    <m/>
    <m/>
    <n v="1"/>
    <n v="1"/>
    <n v="6"/>
    <n v="19"/>
    <n v="118"/>
    <n v="582"/>
    <n v="573"/>
    <m/>
    <m/>
  </r>
  <r>
    <n v="971"/>
    <s v="Sentencias por Ofensas al Pudor"/>
    <s v="07 Delincuencia"/>
    <s v="07.02 Sentencias Dictadas por Delito"/>
    <s v="07.02.07 Delitos Contra el Orden Público, Funcionarios o Agentes del Estado"/>
    <s v="07.02.07.38 Ofensas al Pudor"/>
    <x v="7"/>
    <x v="67"/>
    <x v="207"/>
    <x v="644"/>
    <s v="N° de sentencias"/>
    <s v="2013-2019"/>
    <m/>
    <m/>
    <s v="Poder Judicial"/>
    <m/>
    <m/>
    <m/>
    <m/>
    <m/>
    <m/>
    <m/>
    <m/>
    <m/>
    <m/>
    <m/>
    <m/>
    <m/>
    <n v="756"/>
    <n v="717"/>
    <n v="699"/>
    <n v="617"/>
    <n v="680"/>
    <n v="644"/>
    <n v="586"/>
    <m/>
    <m/>
  </r>
  <r>
    <n v="972"/>
    <s v="Sentencias por Omisión de Denunciar por Funcionario Público"/>
    <s v="07 Delincuencia"/>
    <s v="07.02 Sentencias Dictadas por Delito"/>
    <s v="07.02.03 Delitos Cometidos por Empleados y Funcionarios Públicos"/>
    <s v="07.02.03.15 Omisión de Denunciar por Funcionario Público"/>
    <x v="7"/>
    <x v="67"/>
    <x v="203"/>
    <x v="645"/>
    <s v="N° de sentencias"/>
    <s v="2013-2019"/>
    <m/>
    <m/>
    <s v="Poder Judicial"/>
    <m/>
    <m/>
    <m/>
    <m/>
    <m/>
    <m/>
    <m/>
    <m/>
    <m/>
    <m/>
    <m/>
    <m/>
    <m/>
    <n v="0"/>
    <n v="0"/>
    <n v="0"/>
    <n v="0"/>
    <n v="0"/>
    <n v="1"/>
    <n v="6"/>
    <m/>
    <m/>
  </r>
  <r>
    <n v="973"/>
    <s v="Sentencias por Oponerse a la Acción de la Autoridad Pública o sus Agentes"/>
    <s v="07 Delincuencia"/>
    <s v="07.02 Sentencias Dictadas por Delito"/>
    <s v="07.02.07 Delitos Contra el Orden Público, Funcionarios o Agentes del Estado"/>
    <s v="07.02.07.39 Oponerse a la Acción de la Autoridad Pública o sus Agentes"/>
    <x v="7"/>
    <x v="67"/>
    <x v="207"/>
    <x v="646"/>
    <s v="N° de sentencias"/>
    <s v="2013-2019"/>
    <m/>
    <m/>
    <s v="Poder Judicial"/>
    <m/>
    <m/>
    <m/>
    <m/>
    <m/>
    <m/>
    <m/>
    <m/>
    <m/>
    <m/>
    <m/>
    <m/>
    <m/>
    <n v="566"/>
    <n v="514"/>
    <n v="511"/>
    <n v="458"/>
    <n v="515"/>
    <n v="685"/>
    <n v="660"/>
    <m/>
    <m/>
  </r>
  <r>
    <n v="974"/>
    <s v="Sentencias por Otorgamiento de Patentes de Alcoholes"/>
    <s v="07 Delincuencia"/>
    <s v="07.02 Sentencias Dictadas por Delito"/>
    <s v="07.02.18 Delitos Económicos"/>
    <s v="07.02.18.44 Otorgamiento de Patentes de Alcoholes"/>
    <x v="7"/>
    <x v="67"/>
    <x v="201"/>
    <x v="647"/>
    <s v="N° de sentencias"/>
    <s v="2013-2019"/>
    <m/>
    <m/>
    <s v="Poder Judicial"/>
    <m/>
    <m/>
    <m/>
    <m/>
    <m/>
    <m/>
    <m/>
    <m/>
    <m/>
    <m/>
    <m/>
    <m/>
    <m/>
    <n v="2"/>
    <n v="2"/>
    <n v="0"/>
    <n v="2"/>
    <n v="0"/>
    <n v="1"/>
    <n v="0"/>
    <m/>
    <m/>
  </r>
  <r>
    <n v="975"/>
    <s v="Sentencias por Otorgamiento Irregular de Documentos"/>
    <s v="07 Delincuencia"/>
    <s v="07.02 Sentencias Dictadas por Delito"/>
    <s v="07.02.17 Delitos e Infracciones de Tránsito"/>
    <s v="07.02.17.27 Otorgamiento Irregular de Documentos"/>
    <x v="7"/>
    <x v="67"/>
    <x v="211"/>
    <x v="648"/>
    <s v="N° de sentencias"/>
    <s v="2013-2019"/>
    <m/>
    <m/>
    <s v="Poder Judicial"/>
    <m/>
    <m/>
    <m/>
    <m/>
    <m/>
    <m/>
    <m/>
    <m/>
    <m/>
    <m/>
    <m/>
    <m/>
    <m/>
    <n v="7"/>
    <n v="11"/>
    <n v="18"/>
    <n v="14"/>
    <n v="5"/>
    <n v="9"/>
    <n v="6"/>
    <m/>
    <m/>
  </r>
  <r>
    <n v="976"/>
    <s v="Sentencias por Otras Faltas Código Penal"/>
    <s v="07 Delincuencia"/>
    <s v="07.02 Sentencias Dictadas por Delito"/>
    <s v="07.02.29 Otros"/>
    <s v="07.02.29.10 Otras Faltas Código Penal"/>
    <x v="7"/>
    <x v="67"/>
    <x v="89"/>
    <x v="649"/>
    <s v="N° de sentencias"/>
    <s v="2013-2019"/>
    <m/>
    <m/>
    <s v="Poder Judicial"/>
    <m/>
    <m/>
    <m/>
    <m/>
    <m/>
    <m/>
    <m/>
    <m/>
    <m/>
    <m/>
    <m/>
    <m/>
    <m/>
    <n v="5079"/>
    <n v="5501"/>
    <n v="5594"/>
    <n v="5298"/>
    <n v="5653"/>
    <n v="5859"/>
    <n v="9691"/>
    <m/>
    <m/>
  </r>
  <r>
    <n v="977"/>
    <s v="Sentencias por Otras Faltas Leyes Especiales"/>
    <s v="07 Delincuencia"/>
    <s v="07.02 Sentencias Dictadas por Delito"/>
    <s v="07.02.29 Otros"/>
    <s v="07.02.29.11 Otras Faltas Leyes Especiales"/>
    <x v="7"/>
    <x v="67"/>
    <x v="89"/>
    <x v="650"/>
    <s v="N° de sentencias"/>
    <s v="2013-2019"/>
    <m/>
    <m/>
    <s v="Poder Judicial"/>
    <m/>
    <m/>
    <m/>
    <m/>
    <m/>
    <m/>
    <m/>
    <m/>
    <m/>
    <m/>
    <m/>
    <m/>
    <m/>
    <n v="5"/>
    <n v="3"/>
    <n v="3"/>
    <n v="1"/>
    <n v="2"/>
    <n v="1"/>
    <n v="1"/>
    <m/>
    <m/>
  </r>
  <r>
    <n v="978"/>
    <s v="Sentencias por Otras Faltas y Delitos de la Ley 19.733"/>
    <s v="07 Delincuencia"/>
    <s v="07.02 Sentencias Dictadas por Delito"/>
    <s v="07.02.29 Otros"/>
    <s v="07.02.29.12 Otras Faltas y Delitos de la Ley 19.733"/>
    <x v="7"/>
    <x v="67"/>
    <x v="89"/>
    <x v="651"/>
    <s v="N° de sentencias"/>
    <s v="2013-2019"/>
    <m/>
    <m/>
    <s v="Poder Judicial"/>
    <m/>
    <m/>
    <m/>
    <m/>
    <m/>
    <m/>
    <m/>
    <m/>
    <m/>
    <m/>
    <m/>
    <m/>
    <m/>
    <n v="8"/>
    <n v="4"/>
    <n v="11"/>
    <n v="10"/>
    <n v="6"/>
    <n v="13"/>
    <n v="11"/>
    <m/>
    <m/>
  </r>
  <r>
    <n v="979"/>
    <s v="Sentencias por Otras Infraccciones a la Ordenanza Aduanas"/>
    <s v="07 Delincuencia"/>
    <s v="07.02 Sentencias Dictadas por Delito"/>
    <s v="07.02.25 Delitos Tributarios"/>
    <s v="07.02.25.12 Otras Infraccciones a la Ordenanza Aduanas"/>
    <x v="7"/>
    <x v="67"/>
    <x v="212"/>
    <x v="652"/>
    <s v="N° de sentencias"/>
    <s v="2013-2019"/>
    <m/>
    <m/>
    <s v="Poder Judicial"/>
    <m/>
    <m/>
    <m/>
    <m/>
    <m/>
    <m/>
    <m/>
    <m/>
    <m/>
    <m/>
    <m/>
    <m/>
    <m/>
    <n v="0"/>
    <n v="0"/>
    <n v="7"/>
    <n v="107"/>
    <n v="126"/>
    <n v="137"/>
    <n v="119"/>
    <m/>
    <m/>
  </r>
  <r>
    <n v="980"/>
    <s v="Sentencias por Otras Infracciones a la Ley 19.913"/>
    <s v="07 Delincuencia"/>
    <s v="07.02 Sentencias Dictadas por Delito"/>
    <s v="07.02.29 Otros"/>
    <s v="07.02.29.13 Otras Infracciones a la Ley 19.913"/>
    <x v="7"/>
    <x v="67"/>
    <x v="89"/>
    <x v="653"/>
    <s v="N° de sentencias"/>
    <s v="2013-2019"/>
    <m/>
    <m/>
    <s v="Poder Judicial"/>
    <m/>
    <m/>
    <m/>
    <m/>
    <m/>
    <m/>
    <m/>
    <m/>
    <m/>
    <m/>
    <m/>
    <m/>
    <m/>
    <n v="4"/>
    <n v="3"/>
    <n v="4"/>
    <n v="2"/>
    <n v="3"/>
    <n v="3"/>
    <n v="5"/>
    <m/>
    <m/>
  </r>
  <r>
    <n v="981"/>
    <s v="Sentencias por Otras Infracciones a la Ley del Banco Central"/>
    <s v="07 Delincuencia"/>
    <s v="07.02 Sentencias Dictadas por Delito"/>
    <s v="07.02.18 Delitos Económicos"/>
    <s v="07.02.18.45 Otras Infracciones a la Ley del Banco Central"/>
    <x v="7"/>
    <x v="67"/>
    <x v="201"/>
    <x v="654"/>
    <s v="N° de sentencias"/>
    <s v="2013-2019"/>
    <m/>
    <m/>
    <s v="Poder Judicial"/>
    <m/>
    <m/>
    <m/>
    <m/>
    <m/>
    <m/>
    <m/>
    <m/>
    <m/>
    <m/>
    <m/>
    <m/>
    <m/>
    <n v="21"/>
    <n v="24"/>
    <n v="33"/>
    <n v="30"/>
    <n v="22"/>
    <n v="13"/>
    <n v="19"/>
    <m/>
    <m/>
  </r>
  <r>
    <n v="982"/>
    <s v="Sentencias por Otras Infracciones al Código de Justicia Militar"/>
    <s v="07 Delincuencia"/>
    <s v="07.02 Sentencias Dictadas por Delito"/>
    <s v="07.02.23 Delitos Militares"/>
    <s v="07.02.23.02 Otras Infracciones al Código de Justicia Militar"/>
    <x v="7"/>
    <x v="67"/>
    <x v="218"/>
    <x v="655"/>
    <s v="N° de sentencias"/>
    <s v="2013-2019"/>
    <m/>
    <m/>
    <s v="Poder Judicial"/>
    <m/>
    <m/>
    <m/>
    <m/>
    <m/>
    <m/>
    <m/>
    <m/>
    <m/>
    <m/>
    <m/>
    <m/>
    <m/>
    <n v="17"/>
    <n v="34"/>
    <n v="30"/>
    <n v="58"/>
    <n v="57"/>
    <n v="62"/>
    <n v="155"/>
    <m/>
    <m/>
  </r>
  <r>
    <n v="983"/>
    <s v="Sentencias por Otras Infracciones Ley 18.892 de Pesca"/>
    <s v="07 Delincuencia"/>
    <s v="07.02 Sentencias Dictadas por Delito"/>
    <s v="07.02.06 Delitos Contra el Medioambientales y Seres Vivos"/>
    <s v="07.02.06.18 Otras Infracciones Ley 18.892 de Pesca"/>
    <x v="7"/>
    <x v="67"/>
    <x v="198"/>
    <x v="656"/>
    <s v="N° de sentencias"/>
    <s v="2013-2019"/>
    <m/>
    <m/>
    <s v="Poder Judicial"/>
    <m/>
    <m/>
    <m/>
    <m/>
    <m/>
    <m/>
    <m/>
    <m/>
    <m/>
    <m/>
    <m/>
    <m/>
    <m/>
    <n v="1"/>
    <n v="1"/>
    <n v="34"/>
    <n v="19"/>
    <n v="10"/>
    <n v="27"/>
    <n v="29"/>
    <m/>
    <m/>
  </r>
  <r>
    <n v="984"/>
    <s v="Sentencias por Otros de Los Cuasidelitos"/>
    <s v="07 Delincuencia"/>
    <s v="07.02 Sentencias Dictadas por Delito"/>
    <s v="07.02.29 Otros"/>
    <s v="07.02.29.14 Otros de Los Cuasidelitos"/>
    <x v="7"/>
    <x v="67"/>
    <x v="89"/>
    <x v="657"/>
    <s v="N° de sentencias"/>
    <s v="2013-2019"/>
    <m/>
    <m/>
    <s v="Poder Judicial"/>
    <m/>
    <m/>
    <m/>
    <m/>
    <m/>
    <m/>
    <m/>
    <m/>
    <m/>
    <m/>
    <m/>
    <m/>
    <m/>
    <n v="98"/>
    <n v="105"/>
    <n v="97"/>
    <n v="113"/>
    <n v="77"/>
    <n v="90"/>
    <n v="72"/>
    <m/>
    <m/>
  </r>
  <r>
    <n v="985"/>
    <s v="Sentencias por Otros Delitos Cometidos por Empleados Públicos en el Desempeño de sus Cargos"/>
    <s v="07 Delincuencia"/>
    <s v="07.02 Sentencias Dictadas por Delito"/>
    <s v="07.02.03 Delitos Cometidos por Empleados y Funcionarios Públicos"/>
    <s v="07.02.03.16 Otros Delitos Cometidos por Empleados Públicos en el Desempeño de sus Cargos"/>
    <x v="7"/>
    <x v="67"/>
    <x v="203"/>
    <x v="658"/>
    <s v="N° de sentencias"/>
    <s v="2013-2019"/>
    <m/>
    <m/>
    <s v="Poder Judicial"/>
    <m/>
    <m/>
    <m/>
    <m/>
    <m/>
    <m/>
    <m/>
    <m/>
    <m/>
    <m/>
    <m/>
    <m/>
    <m/>
    <n v="52"/>
    <n v="41"/>
    <n v="50"/>
    <n v="46"/>
    <n v="37"/>
    <n v="44"/>
    <n v="43"/>
    <m/>
    <m/>
  </r>
  <r>
    <n v="986"/>
    <s v="Sentencias por Otros Delitos Contra la Fe Pública, Falsificación, Falso Testimonio y Perjuicio"/>
    <s v="07 Delincuencia"/>
    <s v="07.02 Sentencias Dictadas por Delito"/>
    <s v="07.02.09 Delitos Contra la Fé Pública"/>
    <s v="07.02.09.13 Otros Delitos Contra la Fe Pública, Falsificación, Falso Testimonio y Perjuicio"/>
    <x v="7"/>
    <x v="67"/>
    <x v="219"/>
    <x v="659"/>
    <s v="N° de sentencias"/>
    <s v="2013-2019"/>
    <m/>
    <m/>
    <s v="Poder Judicial"/>
    <m/>
    <m/>
    <m/>
    <m/>
    <m/>
    <m/>
    <m/>
    <m/>
    <m/>
    <m/>
    <m/>
    <m/>
    <m/>
    <n v="39"/>
    <n v="27"/>
    <n v="27"/>
    <n v="46"/>
    <n v="37"/>
    <n v="26"/>
    <n v="24"/>
    <m/>
    <m/>
  </r>
  <r>
    <n v="987"/>
    <s v="Sentencias por Otros Delitos Contra la Ley de Propiedad Intelectual"/>
    <s v="07 Delincuencia"/>
    <s v="07.02 Sentencias Dictadas por Delito"/>
    <s v="07.02.11 Delitos Contra la Propiedad y el Patrimonio"/>
    <s v="07.02.11.22 Otros Delitos Contra la Ley de Propiedad Intelectual"/>
    <x v="7"/>
    <x v="67"/>
    <x v="199"/>
    <x v="660"/>
    <s v="N° de sentencias"/>
    <s v="2013-2019"/>
    <m/>
    <m/>
    <s v="Poder Judicial"/>
    <m/>
    <m/>
    <m/>
    <m/>
    <m/>
    <m/>
    <m/>
    <m/>
    <m/>
    <m/>
    <m/>
    <m/>
    <m/>
    <n v="1779"/>
    <n v="1459"/>
    <n v="1241"/>
    <n v="1224"/>
    <n v="927"/>
    <n v="739"/>
    <n v="551"/>
    <m/>
    <m/>
  </r>
  <r>
    <n v="988"/>
    <s v="Sentencias por Otros Delitos Contra la Ley del Tránsito"/>
    <s v="07 Delincuencia"/>
    <s v="07.02 Sentencias Dictadas por Delito"/>
    <s v="07.02.17 Delitos e Infracciones de Tránsito"/>
    <s v="07.02.17.28 Otros Delitos Contra la Ley del Tránsito"/>
    <x v="7"/>
    <x v="67"/>
    <x v="211"/>
    <x v="661"/>
    <s v="N° de sentencias"/>
    <s v="2013-2019"/>
    <m/>
    <m/>
    <s v="Poder Judicial"/>
    <m/>
    <m/>
    <m/>
    <m/>
    <m/>
    <m/>
    <m/>
    <m/>
    <m/>
    <m/>
    <m/>
    <m/>
    <m/>
    <n v="1181"/>
    <n v="1409"/>
    <n v="1817"/>
    <n v="2298"/>
    <n v="2985"/>
    <n v="2337"/>
    <n v="2094"/>
    <m/>
    <m/>
  </r>
  <r>
    <n v="989"/>
    <s v="Sentencias por Otros Delitos Contra la Propiedad"/>
    <s v="07 Delincuencia"/>
    <s v="07.02 Sentencias Dictadas por Delito"/>
    <s v="07.02.11 Delitos Contra la Propiedad y el Patrimonio"/>
    <s v="07.02.11.23 Otros Delitos Contra la Propiedad"/>
    <x v="7"/>
    <x v="67"/>
    <x v="199"/>
    <x v="662"/>
    <s v="N° de sentencias"/>
    <s v="2013-2019"/>
    <m/>
    <m/>
    <s v="Poder Judicial"/>
    <m/>
    <m/>
    <m/>
    <m/>
    <m/>
    <m/>
    <m/>
    <m/>
    <m/>
    <m/>
    <m/>
    <m/>
    <m/>
    <n v="359"/>
    <n v="337"/>
    <n v="323"/>
    <n v="358"/>
    <n v="291"/>
    <n v="238"/>
    <n v="285"/>
    <m/>
    <m/>
  </r>
  <r>
    <n v="990"/>
    <s v="Sentencias por Otros Delitos Contra Las Personas"/>
    <s v="07 Delincuencia"/>
    <s v="07.02 Sentencias Dictadas por Delito"/>
    <s v="07.02.15 Delitos Contra las Personas"/>
    <s v="07.02.15.04 Otros Delitos Contra Las Personas"/>
    <x v="7"/>
    <x v="67"/>
    <x v="197"/>
    <x v="663"/>
    <s v="N° de sentencias"/>
    <s v="2013-2019"/>
    <m/>
    <m/>
    <s v="Poder Judicial"/>
    <m/>
    <m/>
    <m/>
    <m/>
    <m/>
    <m/>
    <m/>
    <m/>
    <m/>
    <m/>
    <m/>
    <m/>
    <m/>
    <n v="696"/>
    <n v="768"/>
    <n v="855"/>
    <n v="858"/>
    <n v="996"/>
    <n v="1126"/>
    <n v="1576"/>
    <m/>
    <m/>
  </r>
  <r>
    <n v="991"/>
    <s v="Sentencias por Otros Delitos Contra Ley de Propiedad Industrial"/>
    <s v="07 Delincuencia"/>
    <s v="07.02 Sentencias Dictadas por Delito"/>
    <s v="07.02.11 Delitos Contra la Propiedad y el Patrimonio"/>
    <s v="07.02.11.24 Otros Delitos Contra Ley de Propiedad Industrial"/>
    <x v="7"/>
    <x v="67"/>
    <x v="199"/>
    <x v="664"/>
    <s v="N° de sentencias"/>
    <s v="2013-2019"/>
    <m/>
    <m/>
    <s v="Poder Judicial"/>
    <m/>
    <m/>
    <m/>
    <m/>
    <m/>
    <m/>
    <m/>
    <m/>
    <m/>
    <m/>
    <m/>
    <m/>
    <m/>
    <n v="758"/>
    <n v="784"/>
    <n v="925"/>
    <n v="1468"/>
    <n v="2020"/>
    <n v="1830"/>
    <n v="1957"/>
    <m/>
    <m/>
  </r>
  <r>
    <n v="992"/>
    <s v="Sentencias por Otros Delitos Contra Orden de Familias, Moralidad Pública e Integración Sexual"/>
    <s v="07 Delincuencia"/>
    <s v="07.02 Sentencias Dictadas por Delito"/>
    <s v="07.02.29 Otros"/>
    <s v="07.02.29.15 Otros Delitos Contra Orden de Familias, Moralidad Pública e Integración Sexual"/>
    <x v="7"/>
    <x v="67"/>
    <x v="89"/>
    <x v="665"/>
    <s v="N° de sentencias"/>
    <s v="2013-2019"/>
    <m/>
    <m/>
    <s v="Poder Judicial"/>
    <m/>
    <m/>
    <m/>
    <m/>
    <m/>
    <m/>
    <m/>
    <m/>
    <m/>
    <m/>
    <m/>
    <m/>
    <m/>
    <n v="69"/>
    <n v="87"/>
    <n v="97"/>
    <n v="109"/>
    <n v="104"/>
    <n v="141"/>
    <n v="154"/>
    <m/>
    <m/>
  </r>
  <r>
    <n v="993"/>
    <s v="Sentencias por Otros Delitos Contra Orden y Seguridad Pública Cometidos por Particulares"/>
    <s v="07 Delincuencia"/>
    <s v="07.02 Sentencias Dictadas por Delito"/>
    <s v="07.02.07 Delitos Contra el Orden Público, Funcionarios o Agentes del Estado"/>
    <s v="07.02.07.40 Otros Delitos Contra Orden y Seguridad Pública Cometidos por Particulares"/>
    <x v="7"/>
    <x v="67"/>
    <x v="207"/>
    <x v="666"/>
    <s v="N° de sentencias"/>
    <s v="2013-2019"/>
    <m/>
    <m/>
    <s v="Poder Judicial"/>
    <m/>
    <m/>
    <m/>
    <m/>
    <m/>
    <m/>
    <m/>
    <m/>
    <m/>
    <m/>
    <m/>
    <m/>
    <m/>
    <n v="28"/>
    <n v="26"/>
    <n v="34"/>
    <n v="27"/>
    <n v="19"/>
    <n v="24"/>
    <n v="217"/>
    <m/>
    <m/>
  </r>
  <r>
    <n v="994"/>
    <s v="Sentencias por Otros Delitos de la Ley 20.000"/>
    <s v="07 Delincuencia"/>
    <s v="07.02 Sentencias Dictadas por Delito"/>
    <s v="07.02.28 Drogas "/>
    <s v="07.02.28.10 Otros Delitos de la Ley 20.000"/>
    <x v="7"/>
    <x v="67"/>
    <x v="213"/>
    <x v="667"/>
    <s v="N° de sentencias"/>
    <s v="2013-2019"/>
    <m/>
    <m/>
    <s v="Poder Judicial"/>
    <m/>
    <m/>
    <m/>
    <m/>
    <m/>
    <m/>
    <m/>
    <m/>
    <m/>
    <m/>
    <m/>
    <m/>
    <m/>
    <n v="1379"/>
    <n v="1119"/>
    <n v="1247"/>
    <n v="1578"/>
    <n v="1436"/>
    <n v="1172"/>
    <n v="804"/>
    <m/>
    <m/>
  </r>
  <r>
    <n v="995"/>
    <s v="Sentencias por Otros Delitos de la Ley de Control de Armas"/>
    <s v="07 Delincuencia"/>
    <s v="07.02 Sentencias Dictadas por Delito"/>
    <s v="07.02.16 Delitos de Tenecia y Porte de Armas"/>
    <s v="07.02.16.05 Otros Delitos de la Ley de Control de Armas"/>
    <x v="7"/>
    <x v="67"/>
    <x v="196"/>
    <x v="668"/>
    <s v="N° de sentencias"/>
    <s v="2013-2019"/>
    <m/>
    <m/>
    <s v="Poder Judicial"/>
    <m/>
    <m/>
    <m/>
    <m/>
    <m/>
    <m/>
    <m/>
    <m/>
    <m/>
    <m/>
    <m/>
    <m/>
    <m/>
    <n v="575"/>
    <n v="771"/>
    <n v="771"/>
    <n v="1009"/>
    <n v="1460"/>
    <n v="3387"/>
    <n v="1544"/>
    <m/>
    <m/>
  </r>
  <r>
    <n v="996"/>
    <s v="Sentencias por Otros Delitos L.O.C. de Investigaciones"/>
    <s v="07 Delincuencia"/>
    <s v="07.02 Sentencias Dictadas por Delito"/>
    <s v="07.02.29 Otros"/>
    <s v="07.02.29.16 Otros Delitos L.O.C. de Investigaciones"/>
    <x v="7"/>
    <x v="67"/>
    <x v="89"/>
    <x v="669"/>
    <s v="N° de sentencias"/>
    <s v="2013-2019"/>
    <m/>
    <m/>
    <s v="Poder Judicial"/>
    <m/>
    <m/>
    <m/>
    <m/>
    <m/>
    <m/>
    <m/>
    <m/>
    <m/>
    <m/>
    <m/>
    <m/>
    <m/>
    <n v="161"/>
    <n v="126"/>
    <n v="155"/>
    <n v="50"/>
    <n v="18"/>
    <n v="15"/>
    <n v="5"/>
    <m/>
    <m/>
  </r>
  <r>
    <n v="997"/>
    <s v="Sentencias por Otros Delitos Ley 18.314"/>
    <s v="07 Delincuencia"/>
    <s v="07.02 Sentencias Dictadas por Delito"/>
    <s v="07.02.13 Delitos Contra la Seguridad"/>
    <s v="07.02.13.06 Otros Delitos Ley 18.314"/>
    <x v="7"/>
    <x v="67"/>
    <x v="217"/>
    <x v="670"/>
    <s v="N° de sentencias"/>
    <s v="2013-2019"/>
    <m/>
    <m/>
    <s v="Poder Judicial"/>
    <m/>
    <m/>
    <m/>
    <m/>
    <m/>
    <m/>
    <m/>
    <m/>
    <m/>
    <m/>
    <m/>
    <m/>
    <m/>
    <n v="1"/>
    <n v="5"/>
    <n v="4"/>
    <n v="5"/>
    <n v="11"/>
    <n v="24"/>
    <n v="17"/>
    <m/>
    <m/>
  </r>
  <r>
    <n v="998"/>
    <s v="Sentencias por Otros Delitos Ley 19.327 Sobre Violencia en Los Estadios"/>
    <s v="07 Delincuencia"/>
    <s v="07.02 Sentencias Dictadas por Delito"/>
    <s v="07.02.07 Delitos Contra el Orden Público, Funcionarios o Agentes del Estado"/>
    <s v="07.02.07.41 Otros Delitos Ley 19.327 Sobre Violencia en Los Estadios"/>
    <x v="7"/>
    <x v="67"/>
    <x v="207"/>
    <x v="671"/>
    <s v="N° de sentencias"/>
    <s v="2013-2019"/>
    <m/>
    <m/>
    <s v="Poder Judicial"/>
    <m/>
    <m/>
    <m/>
    <m/>
    <m/>
    <m/>
    <m/>
    <m/>
    <m/>
    <m/>
    <m/>
    <m/>
    <m/>
    <n v="0"/>
    <n v="1"/>
    <n v="4"/>
    <n v="46"/>
    <n v="76"/>
    <n v="60"/>
    <n v="48"/>
    <m/>
    <m/>
  </r>
  <r>
    <n v="999"/>
    <s v="Sentencias por Otros Delitos Ley de Cuentas Corrientes Bancarias y Cheque"/>
    <s v="07 Delincuencia"/>
    <s v="07.02 Sentencias Dictadas por Delito"/>
    <s v="07.02.18 Delitos Económicos"/>
    <s v="07.02.18.46 Otros Delitos Ley de Cuentas Corrientes Bancarias y Cheque"/>
    <x v="7"/>
    <x v="67"/>
    <x v="201"/>
    <x v="672"/>
    <s v="N° de sentencias"/>
    <s v="2013-2019"/>
    <m/>
    <m/>
    <s v="Poder Judicial"/>
    <m/>
    <m/>
    <m/>
    <m/>
    <m/>
    <m/>
    <m/>
    <m/>
    <m/>
    <m/>
    <m/>
    <m/>
    <m/>
    <n v="83"/>
    <n v="86"/>
    <n v="90"/>
    <n v="138"/>
    <n v="126"/>
    <n v="156"/>
    <n v="136"/>
    <m/>
    <m/>
  </r>
  <r>
    <n v="1000"/>
    <s v="Sentencias por Otros Delitos Ley General de Bancos"/>
    <s v="07 Delincuencia"/>
    <s v="07.02 Sentencias Dictadas por Delito"/>
    <s v="07.02.18 Delitos Económicos"/>
    <s v="07.02.18.47 Otros Delitos Ley General de Bancos"/>
    <x v="7"/>
    <x v="67"/>
    <x v="201"/>
    <x v="673"/>
    <s v="N° de sentencias"/>
    <s v="2013-2019"/>
    <m/>
    <m/>
    <s v="Poder Judicial"/>
    <m/>
    <m/>
    <m/>
    <m/>
    <m/>
    <m/>
    <m/>
    <m/>
    <m/>
    <m/>
    <m/>
    <m/>
    <m/>
    <n v="40"/>
    <n v="38"/>
    <n v="47"/>
    <n v="90"/>
    <n v="74"/>
    <n v="59"/>
    <n v="56"/>
    <m/>
    <m/>
  </r>
  <r>
    <n v="1001"/>
    <s v="Sentencias por Otros Delitos Que Afectan Los Derechos Garantizados por la Constitución"/>
    <s v="07 Delincuencia"/>
    <s v="07.02 Sentencias Dictadas por Delito"/>
    <s v="07.02.29 Otros"/>
    <s v="07.02.29.17 Otros Delitos Que Afectan Los Derechos Garantizados por la Constitución"/>
    <x v="7"/>
    <x v="67"/>
    <x v="89"/>
    <x v="674"/>
    <s v="N° de sentencias"/>
    <s v="2013-2019"/>
    <m/>
    <m/>
    <s v="Poder Judicial"/>
    <m/>
    <m/>
    <m/>
    <m/>
    <m/>
    <m/>
    <m/>
    <m/>
    <m/>
    <m/>
    <m/>
    <m/>
    <m/>
    <n v="27"/>
    <n v="41"/>
    <n v="44"/>
    <n v="33"/>
    <n v="37"/>
    <n v="16"/>
    <n v="34"/>
    <m/>
    <m/>
  </r>
  <r>
    <n v="1002"/>
    <s v="Sentencias por Otros Estragos"/>
    <s v="07 Delincuencia"/>
    <s v="07.02 Sentencias Dictadas por Delito"/>
    <s v="07.02.29 Otros"/>
    <s v="07.02.29.18 Otros Estragos"/>
    <x v="7"/>
    <x v="67"/>
    <x v="89"/>
    <x v="675"/>
    <s v="N° de sentencias"/>
    <s v="2013-2019"/>
    <m/>
    <m/>
    <s v="Poder Judicial"/>
    <m/>
    <m/>
    <m/>
    <m/>
    <m/>
    <m/>
    <m/>
    <m/>
    <m/>
    <m/>
    <m/>
    <m/>
    <m/>
    <n v="216"/>
    <n v="139"/>
    <n v="777"/>
    <n v="1038"/>
    <n v="705"/>
    <n v="861"/>
    <n v="935"/>
    <m/>
    <m/>
  </r>
  <r>
    <n v="1003"/>
    <s v="Sentencias por Otros Hechos Que No Constituyan Delito: Agrup.1008, 1009, 1011"/>
    <s v="07 Delincuencia"/>
    <s v="07.02 Sentencias Dictadas por Delito"/>
    <s v="07.02.29 Otros"/>
    <s v="07.02.29.19 Otros Hechos Que No Constituyan Delito: Agrup.1008, 1009, 1011"/>
    <x v="7"/>
    <x v="67"/>
    <x v="89"/>
    <x v="676"/>
    <s v="N° de sentencias"/>
    <s v="2013-2019"/>
    <m/>
    <m/>
    <s v="Poder Judicial"/>
    <m/>
    <m/>
    <m/>
    <m/>
    <m/>
    <m/>
    <m/>
    <m/>
    <m/>
    <m/>
    <m/>
    <m/>
    <m/>
    <n v="14002"/>
    <n v="15369"/>
    <n v="15360"/>
    <n v="14457"/>
    <n v="13361"/>
    <n v="14417"/>
    <n v="15263"/>
    <m/>
    <m/>
  </r>
  <r>
    <n v="1004"/>
    <s v="Sentencias por Parricidio"/>
    <s v="07 Delincuencia"/>
    <s v="07.02 Sentencias Dictadas por Delito"/>
    <s v="07.02.27 Delitos Violentos "/>
    <s v="07.02.27.24 Parricidio"/>
    <x v="7"/>
    <x v="67"/>
    <x v="205"/>
    <x v="677"/>
    <s v="N° de sentencias"/>
    <s v="2013-2019"/>
    <m/>
    <m/>
    <s v="Poder Judicial"/>
    <m/>
    <m/>
    <m/>
    <m/>
    <m/>
    <m/>
    <m/>
    <m/>
    <m/>
    <m/>
    <m/>
    <m/>
    <m/>
    <n v="64"/>
    <n v="54"/>
    <n v="62"/>
    <n v="68"/>
    <n v="58"/>
    <n v="58"/>
    <n v="74"/>
    <m/>
    <m/>
  </r>
  <r>
    <n v="1005"/>
    <s v="Sentencias por Peleas de Animales Como Espectáculo"/>
    <s v="07 Delincuencia"/>
    <s v="07.02 Sentencias Dictadas por Delito"/>
    <s v="07.02.06 Delitos Contra el Medioambientales y Seres Vivos"/>
    <s v="07.02.06.19 Peleas de Animales Como Espectáculo"/>
    <x v="7"/>
    <x v="67"/>
    <x v="198"/>
    <x v="678"/>
    <s v="N° de sentencias"/>
    <s v="2013-2019"/>
    <m/>
    <m/>
    <s v="Poder Judicial"/>
    <m/>
    <m/>
    <m/>
    <m/>
    <m/>
    <m/>
    <m/>
    <m/>
    <m/>
    <m/>
    <m/>
    <m/>
    <m/>
    <n v="0"/>
    <n v="0"/>
    <n v="0"/>
    <n v="0"/>
    <n v="3"/>
    <n v="1"/>
    <n v="0"/>
    <m/>
    <m/>
  </r>
  <r>
    <n v="1006"/>
    <s v="Sentencias por Perro Potencialmente Peligroso No Inscrito"/>
    <s v="07 Delincuencia"/>
    <s v="07.02 Sentencias Dictadas por Delito"/>
    <s v="07.02.13 Delitos Contra la Seguridad"/>
    <s v="07.02.13.07 Perro Potencialmente Peligroso No Inscrito"/>
    <x v="7"/>
    <x v="67"/>
    <x v="217"/>
    <x v="679"/>
    <s v="N° de sentencias"/>
    <s v="2013-2019"/>
    <m/>
    <m/>
    <s v="Poder Judicial"/>
    <m/>
    <m/>
    <m/>
    <m/>
    <m/>
    <m/>
    <m/>
    <m/>
    <m/>
    <m/>
    <m/>
    <m/>
    <m/>
    <n v="0"/>
    <n v="0"/>
    <n v="0"/>
    <n v="0"/>
    <n v="0"/>
    <n v="9"/>
    <n v="6"/>
    <m/>
    <m/>
  </r>
  <r>
    <n v="1007"/>
    <s v="Sentencias por Portar Elemento Conocidamente Destinados a Cometer Delito de Robo"/>
    <s v="07 Delincuencia"/>
    <s v="07.02 Sentencias Dictadas por Delito"/>
    <s v="07.02.18 Delitos Económicos"/>
    <s v="07.02.18.48 Portar Elemento Conocidamente Destinados a Cometer Delito de Robo"/>
    <x v="7"/>
    <x v="67"/>
    <x v="201"/>
    <x v="680"/>
    <s v="N° de sentencias"/>
    <s v="2013-2019"/>
    <m/>
    <m/>
    <s v="Poder Judicial"/>
    <m/>
    <m/>
    <m/>
    <m/>
    <m/>
    <m/>
    <m/>
    <m/>
    <m/>
    <m/>
    <m/>
    <m/>
    <m/>
    <n v="1534"/>
    <n v="1855"/>
    <n v="2180"/>
    <n v="2131"/>
    <n v="2456"/>
    <n v="2103"/>
    <n v="1547"/>
    <m/>
    <m/>
  </r>
  <r>
    <n v="1008"/>
    <s v="Sentencias por Porte de Arma Cortante o Punzante"/>
    <s v="07 Delincuencia"/>
    <s v="07.02 Sentencias Dictadas por Delito"/>
    <s v="07.02.16 Delitos de Tenecia y Porte de Armas"/>
    <s v="07.02.16.06 Porte de Arma Cortante o Punzante"/>
    <x v="7"/>
    <x v="67"/>
    <x v="196"/>
    <x v="681"/>
    <s v="N° de sentencias"/>
    <s v="2013-2019"/>
    <m/>
    <m/>
    <s v="Poder Judicial"/>
    <m/>
    <m/>
    <m/>
    <m/>
    <m/>
    <m/>
    <m/>
    <m/>
    <m/>
    <m/>
    <m/>
    <m/>
    <m/>
    <n v="8002"/>
    <n v="9287"/>
    <n v="9899"/>
    <n v="10223"/>
    <n v="10421"/>
    <n v="9572"/>
    <n v="6849"/>
    <m/>
    <m/>
  </r>
  <r>
    <n v="1009"/>
    <s v="Sentencias por Porte de Drogas"/>
    <s v="07 Delincuencia"/>
    <s v="07.02 Sentencias Dictadas por Delito"/>
    <s v="07.02.28 Drogas "/>
    <s v="07.02.28.11 Porte de Drogas"/>
    <x v="7"/>
    <x v="67"/>
    <x v="213"/>
    <x v="682"/>
    <s v="N° de sentencias"/>
    <s v="2013-2019"/>
    <m/>
    <m/>
    <s v="Poder Judicial"/>
    <m/>
    <m/>
    <m/>
    <m/>
    <m/>
    <m/>
    <m/>
    <m/>
    <m/>
    <m/>
    <m/>
    <m/>
    <m/>
    <n v="3"/>
    <n v="6"/>
    <n v="3"/>
    <n v="0"/>
    <n v="0"/>
    <n v="0"/>
    <n v="0"/>
    <m/>
    <m/>
  </r>
  <r>
    <n v="1010"/>
    <s v="Sentencias por Porte Ilegal de Arma de Fuego, Municiones y Otros Sujetas a Control"/>
    <s v="07 Delincuencia"/>
    <s v="07.02 Sentencias Dictadas por Delito"/>
    <s v="07.02.16 Delitos de Tenecia y Porte de Armas"/>
    <s v="07.02.16.07 Porte Ilegal de Arma de Fuego, Municiones y Otros Sujetas a Control"/>
    <x v="7"/>
    <x v="67"/>
    <x v="196"/>
    <x v="683"/>
    <s v="N° de sentencias"/>
    <s v="2013-2019"/>
    <m/>
    <m/>
    <s v="Poder Judicial"/>
    <m/>
    <m/>
    <m/>
    <m/>
    <m/>
    <m/>
    <m/>
    <m/>
    <m/>
    <m/>
    <m/>
    <m/>
    <m/>
    <n v="2281"/>
    <n v="2343"/>
    <n v="2140"/>
    <n v="1015"/>
    <n v="479"/>
    <n v="170"/>
    <n v="134"/>
    <m/>
    <m/>
  </r>
  <r>
    <n v="1011"/>
    <s v="Sentencias por Posesión o Tenencia Armas de Guerra, Químicas, Biológicas o Nucleares"/>
    <s v="07 Delincuencia"/>
    <s v="07.02 Sentencias Dictadas por Delito"/>
    <s v="07.02.16 Delitos de Tenecia y Porte de Armas"/>
    <s v="07.02.16.08 Posesión o Tenencia Armas de Guerra, Químicas, Biológicas o Nucleares"/>
    <x v="7"/>
    <x v="67"/>
    <x v="196"/>
    <x v="684"/>
    <s v="N° de sentencias"/>
    <s v="2013-2019"/>
    <m/>
    <m/>
    <s v="Poder Judicial"/>
    <m/>
    <m/>
    <m/>
    <m/>
    <m/>
    <m/>
    <m/>
    <m/>
    <m/>
    <m/>
    <m/>
    <m/>
    <m/>
    <n v="0"/>
    <n v="0"/>
    <n v="2"/>
    <n v="28"/>
    <n v="38"/>
    <n v="28"/>
    <n v="42"/>
    <m/>
    <m/>
  </r>
  <r>
    <n v="1012"/>
    <s v="Sentencias por Posesión o Tenencia de Armas Prohibidas"/>
    <s v="07 Delincuencia"/>
    <s v="07.02 Sentencias Dictadas por Delito"/>
    <s v="07.02.16 Delitos de Tenecia y Porte de Armas"/>
    <s v="07.02.16.09 Posesión o Tenencia de Armas Prohibidas"/>
    <x v="7"/>
    <x v="67"/>
    <x v="196"/>
    <x v="685"/>
    <s v="N° de sentencias"/>
    <s v="2013-2019"/>
    <m/>
    <m/>
    <s v="Poder Judicial"/>
    <m/>
    <m/>
    <m/>
    <m/>
    <m/>
    <m/>
    <m/>
    <m/>
    <m/>
    <m/>
    <m/>
    <m/>
    <m/>
    <n v="498"/>
    <n v="516"/>
    <n v="681"/>
    <n v="1242"/>
    <n v="1222"/>
    <n v="1204"/>
    <n v="1106"/>
    <m/>
    <m/>
  </r>
  <r>
    <n v="1013"/>
    <s v="Sentencias por Posesión o Tenencia o Porte de Munición y Sustancias Químicas"/>
    <s v="07 Delincuencia"/>
    <s v="07.02 Sentencias Dictadas por Delito"/>
    <s v="07.02.16 Delitos de Tenecia y Porte de Armas"/>
    <s v="07.02.16.10 Posesión o Tenencia o Porte de Munición y Sustancias Químicas"/>
    <x v="7"/>
    <x v="67"/>
    <x v="196"/>
    <x v="686"/>
    <s v="N° de sentencias"/>
    <s v="2013-2019"/>
    <m/>
    <m/>
    <s v="Poder Judicial"/>
    <m/>
    <m/>
    <m/>
    <m/>
    <m/>
    <m/>
    <m/>
    <m/>
    <m/>
    <m/>
    <m/>
    <m/>
    <m/>
    <n v="12"/>
    <n v="24"/>
    <n v="267"/>
    <n v="693"/>
    <n v="928"/>
    <n v="1023"/>
    <n v="846"/>
    <m/>
    <m/>
  </r>
  <r>
    <n v="1014"/>
    <s v="Sentencias por Posesión, Tenencia o Porte de Armas Sujetas a Control"/>
    <s v="07 Delincuencia"/>
    <s v="07.02 Sentencias Dictadas por Delito"/>
    <s v="07.02.16 Delitos de Tenecia y Porte de Armas"/>
    <s v="07.02.16.11 Posesión, Tenencia o Porte de Armas Sujetas a Control"/>
    <x v="7"/>
    <x v="67"/>
    <x v="196"/>
    <x v="687"/>
    <s v="N° de sentencias"/>
    <s v="2013-2019"/>
    <m/>
    <m/>
    <s v="Poder Judicial"/>
    <m/>
    <m/>
    <m/>
    <m/>
    <m/>
    <m/>
    <m/>
    <m/>
    <m/>
    <m/>
    <m/>
    <m/>
    <m/>
    <n v="1045"/>
    <n v="1016"/>
    <n v="1187"/>
    <n v="1403"/>
    <n v="1543"/>
    <n v="1619"/>
    <n v="1428"/>
    <m/>
    <m/>
  </r>
  <r>
    <n v="1015"/>
    <s v="Sentencias por Prescripción Médica Abusiva de Drogas Estupefacientes o Sicotrópicos"/>
    <s v="07 Delincuencia"/>
    <s v="07.02 Sentencias Dictadas por Delito"/>
    <s v="07.02.12 Delitos Contra la Salud Pública"/>
    <s v="07.02.12.05 Prescripción Médica Abusiva de Drogas Estupefacientes o Sicotrópicos"/>
    <x v="7"/>
    <x v="67"/>
    <x v="214"/>
    <x v="688"/>
    <s v="N° de sentencias"/>
    <s v="2013-2019"/>
    <m/>
    <m/>
    <s v="Poder Judicial"/>
    <m/>
    <m/>
    <m/>
    <m/>
    <m/>
    <m/>
    <m/>
    <m/>
    <m/>
    <m/>
    <m/>
    <m/>
    <m/>
    <n v="1"/>
    <n v="0"/>
    <n v="1"/>
    <n v="0"/>
    <n v="1"/>
    <n v="1"/>
    <n v="2"/>
    <m/>
    <m/>
  </r>
  <r>
    <n v="1016"/>
    <s v="Sentencias por Presentación de Peritos, Testigos o Interpretes Que Faltaren a la Verdad"/>
    <s v="07 Delincuencia"/>
    <s v="07.02 Sentencias Dictadas por Delito"/>
    <s v="07.02.08 Delitos Contra la Administración de la Justicia"/>
    <s v="07.02.08.09 Presentación de Peritos, Testigos o Interpretes Que Faltaren a la Verdad"/>
    <x v="7"/>
    <x v="67"/>
    <x v="223"/>
    <x v="689"/>
    <s v="N° de sentencias"/>
    <s v="2013-2019"/>
    <m/>
    <m/>
    <s v="Poder Judicial"/>
    <m/>
    <m/>
    <m/>
    <m/>
    <m/>
    <m/>
    <m/>
    <m/>
    <m/>
    <m/>
    <m/>
    <m/>
    <m/>
    <n v="32"/>
    <n v="31"/>
    <n v="45"/>
    <n v="52"/>
    <n v="54"/>
    <n v="61"/>
    <n v="54"/>
    <m/>
    <m/>
  </r>
  <r>
    <n v="1017"/>
    <s v="Sentencias por Presunta Desgracia"/>
    <s v="07 Delincuencia"/>
    <s v="07.02 Sentencias Dictadas por Delito"/>
    <s v="07.02.29 Otros"/>
    <s v="07.02.29.20 Presunta Desgracia"/>
    <x v="7"/>
    <x v="67"/>
    <x v="89"/>
    <x v="690"/>
    <s v="N° de sentencias"/>
    <s v="2013-2019"/>
    <m/>
    <m/>
    <s v="Poder Judicial"/>
    <m/>
    <m/>
    <m/>
    <m/>
    <m/>
    <m/>
    <m/>
    <m/>
    <m/>
    <m/>
    <m/>
    <m/>
    <m/>
    <n v="16543"/>
    <n v="16143"/>
    <n v="16191"/>
    <n v="15342"/>
    <n v="14510"/>
    <n v="13219"/>
    <n v="14783"/>
    <m/>
    <m/>
  </r>
  <r>
    <n v="1018"/>
    <s v="Sentencias por Presunta Desgracia Infantil"/>
    <s v="07 Delincuencia"/>
    <s v="07.02 Sentencias Dictadas por Delito"/>
    <s v="07.02.29 Otros"/>
    <s v="07.02.29.21 Presunta Desgracia Infantil"/>
    <x v="7"/>
    <x v="67"/>
    <x v="89"/>
    <x v="691"/>
    <s v="N° de sentencias"/>
    <s v="2013-2019"/>
    <m/>
    <m/>
    <s v="Poder Judicial"/>
    <m/>
    <m/>
    <m/>
    <m/>
    <m/>
    <m/>
    <m/>
    <m/>
    <m/>
    <m/>
    <m/>
    <m/>
    <m/>
    <n v="5737"/>
    <n v="5877"/>
    <n v="5028"/>
    <n v="4710"/>
    <n v="4308"/>
    <n v="4508"/>
    <n v="5244"/>
    <m/>
    <m/>
  </r>
  <r>
    <n v="1019"/>
    <s v="Sentencias por Prevaricación del Abogado y Procurador"/>
    <s v="07 Delincuencia"/>
    <s v="07.02 Sentencias Dictadas por Delito"/>
    <s v="07.02.08 Delitos Contra la Administración de la Justicia"/>
    <s v="07.02.08.10 Prevaricación del Abogado y Procurador"/>
    <x v="7"/>
    <x v="67"/>
    <x v="223"/>
    <x v="692"/>
    <s v="N° de sentencias"/>
    <s v="2013-2019"/>
    <m/>
    <m/>
    <s v="Poder Judicial"/>
    <m/>
    <m/>
    <m/>
    <m/>
    <m/>
    <m/>
    <m/>
    <m/>
    <m/>
    <m/>
    <m/>
    <m/>
    <m/>
    <n v="41"/>
    <n v="43"/>
    <n v="38"/>
    <n v="54"/>
    <n v="43"/>
    <n v="68"/>
    <n v="52"/>
    <m/>
    <m/>
  </r>
  <r>
    <n v="1020"/>
    <s v="Sentencias por Prevaricación Judicial y Administrativa"/>
    <s v="07 Delincuencia"/>
    <s v="07.02 Sentencias Dictadas por Delito"/>
    <s v="07.02.08 Delitos Contra la Administración de la Justicia"/>
    <s v="07.02.08.11 Prevaricación Judicial y Administrativa"/>
    <x v="7"/>
    <x v="67"/>
    <x v="223"/>
    <x v="693"/>
    <s v="N° de sentencias"/>
    <s v="2013-2019"/>
    <m/>
    <m/>
    <s v="Poder Judicial"/>
    <m/>
    <m/>
    <m/>
    <m/>
    <m/>
    <m/>
    <m/>
    <m/>
    <m/>
    <m/>
    <m/>
    <m/>
    <m/>
    <n v="33"/>
    <n v="23"/>
    <n v="27"/>
    <n v="41"/>
    <n v="52"/>
    <n v="51"/>
    <n v="68"/>
    <m/>
    <m/>
  </r>
  <r>
    <n v="1021"/>
    <s v="Sentencias por Producción de Material Pornógrafico Utilizando Menores 18 Años"/>
    <s v="07 Delincuencia"/>
    <s v="07.02 Sentencias Dictadas por Delito"/>
    <s v="07.02.24 Delitos Sexuales"/>
    <s v="07.02.24.18 Producción de Material Pornógrafico Utilizando Menores 18 Años"/>
    <x v="7"/>
    <x v="67"/>
    <x v="202"/>
    <x v="694"/>
    <s v="N° de sentencias"/>
    <s v="2013-2019"/>
    <m/>
    <m/>
    <s v="Poder Judicial"/>
    <m/>
    <m/>
    <m/>
    <m/>
    <m/>
    <m/>
    <m/>
    <m/>
    <m/>
    <m/>
    <m/>
    <m/>
    <m/>
    <n v="64"/>
    <n v="63"/>
    <n v="69"/>
    <n v="68"/>
    <n v="66"/>
    <n v="50"/>
    <n v="53"/>
    <m/>
    <m/>
  </r>
  <r>
    <n v="1022"/>
    <s v="Sentencias por Producción y Tráfico por Desvío de Precursores"/>
    <s v="07 Delincuencia"/>
    <s v="07.02 Sentencias Dictadas por Delito"/>
    <s v="07.02.28 Drogas "/>
    <s v="07.02.28.12 Producción y Tráfico por Desvío de Precursores"/>
    <x v="7"/>
    <x v="67"/>
    <x v="213"/>
    <x v="695"/>
    <s v="N° de sentencias"/>
    <s v="2013-2019"/>
    <m/>
    <m/>
    <s v="Poder Judicial"/>
    <m/>
    <m/>
    <m/>
    <m/>
    <m/>
    <m/>
    <m/>
    <m/>
    <m/>
    <m/>
    <m/>
    <m/>
    <m/>
    <n v="9"/>
    <n v="9"/>
    <n v="14"/>
    <n v="10"/>
    <n v="14"/>
    <n v="8"/>
    <n v="9"/>
    <m/>
    <m/>
  </r>
  <r>
    <n v="1023"/>
    <s v="Sentencias por Promover o Facilitar la Entrada o Salida de Personas del País para Prostitución"/>
    <s v="07 Delincuencia"/>
    <s v="07.02 Sentencias Dictadas por Delito"/>
    <s v="07.02.24 Delitos Sexuales"/>
    <s v="07.02.24.19 Promover o Facilitar la Entrada o Salida de Personas del País para Prostitución"/>
    <x v="7"/>
    <x v="67"/>
    <x v="202"/>
    <x v="696"/>
    <s v="N° de sentencias"/>
    <s v="2013-2019"/>
    <m/>
    <m/>
    <s v="Poder Judicial"/>
    <m/>
    <m/>
    <m/>
    <m/>
    <m/>
    <m/>
    <m/>
    <m/>
    <m/>
    <m/>
    <m/>
    <m/>
    <m/>
    <n v="3"/>
    <n v="3"/>
    <n v="1"/>
    <n v="1"/>
    <n v="3"/>
    <n v="1"/>
    <n v="6"/>
    <m/>
    <m/>
  </r>
  <r>
    <n v="1024"/>
    <s v="Sentencias por Promover o Facilitar Prostitucion de Menores"/>
    <s v="07 Delincuencia"/>
    <s v="07.02 Sentencias Dictadas por Delito"/>
    <s v="07.02.24 Delitos Sexuales"/>
    <s v="07.02.24.20 Promover o Facilitar Prostitucion de Menores"/>
    <x v="7"/>
    <x v="67"/>
    <x v="202"/>
    <x v="697"/>
    <s v="N° de sentencias"/>
    <s v="2013-2019"/>
    <m/>
    <m/>
    <s v="Poder Judicial"/>
    <m/>
    <m/>
    <m/>
    <m/>
    <m/>
    <m/>
    <m/>
    <m/>
    <m/>
    <m/>
    <m/>
    <m/>
    <m/>
    <n v="25"/>
    <n v="39"/>
    <n v="30"/>
    <n v="28"/>
    <n v="29"/>
    <n v="21"/>
    <n v="14"/>
    <m/>
    <m/>
  </r>
  <r>
    <n v="1025"/>
    <s v="Sentencias por Propagación de Enfermed Que Afecten la Salud Animal o Vegetal"/>
    <s v="07 Delincuencia"/>
    <s v="07.02 Sentencias Dictadas por Delito"/>
    <s v="07.02.06 Delitos Contra el Medioambientales y Seres Vivos"/>
    <s v="07.02.06.20 Propagación de Enfermed Que Afecten la Salud Animal o Vegetal"/>
    <x v="7"/>
    <x v="67"/>
    <x v="198"/>
    <x v="698"/>
    <s v="N° de sentencias"/>
    <s v="2013-2019"/>
    <m/>
    <m/>
    <s v="Poder Judicial"/>
    <m/>
    <m/>
    <m/>
    <m/>
    <m/>
    <m/>
    <m/>
    <m/>
    <m/>
    <m/>
    <m/>
    <m/>
    <m/>
    <n v="5"/>
    <n v="2"/>
    <n v="4"/>
    <n v="8"/>
    <n v="10"/>
    <n v="9"/>
    <n v="17"/>
    <m/>
    <m/>
  </r>
  <r>
    <n v="1026"/>
    <s v="Sentencias por Quebrantamiento"/>
    <s v="07 Delincuencia"/>
    <s v="07.02 Sentencias Dictadas por Delito"/>
    <s v="07.02.08 Delitos Contra la Administración de la Justicia"/>
    <s v="07.02.08.12 Quebrantamiento"/>
    <x v="7"/>
    <x v="67"/>
    <x v="223"/>
    <x v="699"/>
    <s v="N° de sentencias"/>
    <s v="2013-2019"/>
    <m/>
    <m/>
    <s v="Poder Judicial"/>
    <m/>
    <m/>
    <m/>
    <m/>
    <m/>
    <m/>
    <m/>
    <m/>
    <m/>
    <m/>
    <m/>
    <m/>
    <m/>
    <n v="539"/>
    <n v="681"/>
    <n v="667"/>
    <n v="643"/>
    <n v="421"/>
    <n v="415"/>
    <n v="349"/>
    <m/>
    <m/>
  </r>
  <r>
    <n v="1027"/>
    <s v="Sentencias por Recaudación Aduanas Infracción Ordenanza de Aduanas"/>
    <s v="07 Delincuencia"/>
    <s v="07.02 Sentencias Dictadas por Delito"/>
    <s v="07.02.25 Delitos Tributarios"/>
    <s v="07.02.25.13 Recaudación Aduanas Infracción Ordenanza de Aduanas"/>
    <x v="7"/>
    <x v="67"/>
    <x v="212"/>
    <x v="700"/>
    <s v="N° de sentencias"/>
    <s v="2013-2019"/>
    <m/>
    <m/>
    <s v="Poder Judicial"/>
    <m/>
    <m/>
    <m/>
    <m/>
    <m/>
    <m/>
    <m/>
    <m/>
    <m/>
    <m/>
    <m/>
    <m/>
    <m/>
    <n v="0"/>
    <n v="0"/>
    <n v="3"/>
    <n v="23"/>
    <n v="77"/>
    <n v="97"/>
    <n v="259"/>
    <m/>
    <m/>
  </r>
  <r>
    <n v="1028"/>
    <s v="Sentencias por Recaudar/Proveer Fondo para Comisión de Delitos Terroristas Persona Jurídica"/>
    <s v="07 Delincuencia"/>
    <s v="07.02 Sentencias Dictadas por Delito"/>
    <s v="07.02.13 Delitos Contra la Seguridad"/>
    <s v="07.02.13.08 Recaudar/Proveer Fondo para Comisión de Delitos Terroristas Persona Jurídica"/>
    <x v="7"/>
    <x v="67"/>
    <x v="217"/>
    <x v="701"/>
    <s v="N° de sentencias"/>
    <s v="2013-2019"/>
    <m/>
    <m/>
    <s v="Poder Judicial"/>
    <m/>
    <m/>
    <m/>
    <m/>
    <m/>
    <m/>
    <m/>
    <m/>
    <m/>
    <m/>
    <m/>
    <m/>
    <m/>
    <n v="0"/>
    <n v="0"/>
    <n v="0"/>
    <n v="0"/>
    <n v="0"/>
    <n v="0"/>
    <n v="1"/>
    <m/>
    <m/>
  </r>
  <r>
    <n v="1029"/>
    <s v="Sentencias por Recaudar/Proveer Fondo para Comisión de Delitos Terroristas Persona Natural"/>
    <s v="07 Delincuencia"/>
    <s v="07.02 Sentencias Dictadas por Delito"/>
    <s v="07.02.13 Delitos Contra la Seguridad"/>
    <s v="07.02.13.09 Recaudar/Proveer Fondo para Comisión de Delitos Terroristas Persona Natural"/>
    <x v="7"/>
    <x v="67"/>
    <x v="217"/>
    <x v="702"/>
    <s v="N° de sentencias"/>
    <s v="2013-2019"/>
    <m/>
    <m/>
    <s v="Poder Judicial"/>
    <m/>
    <m/>
    <m/>
    <m/>
    <m/>
    <m/>
    <m/>
    <m/>
    <m/>
    <m/>
    <m/>
    <m/>
    <m/>
    <n v="1"/>
    <n v="3"/>
    <n v="0"/>
    <n v="1"/>
    <n v="0"/>
    <n v="0"/>
    <n v="1"/>
    <m/>
    <m/>
  </r>
  <r>
    <n v="1030"/>
    <s v="Sentencias por Receptacion"/>
    <s v="07 Delincuencia"/>
    <s v="07.02 Sentencias Dictadas por Delito"/>
    <s v="07.02.18 Delitos Económicos"/>
    <s v="07.02.18.49 Receptacion"/>
    <x v="7"/>
    <x v="67"/>
    <x v="201"/>
    <x v="703"/>
    <s v="N° de sentencias"/>
    <s v="2013-2019"/>
    <m/>
    <m/>
    <s v="Poder Judicial"/>
    <m/>
    <m/>
    <m/>
    <m/>
    <m/>
    <m/>
    <m/>
    <m/>
    <m/>
    <m/>
    <m/>
    <m/>
    <m/>
    <n v="9406"/>
    <n v="9874"/>
    <n v="10160"/>
    <n v="9608"/>
    <n v="9247"/>
    <n v="8849"/>
    <n v="9057"/>
    <m/>
    <m/>
  </r>
  <r>
    <n v="1031"/>
    <s v="Sentencias por Receptación Cometida por Persona Jurídica"/>
    <s v="07 Delincuencia"/>
    <s v="07.02 Sentencias Dictadas por Delito"/>
    <s v="07.02.18 Delitos Económicos"/>
    <s v="07.02.18.50 Receptación Cometida por Persona Jurídica"/>
    <x v="7"/>
    <x v="67"/>
    <x v="201"/>
    <x v="704"/>
    <s v="N° de sentencias"/>
    <s v="2013-2019"/>
    <m/>
    <m/>
    <s v="Poder Judicial"/>
    <m/>
    <m/>
    <m/>
    <m/>
    <m/>
    <m/>
    <m/>
    <m/>
    <m/>
    <m/>
    <m/>
    <m/>
    <m/>
    <n v="0"/>
    <n v="0"/>
    <n v="0"/>
    <n v="1"/>
    <n v="0"/>
    <n v="2"/>
    <n v="33"/>
    <m/>
    <m/>
  </r>
  <r>
    <n v="1032"/>
    <s v="Sentencias por Receptación de Vehículos Motorizados"/>
    <s v="07 Delincuencia"/>
    <s v="07.02 Sentencias Dictadas por Delito"/>
    <s v="07.02.18 Delitos Económicos"/>
    <s v="07.02.18.51 Receptación de Vehículos Motorizados"/>
    <x v="7"/>
    <x v="67"/>
    <x v="201"/>
    <x v="705"/>
    <s v="N° de sentencias"/>
    <s v="2013-2019"/>
    <m/>
    <m/>
    <s v="Poder Judicial"/>
    <m/>
    <m/>
    <m/>
    <m/>
    <m/>
    <m/>
    <m/>
    <m/>
    <m/>
    <m/>
    <m/>
    <m/>
    <m/>
    <n v="0"/>
    <n v="0"/>
    <n v="0"/>
    <n v="1"/>
    <n v="7"/>
    <n v="20"/>
    <n v="79"/>
    <m/>
    <m/>
  </r>
  <r>
    <n v="1033"/>
    <s v="Sentencias por Receta Innecesaria de Drogas"/>
    <s v="07 Delincuencia"/>
    <s v="07.02 Sentencias Dictadas por Delito"/>
    <s v="07.02.28 Drogas "/>
    <s v="07.02.28.13 Receta Innecesaria de Drogas"/>
    <x v="7"/>
    <x v="67"/>
    <x v="213"/>
    <x v="706"/>
    <s v="N° de sentencias"/>
    <s v="2013-2019"/>
    <m/>
    <m/>
    <s v="Poder Judicial"/>
    <m/>
    <m/>
    <m/>
    <m/>
    <m/>
    <m/>
    <m/>
    <m/>
    <m/>
    <m/>
    <m/>
    <m/>
    <m/>
    <n v="0"/>
    <n v="0"/>
    <n v="1"/>
    <n v="0"/>
    <n v="0"/>
    <n v="0"/>
    <n v="0"/>
    <m/>
    <m/>
  </r>
  <r>
    <n v="1034"/>
    <s v="Sentencias por Remisos (Reclutamiento)"/>
    <s v="07 Delincuencia"/>
    <s v="07.02 Sentencias Dictadas por Delito"/>
    <s v="07.02.23 Delitos Militares"/>
    <s v="07.02.23.03 Remisos (Reclutamiento)"/>
    <x v="7"/>
    <x v="67"/>
    <x v="218"/>
    <x v="707"/>
    <s v="N° de sentencias"/>
    <s v="2013-2019"/>
    <m/>
    <m/>
    <s v="Poder Judicial"/>
    <m/>
    <m/>
    <m/>
    <m/>
    <m/>
    <m/>
    <m/>
    <m/>
    <m/>
    <m/>
    <m/>
    <m/>
    <m/>
    <n v="0"/>
    <n v="0"/>
    <n v="0"/>
    <n v="1077"/>
    <n v="400"/>
    <n v="42"/>
    <n v="4"/>
    <m/>
    <m/>
  </r>
  <r>
    <n v="1035"/>
    <s v="Sentencias por Revelar Información Obtenida en Aplicación de Monitoreo Telemático"/>
    <s v="07 Delincuencia"/>
    <s v="07.02 Sentencias Dictadas por Delito"/>
    <s v="07.02.20 Delitos Informáticos"/>
    <s v="07.02.20.03 Revelar Información Obtenida en Aplicación de Monitoreo Telemático"/>
    <x v="7"/>
    <x v="67"/>
    <x v="216"/>
    <x v="708"/>
    <s v="N° de sentencias"/>
    <s v="2013-2019"/>
    <m/>
    <m/>
    <s v="Poder Judicial"/>
    <m/>
    <m/>
    <m/>
    <m/>
    <m/>
    <m/>
    <m/>
    <m/>
    <m/>
    <m/>
    <m/>
    <m/>
    <m/>
    <n v="0"/>
    <n v="0"/>
    <n v="0"/>
    <n v="1"/>
    <n v="0"/>
    <n v="0"/>
    <n v="0"/>
    <m/>
    <m/>
  </r>
  <r>
    <n v="1036"/>
    <s v="Sentencias por Riña Pública"/>
    <s v="07 Delincuencia"/>
    <s v="07.02 Sentencias Dictadas por Delito"/>
    <s v="07.02.07 Delitos Contra el Orden Público, Funcionarios o Agentes del Estado"/>
    <s v="07.02.07.42 Riña Pública"/>
    <x v="7"/>
    <x v="67"/>
    <x v="207"/>
    <x v="709"/>
    <s v="N° de sentencias"/>
    <s v="2013-2019"/>
    <m/>
    <m/>
    <s v="Poder Judicial"/>
    <m/>
    <m/>
    <m/>
    <m/>
    <m/>
    <m/>
    <m/>
    <m/>
    <m/>
    <m/>
    <m/>
    <m/>
    <m/>
    <n v="4779"/>
    <n v="4464"/>
    <n v="4335"/>
    <n v="3974"/>
    <n v="3963"/>
    <n v="3901"/>
    <n v="3973"/>
    <m/>
    <m/>
  </r>
  <r>
    <n v="1037"/>
    <s v="Sentencias por Robo (Sólo Crimen)"/>
    <s v="07 Delincuencia"/>
    <s v="07.02 Sentencias Dictadas por Delito"/>
    <s v="07.02.18 Delitos Económicos"/>
    <s v="07.02.18.52 Robo (Sólo Crimen)"/>
    <x v="7"/>
    <x v="67"/>
    <x v="201"/>
    <x v="710"/>
    <s v="N° de sentencias"/>
    <s v="2013-2019"/>
    <m/>
    <m/>
    <s v="Poder Judicial"/>
    <m/>
    <m/>
    <m/>
    <m/>
    <m/>
    <m/>
    <m/>
    <m/>
    <m/>
    <m/>
    <m/>
    <m/>
    <m/>
    <n v="0"/>
    <n v="0"/>
    <n v="1"/>
    <n v="0"/>
    <n v="0"/>
    <n v="0"/>
    <n v="0"/>
    <m/>
    <m/>
  </r>
  <r>
    <n v="1038"/>
    <s v="Sentencias por Robo Calificado"/>
    <s v="07 Delincuencia"/>
    <s v="07.02 Sentencias Dictadas por Delito"/>
    <s v="07.02.18 Delitos Económicos"/>
    <s v="07.02.18.53 Robo Calificado"/>
    <x v="7"/>
    <x v="67"/>
    <x v="201"/>
    <x v="711"/>
    <s v="N° de sentencias"/>
    <s v="2013-2019"/>
    <m/>
    <m/>
    <s v="Poder Judicial"/>
    <m/>
    <m/>
    <m/>
    <m/>
    <m/>
    <m/>
    <m/>
    <m/>
    <m/>
    <m/>
    <m/>
    <m/>
    <m/>
    <n v="2"/>
    <n v="6"/>
    <n v="2"/>
    <n v="3"/>
    <n v="0"/>
    <n v="0"/>
    <n v="0"/>
    <m/>
    <m/>
  </r>
  <r>
    <n v="1039"/>
    <s v="Sentencias por Robo con Castración, Mutilación o Lesiones Graves Gravísimas"/>
    <s v="07 Delincuencia"/>
    <s v="07.02 Sentencias Dictadas por Delito"/>
    <s v="07.02.18 Delitos Económicos"/>
    <s v="07.02.18.54 Robo con Castración, Mutilación o Lesiones Graves Gravísimas"/>
    <x v="7"/>
    <x v="67"/>
    <x v="201"/>
    <x v="712"/>
    <s v="N° de sentencias"/>
    <s v="2013-2019"/>
    <m/>
    <m/>
    <s v="Poder Judicial"/>
    <m/>
    <m/>
    <m/>
    <m/>
    <m/>
    <m/>
    <m/>
    <m/>
    <m/>
    <m/>
    <m/>
    <m/>
    <m/>
    <n v="2"/>
    <n v="3"/>
    <n v="1"/>
    <n v="4"/>
    <n v="12"/>
    <n v="17"/>
    <n v="14"/>
    <m/>
    <m/>
  </r>
  <r>
    <n v="1040"/>
    <s v="Sentencias por Robo con Fuerza de Cajeros Automáticos"/>
    <s v="07 Delincuencia"/>
    <s v="07.02 Sentencias Dictadas por Delito"/>
    <s v="07.02.18 Delitos Económicos"/>
    <s v="07.02.18.55 Robo con Fuerza de Cajeros Automáticos"/>
    <x v="7"/>
    <x v="67"/>
    <x v="201"/>
    <x v="713"/>
    <s v="N° de sentencias"/>
    <s v="2013-2019"/>
    <m/>
    <m/>
    <s v="Poder Judicial"/>
    <m/>
    <m/>
    <m/>
    <m/>
    <m/>
    <m/>
    <m/>
    <m/>
    <m/>
    <m/>
    <m/>
    <m/>
    <m/>
    <n v="164"/>
    <n v="354"/>
    <n v="127"/>
    <n v="203"/>
    <n v="110"/>
    <n v="52"/>
    <n v="56"/>
    <m/>
    <m/>
  </r>
  <r>
    <n v="1041"/>
    <s v="Sentencias por Robo con Fuerza en Las Cosas"/>
    <s v="07 Delincuencia"/>
    <s v="07.02 Sentencias Dictadas por Delito"/>
    <s v="07.02.18 Delitos Económicos"/>
    <s v="07.02.18.56 Robo con Fuerza en Las Cosas"/>
    <x v="7"/>
    <x v="67"/>
    <x v="201"/>
    <x v="714"/>
    <s v="N° de sentencias"/>
    <s v="2013-2019"/>
    <m/>
    <m/>
    <s v="Poder Judicial"/>
    <m/>
    <m/>
    <m/>
    <m/>
    <m/>
    <m/>
    <m/>
    <m/>
    <m/>
    <m/>
    <m/>
    <m/>
    <m/>
    <n v="8"/>
    <n v="13"/>
    <n v="10"/>
    <n v="2"/>
    <n v="1"/>
    <n v="0"/>
    <n v="1"/>
    <m/>
    <m/>
  </r>
  <r>
    <n v="1042"/>
    <s v="Sentencias por Robo con Homicidio"/>
    <s v="07 Delincuencia"/>
    <s v="07.02 Sentencias Dictadas por Delito"/>
    <s v="07.02.18 Delitos Económicos"/>
    <s v="07.02.18.57 Robo con Homicidio"/>
    <x v="7"/>
    <x v="67"/>
    <x v="201"/>
    <x v="715"/>
    <s v="N° de sentencias"/>
    <s v="2013-2019"/>
    <m/>
    <m/>
    <s v="Poder Judicial"/>
    <m/>
    <m/>
    <m/>
    <m/>
    <m/>
    <m/>
    <m/>
    <m/>
    <m/>
    <m/>
    <m/>
    <m/>
    <m/>
    <n v="50"/>
    <n v="73"/>
    <n v="68"/>
    <n v="83"/>
    <n v="81"/>
    <n v="88"/>
    <n v="71"/>
    <m/>
    <m/>
  </r>
  <r>
    <n v="1043"/>
    <s v="Sentencias por Robo con Intimidación"/>
    <s v="07 Delincuencia"/>
    <s v="07.02 Sentencias Dictadas por Delito"/>
    <s v="07.02.18 Delitos Económicos"/>
    <s v="07.02.18.58 Robo con Intimidación"/>
    <x v="7"/>
    <x v="67"/>
    <x v="201"/>
    <x v="716"/>
    <s v="N° de sentencias"/>
    <s v="2013-2019"/>
    <m/>
    <m/>
    <s v="Poder Judicial"/>
    <m/>
    <m/>
    <m/>
    <m/>
    <m/>
    <m/>
    <m/>
    <m/>
    <m/>
    <m/>
    <m/>
    <m/>
    <m/>
    <n v="4503"/>
    <n v="4557"/>
    <n v="4835"/>
    <n v="4904"/>
    <n v="5424"/>
    <n v="5045"/>
    <n v="4806"/>
    <m/>
    <m/>
  </r>
  <r>
    <n v="1044"/>
    <s v="Sentencias por Robo con Lesiones Graves Gravísimas"/>
    <s v="07 Delincuencia"/>
    <s v="07.02 Sentencias Dictadas por Delito"/>
    <s v="07.02.18 Delitos Económicos"/>
    <s v="07.02.18.59 Robo con Lesiones Graves Gravísimas"/>
    <x v="7"/>
    <x v="67"/>
    <x v="201"/>
    <x v="717"/>
    <s v="N° de sentencias"/>
    <s v="2013-2019"/>
    <m/>
    <m/>
    <s v="Poder Judicial"/>
    <m/>
    <m/>
    <m/>
    <m/>
    <m/>
    <m/>
    <m/>
    <m/>
    <m/>
    <m/>
    <m/>
    <m/>
    <m/>
    <n v="0"/>
    <n v="0"/>
    <n v="0"/>
    <n v="4"/>
    <n v="14"/>
    <n v="13"/>
    <n v="26"/>
    <m/>
    <m/>
  </r>
  <r>
    <n v="1045"/>
    <s v="Sentencias por Robo con Retención de Víctimas o con Lesiones Graves"/>
    <s v="07 Delincuencia"/>
    <s v="07.02 Sentencias Dictadas por Delito"/>
    <s v="07.02.18 Delitos Económicos"/>
    <s v="07.02.18.60 Robo con Retención de Víctimas o con Lesiones Graves"/>
    <x v="7"/>
    <x v="67"/>
    <x v="201"/>
    <x v="718"/>
    <s v="N° de sentencias"/>
    <s v="2013-2019"/>
    <m/>
    <m/>
    <s v="Poder Judicial"/>
    <m/>
    <m/>
    <m/>
    <m/>
    <m/>
    <m/>
    <m/>
    <m/>
    <m/>
    <m/>
    <m/>
    <m/>
    <m/>
    <n v="15"/>
    <n v="19"/>
    <n v="11"/>
    <n v="11"/>
    <n v="4"/>
    <n v="1"/>
    <n v="1"/>
    <m/>
    <m/>
  </r>
  <r>
    <n v="1046"/>
    <s v="Sentencias por Robo con Retencion de Victimas o Lesiones Graves"/>
    <s v="07 Delincuencia"/>
    <s v="07.02 Sentencias Dictadas por Delito"/>
    <s v="07.02.18 Delitos Económicos"/>
    <s v="07.02.18.61 Robo con Retencion de Victimas o Lesiones Graves"/>
    <x v="7"/>
    <x v="67"/>
    <x v="201"/>
    <x v="719"/>
    <s v="N° de sentencias"/>
    <s v="2013-2019"/>
    <m/>
    <m/>
    <s v="Poder Judicial"/>
    <m/>
    <m/>
    <m/>
    <m/>
    <m/>
    <m/>
    <m/>
    <m/>
    <m/>
    <m/>
    <m/>
    <m/>
    <m/>
    <n v="0"/>
    <n v="0"/>
    <n v="0"/>
    <n v="9"/>
    <n v="28"/>
    <n v="51"/>
    <n v="32"/>
    <m/>
    <m/>
  </r>
  <r>
    <n v="1047"/>
    <s v="Sentencias por Robo con Violación"/>
    <s v="07 Delincuencia"/>
    <s v="07.02 Sentencias Dictadas por Delito"/>
    <s v="07.02.18 Delitos Económicos"/>
    <s v="07.02.18.62 Robo con Violación"/>
    <x v="7"/>
    <x v="67"/>
    <x v="201"/>
    <x v="720"/>
    <s v="N° de sentencias"/>
    <s v="2013-2019"/>
    <m/>
    <m/>
    <s v="Poder Judicial"/>
    <m/>
    <m/>
    <m/>
    <m/>
    <m/>
    <m/>
    <m/>
    <m/>
    <m/>
    <m/>
    <m/>
    <m/>
    <m/>
    <n v="59"/>
    <n v="54"/>
    <n v="45"/>
    <n v="35"/>
    <n v="47"/>
    <n v="27"/>
    <n v="34"/>
    <m/>
    <m/>
  </r>
  <r>
    <n v="1048"/>
    <s v="Sentencias por Robo con Violencia"/>
    <s v="07 Delincuencia"/>
    <s v="07.02 Sentencias Dictadas por Delito"/>
    <s v="07.02.18 Delitos Económicos"/>
    <s v="07.02.18.63 Robo con Violencia"/>
    <x v="7"/>
    <x v="67"/>
    <x v="201"/>
    <x v="721"/>
    <s v="N° de sentencias"/>
    <s v="2013-2019"/>
    <m/>
    <m/>
    <s v="Poder Judicial"/>
    <m/>
    <m/>
    <m/>
    <m/>
    <m/>
    <m/>
    <m/>
    <m/>
    <m/>
    <m/>
    <m/>
    <m/>
    <m/>
    <n v="3406"/>
    <n v="3340"/>
    <n v="3383"/>
    <n v="3318"/>
    <n v="3300"/>
    <n v="3398"/>
    <n v="3166"/>
    <m/>
    <m/>
  </r>
  <r>
    <n v="1049"/>
    <s v="Sentencias por Robo con Violencia, Intimidación de Vehículo Motorizado"/>
    <s v="07 Delincuencia"/>
    <s v="07.02 Sentencias Dictadas por Delito"/>
    <s v="07.02.18 Delitos Económicos"/>
    <s v="07.02.18.64 Robo con Violencia, Intimidación de Vehículo Motorizado"/>
    <x v="7"/>
    <x v="67"/>
    <x v="201"/>
    <x v="722"/>
    <s v="N° de sentencias"/>
    <s v="2013-2019"/>
    <m/>
    <m/>
    <s v="Poder Judicial"/>
    <m/>
    <m/>
    <m/>
    <m/>
    <m/>
    <m/>
    <m/>
    <m/>
    <m/>
    <m/>
    <m/>
    <m/>
    <m/>
    <n v="0"/>
    <n v="0"/>
    <n v="0"/>
    <n v="0"/>
    <n v="0"/>
    <n v="1"/>
    <n v="2"/>
    <m/>
    <m/>
  </r>
  <r>
    <n v="1050"/>
    <s v="Sentencias por Robo de Vehículo Motorizado"/>
    <s v="07 Delincuencia"/>
    <s v="07.02 Sentencias Dictadas por Delito"/>
    <s v="07.02.18 Delitos Económicos"/>
    <s v="07.02.18.65 Robo de Vehículo Motorizado"/>
    <x v="7"/>
    <x v="67"/>
    <x v="201"/>
    <x v="723"/>
    <s v="N° de sentencias"/>
    <s v="2013-2019"/>
    <m/>
    <m/>
    <s v="Poder Judicial"/>
    <m/>
    <m/>
    <m/>
    <m/>
    <m/>
    <m/>
    <m/>
    <m/>
    <m/>
    <m/>
    <m/>
    <m/>
    <m/>
    <n v="586"/>
    <n v="628"/>
    <n v="653"/>
    <n v="693"/>
    <n v="704"/>
    <n v="613"/>
    <n v="496"/>
    <m/>
    <m/>
  </r>
  <r>
    <n v="1051"/>
    <s v="Sentencias por Robo en Bienes Nacionales de Uso Público o Sitios no Destino a la Habitación"/>
    <s v="07 Delincuencia"/>
    <s v="07.02 Sentencias Dictadas por Delito"/>
    <s v="07.02.18 Delitos Económicos"/>
    <s v="07.02.18.66 Robo en Bienes Nacionales de Uso Público o Sitios no Destino a la Habitación"/>
    <x v="7"/>
    <x v="67"/>
    <x v="201"/>
    <x v="724"/>
    <s v="N° de sentencias"/>
    <s v="2013-2019"/>
    <m/>
    <m/>
    <s v="Poder Judicial"/>
    <m/>
    <m/>
    <m/>
    <m/>
    <m/>
    <m/>
    <m/>
    <m/>
    <m/>
    <m/>
    <m/>
    <m/>
    <m/>
    <n v="3773"/>
    <n v="4115"/>
    <n v="4086"/>
    <n v="4253"/>
    <n v="4169"/>
    <n v="3682"/>
    <n v="3334"/>
    <m/>
    <m/>
  </r>
  <r>
    <n v="1052"/>
    <s v="Sentencias por Robo en Lugar Habitado o Destinado a la Habitación"/>
    <s v="07 Delincuencia"/>
    <s v="07.02 Sentencias Dictadas por Delito"/>
    <s v="07.02.18 Delitos Económicos"/>
    <s v="07.02.18.67 Robo en Lugar Habitado o Destinado a la Habitación"/>
    <x v="7"/>
    <x v="67"/>
    <x v="201"/>
    <x v="725"/>
    <s v="N° de sentencias"/>
    <s v="2013-2019"/>
    <m/>
    <m/>
    <s v="Poder Judicial"/>
    <m/>
    <m/>
    <m/>
    <m/>
    <m/>
    <m/>
    <m/>
    <m/>
    <m/>
    <m/>
    <m/>
    <m/>
    <m/>
    <n v="3794"/>
    <n v="3887"/>
    <n v="3783"/>
    <n v="3632"/>
    <n v="3757"/>
    <n v="3569"/>
    <n v="3274"/>
    <m/>
    <m/>
  </r>
  <r>
    <n v="1053"/>
    <s v="Sentencias por Robo en Lugar No Habitado"/>
    <s v="07 Delincuencia"/>
    <s v="07.02 Sentencias Dictadas por Delito"/>
    <s v="07.02.18 Delitos Económicos"/>
    <s v="07.02.18.68 Robo en Lugar No Habitado"/>
    <x v="7"/>
    <x v="67"/>
    <x v="201"/>
    <x v="726"/>
    <s v="N° de sentencias"/>
    <s v="2013-2019"/>
    <m/>
    <m/>
    <s v="Poder Judicial"/>
    <m/>
    <m/>
    <m/>
    <m/>
    <m/>
    <m/>
    <m/>
    <m/>
    <m/>
    <m/>
    <m/>
    <m/>
    <m/>
    <n v="5304"/>
    <n v="6223"/>
    <n v="6452"/>
    <n v="6413"/>
    <n v="6804"/>
    <n v="6243"/>
    <n v="8266"/>
    <m/>
    <m/>
  </r>
  <r>
    <n v="1054"/>
    <s v="Sentencias por Robo o Hurto de Material de Guerra"/>
    <s v="07 Delincuencia"/>
    <s v="07.02 Sentencias Dictadas por Delito"/>
    <s v="07.02.18 Delitos Económicos"/>
    <s v="07.02.18.69 Robo o Hurto de Material de Guerra"/>
    <x v="7"/>
    <x v="67"/>
    <x v="201"/>
    <x v="727"/>
    <s v="N° de sentencias"/>
    <s v="2013-2019"/>
    <m/>
    <m/>
    <s v="Poder Judicial"/>
    <m/>
    <m/>
    <m/>
    <m/>
    <m/>
    <m/>
    <m/>
    <m/>
    <m/>
    <m/>
    <m/>
    <m/>
    <m/>
    <n v="2"/>
    <n v="2"/>
    <n v="3"/>
    <n v="6"/>
    <n v="2"/>
    <n v="0"/>
    <n v="5"/>
    <m/>
    <m/>
  </r>
  <r>
    <n v="1055"/>
    <s v="Sentencias por Robo por Sorpresa"/>
    <s v="07 Delincuencia"/>
    <s v="07.02 Sentencias Dictadas por Delito"/>
    <s v="07.02.18 Delitos Económicos"/>
    <s v="07.01.01.11 Robo por Sorpresa"/>
    <x v="7"/>
    <x v="67"/>
    <x v="201"/>
    <x v="332"/>
    <s v="N° de sentencias"/>
    <s v="2013-2019"/>
    <m/>
    <m/>
    <s v="Poder Judicial"/>
    <m/>
    <m/>
    <m/>
    <m/>
    <m/>
    <m/>
    <m/>
    <m/>
    <m/>
    <m/>
    <m/>
    <m/>
    <m/>
    <n v="3613"/>
    <n v="4154"/>
    <n v="3738"/>
    <n v="3770"/>
    <n v="3766"/>
    <n v="3756"/>
    <n v="3261"/>
    <m/>
    <m/>
  </r>
  <r>
    <n v="1056"/>
    <s v="Sentencias por Rotura de Sellos"/>
    <s v="07 Delincuencia"/>
    <s v="07.02 Sentencias Dictadas por Delito"/>
    <s v="07.02.08 Delitos Contra la Administración de la Justicia"/>
    <s v="07.02.08.13 Rotura de Sellos"/>
    <x v="7"/>
    <x v="67"/>
    <x v="223"/>
    <x v="728"/>
    <s v="N° de sentencias"/>
    <s v="2013-2019"/>
    <m/>
    <m/>
    <s v="Poder Judicial"/>
    <m/>
    <m/>
    <m/>
    <m/>
    <m/>
    <m/>
    <m/>
    <m/>
    <m/>
    <m/>
    <m/>
    <m/>
    <m/>
    <n v="101"/>
    <n v="124"/>
    <n v="197"/>
    <n v="144"/>
    <n v="113"/>
    <n v="87"/>
    <n v="91"/>
    <m/>
    <m/>
  </r>
  <r>
    <n v="1057"/>
    <s v="Sentencias por Sabotaje Informático"/>
    <s v="07 Delincuencia"/>
    <s v="07.02 Sentencias Dictadas por Delito"/>
    <s v="07.02.20 Delitos Informáticos"/>
    <s v="07.02.20.04 Sabotaje Informático"/>
    <x v="7"/>
    <x v="67"/>
    <x v="216"/>
    <x v="729"/>
    <s v="N° de sentencias"/>
    <s v="2013-2019"/>
    <m/>
    <m/>
    <s v="Poder Judicial"/>
    <m/>
    <m/>
    <m/>
    <m/>
    <m/>
    <m/>
    <m/>
    <m/>
    <m/>
    <m/>
    <m/>
    <m/>
    <m/>
    <n v="179"/>
    <n v="208"/>
    <n v="275"/>
    <n v="278"/>
    <n v="331"/>
    <n v="306"/>
    <n v="260"/>
    <m/>
    <m/>
  </r>
  <r>
    <n v="1058"/>
    <s v="Sentencias por Secuestro"/>
    <s v="07 Delincuencia"/>
    <s v="07.02 Sentencias Dictadas por Delito"/>
    <s v="07.02.27 Delitos Violentos "/>
    <s v="07.02.27.25 Secuestro"/>
    <x v="7"/>
    <x v="67"/>
    <x v="205"/>
    <x v="730"/>
    <s v="N° de sentencias"/>
    <s v="2013-2019"/>
    <m/>
    <m/>
    <s v="Poder Judicial"/>
    <m/>
    <m/>
    <m/>
    <m/>
    <m/>
    <m/>
    <m/>
    <m/>
    <m/>
    <m/>
    <m/>
    <m/>
    <m/>
    <n v="140"/>
    <n v="189"/>
    <n v="177"/>
    <n v="174"/>
    <n v="164"/>
    <n v="180"/>
    <n v="198"/>
    <m/>
    <m/>
  </r>
  <r>
    <n v="1059"/>
    <s v="Sentencias por Secuestro con Homicidio"/>
    <s v="07 Delincuencia"/>
    <s v="07.02 Sentencias Dictadas por Delito"/>
    <s v="07.02.27 Delitos Violentos "/>
    <s v="07.02.27.26 Secuestro con Homicidio"/>
    <x v="7"/>
    <x v="67"/>
    <x v="205"/>
    <x v="731"/>
    <s v="N° de sentencias"/>
    <s v="2013-2019"/>
    <m/>
    <m/>
    <s v="Poder Judicial"/>
    <m/>
    <m/>
    <m/>
    <m/>
    <m/>
    <m/>
    <m/>
    <m/>
    <m/>
    <m/>
    <m/>
    <m/>
    <m/>
    <n v="0"/>
    <n v="0"/>
    <n v="1"/>
    <n v="1"/>
    <n v="0"/>
    <n v="2"/>
    <n v="4"/>
    <m/>
    <m/>
  </r>
  <r>
    <n v="1060"/>
    <s v="Sentencias por Secuestro con Homicidio, Violación o Lesiones"/>
    <s v="07 Delincuencia"/>
    <s v="07.02 Sentencias Dictadas por Delito"/>
    <s v="07.02.27 Delitos Violentos "/>
    <s v="07.02.27.27 Secuestro Con Homicidio, Violación O Lesiones"/>
    <x v="7"/>
    <x v="67"/>
    <x v="205"/>
    <x v="277"/>
    <s v="N° de sentencias"/>
    <s v="2013-2019"/>
    <m/>
    <m/>
    <s v="Poder Judicial"/>
    <m/>
    <m/>
    <m/>
    <m/>
    <m/>
    <m/>
    <m/>
    <m/>
    <m/>
    <m/>
    <m/>
    <m/>
    <m/>
    <n v="9"/>
    <n v="7"/>
    <n v="11"/>
    <n v="14"/>
    <n v="13"/>
    <n v="1"/>
    <n v="0"/>
    <m/>
    <m/>
  </r>
  <r>
    <n v="1061"/>
    <s v="Sentencias por Secuestro con Lesiones"/>
    <s v="07 Delincuencia"/>
    <s v="07.02 Sentencias Dictadas por Delito"/>
    <s v="07.02.27 Delitos Violentos "/>
    <s v="07.02.27.28 Secuestro con Lesiones"/>
    <x v="7"/>
    <x v="67"/>
    <x v="205"/>
    <x v="732"/>
    <s v="N° de sentencias"/>
    <s v="2013-2019"/>
    <m/>
    <m/>
    <s v="Poder Judicial"/>
    <m/>
    <m/>
    <m/>
    <m/>
    <m/>
    <m/>
    <m/>
    <m/>
    <m/>
    <m/>
    <m/>
    <m/>
    <m/>
    <n v="0"/>
    <n v="0"/>
    <n v="0"/>
    <n v="1"/>
    <n v="1"/>
    <n v="8"/>
    <n v="10"/>
    <m/>
    <m/>
  </r>
  <r>
    <n v="1062"/>
    <s v="Sentencias por Secuestro con Violación"/>
    <s v="07 Delincuencia"/>
    <s v="07.02 Sentencias Dictadas por Delito"/>
    <s v="07.02.27 Delitos Violentos "/>
    <s v="07.02.27.29 Secuestro con Violación"/>
    <x v="7"/>
    <x v="67"/>
    <x v="205"/>
    <x v="733"/>
    <s v="N° de sentencias"/>
    <s v="2013-2019"/>
    <m/>
    <m/>
    <s v="Poder Judicial"/>
    <m/>
    <m/>
    <m/>
    <m/>
    <m/>
    <m/>
    <m/>
    <m/>
    <m/>
    <m/>
    <m/>
    <m/>
    <m/>
    <n v="0"/>
    <n v="0"/>
    <n v="0"/>
    <n v="0"/>
    <n v="0"/>
    <n v="6"/>
    <n v="14"/>
    <m/>
    <m/>
  </r>
  <r>
    <n v="1063"/>
    <s v="Sentencias por Soborno Funcionario Público Extranjero, Persona Jurídica"/>
    <s v="07 Delincuencia"/>
    <s v="07.02 Sentencias Dictadas por Delito"/>
    <s v="07.02.18 Delitos Económicos"/>
    <s v="07.02.18.71 Soborno Funcionario Público Extranjero, Persona Jurídica"/>
    <x v="7"/>
    <x v="67"/>
    <x v="201"/>
    <x v="734"/>
    <s v="N° de sentencias"/>
    <s v="2013-2019"/>
    <m/>
    <m/>
    <s v="Poder Judicial"/>
    <m/>
    <m/>
    <m/>
    <m/>
    <m/>
    <m/>
    <m/>
    <m/>
    <m/>
    <m/>
    <m/>
    <m/>
    <m/>
    <n v="0"/>
    <n v="1"/>
    <n v="0"/>
    <n v="1"/>
    <n v="1"/>
    <n v="0"/>
    <n v="0"/>
    <m/>
    <m/>
  </r>
  <r>
    <n v="1064"/>
    <s v="Sentencias por Soborno Funcionario Público Extranjero, Persona Natural"/>
    <s v="07 Delincuencia"/>
    <s v="07.02 Sentencias Dictadas por Delito"/>
    <s v="07.02.18 Delitos Económicos"/>
    <s v="07.02.18.72 Soborno Funcionario Público Extranjero, Persona Natural"/>
    <x v="7"/>
    <x v="67"/>
    <x v="201"/>
    <x v="735"/>
    <s v="N° de sentencias"/>
    <s v="2013-2019"/>
    <m/>
    <m/>
    <s v="Poder Judicial"/>
    <m/>
    <m/>
    <m/>
    <m/>
    <m/>
    <m/>
    <m/>
    <m/>
    <m/>
    <m/>
    <m/>
    <m/>
    <m/>
    <n v="0"/>
    <n v="0"/>
    <n v="5"/>
    <n v="5"/>
    <n v="7"/>
    <n v="6"/>
    <n v="6"/>
    <m/>
    <m/>
  </r>
  <r>
    <n v="1065"/>
    <s v="Sentencias por Soborno, Persona Juridica"/>
    <s v="07 Delincuencia"/>
    <s v="07.02 Sentencias Dictadas por Delito"/>
    <s v="07.02.18 Delitos Económicos"/>
    <s v="07.02.18.73 Soborno, Persona Juridica"/>
    <x v="7"/>
    <x v="67"/>
    <x v="201"/>
    <x v="736"/>
    <s v="N° de sentencias"/>
    <s v="2013-2019"/>
    <m/>
    <m/>
    <s v="Poder Judicial"/>
    <m/>
    <m/>
    <m/>
    <m/>
    <m/>
    <m/>
    <m/>
    <m/>
    <m/>
    <m/>
    <m/>
    <m/>
    <m/>
    <n v="0"/>
    <n v="4"/>
    <n v="11"/>
    <n v="6"/>
    <n v="24"/>
    <n v="28"/>
    <n v="18"/>
    <m/>
    <m/>
  </r>
  <r>
    <n v="1066"/>
    <s v="Sentencias por Sodomía"/>
    <s v="07 Delincuencia"/>
    <s v="07.02 Sentencias Dictadas por Delito"/>
    <s v="07.02.18 Delitos Económicos"/>
    <s v="07.02.18.74 Sodomía"/>
    <x v="7"/>
    <x v="67"/>
    <x v="201"/>
    <x v="737"/>
    <s v="N° de sentencias"/>
    <s v="2013-2019"/>
    <m/>
    <m/>
    <s v="Poder Judicial"/>
    <m/>
    <m/>
    <m/>
    <m/>
    <m/>
    <m/>
    <m/>
    <m/>
    <m/>
    <m/>
    <m/>
    <m/>
    <m/>
    <n v="4"/>
    <n v="7"/>
    <n v="10"/>
    <n v="7"/>
    <n v="4"/>
    <n v="2"/>
    <n v="2"/>
    <m/>
    <m/>
  </r>
  <r>
    <n v="1067"/>
    <s v="Sentencias por Suministro de Hidrocarburos Aromáticos a Menores"/>
    <s v="07 Delincuencia"/>
    <s v="07.02 Sentencias Dictadas por Delito"/>
    <s v="07.02.28 Drogas "/>
    <s v="07.02.28.14 Suministro de Hidrocarburos Aromáticos a Menores"/>
    <x v="7"/>
    <x v="67"/>
    <x v="213"/>
    <x v="738"/>
    <s v="N° de sentencias"/>
    <s v="2013-2019"/>
    <m/>
    <m/>
    <s v="Poder Judicial"/>
    <m/>
    <m/>
    <m/>
    <m/>
    <m/>
    <m/>
    <m/>
    <m/>
    <m/>
    <m/>
    <m/>
    <m/>
    <m/>
    <n v="1"/>
    <n v="0"/>
    <n v="0"/>
    <n v="0"/>
    <n v="1"/>
    <n v="0"/>
    <n v="0"/>
    <m/>
    <m/>
  </r>
  <r>
    <n v="1068"/>
    <s v="Sentencias por Suministro Indebido de Drogas"/>
    <s v="07 Delincuencia"/>
    <s v="07.02 Sentencias Dictadas por Delito"/>
    <s v="07.02.28 Drogas "/>
    <s v="07.02.28.15 Suministro Indebido de Drogas"/>
    <x v="7"/>
    <x v="67"/>
    <x v="213"/>
    <x v="739"/>
    <s v="N° de sentencias"/>
    <s v="2013-2019"/>
    <m/>
    <m/>
    <s v="Poder Judicial"/>
    <m/>
    <m/>
    <m/>
    <m/>
    <m/>
    <m/>
    <m/>
    <m/>
    <m/>
    <m/>
    <m/>
    <m/>
    <m/>
    <n v="2"/>
    <n v="1"/>
    <n v="2"/>
    <n v="2"/>
    <n v="0"/>
    <n v="1"/>
    <n v="3"/>
    <m/>
    <m/>
  </r>
  <r>
    <n v="1069"/>
    <s v="Sentencias por Sustracción de Menores"/>
    <s v="07 Delincuencia"/>
    <s v="07.02 Sentencias Dictadas por Delito"/>
    <s v="07.02.04 Delitos Contra el Estado Civil y la Familia"/>
    <s v="07.02.04.06 Sustracción de Menores"/>
    <x v="7"/>
    <x v="67"/>
    <x v="209"/>
    <x v="740"/>
    <s v="N° de sentencias"/>
    <s v="2013-2019"/>
    <m/>
    <m/>
    <s v="Poder Judicial"/>
    <m/>
    <m/>
    <m/>
    <m/>
    <m/>
    <m/>
    <m/>
    <m/>
    <m/>
    <m/>
    <m/>
    <m/>
    <m/>
    <n v="48"/>
    <n v="54"/>
    <n v="48"/>
    <n v="64"/>
    <n v="51"/>
    <n v="67"/>
    <n v="77"/>
    <m/>
    <m/>
  </r>
  <r>
    <n v="1070"/>
    <s v="Sentencias por Tacha Falsa de Firma Auténtica"/>
    <s v="07 Delincuencia"/>
    <s v="07.02 Sentencias Dictadas por Delito"/>
    <s v="07.02.09 Delitos Contra la Fé Pública"/>
    <s v="07.02.09.14 Tacha Falsa de Firma Auténtica"/>
    <x v="7"/>
    <x v="67"/>
    <x v="219"/>
    <x v="741"/>
    <s v="N° de sentencias"/>
    <s v="2013-2019"/>
    <m/>
    <m/>
    <s v="Poder Judicial"/>
    <m/>
    <m/>
    <m/>
    <m/>
    <m/>
    <m/>
    <m/>
    <m/>
    <m/>
    <m/>
    <m/>
    <m/>
    <m/>
    <n v="6"/>
    <n v="0"/>
    <n v="5"/>
    <n v="1"/>
    <n v="0"/>
    <n v="0"/>
    <n v="0"/>
    <m/>
    <m/>
  </r>
  <r>
    <n v="1071"/>
    <s v="Sentencias por Tacha Falsa de Firma Auténtica Acción Penal Pública"/>
    <s v="07 Delincuencia"/>
    <s v="07.02 Sentencias Dictadas por Delito"/>
    <s v="07.02.09 Delitos Contra la Fé Pública"/>
    <s v="07.02.09.15 Tacha Falsa de Firma Auténtica Acción Penal Pública"/>
    <x v="7"/>
    <x v="67"/>
    <x v="219"/>
    <x v="742"/>
    <s v="N° de sentencias"/>
    <s v="2013-2019"/>
    <m/>
    <m/>
    <s v="Poder Judicial"/>
    <m/>
    <m/>
    <m/>
    <m/>
    <m/>
    <m/>
    <m/>
    <m/>
    <m/>
    <m/>
    <m/>
    <m/>
    <m/>
    <n v="1"/>
    <n v="0"/>
    <n v="2"/>
    <n v="2"/>
    <n v="4"/>
    <n v="7"/>
    <n v="6"/>
    <m/>
    <m/>
  </r>
  <r>
    <n v="1072"/>
    <s v="Sentencias por Tolerancia al Tráfico o Consumo de Drogas"/>
    <s v="07 Delincuencia"/>
    <s v="07.02 Sentencias Dictadas por Delito"/>
    <s v="07.02.28 Drogas "/>
    <s v="07.02.28.16 Tolerancia al Tráfico o Consumo de Drogas"/>
    <x v="7"/>
    <x v="67"/>
    <x v="213"/>
    <x v="743"/>
    <s v="N° de sentencias"/>
    <s v="2013-2019"/>
    <m/>
    <m/>
    <s v="Poder Judicial"/>
    <m/>
    <m/>
    <m/>
    <m/>
    <m/>
    <m/>
    <m/>
    <m/>
    <m/>
    <m/>
    <m/>
    <m/>
    <m/>
    <n v="2"/>
    <n v="2"/>
    <n v="0"/>
    <n v="1"/>
    <n v="1"/>
    <n v="0"/>
    <n v="4"/>
    <m/>
    <m/>
  </r>
  <r>
    <n v="1073"/>
    <s v="Sentencias por Tormentos a Detenidos"/>
    <s v="07 Delincuencia"/>
    <s v="07.02 Sentencias Dictadas por Delito"/>
    <s v="07.02.27 Delitos Violentos "/>
    <s v="07.02.27.30 Tormentos a Detenidos"/>
    <x v="7"/>
    <x v="67"/>
    <x v="205"/>
    <x v="744"/>
    <s v="N° de sentencias"/>
    <s v="2013-2019"/>
    <m/>
    <m/>
    <s v="Poder Judicial"/>
    <m/>
    <m/>
    <m/>
    <m/>
    <m/>
    <m/>
    <m/>
    <m/>
    <m/>
    <m/>
    <m/>
    <m/>
    <m/>
    <n v="0"/>
    <n v="0"/>
    <n v="0"/>
    <n v="0"/>
    <n v="0"/>
    <n v="1"/>
    <n v="1"/>
    <m/>
    <m/>
  </r>
  <r>
    <n v="1074"/>
    <s v="Sentencias por Tortura con Cuasidelito"/>
    <s v="07 Delincuencia"/>
    <s v="07.02 Sentencias Dictadas por Delito"/>
    <s v="07.02.27 Delitos Violentos "/>
    <s v="07.02.27.31 Tortura con Cuasidelito"/>
    <x v="7"/>
    <x v="67"/>
    <x v="205"/>
    <x v="745"/>
    <s v="N° de sentencias"/>
    <s v="2013-2019"/>
    <m/>
    <m/>
    <s v="Poder Judicial"/>
    <m/>
    <m/>
    <m/>
    <m/>
    <m/>
    <m/>
    <m/>
    <m/>
    <m/>
    <m/>
    <m/>
    <m/>
    <m/>
    <n v="0"/>
    <n v="0"/>
    <n v="0"/>
    <n v="0"/>
    <n v="1"/>
    <n v="1"/>
    <n v="2"/>
    <m/>
    <m/>
  </r>
  <r>
    <n v="1075"/>
    <s v="Sentencias por Tortura con Homicidio"/>
    <s v="07 Delincuencia"/>
    <s v="07.02 Sentencias Dictadas por Delito"/>
    <s v="07.02.27 Delitos Violentos "/>
    <s v="07.02.27.32 Tortura con Homicidio"/>
    <x v="7"/>
    <x v="67"/>
    <x v="205"/>
    <x v="746"/>
    <s v="N° de sentencias"/>
    <s v="2013-2019"/>
    <m/>
    <m/>
    <s v="Poder Judicial"/>
    <m/>
    <m/>
    <m/>
    <m/>
    <m/>
    <m/>
    <m/>
    <m/>
    <m/>
    <m/>
    <m/>
    <m/>
    <m/>
    <n v="0"/>
    <n v="0"/>
    <n v="0"/>
    <n v="0"/>
    <n v="0"/>
    <n v="4"/>
    <n v="3"/>
    <m/>
    <m/>
  </r>
  <r>
    <n v="1076"/>
    <s v="Sentencias por Tortura con Violación, Abuso Sexual Agravado/Otros"/>
    <s v="07 Delincuencia"/>
    <s v="07.02 Sentencias Dictadas por Delito"/>
    <s v="07.02.27 Delitos Violentos "/>
    <s v="07.02.27.33 Tortura con Violación, Abuso Sexual Agravado/Otros"/>
    <x v="7"/>
    <x v="67"/>
    <x v="205"/>
    <x v="747"/>
    <s v="N° de sentencias"/>
    <s v="2013-2019"/>
    <m/>
    <m/>
    <s v="Poder Judicial"/>
    <m/>
    <m/>
    <m/>
    <m/>
    <m/>
    <m/>
    <m/>
    <m/>
    <m/>
    <m/>
    <m/>
    <m/>
    <m/>
    <n v="0"/>
    <n v="0"/>
    <n v="0"/>
    <n v="0"/>
    <n v="0"/>
    <n v="5"/>
    <n v="13"/>
    <m/>
    <m/>
  </r>
  <r>
    <n v="1077"/>
    <s v="Sentencias por Tortura para Anular Voluntad"/>
    <s v="07 Delincuencia"/>
    <s v="07.02 Sentencias Dictadas por Delito"/>
    <s v="07.02.27 Delitos Violentos "/>
    <s v="07.02.27.34 Tortura para Anular Voluntad"/>
    <x v="7"/>
    <x v="67"/>
    <x v="205"/>
    <x v="748"/>
    <s v="N° de sentencias"/>
    <s v="2013-2019"/>
    <m/>
    <m/>
    <s v="Poder Judicial"/>
    <m/>
    <m/>
    <m/>
    <m/>
    <m/>
    <m/>
    <m/>
    <m/>
    <m/>
    <m/>
    <m/>
    <m/>
    <m/>
    <n v="0"/>
    <n v="0"/>
    <n v="0"/>
    <n v="0"/>
    <n v="1"/>
    <n v="0"/>
    <n v="17"/>
    <m/>
    <m/>
  </r>
  <r>
    <n v="1078"/>
    <s v="Sentencias por Torturas Cometidas por Funcionarios Público"/>
    <s v="07 Delincuencia"/>
    <s v="07.02 Sentencias Dictadas por Delito"/>
    <s v="07.02.27 Delitos Violentos "/>
    <s v="07.02.27.35 Torturas Cometidas por Funcionarios Público"/>
    <x v="7"/>
    <x v="67"/>
    <x v="205"/>
    <x v="749"/>
    <s v="N° de sentencias"/>
    <s v="2013-2019"/>
    <m/>
    <m/>
    <s v="Poder Judicial"/>
    <m/>
    <m/>
    <m/>
    <m/>
    <m/>
    <m/>
    <m/>
    <m/>
    <m/>
    <m/>
    <m/>
    <m/>
    <m/>
    <n v="52"/>
    <n v="68"/>
    <n v="84"/>
    <n v="116"/>
    <n v="156"/>
    <n v="101"/>
    <n v="326"/>
    <m/>
    <m/>
  </r>
  <r>
    <n v="1079"/>
    <s v="Sentencias por Torturas por Particulares en Ejercicio de Funciones Públicas o Consentimiento de un Agente del Estado"/>
    <s v="07 Delincuencia"/>
    <s v="07.02 Sentencias Dictadas por Delito"/>
    <s v="07.02.27 Delitos Violentos "/>
    <s v="07.02.27.36 Torturas por Particulares en Ejercicio de Funciones Públicas o Consentimiento de un Agente del Estado"/>
    <x v="7"/>
    <x v="67"/>
    <x v="205"/>
    <x v="750"/>
    <s v="N° de sentencias"/>
    <s v="2013-2019"/>
    <m/>
    <m/>
    <s v="Poder Judicial"/>
    <m/>
    <m/>
    <m/>
    <m/>
    <m/>
    <m/>
    <m/>
    <m/>
    <m/>
    <m/>
    <m/>
    <m/>
    <m/>
    <n v="5"/>
    <n v="2"/>
    <n v="1"/>
    <n v="7"/>
    <n v="10"/>
    <n v="7"/>
    <n v="59"/>
    <m/>
    <m/>
  </r>
  <r>
    <n v="1080"/>
    <s v="Sentencias por Tráfico de Armas"/>
    <s v="07 Delincuencia"/>
    <s v="07.02 Sentencias Dictadas por Delito"/>
    <s v="07.02.16 Delitos de Tenecia y Porte de Armas"/>
    <s v="07.02.16.12 Tráfico de Armas"/>
    <x v="7"/>
    <x v="67"/>
    <x v="196"/>
    <x v="751"/>
    <s v="N° de sentencias"/>
    <s v="2013-2019"/>
    <m/>
    <m/>
    <s v="Poder Judicial"/>
    <m/>
    <m/>
    <m/>
    <m/>
    <m/>
    <m/>
    <m/>
    <m/>
    <m/>
    <m/>
    <m/>
    <m/>
    <m/>
    <n v="5"/>
    <n v="4"/>
    <n v="10"/>
    <n v="15"/>
    <n v="20"/>
    <n v="28"/>
    <n v="40"/>
    <m/>
    <m/>
  </r>
  <r>
    <n v="1081"/>
    <s v="Sentencias por Tráfico de Especies Vegetales"/>
    <s v="07 Delincuencia"/>
    <s v="07.02 Sentencias Dictadas por Delito"/>
    <s v="07.02.06 Delitos Contra el Medioambientales y Seres Vivos"/>
    <s v="07.02.06.21 Tráfico de Especies Vegetales"/>
    <x v="7"/>
    <x v="67"/>
    <x v="198"/>
    <x v="752"/>
    <s v="N° de sentencias"/>
    <s v="2013-2019"/>
    <m/>
    <m/>
    <s v="Poder Judicial"/>
    <m/>
    <m/>
    <m/>
    <m/>
    <m/>
    <m/>
    <m/>
    <m/>
    <m/>
    <m/>
    <m/>
    <m/>
    <m/>
    <n v="0"/>
    <n v="0"/>
    <n v="0"/>
    <n v="11"/>
    <n v="21"/>
    <n v="26"/>
    <n v="41"/>
    <m/>
    <m/>
  </r>
  <r>
    <n v="1082"/>
    <s v="Sentencias por Tráfico de Influencias"/>
    <s v="07 Delincuencia"/>
    <s v="07.02 Sentencias Dictadas por Delito"/>
    <s v="07.02.01 Corrupción"/>
    <s v="07.02.01.04 Tráfico de Influencias"/>
    <x v="7"/>
    <x v="67"/>
    <x v="206"/>
    <x v="753"/>
    <s v="N° de sentencias"/>
    <s v="2013-2019"/>
    <m/>
    <m/>
    <s v="Poder Judicial"/>
    <m/>
    <m/>
    <m/>
    <m/>
    <m/>
    <m/>
    <m/>
    <m/>
    <m/>
    <m/>
    <m/>
    <m/>
    <m/>
    <n v="2"/>
    <n v="2"/>
    <n v="11"/>
    <n v="7"/>
    <n v="7"/>
    <n v="7"/>
    <n v="9"/>
    <m/>
    <m/>
  </r>
  <r>
    <n v="1083"/>
    <s v="Sentencias por Tráfico de Inmigrantes Cometidos por Funcionarios Público"/>
    <s v="07 Delincuencia"/>
    <s v="07.02 Sentencias Dictadas por Delito"/>
    <s v="07.02.22 Delitos Migratorios"/>
    <s v="07.02.22.04 Tráfico de Inmigrantes Cometidos por Funcionarios Público"/>
    <x v="7"/>
    <x v="67"/>
    <x v="215"/>
    <x v="754"/>
    <s v="N° de sentencias"/>
    <s v="2013-2019"/>
    <m/>
    <m/>
    <s v="Poder Judicial"/>
    <m/>
    <m/>
    <m/>
    <m/>
    <m/>
    <m/>
    <m/>
    <m/>
    <m/>
    <m/>
    <m/>
    <m/>
    <m/>
    <n v="0"/>
    <n v="0"/>
    <n v="1"/>
    <n v="2"/>
    <n v="0"/>
    <n v="0"/>
    <n v="1"/>
    <m/>
    <m/>
  </r>
  <r>
    <n v="1084"/>
    <s v="Sentencias por Trafico de Migrantes"/>
    <s v="07 Delincuencia"/>
    <s v="07.02 Sentencias Dictadas por Delito"/>
    <s v="07.02.22 Delitos Migratorios"/>
    <s v="07.02.22.05 Trafico de Migrantes"/>
    <x v="7"/>
    <x v="67"/>
    <x v="215"/>
    <x v="755"/>
    <s v="N° de sentencias"/>
    <s v="2013-2019"/>
    <m/>
    <m/>
    <s v="Poder Judicial"/>
    <m/>
    <m/>
    <m/>
    <m/>
    <m/>
    <m/>
    <m/>
    <m/>
    <m/>
    <m/>
    <m/>
    <m/>
    <m/>
    <n v="20"/>
    <n v="30"/>
    <n v="48"/>
    <n v="33"/>
    <n v="41"/>
    <n v="29"/>
    <n v="39"/>
    <m/>
    <m/>
  </r>
  <r>
    <n v="1085"/>
    <s v="Sentencias por Tráfico de Órganos Incluyendo los Provenientes de Aborto"/>
    <s v="07 Delincuencia"/>
    <s v="07.02 Sentencias Dictadas por Delito"/>
    <s v="07.02.14 Delitos Contra la Vida, Integridad o Dignidad Personal"/>
    <s v="07.02.14.10 Tráfico de Órganos Incluyendo los Provenientes de Aborto"/>
    <x v="7"/>
    <x v="67"/>
    <x v="200"/>
    <x v="756"/>
    <s v="N° de sentencias"/>
    <s v="2013-2019"/>
    <m/>
    <m/>
    <s v="Poder Judicial"/>
    <m/>
    <m/>
    <m/>
    <m/>
    <m/>
    <m/>
    <m/>
    <m/>
    <m/>
    <m/>
    <m/>
    <m/>
    <m/>
    <n v="0"/>
    <n v="3"/>
    <n v="2"/>
    <n v="1"/>
    <n v="0"/>
    <n v="1"/>
    <n v="1"/>
    <m/>
    <m/>
  </r>
  <r>
    <n v="1086"/>
    <s v="Sentencias por Tráfico de Pequeñas Cantidades"/>
    <s v="07 Delincuencia"/>
    <s v="07.02 Sentencias Dictadas por Delito"/>
    <s v="07.02.28 Drogas "/>
    <s v="07.02.28.17 Tráfico de Pequeñas Cantidades"/>
    <x v="7"/>
    <x v="67"/>
    <x v="213"/>
    <x v="757"/>
    <s v="N° de sentencias"/>
    <s v="2013-2019"/>
    <m/>
    <m/>
    <s v="Poder Judicial"/>
    <m/>
    <m/>
    <m/>
    <m/>
    <m/>
    <m/>
    <m/>
    <m/>
    <m/>
    <m/>
    <m/>
    <m/>
    <m/>
    <n v="5976"/>
    <n v="5982"/>
    <n v="7052"/>
    <n v="7210"/>
    <n v="7186"/>
    <n v="7502"/>
    <n v="7228"/>
    <m/>
    <m/>
  </r>
  <r>
    <n v="1087"/>
    <s v="Sentencias por Tráfico de Residuos Peligrosos"/>
    <s v="07 Delincuencia"/>
    <s v="07.02 Sentencias Dictadas por Delito"/>
    <s v="07.02.13 Delitos Contra la Seguridad"/>
    <s v="07.02.13.10 Tráfico de Residuos Peligrosos"/>
    <x v="7"/>
    <x v="67"/>
    <x v="217"/>
    <x v="758"/>
    <s v="N° de sentencias"/>
    <s v="2013-2019"/>
    <m/>
    <m/>
    <s v="Poder Judicial"/>
    <m/>
    <m/>
    <m/>
    <m/>
    <m/>
    <m/>
    <m/>
    <m/>
    <m/>
    <m/>
    <m/>
    <m/>
    <m/>
    <n v="0"/>
    <n v="0"/>
    <n v="0"/>
    <n v="1"/>
    <n v="4"/>
    <n v="3"/>
    <n v="8"/>
    <m/>
    <m/>
  </r>
  <r>
    <n v="1088"/>
    <s v="Sentencias por Tráfico Ilícito de Drogas"/>
    <s v="07 Delincuencia"/>
    <s v="07.02 Sentencias Dictadas por Delito"/>
    <s v="07.02.28 Drogas "/>
    <s v="07.02.28.18 Tráfico Ilícito de Drogas"/>
    <x v="7"/>
    <x v="67"/>
    <x v="213"/>
    <x v="759"/>
    <s v="N° de sentencias"/>
    <s v="2013-2019"/>
    <m/>
    <m/>
    <s v="Poder Judicial"/>
    <m/>
    <m/>
    <m/>
    <m/>
    <m/>
    <m/>
    <m/>
    <m/>
    <m/>
    <m/>
    <m/>
    <m/>
    <m/>
    <n v="3033"/>
    <n v="3060"/>
    <n v="3467"/>
    <n v="3887"/>
    <n v="3732"/>
    <n v="3945"/>
    <n v="3968"/>
    <m/>
    <m/>
  </r>
  <r>
    <n v="1089"/>
    <s v="Sentencias por Traición, Espionaje y Demás Delitos Contra Soberanía y Seguridad Estado"/>
    <s v="07 Delincuencia"/>
    <s v="07.02 Sentencias Dictadas por Delito"/>
    <s v="07.02.13 Delitos Contra la Seguridad"/>
    <s v="07.02.13.11 Traición, Espionaje y Demás Delitos Contra Soberanía y Seguridad Estado"/>
    <x v="7"/>
    <x v="67"/>
    <x v="217"/>
    <x v="760"/>
    <s v="N° de sentencias"/>
    <s v="2013-2019"/>
    <m/>
    <m/>
    <s v="Poder Judicial"/>
    <m/>
    <m/>
    <m/>
    <m/>
    <m/>
    <m/>
    <m/>
    <m/>
    <m/>
    <m/>
    <m/>
    <m/>
    <m/>
    <n v="0"/>
    <n v="0"/>
    <n v="0"/>
    <n v="0"/>
    <n v="0"/>
    <n v="0"/>
    <n v="1"/>
    <m/>
    <m/>
  </r>
  <r>
    <n v="1090"/>
    <s v="Sentencias por Transporte de Desechos a Vertederos Clandestinos"/>
    <s v="07 Delincuencia"/>
    <s v="07.02 Sentencias Dictadas por Delito"/>
    <s v="07.02.06 Delitos Contra el Medioambientales y Seres Vivos"/>
    <s v="07.02.06.22 Transporte de Desechos a Vertederos Clandestinos"/>
    <x v="7"/>
    <x v="67"/>
    <x v="198"/>
    <x v="761"/>
    <s v="N° de sentencias"/>
    <s v="2013-2019"/>
    <m/>
    <m/>
    <s v="Poder Judicial"/>
    <m/>
    <m/>
    <m/>
    <m/>
    <m/>
    <m/>
    <m/>
    <m/>
    <m/>
    <m/>
    <m/>
    <m/>
    <m/>
    <n v="0"/>
    <n v="0"/>
    <n v="1"/>
    <n v="1"/>
    <n v="0"/>
    <n v="5"/>
    <n v="8"/>
    <m/>
    <m/>
  </r>
  <r>
    <n v="1091"/>
    <s v="Sentencias por Transporte o Distribucion de Gas E Instalaciones Clandestinas"/>
    <s v="07 Delincuencia"/>
    <s v="07.02 Sentencias Dictadas por Delito"/>
    <s v="07.02.26 Delitos Urbanísticos y de Servicios Públicos"/>
    <s v="07.02.26.03 Transporte o Distribucion de Gas E Instalaciones Clandestinas"/>
    <x v="7"/>
    <x v="67"/>
    <x v="222"/>
    <x v="762"/>
    <s v="N° de sentencias"/>
    <s v="2013-2019"/>
    <m/>
    <m/>
    <s v="Poder Judicial"/>
    <m/>
    <m/>
    <m/>
    <m/>
    <m/>
    <m/>
    <m/>
    <m/>
    <m/>
    <m/>
    <m/>
    <m/>
    <m/>
    <n v="0"/>
    <n v="7"/>
    <n v="4"/>
    <n v="0"/>
    <n v="0"/>
    <n v="0"/>
    <n v="0"/>
    <m/>
    <m/>
  </r>
  <r>
    <n v="1092"/>
    <s v="Sentencias por Trata de Personas"/>
    <s v="07 Delincuencia"/>
    <s v="07.02 Sentencias Dictadas por Delito"/>
    <s v="07.02.14 Delitos Contra la Vida, Integridad o Dignidad Personal"/>
    <s v="07.02.14.11 Trata de Personas"/>
    <x v="7"/>
    <x v="67"/>
    <x v="200"/>
    <x v="763"/>
    <s v="N° de sentencias"/>
    <s v="2013-2019"/>
    <m/>
    <m/>
    <s v="Poder Judicial"/>
    <m/>
    <m/>
    <m/>
    <m/>
    <m/>
    <m/>
    <m/>
    <m/>
    <m/>
    <m/>
    <m/>
    <m/>
    <m/>
    <n v="2"/>
    <n v="0"/>
    <n v="0"/>
    <n v="0"/>
    <n v="0"/>
    <n v="0"/>
    <n v="0"/>
    <m/>
    <m/>
  </r>
  <r>
    <n v="1093"/>
    <s v="Sentencias por Trata de Personas para la Explotación Sexual"/>
    <s v="07 Delincuencia"/>
    <s v="07.02 Sentencias Dictadas por Delito"/>
    <s v="07.02.14 Delitos Contra la Vida, Integridad o Dignidad Personal"/>
    <s v="07.02.14.12 Trata de Personas para la Explotación Sexual"/>
    <x v="7"/>
    <x v="67"/>
    <x v="200"/>
    <x v="764"/>
    <s v="N° de sentencias"/>
    <s v="2013-2019"/>
    <m/>
    <m/>
    <s v="Poder Judicial"/>
    <m/>
    <m/>
    <m/>
    <m/>
    <m/>
    <m/>
    <m/>
    <m/>
    <m/>
    <m/>
    <m/>
    <m/>
    <m/>
    <n v="1"/>
    <n v="10"/>
    <n v="10"/>
    <n v="13"/>
    <n v="7"/>
    <n v="10"/>
    <n v="5"/>
    <m/>
    <m/>
  </r>
  <r>
    <n v="1094"/>
    <s v="Sentencias por Trata Personas Menores de 18 Años"/>
    <s v="07 Delincuencia"/>
    <s v="07.02 Sentencias Dictadas por Delito"/>
    <s v="07.02.14 Delitos Contra la Vida, Integridad o Dignidad Personal"/>
    <s v="07.02.14.13 Trata Personas Menores de 18 Años"/>
    <x v="7"/>
    <x v="67"/>
    <x v="200"/>
    <x v="765"/>
    <s v="N° de sentencias"/>
    <s v="2013-2019"/>
    <m/>
    <m/>
    <s v="Poder Judicial"/>
    <m/>
    <m/>
    <m/>
    <m/>
    <m/>
    <m/>
    <m/>
    <m/>
    <m/>
    <m/>
    <m/>
    <m/>
    <m/>
    <n v="1"/>
    <n v="3"/>
    <n v="2"/>
    <n v="0"/>
    <n v="1"/>
    <n v="1"/>
    <n v="2"/>
    <m/>
    <m/>
  </r>
  <r>
    <n v="1095"/>
    <s v="Sentencias por Trata Personas para Trabajos Forzados y Otros"/>
    <s v="07 Delincuencia"/>
    <s v="07.02 Sentencias Dictadas por Delito"/>
    <s v="07.02.14 Delitos Contra la Vida, Integridad o Dignidad Personal"/>
    <s v="07.02.14.14 Trata Personas para Trabajos Forzados y Otros"/>
    <x v="7"/>
    <x v="67"/>
    <x v="200"/>
    <x v="766"/>
    <s v="N° de sentencias"/>
    <s v="2013-2019"/>
    <m/>
    <m/>
    <s v="Poder Judicial"/>
    <m/>
    <m/>
    <m/>
    <m/>
    <m/>
    <m/>
    <m/>
    <m/>
    <m/>
    <m/>
    <m/>
    <m/>
    <m/>
    <n v="2"/>
    <n v="2"/>
    <n v="7"/>
    <n v="9"/>
    <n v="7"/>
    <n v="9"/>
    <n v="10"/>
    <m/>
    <m/>
  </r>
  <r>
    <n v="1096"/>
    <s v="Sentencias por Tratos Degradantes a Personas Vulnerables"/>
    <s v="07 Delincuencia"/>
    <s v="07.02 Sentencias Dictadas por Delito"/>
    <s v="07.02.14 Delitos Contra la Vida, Integridad o Dignidad Personal"/>
    <s v="07.02.14.15 Tratos Degradantes a Personas Vulnerables"/>
    <x v="7"/>
    <x v="67"/>
    <x v="200"/>
    <x v="767"/>
    <s v="N° de sentencias"/>
    <s v="2013-2019"/>
    <m/>
    <m/>
    <s v="Poder Judicial"/>
    <m/>
    <m/>
    <m/>
    <m/>
    <m/>
    <m/>
    <m/>
    <m/>
    <m/>
    <m/>
    <m/>
    <m/>
    <m/>
    <n v="0"/>
    <n v="0"/>
    <n v="0"/>
    <n v="0"/>
    <n v="23"/>
    <n v="78"/>
    <n v="145"/>
    <m/>
    <m/>
  </r>
  <r>
    <n v="1097"/>
    <s v="Sentencias por Ultraje Público a Las Buenas Costumbres"/>
    <s v="07 Delincuencia"/>
    <s v="07.02 Sentencias Dictadas por Delito"/>
    <s v="07.02.07 Delitos Contra el Orden Público, Funcionarios o Agentes del Estado"/>
    <s v="07.02.07.43 Ultraje Público a Las Buenas Costumbres"/>
    <x v="7"/>
    <x v="67"/>
    <x v="207"/>
    <x v="768"/>
    <s v="N° de sentencias"/>
    <s v="2013-2019"/>
    <m/>
    <m/>
    <s v="Poder Judicial"/>
    <m/>
    <m/>
    <m/>
    <m/>
    <m/>
    <m/>
    <m/>
    <m/>
    <m/>
    <m/>
    <m/>
    <m/>
    <m/>
    <n v="231"/>
    <n v="266"/>
    <n v="286"/>
    <n v="309"/>
    <n v="316"/>
    <n v="344"/>
    <n v="307"/>
    <m/>
    <m/>
  </r>
  <r>
    <n v="1098"/>
    <s v="Sentencias por Ultraje Público Buenas Costumbres por Medio Comunicación Social"/>
    <s v="07 Delincuencia"/>
    <s v="07.02 Sentencias Dictadas por Delito"/>
    <s v="07.02.07 Delitos Contra el Orden Público, Funcionarios o Agentes del Estado"/>
    <s v="07.02.07.44 Ultraje Público Buenas Costumbres por Medio Comunicación Social"/>
    <x v="7"/>
    <x v="67"/>
    <x v="207"/>
    <x v="769"/>
    <s v="N° de sentencias"/>
    <s v="2013-2019"/>
    <m/>
    <m/>
    <s v="Poder Judicial"/>
    <m/>
    <m/>
    <m/>
    <m/>
    <m/>
    <m/>
    <m/>
    <m/>
    <m/>
    <m/>
    <m/>
    <m/>
    <m/>
    <n v="33"/>
    <n v="35"/>
    <n v="42"/>
    <n v="41"/>
    <n v="51"/>
    <n v="49"/>
    <n v="58"/>
    <m/>
    <m/>
  </r>
  <r>
    <n v="1099"/>
    <s v="Sentencias por Uso de Uniforme o Insignias de FF.AA. o Carabineros de Chile"/>
    <s v="07 Delincuencia"/>
    <s v="07.02 Sentencias Dictadas por Delito"/>
    <s v="07.02.07 Delitos Contra el Orden Público, Funcionarios o Agentes del Estado"/>
    <s v="07.02.07.45 Uso de Uniforme o Insignias de FF.AA. o Carabineros de Chile"/>
    <x v="7"/>
    <x v="67"/>
    <x v="207"/>
    <x v="770"/>
    <s v="N° de sentencias"/>
    <s v="2013-2019"/>
    <m/>
    <m/>
    <s v="Poder Judicial"/>
    <m/>
    <m/>
    <m/>
    <m/>
    <m/>
    <m/>
    <m/>
    <m/>
    <m/>
    <m/>
    <m/>
    <m/>
    <m/>
    <n v="3"/>
    <n v="0"/>
    <n v="8"/>
    <n v="6"/>
    <n v="3"/>
    <n v="3"/>
    <n v="9"/>
    <m/>
    <m/>
  </r>
  <r>
    <n v="1100"/>
    <s v="Sentencias por Uso Fraudulento de Tarjetas o Medios de Pago"/>
    <s v="07 Delincuencia"/>
    <s v="07.02 Sentencias Dictadas por Delito"/>
    <s v="07.02.18 Delitos Económicos"/>
    <s v="07.02.18.75 Uso Fraudulento de Tarjetas o Medios de Pago"/>
    <x v="7"/>
    <x v="67"/>
    <x v="201"/>
    <x v="771"/>
    <s v="N° de sentencias"/>
    <s v="2013-2019"/>
    <m/>
    <m/>
    <s v="Poder Judicial"/>
    <m/>
    <m/>
    <m/>
    <m/>
    <m/>
    <m/>
    <m/>
    <m/>
    <m/>
    <m/>
    <m/>
    <m/>
    <m/>
    <n v="703"/>
    <n v="819"/>
    <n v="1337"/>
    <n v="2436"/>
    <n v="3304"/>
    <n v="3386"/>
    <n v="4447"/>
    <m/>
    <m/>
  </r>
  <r>
    <n v="1101"/>
    <s v="Sentencias por Uso Ilícito Fuego"/>
    <s v="07 Delincuencia"/>
    <s v="07.02 Sentencias Dictadas por Delito"/>
    <s v="07.02.06 Delitos Contra el Medioambientales y Seres Vivos"/>
    <s v="07.02.06.23 Uso Ilícito Fuego"/>
    <x v="7"/>
    <x v="67"/>
    <x v="198"/>
    <x v="772"/>
    <s v="N° de sentencias"/>
    <s v="2013-2019"/>
    <m/>
    <m/>
    <s v="Poder Judicial"/>
    <m/>
    <m/>
    <m/>
    <m/>
    <m/>
    <m/>
    <m/>
    <m/>
    <m/>
    <m/>
    <m/>
    <m/>
    <m/>
    <n v="26"/>
    <n v="37"/>
    <n v="47"/>
    <n v="65"/>
    <n v="72"/>
    <n v="35"/>
    <n v="106"/>
    <m/>
    <m/>
  </r>
  <r>
    <n v="1102"/>
    <s v="Sentencias por Uso, Facilitación o Transporte de Hilo Curado"/>
    <s v="07 Delincuencia"/>
    <s v="07.02 Sentencias Dictadas por Delito"/>
    <s v="07.02.13 Delitos Contra la Seguridad"/>
    <s v="07.02.13.12 Uso, Facilitación o Transporte de Hilo Curado"/>
    <x v="7"/>
    <x v="67"/>
    <x v="217"/>
    <x v="773"/>
    <s v="N° de sentencias"/>
    <s v="2013-2019"/>
    <m/>
    <m/>
    <s v="Poder Judicial"/>
    <m/>
    <m/>
    <m/>
    <m/>
    <m/>
    <m/>
    <m/>
    <m/>
    <m/>
    <m/>
    <m/>
    <m/>
    <m/>
    <n v="0"/>
    <n v="34"/>
    <n v="32"/>
    <n v="21"/>
    <n v="28"/>
    <n v="15"/>
    <n v="14"/>
    <m/>
    <m/>
  </r>
  <r>
    <n v="1103"/>
    <s v="Sentencias por Usura"/>
    <s v="07 Delincuencia"/>
    <s v="07.02 Sentencias Dictadas por Delito"/>
    <s v="07.02.18 Delitos Económicos"/>
    <s v="07.02.18.76 Usura"/>
    <x v="7"/>
    <x v="67"/>
    <x v="201"/>
    <x v="774"/>
    <s v="N° de sentencias"/>
    <s v="2013-2019"/>
    <m/>
    <m/>
    <s v="Poder Judicial"/>
    <m/>
    <m/>
    <m/>
    <m/>
    <m/>
    <m/>
    <m/>
    <m/>
    <m/>
    <m/>
    <m/>
    <m/>
    <m/>
    <n v="33"/>
    <n v="33"/>
    <n v="32"/>
    <n v="36"/>
    <n v="42"/>
    <n v="50"/>
    <n v="29"/>
    <m/>
    <m/>
  </r>
  <r>
    <n v="1104"/>
    <s v="Sentencias por Usurpación"/>
    <s v="07 Delincuencia"/>
    <s v="07.02 Sentencias Dictadas por Delito"/>
    <s v="07.02.11 Delitos Contra la Propiedad y el Patrimonio"/>
    <s v="07.02.11.25 Usurpación"/>
    <x v="7"/>
    <x v="67"/>
    <x v="199"/>
    <x v="775"/>
    <s v="N° de sentencias"/>
    <s v="2013-2019"/>
    <m/>
    <m/>
    <s v="Poder Judicial"/>
    <m/>
    <m/>
    <m/>
    <m/>
    <m/>
    <m/>
    <m/>
    <m/>
    <m/>
    <m/>
    <m/>
    <m/>
    <m/>
    <n v="1"/>
    <n v="1"/>
    <n v="0"/>
    <n v="1"/>
    <n v="1"/>
    <n v="1"/>
    <n v="0"/>
    <m/>
    <m/>
  </r>
  <r>
    <n v="1105"/>
    <s v="Sentencias por Usurpación de Aguas"/>
    <s v="07 Delincuencia"/>
    <s v="07.02 Sentencias Dictadas por Delito"/>
    <s v="07.02.11 Delitos Contra la Propiedad y el Patrimonio"/>
    <s v="07.02.11.26 Usurpación de Aguas"/>
    <x v="7"/>
    <x v="67"/>
    <x v="199"/>
    <x v="776"/>
    <s v="N° de sentencias"/>
    <s v="2013-2019"/>
    <m/>
    <m/>
    <s v="Poder Judicial"/>
    <m/>
    <m/>
    <m/>
    <m/>
    <m/>
    <m/>
    <m/>
    <m/>
    <m/>
    <m/>
    <m/>
    <m/>
    <m/>
    <n v="132"/>
    <n v="224"/>
    <n v="229"/>
    <n v="273"/>
    <n v="172"/>
    <n v="178"/>
    <n v="151"/>
    <m/>
    <m/>
  </r>
  <r>
    <n v="1106"/>
    <s v="Sentencias por Usurpación de Atribuciones de Empleados Públicos y Judiciales"/>
    <s v="07 Delincuencia"/>
    <s v="07.02 Sentencias Dictadas por Delito"/>
    <s v="07.02.03 Delitos Cometidos por Empleados y Funcionarios Públicos"/>
    <s v="07.02.03.17 Usurpación de Atribuciones de Empleados Públicos y Judiciales"/>
    <x v="7"/>
    <x v="67"/>
    <x v="203"/>
    <x v="777"/>
    <s v="N° de sentencias"/>
    <s v="2013-2019"/>
    <m/>
    <m/>
    <s v="Poder Judicial"/>
    <m/>
    <m/>
    <m/>
    <m/>
    <m/>
    <m/>
    <m/>
    <m/>
    <m/>
    <m/>
    <m/>
    <m/>
    <m/>
    <n v="72"/>
    <n v="37"/>
    <n v="42"/>
    <n v="53"/>
    <n v="50"/>
    <n v="4"/>
    <n v="1"/>
    <m/>
    <m/>
  </r>
  <r>
    <n v="1107"/>
    <s v="Sentencias por Usurpación de Estado Civil"/>
    <s v="07 Delincuencia"/>
    <s v="07.02 Sentencias Dictadas por Delito"/>
    <s v="07.02.11 Delitos Contra la Propiedad y el Patrimonio"/>
    <s v="07.02.11.27 Usurpación de Estado Civil"/>
    <x v="7"/>
    <x v="67"/>
    <x v="199"/>
    <x v="778"/>
    <s v="N° de sentencias"/>
    <s v="2013-2019"/>
    <m/>
    <m/>
    <s v="Poder Judicial"/>
    <m/>
    <m/>
    <m/>
    <m/>
    <m/>
    <m/>
    <m/>
    <m/>
    <m/>
    <m/>
    <m/>
    <m/>
    <m/>
    <n v="6"/>
    <n v="12"/>
    <n v="10"/>
    <n v="9"/>
    <n v="13"/>
    <n v="5"/>
    <n v="7"/>
    <m/>
    <m/>
  </r>
  <r>
    <n v="1108"/>
    <s v="Sentencias por Usurpación de Nombre"/>
    <s v="07 Delincuencia"/>
    <s v="07.02 Sentencias Dictadas por Delito"/>
    <s v="07.02.11 Delitos Contra la Propiedad y el Patrimonio"/>
    <s v="07.02.11.28 Usurpación de Nombre"/>
    <x v="7"/>
    <x v="67"/>
    <x v="199"/>
    <x v="779"/>
    <s v="N° de sentencias"/>
    <s v="2013-2019"/>
    <m/>
    <m/>
    <s v="Poder Judicial"/>
    <m/>
    <m/>
    <m/>
    <m/>
    <m/>
    <m/>
    <m/>
    <m/>
    <m/>
    <m/>
    <m/>
    <m/>
    <m/>
    <n v="1115"/>
    <n v="1062"/>
    <n v="1220"/>
    <n v="1167"/>
    <n v="1223"/>
    <n v="1217"/>
    <n v="1139"/>
    <m/>
    <m/>
  </r>
  <r>
    <n v="1109"/>
    <s v="Sentencias por Usurpación de Propiedad, Descubrimiento o Producción"/>
    <s v="07 Delincuencia"/>
    <s v="07.02 Sentencias Dictadas por Delito"/>
    <s v="07.02.11 Delitos Contra la Propiedad y el Patrimonio"/>
    <s v="07.02.11.29 Usurpación de Propiedad, Descubrimiento o Producción"/>
    <x v="7"/>
    <x v="67"/>
    <x v="199"/>
    <x v="780"/>
    <s v="N° de sentencias"/>
    <s v="2013-2019"/>
    <m/>
    <m/>
    <s v="Poder Judicial"/>
    <m/>
    <m/>
    <m/>
    <m/>
    <m/>
    <m/>
    <m/>
    <m/>
    <m/>
    <m/>
    <m/>
    <m/>
    <m/>
    <n v="350"/>
    <n v="321"/>
    <n v="335"/>
    <n v="359"/>
    <n v="251"/>
    <n v="272"/>
    <n v="250"/>
    <m/>
    <m/>
  </r>
  <r>
    <n v="1110"/>
    <s v="Sentencias por Usurpación No Violenta"/>
    <s v="07 Delincuencia"/>
    <s v="07.02 Sentencias Dictadas por Delito"/>
    <s v="07.02.11 Delitos Contra la Propiedad y el Patrimonio"/>
    <s v="07.02.11.30 Usurpación No Violenta"/>
    <x v="7"/>
    <x v="67"/>
    <x v="199"/>
    <x v="781"/>
    <s v="N° de sentencias"/>
    <s v="2013-2019"/>
    <m/>
    <m/>
    <s v="Poder Judicial"/>
    <m/>
    <m/>
    <m/>
    <m/>
    <m/>
    <m/>
    <m/>
    <m/>
    <m/>
    <m/>
    <m/>
    <m/>
    <m/>
    <n v="336"/>
    <n v="385"/>
    <n v="415"/>
    <n v="437"/>
    <n v="486"/>
    <n v="435"/>
    <n v="511"/>
    <m/>
    <m/>
  </r>
  <r>
    <n v="1111"/>
    <s v="Sentencias por Usurpación Violenta"/>
    <s v="07 Delincuencia"/>
    <s v="07.02 Sentencias Dictadas por Delito"/>
    <s v="07.02.11 Delitos Contra la Propiedad y el Patrimonio"/>
    <s v="07.02.11.31 Usurpación Violenta"/>
    <x v="7"/>
    <x v="67"/>
    <x v="199"/>
    <x v="782"/>
    <s v="N° de sentencias"/>
    <s v="2013-2019"/>
    <m/>
    <m/>
    <s v="Poder Judicial"/>
    <m/>
    <m/>
    <m/>
    <m/>
    <m/>
    <m/>
    <m/>
    <m/>
    <m/>
    <m/>
    <m/>
    <m/>
    <m/>
    <n v="73"/>
    <n v="97"/>
    <n v="95"/>
    <n v="83"/>
    <n v="138"/>
    <n v="168"/>
    <n v="195"/>
    <m/>
    <m/>
  </r>
  <r>
    <n v="1112"/>
    <s v="Sentencias por Utilización Sin Autorización de Obras de Dominio Ajeno Protegidas por la Ley"/>
    <s v="07 Delincuencia"/>
    <s v="07.02 Sentencias Dictadas por Delito"/>
    <s v="07.02.11 Delitos Contra la Propiedad y el Patrimonio"/>
    <s v="07.02.11.32 Utilización Sin Autorización de Obras de Dominio Ajeno Protegidas por la Ley"/>
    <x v="7"/>
    <x v="67"/>
    <x v="199"/>
    <x v="783"/>
    <s v="N° de sentencias"/>
    <s v="2013-2019"/>
    <m/>
    <m/>
    <s v="Poder Judicial"/>
    <m/>
    <m/>
    <m/>
    <m/>
    <m/>
    <m/>
    <m/>
    <m/>
    <m/>
    <m/>
    <m/>
    <m/>
    <m/>
    <n v="57"/>
    <n v="25"/>
    <n v="32"/>
    <n v="21"/>
    <n v="8"/>
    <n v="4"/>
    <n v="6"/>
    <m/>
    <m/>
  </r>
  <r>
    <n v="1113"/>
    <s v="Sentencias por Veedor/Liquidador Realice Conducta Señalada"/>
    <s v="07 Delincuencia"/>
    <s v="07.02 Sentencias Dictadas por Delito"/>
    <s v="07.02.11 Delitos Contra la Propiedad y el Patrimonio"/>
    <s v="07.02.11.33 Veedor/Liquidador Realice Conducta Señalada"/>
    <x v="7"/>
    <x v="67"/>
    <x v="199"/>
    <x v="784"/>
    <s v="N° de sentencias"/>
    <s v="2013-2019"/>
    <m/>
    <m/>
    <s v="Poder Judicial"/>
    <m/>
    <m/>
    <m/>
    <m/>
    <m/>
    <m/>
    <m/>
    <m/>
    <m/>
    <m/>
    <m/>
    <m/>
    <m/>
    <n v="0"/>
    <n v="0"/>
    <n v="0"/>
    <n v="0"/>
    <n v="2"/>
    <n v="4"/>
    <n v="2"/>
    <m/>
    <m/>
  </r>
  <r>
    <n v="1114"/>
    <s v="Sentencias por Venta Ilícita de Obras Protegidas por Ley de Propiedad Intelectual"/>
    <s v="07 Delincuencia"/>
    <s v="07.02 Sentencias Dictadas por Delito"/>
    <s v="07.02.11 Delitos Contra la Propiedad y el Patrimonio"/>
    <s v="07.02.11.34 Venta Ilícita de Obras Protegidas por Ley de Propiedad Intelectual"/>
    <x v="7"/>
    <x v="67"/>
    <x v="199"/>
    <x v="785"/>
    <s v="N° de sentencias"/>
    <s v="2013-2019"/>
    <m/>
    <m/>
    <s v="Poder Judicial"/>
    <m/>
    <m/>
    <m/>
    <m/>
    <m/>
    <m/>
    <m/>
    <m/>
    <m/>
    <m/>
    <m/>
    <m/>
    <m/>
    <n v="307"/>
    <n v="272"/>
    <n v="264"/>
    <n v="245"/>
    <n v="123"/>
    <n v="109"/>
    <n v="69"/>
    <m/>
    <m/>
  </r>
  <r>
    <n v="1115"/>
    <s v="Sentencias por Vigilancia Privada No Autorizada"/>
    <s v="07 Delincuencia"/>
    <s v="07.02 Sentencias Dictadas por Delito"/>
    <s v="07.02.10 Delitos Contra la Intimidad y la Libertad"/>
    <s v="07.02.10.14 Vigilancia Privada No Autorizada"/>
    <x v="7"/>
    <x v="67"/>
    <x v="204"/>
    <x v="786"/>
    <s v="N° de sentencias"/>
    <s v="2013-2019"/>
    <m/>
    <m/>
    <s v="Poder Judicial"/>
    <m/>
    <m/>
    <m/>
    <m/>
    <m/>
    <m/>
    <m/>
    <m/>
    <m/>
    <m/>
    <m/>
    <m/>
    <m/>
    <n v="0"/>
    <n v="1"/>
    <n v="1"/>
    <n v="3"/>
    <n v="0"/>
    <n v="1"/>
    <n v="0"/>
    <m/>
    <m/>
  </r>
  <r>
    <n v="1116"/>
    <s v="Sentencias por Violación"/>
    <s v="07 Delincuencia"/>
    <s v="07.02 Sentencias Dictadas por Delito"/>
    <s v="07.02.24 Delitos Sexuales"/>
    <s v="07.01.01.12 Violación"/>
    <x v="7"/>
    <x v="67"/>
    <x v="202"/>
    <x v="333"/>
    <s v="N° de sentencias"/>
    <s v="2013-2019"/>
    <m/>
    <m/>
    <s v="Poder Judicial"/>
    <m/>
    <m/>
    <m/>
    <m/>
    <m/>
    <m/>
    <m/>
    <m/>
    <m/>
    <m/>
    <m/>
    <m/>
    <m/>
    <n v="31"/>
    <n v="28"/>
    <n v="33"/>
    <n v="22"/>
    <n v="25"/>
    <n v="17"/>
    <n v="3"/>
    <m/>
    <m/>
  </r>
  <r>
    <n v="1117"/>
    <s v="Sentencias por Violación con Homicidio o Femicidio"/>
    <s v="07 Delincuencia"/>
    <s v="07.02 Sentencias Dictadas por Delito"/>
    <s v="07.02.24 Delitos Sexuales"/>
    <s v="07.02.24.22 Violación con Homicidio o Femicidio"/>
    <x v="7"/>
    <x v="67"/>
    <x v="202"/>
    <x v="787"/>
    <s v="N° de sentencias"/>
    <s v="2013-2019"/>
    <m/>
    <m/>
    <s v="Poder Judicial"/>
    <m/>
    <m/>
    <m/>
    <m/>
    <m/>
    <m/>
    <m/>
    <m/>
    <m/>
    <m/>
    <m/>
    <m/>
    <m/>
    <n v="11"/>
    <n v="4"/>
    <n v="1"/>
    <n v="4"/>
    <n v="5"/>
    <n v="11"/>
    <n v="3"/>
    <m/>
    <m/>
  </r>
  <r>
    <n v="1118"/>
    <s v="Sentencias por Violación de Mayor de 14 Años"/>
    <s v="07 Delincuencia"/>
    <s v="07.02 Sentencias Dictadas por Delito"/>
    <s v="07.02.24 Delitos Sexuales"/>
    <s v="07.02.24.23 Violación de Mayor de 14 Años"/>
    <x v="7"/>
    <x v="67"/>
    <x v="202"/>
    <x v="788"/>
    <s v="N° de sentencias"/>
    <s v="2013-2019"/>
    <m/>
    <m/>
    <s v="Poder Judicial"/>
    <m/>
    <m/>
    <m/>
    <m/>
    <m/>
    <m/>
    <m/>
    <m/>
    <m/>
    <m/>
    <m/>
    <m/>
    <m/>
    <n v="699"/>
    <n v="658"/>
    <n v="684"/>
    <n v="653"/>
    <n v="675"/>
    <n v="708"/>
    <n v="793"/>
    <m/>
    <m/>
  </r>
  <r>
    <n v="1119"/>
    <s v="Sentencias por Violación de Menor de 14 Años"/>
    <s v="07 Delincuencia"/>
    <s v="07.02 Sentencias Dictadas por Delito"/>
    <s v="07.02.24 Delitos Sexuales"/>
    <s v="07.02.24.24 Violación de Menor de 14 Años"/>
    <x v="7"/>
    <x v="67"/>
    <x v="202"/>
    <x v="789"/>
    <s v="N° de sentencias"/>
    <s v="2013-2019"/>
    <m/>
    <m/>
    <s v="Poder Judicial"/>
    <m/>
    <m/>
    <m/>
    <m/>
    <m/>
    <m/>
    <m/>
    <m/>
    <m/>
    <m/>
    <m/>
    <m/>
    <m/>
    <n v="908"/>
    <n v="885"/>
    <n v="863"/>
    <n v="867"/>
    <n v="836"/>
    <n v="862"/>
    <n v="825"/>
    <m/>
    <m/>
  </r>
  <r>
    <n v="1120"/>
    <s v="Sentencias por Violación de Morada"/>
    <s v="07 Delincuencia"/>
    <s v="07.02 Sentencias Dictadas por Delito"/>
    <s v="07.02.11 Delitos Contra la Propiedad y el Patrimonio"/>
    <s v="07.02.11.35 Violación de Morada"/>
    <x v="7"/>
    <x v="67"/>
    <x v="199"/>
    <x v="790"/>
    <s v="N° de sentencias"/>
    <s v="2013-2019"/>
    <m/>
    <m/>
    <s v="Poder Judicial"/>
    <m/>
    <m/>
    <m/>
    <m/>
    <m/>
    <m/>
    <m/>
    <m/>
    <m/>
    <m/>
    <m/>
    <m/>
    <m/>
    <n v="3405"/>
    <n v="3288"/>
    <n v="3073"/>
    <n v="2997"/>
    <n v="3149"/>
    <n v="3224"/>
    <n v="3186"/>
    <m/>
    <m/>
  </r>
  <r>
    <n v="1121"/>
    <s v="Sentencias por Violación de Secretos"/>
    <s v="07 Delincuencia"/>
    <s v="07.02 Sentencias Dictadas por Delito"/>
    <s v="07.02.11 Delitos Contra la Propiedad y el Patrimonio"/>
    <s v="07.02.11.36 Violación de Secretos"/>
    <x v="7"/>
    <x v="67"/>
    <x v="199"/>
    <x v="791"/>
    <s v="N° de sentencias"/>
    <s v="2013-2019"/>
    <m/>
    <m/>
    <s v="Poder Judicial"/>
    <m/>
    <m/>
    <m/>
    <m/>
    <m/>
    <m/>
    <m/>
    <m/>
    <m/>
    <m/>
    <m/>
    <m/>
    <m/>
    <n v="14"/>
    <n v="10"/>
    <n v="22"/>
    <n v="25"/>
    <n v="20"/>
    <n v="33"/>
    <n v="32"/>
    <m/>
    <m/>
  </r>
  <r>
    <n v="1122"/>
    <s v="Sentencias por Violación de Secretos de Fábrica"/>
    <s v="07 Delincuencia"/>
    <s v="07.02 Sentencias Dictadas por Delito"/>
    <s v="07.02.11 Delitos Contra la Propiedad y el Patrimonio"/>
    <s v="07.02.11.37 Violación de Secretos de Fábrica"/>
    <x v="7"/>
    <x v="67"/>
    <x v="199"/>
    <x v="792"/>
    <s v="N° de sentencias"/>
    <s v="2013-2019"/>
    <m/>
    <m/>
    <s v="Poder Judicial"/>
    <m/>
    <m/>
    <m/>
    <m/>
    <m/>
    <m/>
    <m/>
    <m/>
    <m/>
    <m/>
    <m/>
    <m/>
    <m/>
    <n v="4"/>
    <n v="1"/>
    <n v="6"/>
    <n v="8"/>
    <n v="6"/>
    <n v="8"/>
    <n v="6"/>
    <m/>
    <m/>
  </r>
  <r>
    <n v="1123"/>
    <s v="Sentencias por Violencia en Los Estadios"/>
    <s v="07 Delincuencia"/>
    <s v="07.02 Sentencias Dictadas por Delito"/>
    <s v="07.02.07 Delitos Contra el Orden Público, Funcionarios o Agentes del Estado"/>
    <s v="07.02.07.46 Violencia en Los Estadios"/>
    <x v="7"/>
    <x v="67"/>
    <x v="207"/>
    <x v="793"/>
    <s v="N° de sentencias"/>
    <s v="2013-2019"/>
    <m/>
    <m/>
    <s v="Poder Judicial"/>
    <m/>
    <m/>
    <m/>
    <m/>
    <m/>
    <m/>
    <m/>
    <m/>
    <m/>
    <m/>
    <m/>
    <m/>
    <m/>
    <n v="295"/>
    <n v="317"/>
    <n v="225"/>
    <n v="45"/>
    <n v="12"/>
    <n v="3"/>
    <n v="3"/>
    <m/>
    <m/>
  </r>
  <r>
    <n v="1124"/>
    <s v="Sentencias por Corrupción"/>
    <s v="07 Delincuencia"/>
    <s v="07.03 Sentencias Dictadas por Tipo de Delito"/>
    <s v="07.03.01 Tipo de Delito"/>
    <s v="07.03.01.01 Corrupción"/>
    <x v="7"/>
    <x v="68"/>
    <x v="224"/>
    <x v="794"/>
    <s v="N° de sentencias"/>
    <s v="2013-2019"/>
    <m/>
    <m/>
    <s v="Poder Judicial"/>
    <m/>
    <m/>
    <m/>
    <m/>
    <m/>
    <m/>
    <m/>
    <m/>
    <m/>
    <m/>
    <m/>
    <m/>
    <m/>
    <n v="14"/>
    <n v="15"/>
    <n v="18"/>
    <n v="24"/>
    <n v="25"/>
    <n v="22"/>
    <n v="49"/>
    <m/>
    <m/>
  </r>
  <r>
    <n v="1125"/>
    <s v="Sentencias por Crimen Organizado y Lavado de Dinero"/>
    <s v="07 Delincuencia"/>
    <s v="07.03 Sentencias Dictadas por Tipo de Delito"/>
    <s v="07.03.01 Tipo de Delito"/>
    <s v="07.03.01.02 Crimen Organizado y Lavado de Dinero"/>
    <x v="7"/>
    <x v="68"/>
    <x v="224"/>
    <x v="795"/>
    <s v="N° de sentencias"/>
    <s v="2013-2019"/>
    <m/>
    <m/>
    <s v="Poder Judicial"/>
    <m/>
    <m/>
    <m/>
    <m/>
    <m/>
    <m/>
    <m/>
    <m/>
    <m/>
    <m/>
    <m/>
    <m/>
    <m/>
    <n v="140"/>
    <n v="215"/>
    <n v="220"/>
    <n v="355"/>
    <n v="207"/>
    <n v="196"/>
    <n v="340"/>
    <m/>
    <m/>
  </r>
  <r>
    <n v="1126"/>
    <s v="Sentencias por Delitos Cometidos por Empleados y Funcionarios Públicos"/>
    <s v="07 Delincuencia"/>
    <s v="07.03 Sentencias Dictadas por Tipo de Delito"/>
    <s v="07.03.01 Tipo de Delito"/>
    <s v="07.03.01.03 Delitos Cometidos por Empleados y Funcionarios Públicos"/>
    <x v="7"/>
    <x v="68"/>
    <x v="224"/>
    <x v="796"/>
    <s v="N° de sentencias"/>
    <s v="2013-2019"/>
    <m/>
    <m/>
    <s v="Poder Judicial"/>
    <m/>
    <m/>
    <m/>
    <m/>
    <m/>
    <m/>
    <m/>
    <m/>
    <m/>
    <m/>
    <m/>
    <m/>
    <m/>
    <n v="527"/>
    <n v="424"/>
    <n v="486"/>
    <n v="494"/>
    <n v="733"/>
    <n v="766"/>
    <n v="1723"/>
    <m/>
    <m/>
  </r>
  <r>
    <n v="1127"/>
    <s v="Sentencias por Delitos Contra el Estado Civil y la Familia"/>
    <s v="07 Delincuencia"/>
    <s v="07.03 Sentencias Dictadas por Tipo de Delito"/>
    <s v="07.03.01 Tipo de Delito"/>
    <s v="07.03.01.04 Delitos Contra el Estado Civil y la Familia"/>
    <x v="7"/>
    <x v="68"/>
    <x v="224"/>
    <x v="797"/>
    <s v="N° de sentencias"/>
    <s v="2013-2019"/>
    <m/>
    <m/>
    <s v="Poder Judicial"/>
    <m/>
    <m/>
    <m/>
    <m/>
    <m/>
    <m/>
    <m/>
    <m/>
    <m/>
    <m/>
    <m/>
    <m/>
    <m/>
    <n v="2766"/>
    <n v="3747"/>
    <n v="5015"/>
    <n v="5602"/>
    <n v="4205"/>
    <n v="3578"/>
    <n v="3824"/>
    <m/>
    <m/>
  </r>
  <r>
    <n v="1128"/>
    <s v="Sentencias por Delitos Contra el Honor"/>
    <s v="07 Delincuencia"/>
    <s v="07.03 Sentencias Dictadas por Tipo de Delito"/>
    <s v="07.03.01 Tipo de Delito"/>
    <s v="07.03.01.05 Delitos Contra el Honor"/>
    <x v="7"/>
    <x v="68"/>
    <x v="224"/>
    <x v="798"/>
    <s v="N° de sentencias"/>
    <s v="2013-2019"/>
    <m/>
    <m/>
    <s v="Poder Judicial"/>
    <m/>
    <m/>
    <m/>
    <m/>
    <m/>
    <m/>
    <m/>
    <m/>
    <m/>
    <m/>
    <m/>
    <m/>
    <m/>
    <n v="806"/>
    <n v="735"/>
    <n v="824"/>
    <n v="886"/>
    <n v="888"/>
    <n v="1018"/>
    <n v="1315"/>
    <m/>
    <m/>
  </r>
  <r>
    <n v="1129"/>
    <s v="Sentencias por Delitos Contra el Medioambientales y Seres Vivos"/>
    <s v="07 Delincuencia"/>
    <s v="07.03 Sentencias Dictadas por Tipo de Delito"/>
    <s v="07.03.01 Tipo de Delito"/>
    <s v="07.03.01.06 Delitos Contra el Medioambientales y Seres Vivos"/>
    <x v="7"/>
    <x v="68"/>
    <x v="224"/>
    <x v="799"/>
    <s v="N° de sentencias"/>
    <s v="2013-2019"/>
    <m/>
    <m/>
    <s v="Poder Judicial"/>
    <m/>
    <m/>
    <m/>
    <m/>
    <m/>
    <m/>
    <m/>
    <m/>
    <m/>
    <m/>
    <m/>
    <m/>
    <m/>
    <n v="2928"/>
    <n v="3182"/>
    <n v="3229"/>
    <n v="3342"/>
    <n v="3291"/>
    <n v="3168"/>
    <n v="4009"/>
    <m/>
    <m/>
  </r>
  <r>
    <n v="1130"/>
    <s v="Sentencias por Delitos Contra el Orden Público, Funcionarios o Agentes del Estado"/>
    <s v="07 Delincuencia"/>
    <s v="07.03 Sentencias Dictadas por Tipo de Delito"/>
    <s v="07.03.01 Tipo de Delito"/>
    <s v="07.03.01.07 Delitos Contra el Orden Público, Funcionarios o Agentes del Estado"/>
    <x v="7"/>
    <x v="68"/>
    <x v="224"/>
    <x v="800"/>
    <s v="N° de sentencias"/>
    <s v="2013-2019"/>
    <m/>
    <m/>
    <s v="Poder Judicial"/>
    <m/>
    <m/>
    <m/>
    <m/>
    <m/>
    <m/>
    <m/>
    <m/>
    <m/>
    <m/>
    <m/>
    <m/>
    <m/>
    <n v="23006"/>
    <n v="21000"/>
    <n v="19750"/>
    <n v="20125"/>
    <n v="20648"/>
    <n v="21570"/>
    <n v="28442"/>
    <m/>
    <m/>
  </r>
  <r>
    <n v="1131"/>
    <s v="Sentencias por Delitos Contra la Administración de la Justicia"/>
    <s v="07 Delincuencia"/>
    <s v="07.03 Sentencias Dictadas por Tipo de Delito"/>
    <s v="07.03.01 Tipo de Delito"/>
    <s v="07.03.01.08 Delitos Contra la Administración de la Justicia"/>
    <x v="7"/>
    <x v="68"/>
    <x v="224"/>
    <x v="801"/>
    <s v="N° de sentencias"/>
    <s v="2013-2019"/>
    <m/>
    <m/>
    <s v="Poder Judicial"/>
    <m/>
    <m/>
    <m/>
    <m/>
    <m/>
    <m/>
    <m/>
    <m/>
    <m/>
    <m/>
    <m/>
    <m/>
    <m/>
    <n v="2472"/>
    <n v="2677"/>
    <n v="2774"/>
    <n v="2848"/>
    <n v="2935"/>
    <n v="3457"/>
    <n v="3389"/>
    <m/>
    <m/>
  </r>
  <r>
    <n v="1132"/>
    <s v="Sentencias por Delitos Contra la Fé Pública"/>
    <s v="07 Delincuencia"/>
    <s v="07.03 Sentencias Dictadas por Tipo de Delito"/>
    <s v="07.03.01 Tipo de Delito"/>
    <s v="07.03.01.09 Delitos Contra la Fé Pública"/>
    <x v="7"/>
    <x v="68"/>
    <x v="224"/>
    <x v="802"/>
    <s v="N° de sentencias"/>
    <s v="2013-2019"/>
    <m/>
    <m/>
    <s v="Poder Judicial"/>
    <m/>
    <m/>
    <m/>
    <m/>
    <m/>
    <m/>
    <m/>
    <m/>
    <m/>
    <m/>
    <m/>
    <m/>
    <m/>
    <n v="4190"/>
    <n v="4677"/>
    <n v="5122"/>
    <n v="5131"/>
    <n v="4731"/>
    <n v="4843"/>
    <n v="4739"/>
    <m/>
    <m/>
  </r>
  <r>
    <n v="1133"/>
    <s v="Sentencias por Delitos Contra la Intimidad y la Libertad"/>
    <s v="07 Delincuencia"/>
    <s v="07.03 Sentencias Dictadas por Tipo de Delito"/>
    <s v="07.03.01 Tipo de Delito"/>
    <s v="07.03.01.10 Delitos Contra la Intimidad y la Libertad"/>
    <x v="7"/>
    <x v="68"/>
    <x v="224"/>
    <x v="803"/>
    <s v="N° de sentencias"/>
    <s v="2013-2019"/>
    <m/>
    <m/>
    <s v="Poder Judicial"/>
    <m/>
    <m/>
    <m/>
    <m/>
    <m/>
    <m/>
    <m/>
    <m/>
    <m/>
    <m/>
    <m/>
    <m/>
    <m/>
    <n v="69176"/>
    <n v="73654"/>
    <n v="69031"/>
    <n v="68363"/>
    <n v="65354"/>
    <n v="64740"/>
    <n v="66732"/>
    <m/>
    <m/>
  </r>
  <r>
    <n v="1134"/>
    <s v="Sentencias por Delitos Contra la Propiedad y el Patrimonio"/>
    <s v="07 Delincuencia"/>
    <s v="07.03 Sentencias Dictadas por Tipo de Delito"/>
    <s v="07.03.01 Tipo de Delito"/>
    <s v="07.03.01.11 Delitos Contra la Propiedad y el Patrimonio"/>
    <x v="7"/>
    <x v="68"/>
    <x v="224"/>
    <x v="804"/>
    <s v="N° de sentencias"/>
    <s v="2013-2019"/>
    <m/>
    <m/>
    <s v="Poder Judicial"/>
    <m/>
    <m/>
    <m/>
    <m/>
    <m/>
    <m/>
    <m/>
    <m/>
    <m/>
    <m/>
    <m/>
    <m/>
    <m/>
    <n v="36821"/>
    <n v="37295"/>
    <n v="35833"/>
    <n v="35922"/>
    <n v="33941"/>
    <n v="33973"/>
    <n v="34876"/>
    <m/>
    <m/>
  </r>
  <r>
    <n v="1135"/>
    <s v="Sentencias por Delitos Contra la Salud Pública"/>
    <s v="07 Delincuencia"/>
    <s v="07.03 Sentencias Dictadas por Tipo de Delito"/>
    <s v="07.03.01 Tipo de Delito"/>
    <s v="07.03.01.12 Delitos Contra la Salud Pública"/>
    <x v="7"/>
    <x v="68"/>
    <x v="224"/>
    <x v="805"/>
    <s v="N° de sentencias"/>
    <s v="2013-2019"/>
    <m/>
    <m/>
    <s v="Poder Judicial"/>
    <m/>
    <m/>
    <m/>
    <m/>
    <m/>
    <m/>
    <m/>
    <m/>
    <m/>
    <m/>
    <m/>
    <m/>
    <m/>
    <n v="208"/>
    <n v="231"/>
    <n v="245"/>
    <n v="195"/>
    <n v="181"/>
    <n v="172"/>
    <n v="236"/>
    <m/>
    <m/>
  </r>
  <r>
    <n v="1136"/>
    <s v="Sentencias por Delitos Contra la Seguridad"/>
    <s v="07 Delincuencia"/>
    <s v="07.03 Sentencias Dictadas por Tipo de Delito"/>
    <s v="07.03.01 Tipo de Delito"/>
    <s v="07.03.01.13 Delitos Contra la Seguridad"/>
    <x v="7"/>
    <x v="68"/>
    <x v="224"/>
    <x v="806"/>
    <s v="N° de sentencias"/>
    <s v="2013-2019"/>
    <m/>
    <m/>
    <s v="Poder Judicial"/>
    <m/>
    <m/>
    <m/>
    <m/>
    <m/>
    <m/>
    <m/>
    <m/>
    <m/>
    <m/>
    <m/>
    <m/>
    <m/>
    <n v="163"/>
    <n v="183"/>
    <n v="178"/>
    <n v="227"/>
    <n v="176"/>
    <n v="203"/>
    <n v="167"/>
    <m/>
    <m/>
  </r>
  <r>
    <n v="1137"/>
    <s v="Sentencias por Delitos Contra la Vida, Integridad o Dignidad Personal"/>
    <s v="07 Delincuencia"/>
    <s v="07.03 Sentencias Dictadas por Tipo de Delito"/>
    <s v="07.03.01 Tipo de Delito"/>
    <s v="07.03.01.14 Delitos Contra la Vida, Integridad o Dignidad Personal"/>
    <x v="7"/>
    <x v="68"/>
    <x v="224"/>
    <x v="807"/>
    <s v="N° de sentencias"/>
    <s v="2013-2019"/>
    <m/>
    <m/>
    <s v="Poder Judicial"/>
    <m/>
    <m/>
    <m/>
    <m/>
    <m/>
    <m/>
    <m/>
    <m/>
    <m/>
    <m/>
    <m/>
    <m/>
    <m/>
    <n v="6248"/>
    <n v="6260"/>
    <n v="6530"/>
    <n v="6641"/>
    <n v="6391"/>
    <n v="6287"/>
    <n v="6763"/>
    <m/>
    <m/>
  </r>
  <r>
    <n v="1138"/>
    <s v="Sentencias por Delitos Contra las Personas"/>
    <s v="07 Delincuencia"/>
    <s v="07.03 Sentencias Dictadas por Tipo de Delito"/>
    <s v="07.03.01 Tipo de Delito"/>
    <s v="07.03.01.15 Delitos Contra las Personas"/>
    <x v="7"/>
    <x v="68"/>
    <x v="224"/>
    <x v="808"/>
    <s v="N° de sentencias"/>
    <s v="2013-2019"/>
    <m/>
    <m/>
    <s v="Poder Judicial"/>
    <m/>
    <m/>
    <m/>
    <m/>
    <m/>
    <m/>
    <m/>
    <m/>
    <m/>
    <m/>
    <m/>
    <m/>
    <m/>
    <n v="743"/>
    <n v="824"/>
    <n v="906"/>
    <n v="912"/>
    <n v="1051"/>
    <n v="1197"/>
    <n v="1642"/>
    <m/>
    <m/>
  </r>
  <r>
    <n v="1139"/>
    <s v="Sentencias por Delitos de Tenecia y Porte de Armas"/>
    <s v="07 Delincuencia"/>
    <s v="07.03 Sentencias Dictadas por Tipo de Delito"/>
    <s v="07.03.01 Tipo de Delito"/>
    <s v="07.03.01.16 Delitos de Tenecia y Porte de Armas"/>
    <x v="7"/>
    <x v="68"/>
    <x v="224"/>
    <x v="809"/>
    <s v="N° de sentencias"/>
    <s v="2013-2019"/>
    <m/>
    <m/>
    <s v="Poder Judicial"/>
    <m/>
    <m/>
    <m/>
    <m/>
    <m/>
    <m/>
    <m/>
    <m/>
    <m/>
    <m/>
    <m/>
    <m/>
    <m/>
    <n v="12442"/>
    <n v="14016"/>
    <n v="14980"/>
    <n v="15644"/>
    <n v="16122"/>
    <n v="17032"/>
    <n v="11992"/>
    <m/>
    <m/>
  </r>
  <r>
    <n v="1140"/>
    <s v="Sentencias por Delitos e Infracciones de Tránsito"/>
    <s v="07 Delincuencia"/>
    <s v="07.03 Sentencias Dictadas por Tipo de Delito"/>
    <s v="07.03.01 Tipo de Delito"/>
    <s v="07.03.01.17 Delitos e Infracciones de Tránsito"/>
    <x v="7"/>
    <x v="68"/>
    <x v="224"/>
    <x v="810"/>
    <s v="N° de sentencias"/>
    <s v="2013-2019"/>
    <m/>
    <m/>
    <s v="Poder Judicial"/>
    <m/>
    <m/>
    <m/>
    <m/>
    <m/>
    <m/>
    <m/>
    <m/>
    <m/>
    <m/>
    <m/>
    <m/>
    <m/>
    <n v="32293"/>
    <n v="32878"/>
    <n v="33694"/>
    <n v="35503"/>
    <n v="36655"/>
    <n v="37346"/>
    <n v="35875"/>
    <m/>
    <m/>
  </r>
  <r>
    <n v="1141"/>
    <s v="Sentencias por Delitos Económicos"/>
    <s v="07 Delincuencia"/>
    <s v="07.03 Sentencias Dictadas por Tipo de Delito"/>
    <s v="07.03.01 Tipo de Delito"/>
    <s v="07.03.01.18 Delitos Económicos"/>
    <x v="7"/>
    <x v="68"/>
    <x v="224"/>
    <x v="811"/>
    <s v="N° de sentencias"/>
    <s v="2013-2019"/>
    <m/>
    <m/>
    <s v="Poder Judicial"/>
    <m/>
    <m/>
    <m/>
    <m/>
    <m/>
    <m/>
    <m/>
    <m/>
    <m/>
    <m/>
    <m/>
    <m/>
    <m/>
    <n v="138412"/>
    <n v="148895"/>
    <n v="144809"/>
    <n v="143345"/>
    <n v="145172"/>
    <n v="145011"/>
    <n v="139733"/>
    <m/>
    <m/>
  </r>
  <r>
    <n v="1142"/>
    <s v="Sentencias por Delitos Electorales"/>
    <s v="07 Delincuencia"/>
    <s v="07.03 Sentencias Dictadas por Tipo de Delito"/>
    <s v="07.03.01 Tipo de Delito"/>
    <s v="07.03.01.19 Delitos Electorales"/>
    <x v="7"/>
    <x v="68"/>
    <x v="224"/>
    <x v="812"/>
    <s v="N° de sentencias"/>
    <s v="2013-2019"/>
    <m/>
    <m/>
    <s v="Poder Judicial"/>
    <m/>
    <m/>
    <m/>
    <m/>
    <m/>
    <m/>
    <m/>
    <m/>
    <m/>
    <m/>
    <m/>
    <m/>
    <m/>
    <n v="26"/>
    <n v="15"/>
    <n v="3"/>
    <n v="40"/>
    <n v="260"/>
    <n v="25"/>
    <n v="4"/>
    <m/>
    <m/>
  </r>
  <r>
    <n v="1143"/>
    <s v="Sentencias por Delitos Informáticos"/>
    <s v="07 Delincuencia"/>
    <s v="07.03 Sentencias Dictadas por Tipo de Delito"/>
    <s v="07.03.01 Tipo de Delito"/>
    <s v="07.03.01.20 Delitos Informáticos"/>
    <x v="7"/>
    <x v="68"/>
    <x v="224"/>
    <x v="813"/>
    <s v="N° de sentencias"/>
    <s v="2013-2019"/>
    <m/>
    <m/>
    <s v="Poder Judicial"/>
    <m/>
    <m/>
    <m/>
    <m/>
    <m/>
    <m/>
    <m/>
    <m/>
    <m/>
    <m/>
    <m/>
    <m/>
    <m/>
    <n v="211"/>
    <n v="239"/>
    <n v="306"/>
    <n v="318"/>
    <n v="382"/>
    <n v="422"/>
    <n v="298"/>
    <m/>
    <m/>
  </r>
  <r>
    <n v="1144"/>
    <s v="Sentencias por Delitos Laborales"/>
    <s v="07 Delincuencia"/>
    <s v="07.03 Sentencias Dictadas por Tipo de Delito"/>
    <s v="07.03.01 Tipo de Delito"/>
    <s v="07.03.01.21 Delitos Laborales"/>
    <x v="7"/>
    <x v="68"/>
    <x v="224"/>
    <x v="814"/>
    <s v="N° de sentencias"/>
    <s v="2013-2019"/>
    <m/>
    <m/>
    <s v="Poder Judicial"/>
    <m/>
    <m/>
    <m/>
    <m/>
    <m/>
    <m/>
    <m/>
    <m/>
    <m/>
    <m/>
    <m/>
    <m/>
    <m/>
    <n v="9"/>
    <n v="7"/>
    <n v="18"/>
    <n v="13"/>
    <n v="9"/>
    <n v="13"/>
    <n v="14"/>
    <m/>
    <m/>
  </r>
  <r>
    <n v="1145"/>
    <s v="Sentencias por Delitos Migratorios"/>
    <s v="07 Delincuencia"/>
    <s v="07.03 Sentencias Dictadas por Tipo de Delito"/>
    <s v="07.03.01 Tipo de Delito"/>
    <s v="07.03.01.22 Delitos Migratorios"/>
    <x v="7"/>
    <x v="68"/>
    <x v="224"/>
    <x v="815"/>
    <s v="N° de sentencias"/>
    <s v="2013-2019"/>
    <m/>
    <m/>
    <s v="Poder Judicial"/>
    <m/>
    <m/>
    <m/>
    <m/>
    <m/>
    <m/>
    <m/>
    <m/>
    <m/>
    <m/>
    <m/>
    <m/>
    <m/>
    <n v="739"/>
    <n v="973"/>
    <n v="1331"/>
    <n v="1517"/>
    <n v="1281"/>
    <n v="872"/>
    <n v="1938"/>
    <m/>
    <m/>
  </r>
  <r>
    <n v="1146"/>
    <s v="Sentencias por Delitos Militares"/>
    <s v="07 Delincuencia"/>
    <s v="07.03 Sentencias Dictadas por Tipo de Delito"/>
    <s v="07.03.01 Tipo de Delito"/>
    <s v="07.03.01.23 Delitos Militares"/>
    <x v="7"/>
    <x v="68"/>
    <x v="224"/>
    <x v="816"/>
    <s v="N° de sentencias"/>
    <s v="2013-2019"/>
    <m/>
    <m/>
    <s v="Poder Judicial"/>
    <m/>
    <m/>
    <m/>
    <m/>
    <m/>
    <m/>
    <m/>
    <m/>
    <m/>
    <m/>
    <m/>
    <m/>
    <m/>
    <n v="18"/>
    <n v="37"/>
    <n v="31"/>
    <n v="1136"/>
    <n v="459"/>
    <n v="107"/>
    <n v="166"/>
    <m/>
    <m/>
  </r>
  <r>
    <n v="1147"/>
    <s v="Sentencias por Delitos Sexuales"/>
    <s v="07 Delincuencia"/>
    <s v="07.03 Sentencias Dictadas por Tipo de Delito"/>
    <s v="07.03.01 Tipo de Delito"/>
    <s v="07.03.01.24 Delitos Sexuales"/>
    <x v="7"/>
    <x v="68"/>
    <x v="224"/>
    <x v="817"/>
    <s v="N° de sentencias"/>
    <s v="2013-2019"/>
    <m/>
    <m/>
    <s v="Poder Judicial"/>
    <m/>
    <m/>
    <m/>
    <m/>
    <m/>
    <m/>
    <m/>
    <m/>
    <m/>
    <m/>
    <m/>
    <m/>
    <m/>
    <n v="6890"/>
    <n v="6412"/>
    <n v="6295"/>
    <n v="6443"/>
    <n v="6667"/>
    <n v="6975"/>
    <n v="7796"/>
    <m/>
    <m/>
  </r>
  <r>
    <n v="1148"/>
    <s v="Sentencias por Delitos Tributarios"/>
    <s v="07 Delincuencia"/>
    <s v="07.03 Sentencias Dictadas por Tipo de Delito"/>
    <s v="07.03.01 Tipo de Delito"/>
    <s v="07.03.01.25 Delitos Tributarios"/>
    <x v="7"/>
    <x v="68"/>
    <x v="224"/>
    <x v="818"/>
    <s v="N° de sentencias"/>
    <s v="2013-2019"/>
    <m/>
    <m/>
    <s v="Poder Judicial"/>
    <m/>
    <m/>
    <m/>
    <m/>
    <m/>
    <m/>
    <m/>
    <m/>
    <m/>
    <m/>
    <m/>
    <m/>
    <m/>
    <n v="1104"/>
    <n v="1137"/>
    <n v="1226"/>
    <n v="1383"/>
    <n v="1628"/>
    <n v="2092"/>
    <n v="2519"/>
    <m/>
    <m/>
  </r>
  <r>
    <n v="1149"/>
    <s v="Sentencias por Delitos Urbanísticos y de Servicios Públicos"/>
    <s v="07 Delincuencia"/>
    <s v="07.03 Sentencias Dictadas por Tipo de Delito"/>
    <s v="07.03.01 Tipo de Delito"/>
    <s v="07.03.01.26 Delitos Urbanísticos y de Servicios Públicos"/>
    <x v="7"/>
    <x v="68"/>
    <x v="224"/>
    <x v="819"/>
    <s v="N° de sentencias"/>
    <s v="2013-2019"/>
    <m/>
    <m/>
    <s v="Poder Judicial"/>
    <m/>
    <m/>
    <m/>
    <m/>
    <m/>
    <m/>
    <m/>
    <m/>
    <m/>
    <m/>
    <m/>
    <m/>
    <m/>
    <n v="42"/>
    <n v="28"/>
    <n v="41"/>
    <n v="13"/>
    <n v="30"/>
    <n v="49"/>
    <n v="60"/>
    <m/>
    <m/>
  </r>
  <r>
    <n v="1150"/>
    <s v="Sentencias por Delitos Violentos "/>
    <s v="07 Delincuencia"/>
    <s v="07.03 Sentencias Dictadas por Tipo de Delito"/>
    <s v="07.03.01 Tipo de Delito"/>
    <s v="07.03.01.27 Delitos Violentos "/>
    <x v="7"/>
    <x v="68"/>
    <x v="224"/>
    <x v="820"/>
    <s v="N° de sentencias"/>
    <s v="2013-2019"/>
    <m/>
    <m/>
    <s v="Poder Judicial"/>
    <m/>
    <m/>
    <m/>
    <m/>
    <m/>
    <m/>
    <m/>
    <m/>
    <m/>
    <m/>
    <m/>
    <m/>
    <m/>
    <n v="96328"/>
    <n v="93625"/>
    <n v="88383"/>
    <n v="84095"/>
    <n v="80492"/>
    <n v="79195"/>
    <n v="83550"/>
    <m/>
    <m/>
  </r>
  <r>
    <n v="1151"/>
    <s v="Sentencias por Drogas "/>
    <s v="07 Delincuencia"/>
    <s v="07.03 Sentencias Dictadas por Tipo de Delito"/>
    <s v="07.03.01 Tipo de Delito"/>
    <s v="07.03.01.28 Drogas "/>
    <x v="7"/>
    <x v="68"/>
    <x v="224"/>
    <x v="821"/>
    <s v="N° de sentencias"/>
    <s v="2013-2019"/>
    <m/>
    <m/>
    <s v="Poder Judicial"/>
    <m/>
    <m/>
    <m/>
    <m/>
    <m/>
    <m/>
    <m/>
    <m/>
    <m/>
    <m/>
    <m/>
    <m/>
    <m/>
    <n v="40216"/>
    <n v="33837"/>
    <n v="34245"/>
    <n v="33539"/>
    <n v="31976"/>
    <n v="31613"/>
    <n v="28662"/>
    <m/>
    <m/>
  </r>
  <r>
    <n v="1152"/>
    <s v="Sentencias por Otros Delitos"/>
    <s v="07 Delincuencia"/>
    <s v="07.03 Sentencias Dictadas por Tipo de Delito"/>
    <s v="07.03.01 Tipo de Delito"/>
    <s v="02.01.01.07 Otros"/>
    <x v="7"/>
    <x v="68"/>
    <x v="224"/>
    <x v="822"/>
    <s v="N° de sentencias"/>
    <s v="2013-2019"/>
    <m/>
    <m/>
    <s v="Poder Judicial"/>
    <m/>
    <m/>
    <m/>
    <m/>
    <m/>
    <m/>
    <m/>
    <m/>
    <m/>
    <m/>
    <m/>
    <m/>
    <m/>
    <n v="42187"/>
    <n v="43671"/>
    <n v="43680"/>
    <n v="41674"/>
    <n v="40505"/>
    <n v="40743"/>
    <n v="47676"/>
    <m/>
    <m/>
  </r>
  <r>
    <n v="1153"/>
    <s v="Tasa por 100 mil habitantes de Aprehensiones por Homicidios"/>
    <s v="07 Delincuencia"/>
    <s v="07.01 Delitos de Mayor Connotación Social"/>
    <s v="07.01.01 Aprehensiones"/>
    <s v="07.01.01.02 Homicidios"/>
    <x v="7"/>
    <x v="14"/>
    <x v="24"/>
    <x v="323"/>
    <s v="Tasa por 100 mil habitantes"/>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n v="1154"/>
    <s v="Tasa por 100 mil habitantes de Aprehensiones por Hurtos"/>
    <s v="07 Delincuencia"/>
    <s v="07.01 Delitos de Mayor Connotación Social"/>
    <s v="07.01.01 Aprehensiones"/>
    <s v="07.01.01.03 Hurtos"/>
    <x v="7"/>
    <x v="14"/>
    <x v="24"/>
    <x v="324"/>
    <s v="Tasa por 100 mil habitantes"/>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n v="1155"/>
    <s v="Tasa por 100 mil habitantes de Aprehensiones por Lesiones"/>
    <s v="07 Delincuencia"/>
    <s v="07.01 Delitos de Mayor Connotación Social"/>
    <s v="07.01.01 Aprehensiones"/>
    <s v="07.01.01.04 Lesiones"/>
    <x v="7"/>
    <x v="14"/>
    <x v="24"/>
    <x v="325"/>
    <s v="Tasa por 100 mil habitantes"/>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n v="1156"/>
    <s v="Tasa por 100 mil habitantes de Aprehensiones por Otros Robos con Fuerza"/>
    <s v="07 Delincuencia"/>
    <s v="07.01 Delitos de Mayor Connotación Social"/>
    <s v="07.01.01 Aprehensiones"/>
    <s v="07.01.01.05 Otros Robos con Fuerza"/>
    <x v="7"/>
    <x v="14"/>
    <x v="24"/>
    <x v="326"/>
    <s v="Tasa por 100 mil habitantes"/>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n v="1157"/>
    <s v="Tasa por 100 mil habitantes de Aprehensiones por Robo Accesorio Vehículo"/>
    <s v="07 Delincuencia"/>
    <s v="07.01 Delitos de Mayor Connotación Social"/>
    <s v="07.01.01 Aprehensiones"/>
    <s v="07.01.01.06 Robo Accesorio Vehículo"/>
    <x v="7"/>
    <x v="14"/>
    <x v="24"/>
    <x v="327"/>
    <s v="Tasa por 100 mil habitantes"/>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n v="1158"/>
    <s v="Tasa por 100 mil habitantes de Aprehensiones por Robo con Violencia o Intimidación"/>
    <s v="07 Delincuencia"/>
    <s v="07.01 Delitos de Mayor Connotación Social"/>
    <s v="07.01.01 Aprehensiones"/>
    <s v="07.01.01.07 Robo con Violencia o Intimidación"/>
    <x v="7"/>
    <x v="14"/>
    <x v="24"/>
    <x v="328"/>
    <s v="Tasa por 100 mil habitantes"/>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n v="1159"/>
    <s v="Tasa por 100 mil habitantes de Aprehensiones por Robo de Vehículo"/>
    <s v="07 Delincuencia"/>
    <s v="07.01 Delitos de Mayor Connotación Social"/>
    <s v="07.01.01 Aprehensiones"/>
    <s v="07.01.01.08 Robo de Vehículo"/>
    <x v="7"/>
    <x v="14"/>
    <x v="24"/>
    <x v="329"/>
    <s v="Tasa por 100 mil habitantes"/>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n v="1160"/>
    <s v="Tasa por 100 mil habitantes de Aprehensiones por Robo Lugar Habitado"/>
    <s v="07 Delincuencia"/>
    <s v="07.01 Delitos de Mayor Connotación Social"/>
    <s v="07.01.01 Aprehensiones"/>
    <s v="07.01.01.09 Robo Lugar Habitado"/>
    <x v="7"/>
    <x v="14"/>
    <x v="24"/>
    <x v="330"/>
    <s v="Tasa por 100 mil habitantes"/>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n v="1161"/>
    <s v="Tasa por 100 mil habitantes de Aprehensiones por Robo Lugar No Habitado"/>
    <s v="07 Delincuencia"/>
    <s v="07.01 Delitos de Mayor Connotación Social"/>
    <s v="07.01.01 Aprehensiones"/>
    <s v="07.01.01.10 Robo Lugar No Habitado"/>
    <x v="7"/>
    <x v="14"/>
    <x v="24"/>
    <x v="331"/>
    <s v="Tasa por 100 mil habitantes"/>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n v="1162"/>
    <s v="Tasa por 100 mil habitantes de Aprehensiones por Robo por Sorpresa"/>
    <s v="07 Delincuencia"/>
    <s v="07.01 Delitos de Mayor Connotación Social"/>
    <s v="07.01.01 Aprehensiones"/>
    <s v="07.01.01.11 Robo por Sorpresa"/>
    <x v="7"/>
    <x v="14"/>
    <x v="24"/>
    <x v="332"/>
    <s v="Tasa por 100 mil habitantes"/>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n v="1163"/>
    <s v="Tasa por 100 mil habitantes de Aprehensiones por Violación"/>
    <s v="07 Delincuencia"/>
    <s v="07.01 Delitos de Mayor Connotación Social"/>
    <s v="07.01.01 Aprehensiones"/>
    <s v="07.01.01.12 Violación"/>
    <x v="7"/>
    <x v="14"/>
    <x v="24"/>
    <x v="333"/>
    <s v="Tasa por 100 mil habitantes"/>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n v="1164"/>
    <s v="Tasa por 100 mil habitantes de Casos Policiales por Homicidios"/>
    <s v="07 Delincuencia"/>
    <s v="07.01 Delitos de Mayor Connotación Social"/>
    <s v="07.01.02 Casos Policiales"/>
    <s v="07.01.01.02 Homicidios"/>
    <x v="7"/>
    <x v="14"/>
    <x v="25"/>
    <x v="323"/>
    <s v="Tasa por 100 mil habitantes"/>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n v="1165"/>
    <s v="Tasa por 100 mil habitantes de Casos Policiales por Hurtos"/>
    <s v="07 Delincuencia"/>
    <s v="07.01 Delitos de Mayor Connotación Social"/>
    <s v="07.01.02 Casos Policiales"/>
    <s v="07.01.01.03 Hurtos"/>
    <x v="7"/>
    <x v="14"/>
    <x v="25"/>
    <x v="324"/>
    <s v="Tasa por 100 mil habitantes"/>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n v="1166"/>
    <s v="Tasa por 100 mil habitantes de Casos Policiales por Lesiones"/>
    <s v="07 Delincuencia"/>
    <s v="07.01 Delitos de Mayor Connotación Social"/>
    <s v="07.01.02 Casos Policiales"/>
    <s v="07.01.01.04 Lesiones"/>
    <x v="7"/>
    <x v="14"/>
    <x v="25"/>
    <x v="325"/>
    <s v="Tasa por 100 mil habitantes"/>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n v="1167"/>
    <s v="Tasa por 100 mil habitantes de Casos Policiales por Otros Robos con Fuerza"/>
    <s v="07 Delincuencia"/>
    <s v="07.01 Delitos de Mayor Connotación Social"/>
    <s v="07.01.02 Casos Policiales"/>
    <s v="07.01.01.05 Otros Robos con Fuerza"/>
    <x v="7"/>
    <x v="14"/>
    <x v="25"/>
    <x v="326"/>
    <s v="Tasa por 100 mil habitantes"/>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n v="1168"/>
    <s v="Tasa por 100 mil habitantes de Casos Policiales por Robo Accesorio Vehículo"/>
    <s v="07 Delincuencia"/>
    <s v="07.01 Delitos de Mayor Connotación Social"/>
    <s v="07.01.02 Casos Policiales"/>
    <s v="07.01.01.06 Robo Accesorio Vehículo"/>
    <x v="7"/>
    <x v="14"/>
    <x v="25"/>
    <x v="327"/>
    <s v="Tasa por 100 mil habitantes"/>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n v="1169"/>
    <s v="Tasa por 100 mil habitantes de Casos Policiales por Robo con Violencia o Intimidación"/>
    <s v="07 Delincuencia"/>
    <s v="07.01 Delitos de Mayor Connotación Social"/>
    <s v="07.01.02 Casos Policiales"/>
    <s v="07.01.01.07 Robo con Violencia o Intimidación"/>
    <x v="7"/>
    <x v="14"/>
    <x v="25"/>
    <x v="328"/>
    <s v="Tasa por 100 mil habitantes"/>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n v="1170"/>
    <s v="Tasa por 100 mil habitantes de Casos Policiales por Robo de Vehículo"/>
    <s v="07 Delincuencia"/>
    <s v="07.01 Delitos de Mayor Connotación Social"/>
    <s v="07.01.02 Casos Policiales"/>
    <s v="07.01.01.08 Robo de Vehículo"/>
    <x v="7"/>
    <x v="14"/>
    <x v="25"/>
    <x v="329"/>
    <s v="Tasa por 100 mil habitantes"/>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n v="1171"/>
    <s v="Tasa por 100 mil habitantes de Casos Policiales por Robo Lugar Habitado"/>
    <s v="07 Delincuencia"/>
    <s v="07.01 Delitos de Mayor Connotación Social"/>
    <s v="07.01.02 Casos Policiales"/>
    <s v="07.01.01.09 Robo Lugar Habitado"/>
    <x v="7"/>
    <x v="14"/>
    <x v="25"/>
    <x v="330"/>
    <s v="Tasa por 100 mil habitantes"/>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n v="1172"/>
    <s v="Tasa por 100 mil habitantes de Casos Policiales por Robo Lugar No Habitado"/>
    <s v="07 Delincuencia"/>
    <s v="07.01 Delitos de Mayor Connotación Social"/>
    <s v="07.01.02 Casos Policiales"/>
    <s v="07.01.01.10 Robo Lugar No Habitado"/>
    <x v="7"/>
    <x v="14"/>
    <x v="25"/>
    <x v="331"/>
    <s v="Tasa por 100 mil habitantes"/>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n v="1173"/>
    <s v="Tasa por 100 mil habitantes de Casos Policiales por Robo por Sorpresa"/>
    <s v="07 Delincuencia"/>
    <s v="07.01 Delitos de Mayor Connotación Social"/>
    <s v="07.01.02 Casos Policiales"/>
    <s v="07.01.01.11 Robo por Sorpresa"/>
    <x v="7"/>
    <x v="14"/>
    <x v="25"/>
    <x v="332"/>
    <s v="Tasa por 100 mil habitantes"/>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n v="1174"/>
    <s v="Tasa por 100 mil habitantes de Casos Policiales por Violación"/>
    <s v="07 Delincuencia"/>
    <s v="07.01 Delitos de Mayor Connotación Social"/>
    <s v="07.01.02 Casos Policiales"/>
    <s v="07.01.01.12 Violación"/>
    <x v="7"/>
    <x v="14"/>
    <x v="25"/>
    <x v="333"/>
    <s v="Tasa por 100 mil habitantes"/>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n v="1175"/>
    <s v="Tasa por 100 mil habitantes de Denuncias por Homicidios"/>
    <s v="07 Delincuencia"/>
    <s v="07.01 Delitos de Mayor Connotación Social"/>
    <s v="07.01.03 Denuncias"/>
    <s v="07.01.01.02 Homicidios"/>
    <x v="7"/>
    <x v="14"/>
    <x v="26"/>
    <x v="323"/>
    <s v="Tasa por 100 mil habitantes"/>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n v="1176"/>
    <s v="Tasa por 100 mil habitantes de Denuncias por Hurtos"/>
    <s v="07 Delincuencia"/>
    <s v="07.01 Delitos de Mayor Connotación Social"/>
    <s v="07.01.03 Denuncias"/>
    <s v="07.01.01.03 Hurtos"/>
    <x v="7"/>
    <x v="14"/>
    <x v="26"/>
    <x v="324"/>
    <s v="Tasa por 100 mil habitantes"/>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n v="1177"/>
    <s v="Tasa por 100 mil habitantes de Denuncias por Lesiones"/>
    <s v="07 Delincuencia"/>
    <s v="07.01 Delitos de Mayor Connotación Social"/>
    <s v="07.01.03 Denuncias"/>
    <s v="07.01.01.04 Lesiones"/>
    <x v="7"/>
    <x v="14"/>
    <x v="26"/>
    <x v="325"/>
    <s v="Tasa por 100 mil habitantes"/>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n v="1178"/>
    <s v="Tasa por 100 mil habitantes de Denuncias por Otros Robos con Fuerza"/>
    <s v="07 Delincuencia"/>
    <s v="07.01 Delitos de Mayor Connotación Social"/>
    <s v="07.01.03 Denuncias"/>
    <s v="07.01.01.05 Otros Robos con Fuerza"/>
    <x v="7"/>
    <x v="14"/>
    <x v="26"/>
    <x v="326"/>
    <s v="Tasa por 100 mil habitantes"/>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n v="1179"/>
    <s v="Tasa por 100 mil habitantes de Denuncias por Robo Accesorio Vehículo"/>
    <s v="07 Delincuencia"/>
    <s v="07.01 Delitos de Mayor Connotación Social"/>
    <s v="07.01.03 Denuncias"/>
    <s v="07.01.01.06 Robo Accesorio Vehículo"/>
    <x v="7"/>
    <x v="14"/>
    <x v="26"/>
    <x v="327"/>
    <s v="Tasa por 100 mil habitantes"/>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n v="1180"/>
    <s v="Tasa por 100 mil habitantes de Denuncias por Robo con Violencia o Intimidación"/>
    <s v="07 Delincuencia"/>
    <s v="07.01 Delitos de Mayor Connotación Social"/>
    <s v="07.01.03 Denuncias"/>
    <s v="07.01.01.07 Robo con Violencia o Intimidación"/>
    <x v="7"/>
    <x v="14"/>
    <x v="26"/>
    <x v="328"/>
    <s v="Tasa por 100 mil habitantes"/>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n v="1181"/>
    <s v="Tasa por 100 mil habitantes de Denuncias por Robo de Vehículo"/>
    <s v="07 Delincuencia"/>
    <s v="07.01 Delitos de Mayor Connotación Social"/>
    <s v="07.01.03 Denuncias"/>
    <s v="07.01.01.08 Robo de Vehículo"/>
    <x v="7"/>
    <x v="14"/>
    <x v="26"/>
    <x v="329"/>
    <s v="Tasa por 100 mil habitantes"/>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n v="1182"/>
    <s v="Tasa por 100 mil habitantes de Denuncias por Robo Lugar Habitado"/>
    <s v="07 Delincuencia"/>
    <s v="07.01 Delitos de Mayor Connotación Social"/>
    <s v="07.01.03 Denuncias"/>
    <s v="07.01.01.09 Robo Lugar Habitado"/>
    <x v="7"/>
    <x v="14"/>
    <x v="26"/>
    <x v="330"/>
    <s v="Tasa por 100 mil habitantes"/>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n v="1183"/>
    <s v="Tasa por 100 mil habitantes de Denuncias por Robo Lugar No Habitado"/>
    <s v="07 Delincuencia"/>
    <s v="07.01 Delitos de Mayor Connotación Social"/>
    <s v="07.01.03 Denuncias"/>
    <s v="07.01.01.10 Robo Lugar No Habitado"/>
    <x v="7"/>
    <x v="14"/>
    <x v="26"/>
    <x v="331"/>
    <s v="Tasa por 100 mil habitantes"/>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n v="1184"/>
    <s v="Tasa por 100 mil habitantes de Denuncias por Robo por Sorpresa"/>
    <s v="07 Delincuencia"/>
    <s v="07.01 Delitos de Mayor Connotación Social"/>
    <s v="07.01.03 Denuncias"/>
    <s v="07.01.01.11 Robo por Sorpresa"/>
    <x v="7"/>
    <x v="14"/>
    <x v="26"/>
    <x v="332"/>
    <s v="Tasa por 100 mil habitantes"/>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n v="1185"/>
    <s v="Tasa por 100 mil habitantes de Denuncias por Violación"/>
    <s v="07 Delincuencia"/>
    <s v="07.01 Delitos de Mayor Connotación Social"/>
    <s v="07.01.03 Denuncias"/>
    <s v="07.01.01.12 Violación"/>
    <x v="7"/>
    <x v="14"/>
    <x v="26"/>
    <x v="333"/>
    <s v="Tasa por 100 mil habitantes"/>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n v="1186"/>
    <s v="Tasa por 100 mil habitantes de Detenciones por Homicidios"/>
    <s v="07 Delincuencia"/>
    <s v="07.01 Delitos de Mayor Connotación Social"/>
    <s v="07.01.04 Detenciones"/>
    <s v="07.01.01.02 Homicidios"/>
    <x v="7"/>
    <x v="14"/>
    <x v="27"/>
    <x v="323"/>
    <s v="Tasa por 100 mil habitantes"/>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n v="1187"/>
    <s v="Tasa por 100 mil habitantes de Detenciones por Hurtos"/>
    <s v="07 Delincuencia"/>
    <s v="07.01 Delitos de Mayor Connotación Social"/>
    <s v="07.01.04 Detenciones"/>
    <s v="07.01.01.03 Hurtos"/>
    <x v="7"/>
    <x v="14"/>
    <x v="27"/>
    <x v="324"/>
    <s v="Tasa por 100 mil habitantes"/>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n v="1188"/>
    <s v="Tasa por 100 mil habitantes de Detenciones por Lesiones"/>
    <s v="07 Delincuencia"/>
    <s v="07.01 Delitos de Mayor Connotación Social"/>
    <s v="07.01.04 Detenciones"/>
    <s v="07.01.01.04 Lesiones"/>
    <x v="7"/>
    <x v="14"/>
    <x v="27"/>
    <x v="325"/>
    <s v="Tasa por 100 mil habitantes"/>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n v="1189"/>
    <s v="Tasa por 100 mil habitantes de Detenciones por Otros Robos con Fuerza"/>
    <s v="07 Delincuencia"/>
    <s v="07.01 Delitos de Mayor Connotación Social"/>
    <s v="07.01.04 Detenciones"/>
    <s v="07.01.01.05 Otros Robos con Fuerza"/>
    <x v="7"/>
    <x v="14"/>
    <x v="27"/>
    <x v="326"/>
    <s v="Tasa por 100 mil habitantes"/>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n v="1190"/>
    <s v="Tasa por 100 mil habitantes de Detenciones por Robo Accesorio Vehículo"/>
    <s v="07 Delincuencia"/>
    <s v="07.01 Delitos de Mayor Connotación Social"/>
    <s v="07.01.04 Detenciones"/>
    <s v="07.01.01.06 Robo Accesorio Vehículo"/>
    <x v="7"/>
    <x v="14"/>
    <x v="27"/>
    <x v="327"/>
    <s v="Tasa por 100 mil habitantes"/>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n v="1191"/>
    <s v="Tasa por 100 mil habitantes de Detenciones por Robo con Violencia o Intimidación"/>
    <s v="07 Delincuencia"/>
    <s v="07.01 Delitos de Mayor Connotación Social"/>
    <s v="07.01.04 Detenciones"/>
    <s v="07.01.01.07 Robo con Violencia o Intimidación"/>
    <x v="7"/>
    <x v="14"/>
    <x v="27"/>
    <x v="328"/>
    <s v="Tasa por 100 mil habitantes"/>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n v="1192"/>
    <s v="Tasa por 100 mil habitantes de Detenciones por Robo de Vehículo"/>
    <s v="07 Delincuencia"/>
    <s v="07.01 Delitos de Mayor Connotación Social"/>
    <s v="07.01.04 Detenciones"/>
    <s v="07.01.01.08 Robo de Vehículo"/>
    <x v="7"/>
    <x v="14"/>
    <x v="27"/>
    <x v="329"/>
    <s v="Tasa por 100 mil habitantes"/>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n v="1193"/>
    <s v="Tasa por 100 mil habitantes de Detenciones por Robo Lugar Habitado"/>
    <s v="07 Delincuencia"/>
    <s v="07.01 Delitos de Mayor Connotación Social"/>
    <s v="07.01.04 Detenciones"/>
    <s v="07.01.01.09 Robo Lugar Habitado"/>
    <x v="7"/>
    <x v="14"/>
    <x v="27"/>
    <x v="330"/>
    <s v="Tasa por 100 mil habitantes"/>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n v="1194"/>
    <s v="Tasa por 100 mil habitantes de Detenciones por Robo Lugar No Habitado"/>
    <s v="07 Delincuencia"/>
    <s v="07.01 Delitos de Mayor Connotación Social"/>
    <s v="07.01.04 Detenciones"/>
    <s v="07.01.01.10 Robo Lugar No Habitado"/>
    <x v="7"/>
    <x v="14"/>
    <x v="27"/>
    <x v="331"/>
    <s v="Tasa por 100 mil habitantes"/>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n v="1195"/>
    <s v="Tasa por 100 mil habitantes de Detenciones por Robo por Sorpresa"/>
    <s v="07 Delincuencia"/>
    <s v="07.01 Delitos de Mayor Connotación Social"/>
    <s v="07.01.04 Detenciones"/>
    <s v="07.01.01.11 Robo por Sorpresa"/>
    <x v="7"/>
    <x v="14"/>
    <x v="27"/>
    <x v="332"/>
    <s v="Tasa por 100 mil habitantes"/>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n v="1196"/>
    <s v="Tasa por 100 mil habitantes de Detenciones por Violación"/>
    <s v="07 Delincuencia"/>
    <s v="07.01 Delitos de Mayor Connotación Social"/>
    <s v="07.01.04 Detenciones"/>
    <s v="07.01.01.12 Violación"/>
    <x v="7"/>
    <x v="14"/>
    <x v="27"/>
    <x v="333"/>
    <s v="Tasa por 100 mil habitantes"/>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n v="1197"/>
    <s v="Población rural"/>
    <s v="24 Socioeconómico"/>
    <s v="24.01 Demografía"/>
    <s v="24.01.12 Población"/>
    <s v="24.01.09.01 Población Rural"/>
    <x v="8"/>
    <x v="15"/>
    <x v="28"/>
    <x v="312"/>
    <s v="N° de personas"/>
    <s v="2006-2020"/>
    <m/>
    <m/>
    <s v="Encuesta CASEN"/>
    <m/>
    <m/>
    <m/>
    <m/>
    <m/>
    <m/>
    <n v="2076585"/>
    <n v="2090361"/>
    <n v="2104138"/>
    <n v="2117914"/>
    <n v="2106521"/>
    <n v="2095128"/>
    <n v="2181053"/>
    <n v="2266977"/>
    <n v="2266194"/>
    <n v="2265411"/>
    <n v="2352346"/>
    <n v="2439280"/>
    <n v="2566868"/>
    <n v="2694457"/>
    <n v="2822045"/>
    <m/>
  </r>
  <r>
    <n v="1198"/>
    <s v="Población urbana"/>
    <s v="24 Socioeconómico"/>
    <s v="24.01 Demografía"/>
    <s v="24.01.12 Población"/>
    <s v="24.01.11.01 Población Urbana"/>
    <x v="8"/>
    <x v="15"/>
    <x v="28"/>
    <x v="313"/>
    <s v="N° de personas"/>
    <s v="2006-2020"/>
    <m/>
    <m/>
    <s v="Encuesta CASEN"/>
    <m/>
    <m/>
    <m/>
    <m/>
    <m/>
    <m/>
    <n v="14076156"/>
    <n v="14213816"/>
    <n v="14351477"/>
    <n v="14489137"/>
    <n v="14658879"/>
    <n v="14828620"/>
    <n v="14898470"/>
    <n v="14968320"/>
    <n v="15109242"/>
    <n v="15250163"/>
    <n v="15290025"/>
    <n v="15329886"/>
    <n v="15779396"/>
    <n v="16228907"/>
    <n v="16678417"/>
    <m/>
  </r>
  <r>
    <n v="1199"/>
    <s v="Cantidad de estudiantes de una carrera del área de agricultura"/>
    <s v="24 Socioeconómico"/>
    <s v="24.04 Educación"/>
    <s v="24.04.02 Carreras"/>
    <s v="24.04.02.01 Carrera del área de agricultura"/>
    <x v="8"/>
    <x v="69"/>
    <x v="225"/>
    <x v="823"/>
    <s v="N° de personas"/>
    <s v="2015-2017"/>
    <m/>
    <m/>
    <s v="Encuesta CASEN"/>
    <m/>
    <m/>
    <m/>
    <m/>
    <m/>
    <m/>
    <m/>
    <m/>
    <m/>
    <m/>
    <m/>
    <m/>
    <m/>
    <m/>
    <m/>
    <n v="77768"/>
    <n v="128927"/>
    <n v="180085"/>
    <m/>
    <m/>
    <m/>
    <m/>
  </r>
  <r>
    <n v="1200"/>
    <s v="Cantidad de estudiantes de una carrera del área de arquitectura y construcción"/>
    <s v="24 Socioeconómico"/>
    <s v="24.04 Educación"/>
    <s v="24.04.02 Carreras"/>
    <s v="24.04.02.02 Carrera del área de arquitectura y construcción"/>
    <x v="8"/>
    <x v="69"/>
    <x v="225"/>
    <x v="824"/>
    <s v="N° de personas"/>
    <s v="2015-2016"/>
    <m/>
    <m/>
    <s v="Encuesta CASEN"/>
    <m/>
    <m/>
    <m/>
    <m/>
    <m/>
    <m/>
    <m/>
    <m/>
    <m/>
    <m/>
    <m/>
    <m/>
    <m/>
    <m/>
    <m/>
    <n v="176243"/>
    <n v="88122"/>
    <n v="0"/>
    <m/>
    <m/>
    <m/>
    <m/>
  </r>
  <r>
    <n v="1201"/>
    <s v="Cantidad de estudiantes de una carrera del área de artes"/>
    <s v="24 Socioeconómico"/>
    <s v="24.04 Educación"/>
    <s v="24.04.02 Carreras"/>
    <s v="24.04.02.03 Carrera del área de artes"/>
    <x v="8"/>
    <x v="69"/>
    <x v="225"/>
    <x v="825"/>
    <s v="N° de personas"/>
    <s v="2015-2017"/>
    <m/>
    <m/>
    <s v="Encuesta CASEN"/>
    <m/>
    <m/>
    <m/>
    <m/>
    <m/>
    <m/>
    <m/>
    <m/>
    <m/>
    <m/>
    <m/>
    <m/>
    <m/>
    <m/>
    <m/>
    <n v="135994"/>
    <n v="131428"/>
    <n v="126862"/>
    <m/>
    <m/>
    <m/>
    <m/>
  </r>
  <r>
    <n v="1202"/>
    <s v="Cantidad de estudiantes de una carrera del área de bachilleratos y carreras no bien especificadas"/>
    <s v="24 Socioeconómico"/>
    <s v="24.04 Educación"/>
    <s v="24.04.02 Carreras"/>
    <s v="24.04.02.04 Carrera del área de bachilleratos y carreras no bien especificadas"/>
    <x v="8"/>
    <x v="69"/>
    <x v="225"/>
    <x v="826"/>
    <s v="N° de personas"/>
    <s v="2015-2016"/>
    <m/>
    <m/>
    <s v="Encuesta CASEN"/>
    <m/>
    <m/>
    <m/>
    <m/>
    <m/>
    <m/>
    <m/>
    <m/>
    <m/>
    <m/>
    <m/>
    <m/>
    <m/>
    <m/>
    <m/>
    <n v="96812"/>
    <n v="48406"/>
    <n v="0"/>
    <m/>
    <m/>
    <m/>
    <m/>
  </r>
  <r>
    <n v="1203"/>
    <s v="Cantidad de estudiantes de una carrera del área de ciencias biológicas y afines"/>
    <s v="24 Socioeconómico"/>
    <s v="24.04 Educación"/>
    <s v="24.04.02 Carreras"/>
    <s v="24.04.02.05 Carrera del área de ciencias biológicas y afines"/>
    <x v="8"/>
    <x v="69"/>
    <x v="225"/>
    <x v="827"/>
    <s v="N° de personas"/>
    <s v="2015-2017"/>
    <m/>
    <m/>
    <s v="Encuesta CASEN"/>
    <m/>
    <m/>
    <m/>
    <m/>
    <m/>
    <m/>
    <m/>
    <m/>
    <m/>
    <m/>
    <m/>
    <m/>
    <m/>
    <m/>
    <m/>
    <n v="50953"/>
    <n v="33252"/>
    <n v="15551"/>
    <m/>
    <m/>
    <m/>
    <m/>
  </r>
  <r>
    <n v="1204"/>
    <s v="Cantidad de estudiantes de una carrera del área de ciencias sociales y del comportamiento"/>
    <s v="24 Socioeconómico"/>
    <s v="24.04 Educación"/>
    <s v="24.04.02 Carreras"/>
    <s v="24.04.02.06 Carrera del área de ciencias sociales y del comportamiento"/>
    <x v="8"/>
    <x v="69"/>
    <x v="225"/>
    <x v="828"/>
    <s v="N° de personas"/>
    <s v="2015-2017"/>
    <m/>
    <m/>
    <s v="Encuesta CASEN"/>
    <m/>
    <m/>
    <m/>
    <m/>
    <m/>
    <m/>
    <m/>
    <m/>
    <m/>
    <m/>
    <m/>
    <m/>
    <m/>
    <m/>
    <m/>
    <n v="94965"/>
    <n v="107419"/>
    <n v="119872"/>
    <m/>
    <m/>
    <m/>
    <m/>
  </r>
  <r>
    <n v="1205"/>
    <s v="Cantidad de estudiantes de una carrera del área de derecho"/>
    <s v="24 Socioeconómico"/>
    <s v="24.04 Educación"/>
    <s v="24.04.02 Carreras"/>
    <s v="24.04.02.07 Carrera del área de derecho"/>
    <x v="8"/>
    <x v="69"/>
    <x v="225"/>
    <x v="829"/>
    <s v="N° de personas"/>
    <s v="2015-2017"/>
    <m/>
    <m/>
    <s v="Encuesta CASEN"/>
    <m/>
    <m/>
    <m/>
    <m/>
    <m/>
    <m/>
    <m/>
    <m/>
    <m/>
    <m/>
    <m/>
    <m/>
    <m/>
    <m/>
    <m/>
    <n v="116611"/>
    <n v="123346"/>
    <n v="130081"/>
    <m/>
    <m/>
    <m/>
    <m/>
  </r>
  <r>
    <n v="1206"/>
    <s v="Cantidad de estudiantes de una carrera del área de educación comercial y administración"/>
    <s v="24 Socioeconómico"/>
    <s v="24.04 Educación"/>
    <s v="24.04.02 Carreras"/>
    <s v="24.04.02.08 Carrera del área de educación comercial y administración"/>
    <x v="8"/>
    <x v="69"/>
    <x v="225"/>
    <x v="830"/>
    <s v="N° de personas"/>
    <s v="2015-2017"/>
    <m/>
    <m/>
    <s v="Encuesta CASEN"/>
    <m/>
    <m/>
    <m/>
    <m/>
    <m/>
    <m/>
    <m/>
    <m/>
    <m/>
    <m/>
    <m/>
    <m/>
    <m/>
    <m/>
    <m/>
    <n v="878711"/>
    <n v="856285"/>
    <n v="833859"/>
    <m/>
    <m/>
    <m/>
    <m/>
  </r>
  <r>
    <n v="1207"/>
    <s v="Cantidad de estudiantes de una carrera del área de humanidades"/>
    <s v="24 Socioeconómico"/>
    <s v="24.04 Educación"/>
    <s v="24.04.02 Carreras"/>
    <s v="24.04.02.09 Carrera del área de humanidades"/>
    <x v="8"/>
    <x v="69"/>
    <x v="225"/>
    <x v="831"/>
    <s v="N° de personas"/>
    <s v="2015-2017"/>
    <m/>
    <m/>
    <s v="Encuesta CASEN"/>
    <m/>
    <m/>
    <m/>
    <m/>
    <m/>
    <m/>
    <m/>
    <m/>
    <m/>
    <m/>
    <m/>
    <m/>
    <m/>
    <m/>
    <m/>
    <n v="38623"/>
    <n v="25450"/>
    <n v="12276"/>
    <m/>
    <m/>
    <m/>
    <m/>
  </r>
  <r>
    <n v="1208"/>
    <s v="Cantidad de estudiantes de una carrera del área de ingeniería y profesiones afines"/>
    <s v="24 Socioeconómico"/>
    <s v="24.04 Educación"/>
    <s v="24.04.02 Carreras"/>
    <s v="24.04.02.10 Carrera del área de ingeniería y profesiones afines"/>
    <x v="8"/>
    <x v="69"/>
    <x v="225"/>
    <x v="832"/>
    <s v="N° de personas"/>
    <s v="2015-2017"/>
    <m/>
    <m/>
    <s v="Encuesta CASEN"/>
    <m/>
    <m/>
    <m/>
    <m/>
    <m/>
    <m/>
    <m/>
    <m/>
    <m/>
    <m/>
    <m/>
    <m/>
    <m/>
    <m/>
    <m/>
    <n v="707287"/>
    <n v="715831"/>
    <n v="724374"/>
    <m/>
    <m/>
    <m/>
    <m/>
  </r>
  <r>
    <n v="1209"/>
    <s v="Cantidad de estudiantes de una carrera del área de matemáticas y estadísticas"/>
    <s v="24 Socioeconómico"/>
    <s v="24.04 Educación"/>
    <s v="24.04.02 Carreras"/>
    <s v="24.04.02.11 Carrera del área de matemáticas y estadísticas"/>
    <x v="8"/>
    <x v="69"/>
    <x v="225"/>
    <x v="833"/>
    <s v="N° de personas"/>
    <s v="2015-2017"/>
    <m/>
    <m/>
    <s v="Encuesta CASEN"/>
    <m/>
    <m/>
    <m/>
    <m/>
    <m/>
    <m/>
    <m/>
    <m/>
    <m/>
    <m/>
    <m/>
    <m/>
    <m/>
    <m/>
    <m/>
    <n v="8037"/>
    <n v="5273"/>
    <n v="2508"/>
    <m/>
    <m/>
    <m/>
    <m/>
  </r>
  <r>
    <n v="1210"/>
    <s v="Cantidad de estudiantes de una carrera del área de medio ambiente"/>
    <s v="24 Socioeconómico"/>
    <s v="24.04 Educación"/>
    <s v="24.04.02 Carreras"/>
    <s v="24.04.02.12 Carrera del área de medio ambiente"/>
    <x v="8"/>
    <x v="69"/>
    <x v="225"/>
    <x v="834"/>
    <s v="N° de personas"/>
    <s v="2015-2017"/>
    <m/>
    <m/>
    <s v="Encuesta CASEN"/>
    <m/>
    <m/>
    <m/>
    <m/>
    <m/>
    <m/>
    <m/>
    <m/>
    <m/>
    <m/>
    <m/>
    <m/>
    <m/>
    <m/>
    <m/>
    <n v="9234"/>
    <n v="7409"/>
    <n v="5584"/>
    <m/>
    <m/>
    <m/>
    <m/>
  </r>
  <r>
    <n v="1211"/>
    <s v="Cantidad de estudiantes de una carrera del área de periodismo e información"/>
    <s v="24 Socioeconómico"/>
    <s v="24.04 Educación"/>
    <s v="24.04.02 Carreras"/>
    <s v="24.04.02.13 Carrera del área de periodismo e información"/>
    <x v="8"/>
    <x v="69"/>
    <x v="225"/>
    <x v="835"/>
    <s v="N° de personas"/>
    <s v="2015-2017"/>
    <m/>
    <m/>
    <s v="Encuesta CASEN"/>
    <m/>
    <m/>
    <m/>
    <m/>
    <m/>
    <m/>
    <m/>
    <m/>
    <m/>
    <m/>
    <m/>
    <m/>
    <m/>
    <m/>
    <m/>
    <n v="30714"/>
    <n v="36285"/>
    <n v="41855"/>
    <m/>
    <m/>
    <m/>
    <m/>
  </r>
  <r>
    <n v="1212"/>
    <s v="Cantidad de estudiantes de postgrado en área de educación"/>
    <s v="24 Socioeconómico"/>
    <s v="24.04 Educación"/>
    <s v="24.04.02 Carreras"/>
    <s v="24.04.02.14 Postgrado en área de educación"/>
    <x v="8"/>
    <x v="69"/>
    <x v="225"/>
    <x v="836"/>
    <s v="N° de personas"/>
    <s v="2015-2016"/>
    <m/>
    <m/>
    <s v="Encuesta CASEN"/>
    <m/>
    <m/>
    <m/>
    <m/>
    <m/>
    <m/>
    <m/>
    <m/>
    <m/>
    <m/>
    <m/>
    <m/>
    <m/>
    <m/>
    <m/>
    <n v="4030"/>
    <n v="2015"/>
    <n v="0"/>
    <m/>
    <m/>
    <m/>
    <m/>
  </r>
  <r>
    <n v="1213"/>
    <s v="Cantidad de estudiantes de pregrado en área de educación"/>
    <s v="24 Socioeconómico"/>
    <s v="24.04 Educación"/>
    <s v="24.04.02 Carreras"/>
    <s v="24.04.02.15 Pregrado en área de educación"/>
    <x v="8"/>
    <x v="69"/>
    <x v="225"/>
    <x v="837"/>
    <s v="N° de personas"/>
    <s v="2015-2016"/>
    <m/>
    <m/>
    <s v="Encuesta CASEN"/>
    <m/>
    <m/>
    <m/>
    <m/>
    <m/>
    <m/>
    <m/>
    <m/>
    <m/>
    <m/>
    <m/>
    <m/>
    <m/>
    <m/>
    <m/>
    <n v="571087"/>
    <n v="285544"/>
    <n v="0"/>
    <m/>
    <m/>
    <m/>
    <m/>
  </r>
  <r>
    <n v="1214"/>
    <s v="Cantidad de estudiantes de una carrera del área de salud"/>
    <s v="24 Socioeconómico"/>
    <s v="24.04 Educación"/>
    <s v="24.04.02 Carreras"/>
    <s v="24.04.02.16 Carrera del área de salud"/>
    <x v="8"/>
    <x v="69"/>
    <x v="225"/>
    <x v="838"/>
    <s v="N° de personas"/>
    <s v="2015-2017"/>
    <m/>
    <m/>
    <s v="Encuesta CASEN"/>
    <m/>
    <m/>
    <m/>
    <m/>
    <m/>
    <m/>
    <m/>
    <m/>
    <m/>
    <m/>
    <m/>
    <m/>
    <m/>
    <m/>
    <m/>
    <n v="529707"/>
    <n v="578879"/>
    <n v="628051"/>
    <m/>
    <m/>
    <m/>
    <m/>
  </r>
  <r>
    <n v="1215"/>
    <s v="Cantidad de estudiantes de una carrera del área de tecnología de la información y la comunicación"/>
    <s v="24 Socioeconómico"/>
    <s v="24.04 Educación"/>
    <s v="24.04.02 Carreras"/>
    <s v="24.04.02.17 Carrera del área de tecnología de la información y la comunicación"/>
    <x v="8"/>
    <x v="69"/>
    <x v="225"/>
    <x v="839"/>
    <s v="N° de personas"/>
    <s v="2015-2017"/>
    <m/>
    <m/>
    <s v="Encuesta CASEN"/>
    <m/>
    <m/>
    <m/>
    <m/>
    <m/>
    <m/>
    <m/>
    <m/>
    <m/>
    <m/>
    <m/>
    <m/>
    <m/>
    <m/>
    <m/>
    <n v="162540"/>
    <n v="162048"/>
    <n v="161556"/>
    <m/>
    <m/>
    <m/>
    <m/>
  </r>
  <r>
    <n v="1216"/>
    <s v="Cantidad de estudiantes de una carrera del área de turismo, hotelería y gastronomía"/>
    <s v="24 Socioeconómico"/>
    <s v="24.04 Educación"/>
    <s v="24.04.02 Carreras"/>
    <s v="24.04.02.18 Carrera del área de turismo, hotelería y gastronomía"/>
    <x v="8"/>
    <x v="69"/>
    <x v="225"/>
    <x v="840"/>
    <s v="N° de personas"/>
    <s v="2015-2016"/>
    <m/>
    <m/>
    <s v="Encuesta CASEN"/>
    <m/>
    <m/>
    <m/>
    <m/>
    <m/>
    <m/>
    <m/>
    <m/>
    <m/>
    <m/>
    <m/>
    <m/>
    <m/>
    <m/>
    <m/>
    <n v="142312"/>
    <n v="71156"/>
    <n v="0"/>
    <m/>
    <m/>
    <m/>
    <m/>
  </r>
  <r>
    <n v="1217"/>
    <s v="Cantidad de estudiantes de una carrera del área de veterinaria"/>
    <s v="24 Socioeconómico"/>
    <s v="24.04 Educación"/>
    <s v="24.04.02 Carreras"/>
    <s v="24.04.02.19 Carrera del área de veterinaria"/>
    <x v="8"/>
    <x v="69"/>
    <x v="225"/>
    <x v="841"/>
    <s v="N° de personas"/>
    <s v="2015-2017"/>
    <m/>
    <m/>
    <s v="Encuesta CASEN"/>
    <m/>
    <m/>
    <m/>
    <m/>
    <m/>
    <m/>
    <m/>
    <m/>
    <m/>
    <m/>
    <m/>
    <m/>
    <m/>
    <m/>
    <m/>
    <n v="23744"/>
    <n v="25829"/>
    <n v="27913"/>
    <m/>
    <m/>
    <m/>
    <m/>
  </r>
  <r>
    <n v="1218"/>
    <s v="Cantidad de estudiantes de una carrera del área de bienestar"/>
    <s v="24 Socioeconómico"/>
    <s v="24.04 Educación"/>
    <s v="24.04.02 Carreras"/>
    <s v="24.04.02.20 Carrera del área de bienestar"/>
    <x v="8"/>
    <x v="69"/>
    <x v="225"/>
    <x v="842"/>
    <s v="N° de personas"/>
    <s v="2016-2017"/>
    <m/>
    <m/>
    <s v="Encuesta CASEN"/>
    <m/>
    <m/>
    <m/>
    <m/>
    <m/>
    <m/>
    <m/>
    <m/>
    <m/>
    <m/>
    <m/>
    <m/>
    <m/>
    <m/>
    <m/>
    <n v="0"/>
    <n v="50222"/>
    <n v="100443"/>
    <m/>
    <m/>
    <m/>
    <m/>
  </r>
  <r>
    <n v="1219"/>
    <s v="Cantidad de estudiantes de una carrera del área de ciencias físicas"/>
    <s v="24 Socioeconómico"/>
    <s v="24.04 Educación"/>
    <s v="24.04.02 Carreras"/>
    <s v="24.04.02.21 Carrera del área de ciencias físicas"/>
    <x v="8"/>
    <x v="69"/>
    <x v="225"/>
    <x v="843"/>
    <s v="N° de personas"/>
    <s v="2016-2017"/>
    <m/>
    <m/>
    <s v="Encuesta CASEN"/>
    <m/>
    <m/>
    <m/>
    <m/>
    <m/>
    <m/>
    <m/>
    <m/>
    <m/>
    <m/>
    <m/>
    <m/>
    <m/>
    <m/>
    <m/>
    <n v="0"/>
    <n v="13927"/>
    <n v="27853"/>
    <m/>
    <m/>
    <m/>
    <m/>
  </r>
  <r>
    <n v="1220"/>
    <s v="Cantidad de estudiantes de una carrera del área de ciencias naturales, matemáticas y estadísticas sin mayor definición"/>
    <s v="24 Socioeconómico"/>
    <s v="24.04 Educación"/>
    <s v="24.04.02 Carreras"/>
    <s v="24.04.02.22 Carrera del área de ciencias naturales, matemáticas y estadísticas sin mayor definición"/>
    <x v="8"/>
    <x v="69"/>
    <x v="225"/>
    <x v="844"/>
    <s v="N° de personas"/>
    <s v="2016-2017"/>
    <m/>
    <m/>
    <s v="Encuesta CASEN"/>
    <m/>
    <m/>
    <m/>
    <m/>
    <m/>
    <m/>
    <m/>
    <m/>
    <m/>
    <m/>
    <m/>
    <m/>
    <m/>
    <m/>
    <m/>
    <n v="0"/>
    <n v="738"/>
    <n v="1475"/>
    <m/>
    <m/>
    <m/>
    <m/>
  </r>
  <r>
    <n v="1221"/>
    <s v="Cantidad de estudiantes de una carrera del área de competencias personales y desarrollo"/>
    <s v="24 Socioeconómico"/>
    <s v="24.04 Educación"/>
    <s v="24.04.02 Carreras"/>
    <s v="24.04.02.23 Carrera del área de competencias personales y desarrollo"/>
    <x v="8"/>
    <x v="69"/>
    <x v="225"/>
    <x v="845"/>
    <s v="N° de personas"/>
    <s v="2016-2017"/>
    <m/>
    <m/>
    <s v="Encuesta CASEN"/>
    <m/>
    <m/>
    <m/>
    <m/>
    <m/>
    <m/>
    <m/>
    <m/>
    <m/>
    <m/>
    <m/>
    <m/>
    <m/>
    <m/>
    <m/>
    <n v="0"/>
    <n v="304"/>
    <n v="608"/>
    <m/>
    <m/>
    <m/>
    <m/>
  </r>
  <r>
    <n v="1222"/>
    <s v="Cantidad de estudiantes de una carrera del área de educación"/>
    <s v="24 Socioeconómico"/>
    <s v="24.04 Educación"/>
    <s v="24.04.02 Carreras"/>
    <s v="24.04.02.24 Carrera del área de educación"/>
    <x v="8"/>
    <x v="69"/>
    <x v="225"/>
    <x v="846"/>
    <s v="N° de personas"/>
    <s v="2016-2017"/>
    <m/>
    <m/>
    <s v="Encuesta CASEN"/>
    <m/>
    <m/>
    <m/>
    <m/>
    <m/>
    <m/>
    <m/>
    <m/>
    <m/>
    <m/>
    <m/>
    <m/>
    <m/>
    <m/>
    <m/>
    <n v="0"/>
    <n v="307116"/>
    <n v="614232"/>
    <m/>
    <m/>
    <m/>
    <m/>
  </r>
  <r>
    <n v="1223"/>
    <s v="Cantidad de estudiantes de una carrera del área de industria y producción"/>
    <s v="24 Socioeconómico"/>
    <s v="24.04 Educación"/>
    <s v="24.04.02 Carreras"/>
    <s v="24.04.02.25 Carrera del área de industria y producción"/>
    <x v="8"/>
    <x v="69"/>
    <x v="225"/>
    <x v="847"/>
    <s v="N° de personas"/>
    <s v="2016-2017"/>
    <m/>
    <m/>
    <s v="Encuesta CASEN"/>
    <m/>
    <m/>
    <m/>
    <m/>
    <m/>
    <m/>
    <m/>
    <m/>
    <m/>
    <m/>
    <m/>
    <m/>
    <m/>
    <m/>
    <m/>
    <n v="0"/>
    <n v="11169"/>
    <n v="22337"/>
    <m/>
    <m/>
    <m/>
    <m/>
  </r>
  <r>
    <n v="1224"/>
    <s v="Cantidad de estudiantes de una carrera del área de lenguajes"/>
    <s v="24 Socioeconómico"/>
    <s v="24.04 Educación"/>
    <s v="24.04.02 Carreras"/>
    <s v="24.04.02.26 Carrera del área de lenguajes"/>
    <x v="8"/>
    <x v="69"/>
    <x v="225"/>
    <x v="848"/>
    <s v="N° de personas"/>
    <s v="2016-2017"/>
    <m/>
    <m/>
    <s v="Encuesta CASEN"/>
    <m/>
    <m/>
    <m/>
    <m/>
    <m/>
    <m/>
    <m/>
    <m/>
    <m/>
    <m/>
    <m/>
    <m/>
    <m/>
    <m/>
    <m/>
    <n v="0"/>
    <n v="13525"/>
    <n v="27049"/>
    <m/>
    <m/>
    <m/>
    <m/>
  </r>
  <r>
    <n v="1225"/>
    <s v="Cantidad de estudiantes de una carrera del área de pesca"/>
    <s v="24 Socioeconómico"/>
    <s v="24.04 Educación"/>
    <s v="24.04.02 Carreras"/>
    <s v="24.04.02.27 Carrera del área de pesca"/>
    <x v="8"/>
    <x v="69"/>
    <x v="225"/>
    <x v="849"/>
    <s v="N° de personas"/>
    <s v="2016-2017"/>
    <m/>
    <m/>
    <s v="Encuesta CASEN"/>
    <m/>
    <m/>
    <m/>
    <m/>
    <m/>
    <m/>
    <m/>
    <m/>
    <m/>
    <m/>
    <m/>
    <m/>
    <m/>
    <m/>
    <m/>
    <n v="0"/>
    <n v="1982"/>
    <n v="3964"/>
    <m/>
    <m/>
    <m/>
    <m/>
  </r>
  <r>
    <n v="1226"/>
    <s v="Cantidad de estudiantes de una carrera del área de servicios de higiene y salud ocupacional"/>
    <s v="24 Socioeconómico"/>
    <s v="24.04 Educación"/>
    <s v="24.04.02 Carreras"/>
    <s v="24.04.02.28 Carrera del área de servicios de higiene y salud ocupacional"/>
    <x v="8"/>
    <x v="69"/>
    <x v="225"/>
    <x v="850"/>
    <s v="N° de personas"/>
    <s v="2016-2017"/>
    <m/>
    <m/>
    <s v="Encuesta CASEN"/>
    <m/>
    <m/>
    <m/>
    <m/>
    <m/>
    <m/>
    <m/>
    <m/>
    <m/>
    <m/>
    <m/>
    <m/>
    <m/>
    <m/>
    <m/>
    <n v="0"/>
    <n v="31377"/>
    <n v="62754"/>
    <m/>
    <m/>
    <m/>
    <m/>
  </r>
  <r>
    <n v="1227"/>
    <s v="Cantidad de estudiantes de una carrera del área de servicios de seguridad"/>
    <s v="24 Socioeconómico"/>
    <s v="24.04 Educación"/>
    <s v="24.04.02 Carreras"/>
    <s v="24.04.02.29 Carrera del área de servicios de seguridad"/>
    <x v="8"/>
    <x v="69"/>
    <x v="225"/>
    <x v="851"/>
    <s v="N° de personas"/>
    <s v="2016-2017"/>
    <m/>
    <m/>
    <s v="Encuesta CASEN"/>
    <m/>
    <m/>
    <m/>
    <m/>
    <m/>
    <m/>
    <m/>
    <m/>
    <m/>
    <m/>
    <m/>
    <m/>
    <m/>
    <m/>
    <m/>
    <n v="0"/>
    <n v="12236"/>
    <n v="24472"/>
    <m/>
    <m/>
    <m/>
    <m/>
  </r>
  <r>
    <n v="1228"/>
    <s v="Cantidad de estudiantes de una carrera del área de servicios de transportes"/>
    <s v="24 Socioeconómico"/>
    <s v="24.04 Educación"/>
    <s v="24.04.02 Carreras"/>
    <s v="24.04.02.30 Carrera del área de servicios de transportes"/>
    <x v="8"/>
    <x v="69"/>
    <x v="225"/>
    <x v="852"/>
    <s v="N° de personas"/>
    <s v="2016-2017"/>
    <m/>
    <m/>
    <s v="Encuesta CASEN"/>
    <m/>
    <m/>
    <m/>
    <m/>
    <m/>
    <m/>
    <m/>
    <m/>
    <m/>
    <m/>
    <m/>
    <m/>
    <m/>
    <m/>
    <m/>
    <n v="0"/>
    <n v="2473"/>
    <n v="4945"/>
    <m/>
    <m/>
    <m/>
    <m/>
  </r>
  <r>
    <n v="1229"/>
    <s v="Cantidad de estudiantes de una carrera del área de servicios personales"/>
    <s v="24 Socioeconómico"/>
    <s v="24.04 Educación"/>
    <s v="24.04.02 Carreras"/>
    <s v="24.04.02.31 Carrera del área de servicios personales"/>
    <x v="8"/>
    <x v="69"/>
    <x v="225"/>
    <x v="853"/>
    <s v="N° de personas"/>
    <s v="2016-2017"/>
    <m/>
    <m/>
    <s v="Encuesta CASEN"/>
    <m/>
    <m/>
    <m/>
    <m/>
    <m/>
    <m/>
    <m/>
    <m/>
    <m/>
    <m/>
    <m/>
    <m/>
    <m/>
    <m/>
    <m/>
    <n v="0"/>
    <n v="68715"/>
    <n v="137429"/>
    <m/>
    <m/>
    <m/>
    <m/>
  </r>
  <r>
    <n v="1230"/>
    <s v="Cantidad de estudiantes de una carrera del área de silvicultura"/>
    <s v="24 Socioeconómico"/>
    <s v="24.04 Educación"/>
    <s v="24.04.02 Carreras"/>
    <s v="24.04.02.32 Carrera del área de silvicultura"/>
    <x v="8"/>
    <x v="69"/>
    <x v="225"/>
    <x v="854"/>
    <s v="N° de personas"/>
    <s v="2016-2017"/>
    <m/>
    <m/>
    <s v="Encuesta CASEN"/>
    <m/>
    <m/>
    <m/>
    <m/>
    <m/>
    <m/>
    <m/>
    <m/>
    <m/>
    <m/>
    <m/>
    <m/>
    <m/>
    <m/>
    <m/>
    <n v="0"/>
    <n v="4740"/>
    <n v="9479"/>
    <m/>
    <m/>
    <m/>
    <m/>
  </r>
  <r>
    <n v="1231"/>
    <s v="Cantidad de personas que no saben leer ni escribir"/>
    <s v="24 Socioeconómico"/>
    <s v="24.04 Educación"/>
    <s v="24.04.01 Alfabetismo"/>
    <s v="24.04.01.01 Analfabetismo"/>
    <x v="8"/>
    <x v="69"/>
    <x v="226"/>
    <x v="855"/>
    <s v="N° de personas"/>
    <s v="2006-2020"/>
    <m/>
    <m/>
    <s v="Encuesta CASEN"/>
    <m/>
    <m/>
    <m/>
    <m/>
    <m/>
    <m/>
    <n v="481225"/>
    <n v="474644"/>
    <n v="468064"/>
    <n v="461483"/>
    <n v="447152"/>
    <n v="432821"/>
    <n v="471175"/>
    <n v="509529"/>
    <n v="471716"/>
    <n v="433903"/>
    <n v="475953"/>
    <n v="518002"/>
    <n v="566480"/>
    <n v="614958"/>
    <n v="663436"/>
    <m/>
  </r>
  <r>
    <n v="1232"/>
    <s v="Cantidad de personas que saben leer y escribir"/>
    <s v="24 Socioeconómico"/>
    <s v="24.04 Educación"/>
    <s v="24.04.01 Alfabetismo"/>
    <s v="24.04.01.02 Alfabetismo"/>
    <x v="8"/>
    <x v="69"/>
    <x v="226"/>
    <x v="856"/>
    <s v="N° de personas"/>
    <s v="2006-2020"/>
    <m/>
    <m/>
    <s v="Encuesta CASEN"/>
    <m/>
    <m/>
    <m/>
    <m/>
    <m/>
    <m/>
    <n v="11901653"/>
    <n v="12107158"/>
    <n v="12312663"/>
    <n v="12518168"/>
    <n v="12693517"/>
    <n v="12868865"/>
    <n v="12982898"/>
    <n v="13096930"/>
    <n v="13288042"/>
    <n v="13479154"/>
    <n v="13645398"/>
    <n v="13811641"/>
    <n v="15486769"/>
    <n v="17161898"/>
    <n v="18837026"/>
    <m/>
  </r>
  <r>
    <n v="1233"/>
    <s v="Cantidad de personas que no asisten a un establecimiento educacional porque ayudan en la casa o quehacer del hogar"/>
    <s v="24 Socioeconómico"/>
    <s v="24.04 Educación"/>
    <s v="24.04.03 Por qué No Asiste a Establecimiento Educacional"/>
    <s v="24.04.03.01 No asiste a establecimiento educacional"/>
    <x v="8"/>
    <x v="69"/>
    <x v="227"/>
    <x v="857"/>
    <s v="N° de personas"/>
    <s v="2006-2017"/>
    <m/>
    <m/>
    <s v="Encuesta CASEN"/>
    <m/>
    <m/>
    <m/>
    <m/>
    <m/>
    <m/>
    <n v="313260"/>
    <n v="300445"/>
    <n v="287631"/>
    <n v="274816"/>
    <n v="203757"/>
    <n v="132698"/>
    <n v="116111"/>
    <n v="99523"/>
    <n v="94766"/>
    <n v="90008"/>
    <n v="84993"/>
    <n v="79977"/>
    <m/>
    <m/>
    <m/>
    <m/>
  </r>
  <r>
    <n v="1234"/>
    <s v="Cantidad de personas que no asisten a un establecimiento educacional por dificultad de acceso o movilización"/>
    <s v="24 Socioeconómico"/>
    <s v="24.04 Educación"/>
    <s v="24.04.03 Por qué No Asiste a Establecimiento Educacional"/>
    <s v="24.04.03.01 No asiste a establecimiento educacional"/>
    <x v="8"/>
    <x v="69"/>
    <x v="227"/>
    <x v="857"/>
    <s v="N° de personas"/>
    <s v="2006-2017"/>
    <m/>
    <m/>
    <s v="Encuesta CASEN"/>
    <m/>
    <m/>
    <m/>
    <m/>
    <m/>
    <m/>
    <n v="14464"/>
    <n v="14012"/>
    <n v="13560"/>
    <n v="13108"/>
    <n v="7276"/>
    <n v="1444"/>
    <n v="1741"/>
    <n v="2037"/>
    <n v="1734"/>
    <n v="1430"/>
    <n v="1948"/>
    <n v="2466"/>
    <m/>
    <m/>
    <m/>
    <m/>
  </r>
  <r>
    <n v="1235"/>
    <s v="Cantidad de personas que no asisten a un establecimiento educacional por dificultad económica"/>
    <s v="24 Socioeconómico"/>
    <s v="24.04 Educación"/>
    <s v="24.04.03 Por qué No Asiste a Establecimiento Educacional"/>
    <s v="24.04.03.01 No asiste a establecimiento educacional"/>
    <x v="8"/>
    <x v="69"/>
    <x v="227"/>
    <x v="857"/>
    <s v="N° de personas"/>
    <s v="2006-2017"/>
    <m/>
    <m/>
    <s v="Encuesta CASEN"/>
    <m/>
    <m/>
    <m/>
    <m/>
    <m/>
    <m/>
    <n v="343942"/>
    <n v="379473"/>
    <n v="415004"/>
    <n v="450535"/>
    <n v="332344"/>
    <n v="214153"/>
    <n v="188420"/>
    <n v="162686"/>
    <n v="169065"/>
    <n v="175444"/>
    <n v="164111"/>
    <n v="152778"/>
    <m/>
    <m/>
    <m/>
    <m/>
  </r>
  <r>
    <n v="1236"/>
    <s v="Cantidad de personas que no asisten a un establecimiento educacional por embarazo, maternidad o paternidad"/>
    <s v="24 Socioeconómico"/>
    <s v="24.04 Educación"/>
    <s v="24.04.03 Por qué No Asiste a Establecimiento Educacional"/>
    <s v="24.04.03.01 No asiste a establecimiento educacional"/>
    <x v="8"/>
    <x v="69"/>
    <x v="227"/>
    <x v="857"/>
    <s v="N° de personas"/>
    <s v="2006-2017"/>
    <m/>
    <m/>
    <s v="Encuesta CASEN"/>
    <m/>
    <m/>
    <m/>
    <m/>
    <m/>
    <m/>
    <n v="256095"/>
    <n v="276527"/>
    <n v="296960"/>
    <n v="317392"/>
    <n v="259565"/>
    <n v="201738"/>
    <n v="193669"/>
    <n v="185599"/>
    <n v="176521"/>
    <n v="167443"/>
    <n v="158301"/>
    <n v="149158"/>
    <m/>
    <m/>
    <m/>
    <m/>
  </r>
  <r>
    <n v="1237"/>
    <s v="Cantidad de personas que no asisten a un establecimiento educacional por una enfermedad que los inhabilita"/>
    <s v="24 Socioeconómico"/>
    <s v="24.04 Educación"/>
    <s v="24.04.03 Por qué No Asiste a Establecimiento Educacional"/>
    <s v="24.04.03.01 No asiste a establecimiento educacional"/>
    <x v="8"/>
    <x v="69"/>
    <x v="227"/>
    <x v="857"/>
    <s v="N° de personas"/>
    <s v="2006-2017"/>
    <m/>
    <m/>
    <s v="Encuesta CASEN"/>
    <m/>
    <m/>
    <m/>
    <m/>
    <m/>
    <m/>
    <n v="37150"/>
    <n v="37215"/>
    <n v="37279"/>
    <n v="37344"/>
    <n v="34149"/>
    <n v="30953"/>
    <n v="30447"/>
    <n v="29941"/>
    <n v="30693"/>
    <n v="31445"/>
    <n v="32198"/>
    <n v="32950"/>
    <m/>
    <m/>
    <m/>
    <m/>
  </r>
  <r>
    <n v="1238"/>
    <s v="Cantidad de personas que no asisten a un establecimiento educacional porque no les interesa"/>
    <s v="24 Socioeconómico"/>
    <s v="24.04 Educación"/>
    <s v="24.04.03 Por qué No Asiste a Establecimiento Educacional"/>
    <s v="24.04.03.01 No asiste a establecimiento educacional"/>
    <x v="8"/>
    <x v="69"/>
    <x v="227"/>
    <x v="857"/>
    <s v="N° de personas"/>
    <s v="2006-2017"/>
    <m/>
    <m/>
    <s v="Encuesta CASEN"/>
    <m/>
    <m/>
    <m/>
    <m/>
    <m/>
    <m/>
    <n v="195185"/>
    <n v="223380"/>
    <n v="251576"/>
    <n v="279771"/>
    <n v="175339"/>
    <n v="70907"/>
    <n v="73096"/>
    <n v="75285"/>
    <n v="81040"/>
    <n v="86795"/>
    <n v="79293"/>
    <n v="71791"/>
    <m/>
    <m/>
    <m/>
    <m/>
  </r>
  <r>
    <n v="1239"/>
    <s v="Cantidad de personas que no asisten a un establecimiento educacional por problemas de rendimiento"/>
    <s v="24 Socioeconómico"/>
    <s v="24.04 Educación"/>
    <s v="24.04.03 Por qué No Asiste a Establecimiento Educacional"/>
    <s v="24.04.03.01 No asiste a establecimiento educacional"/>
    <x v="8"/>
    <x v="69"/>
    <x v="227"/>
    <x v="857"/>
    <s v="N° de personas"/>
    <s v="2006-2017"/>
    <m/>
    <m/>
    <s v="Encuesta CASEN"/>
    <m/>
    <m/>
    <m/>
    <m/>
    <m/>
    <m/>
    <n v="31447"/>
    <n v="27860"/>
    <n v="24274"/>
    <n v="20687"/>
    <n v="20149"/>
    <n v="19611"/>
    <n v="20738"/>
    <n v="21865"/>
    <n v="21936"/>
    <n v="22007"/>
    <n v="21028"/>
    <n v="20048"/>
    <m/>
    <m/>
    <m/>
    <m/>
  </r>
  <r>
    <n v="1240"/>
    <s v="Cantidad de personas que no asisten a un establecimiento educacional por problemas familiares"/>
    <s v="24 Socioeconómico"/>
    <s v="24.04 Educación"/>
    <s v="24.04.03 Por qué No Asiste a Establecimiento Educacional"/>
    <s v="24.04.03.01 No asiste a establecimiento educacional"/>
    <x v="8"/>
    <x v="69"/>
    <x v="227"/>
    <x v="857"/>
    <s v="N° de personas"/>
    <s v="2006-2017"/>
    <m/>
    <m/>
    <s v="Encuesta CASEN"/>
    <m/>
    <m/>
    <m/>
    <m/>
    <m/>
    <m/>
    <n v="27621"/>
    <n v="28430"/>
    <n v="29239"/>
    <n v="30048"/>
    <n v="25671"/>
    <n v="21294"/>
    <n v="17070"/>
    <n v="12846"/>
    <n v="17538"/>
    <n v="22229"/>
    <n v="18689"/>
    <n v="15148"/>
    <m/>
    <m/>
    <m/>
    <m/>
  </r>
  <r>
    <n v="1241"/>
    <s v="Cantidad de personas que no asisten a un establecimiento educacional por tener una discapacidad o necesitar un establecimiento especial"/>
    <s v="24 Socioeconómico"/>
    <s v="24.04 Educación"/>
    <s v="24.04.03 Por qué No Asiste a Establecimiento Educacional"/>
    <s v="24.04.03.01 No asiste a establecimiento educacional"/>
    <x v="8"/>
    <x v="69"/>
    <x v="227"/>
    <x v="857"/>
    <s v="N° de personas"/>
    <s v="2006-2017"/>
    <m/>
    <m/>
    <s v="Encuesta CASEN"/>
    <m/>
    <m/>
    <m/>
    <m/>
    <m/>
    <m/>
    <n v="47230"/>
    <n v="47463"/>
    <n v="47697"/>
    <n v="47930"/>
    <n v="33936"/>
    <n v="19942"/>
    <n v="18394"/>
    <n v="16846"/>
    <n v="17700"/>
    <n v="18553"/>
    <n v="18838"/>
    <n v="19123"/>
    <m/>
    <m/>
    <m/>
    <m/>
  </r>
  <r>
    <n v="1242"/>
    <s v="Cantidad de personas que no asisten a un establecimiento educacional porque trabajan o buscan trabajo"/>
    <s v="24 Socioeconómico"/>
    <s v="24.04 Educación"/>
    <s v="24.04.03 Por qué No Asiste a Establecimiento Educacional"/>
    <s v="24.04.03.01 No asiste a establecimiento educacional"/>
    <x v="8"/>
    <x v="69"/>
    <x v="227"/>
    <x v="857"/>
    <s v="N° de personas"/>
    <s v="2006-2017"/>
    <m/>
    <m/>
    <s v="Encuesta CASEN"/>
    <m/>
    <m/>
    <m/>
    <m/>
    <m/>
    <m/>
    <n v="1922904"/>
    <n v="1854797"/>
    <n v="1786690"/>
    <n v="1718583"/>
    <n v="1403576"/>
    <n v="1088568"/>
    <n v="1031236"/>
    <n v="973904"/>
    <n v="961188"/>
    <n v="948471"/>
    <n v="918909"/>
    <n v="889346"/>
    <m/>
    <m/>
    <m/>
    <m/>
  </r>
  <r>
    <n v="1243"/>
    <s v="Cantidad de personas que no buscan trabajo porque empezarán pronto o iniciarán actividad por su cuenta"/>
    <s v="24 Socioeconómico"/>
    <s v="24.08 Trabajo"/>
    <s v="24.08.03 Por qué No Busca Trabajo"/>
    <s v="24.08.03.01 No busca trabajo"/>
    <x v="8"/>
    <x v="70"/>
    <x v="228"/>
    <x v="858"/>
    <s v="N° de personas"/>
    <s v="2011-2020"/>
    <m/>
    <m/>
    <s v="Encuesta CASEN"/>
    <m/>
    <m/>
    <m/>
    <m/>
    <m/>
    <m/>
    <m/>
    <m/>
    <m/>
    <m/>
    <m/>
    <n v="19453"/>
    <n v="20323"/>
    <n v="21193"/>
    <n v="19605"/>
    <n v="18016"/>
    <n v="20079"/>
    <n v="22141"/>
    <n v="26537"/>
    <n v="30932"/>
    <n v="35328"/>
    <m/>
  </r>
  <r>
    <n v="1244"/>
    <s v="Cantidad de personas que no buscan trabajo porque son estudiantes"/>
    <s v="24 Socioeconómico"/>
    <s v="24.08 Trabajo"/>
    <s v="24.08.03 Por qué No Busca Trabajo"/>
    <s v="24.08.03.01 No busca trabajo"/>
    <x v="8"/>
    <x v="70"/>
    <x v="228"/>
    <x v="858"/>
    <s v="N° de personas"/>
    <s v="2011-2020"/>
    <m/>
    <m/>
    <s v="Encuesta CASEN"/>
    <m/>
    <m/>
    <m/>
    <m/>
    <m/>
    <m/>
    <m/>
    <m/>
    <m/>
    <m/>
    <m/>
    <n v="2373626"/>
    <n v="2356411"/>
    <n v="2339195"/>
    <n v="2372358"/>
    <n v="2405520"/>
    <n v="1958460"/>
    <n v="1511400"/>
    <n v="1649647"/>
    <n v="1787894"/>
    <n v="1926141"/>
    <m/>
  </r>
  <r>
    <n v="1245"/>
    <s v="Cantidad de personas que no buscan trabajo porque están enfermas o tienen una discapacidad"/>
    <s v="24 Socioeconómico"/>
    <s v="24.08 Trabajo"/>
    <s v="24.08.03 Por qué No Busca Trabajo"/>
    <s v="24.08.03.01 No busca trabajo"/>
    <x v="8"/>
    <x v="70"/>
    <x v="228"/>
    <x v="858"/>
    <s v="N° de personas"/>
    <s v="2011-2020"/>
    <m/>
    <m/>
    <s v="Encuesta CASEN"/>
    <m/>
    <m/>
    <m/>
    <m/>
    <m/>
    <m/>
    <m/>
    <m/>
    <m/>
    <m/>
    <m/>
    <n v="456072"/>
    <n v="449518"/>
    <n v="442963"/>
    <n v="420765"/>
    <n v="398566"/>
    <n v="395645"/>
    <n v="392723"/>
    <n v="479579"/>
    <n v="566434"/>
    <n v="653290"/>
    <m/>
  </r>
  <r>
    <n v="1246"/>
    <s v="Cantidad de personas que no buscan trabajo porque están esperando resultado de gestiones ya emprendidas"/>
    <s v="24 Socioeconómico"/>
    <s v="24.08 Trabajo"/>
    <s v="24.08.03 Por qué No Busca Trabajo"/>
    <s v="24.08.03.01 No busca trabajo"/>
    <x v="8"/>
    <x v="70"/>
    <x v="228"/>
    <x v="858"/>
    <s v="N° de personas"/>
    <s v="2011-2020"/>
    <m/>
    <m/>
    <s v="Encuesta CASEN"/>
    <m/>
    <m/>
    <m/>
    <m/>
    <m/>
    <m/>
    <m/>
    <m/>
    <m/>
    <m/>
    <m/>
    <n v="48727"/>
    <n v="44832"/>
    <n v="40936"/>
    <n v="41188"/>
    <n v="41440"/>
    <n v="44752"/>
    <n v="48063"/>
    <n v="60336"/>
    <n v="72608"/>
    <n v="84881"/>
    <m/>
  </r>
  <r>
    <n v="1247"/>
    <s v="Cantidad de personas que no buscan trabajo porque están jubilados(as), pensionados(as) o montepiados(as)"/>
    <s v="24 Socioeconómico"/>
    <s v="24.08 Trabajo"/>
    <s v="24.08.03 Por qué No Busca Trabajo"/>
    <s v="24.08.03.01 No busca trabajo"/>
    <x v="8"/>
    <x v="70"/>
    <x v="228"/>
    <x v="858"/>
    <s v="N° de personas"/>
    <s v="2011-2020"/>
    <m/>
    <m/>
    <s v="Encuesta CASEN"/>
    <m/>
    <m/>
    <m/>
    <m/>
    <m/>
    <m/>
    <m/>
    <m/>
    <m/>
    <m/>
    <m/>
    <n v="1413098"/>
    <n v="1447309"/>
    <n v="1481519"/>
    <n v="1537091"/>
    <n v="1592662"/>
    <n v="1691212"/>
    <n v="1789762"/>
    <n v="1851245"/>
    <n v="1912728"/>
    <n v="1974211"/>
    <m/>
  </r>
  <r>
    <n v="1248"/>
    <s v="Cantidad de personas que no buscan trabajo porque las reglas, horarios y distancias de trabajos no les acomodan"/>
    <s v="24 Socioeconómico"/>
    <s v="24.08 Trabajo"/>
    <s v="24.08.03 Por qué No Busca Trabajo"/>
    <s v="24.08.03.01 No busca trabajo"/>
    <x v="8"/>
    <x v="70"/>
    <x v="228"/>
    <x v="858"/>
    <s v="N° de personas"/>
    <s v="2011-2020"/>
    <m/>
    <m/>
    <s v="Encuesta CASEN"/>
    <m/>
    <m/>
    <m/>
    <m/>
    <m/>
    <m/>
    <m/>
    <m/>
    <m/>
    <m/>
    <m/>
    <n v="10262"/>
    <n v="10776"/>
    <n v="11289"/>
    <n v="10899"/>
    <n v="10508"/>
    <n v="10039"/>
    <n v="9569"/>
    <n v="7839"/>
    <n v="6110"/>
    <n v="4380"/>
    <m/>
  </r>
  <r>
    <n v="1249"/>
    <s v="Cantidad de personas que no buscan trabajo porque no tienen con quien dejar a adultos mayores"/>
    <s v="24 Socioeconómico"/>
    <s v="24.08 Trabajo"/>
    <s v="24.08.03 Por qué No Busca Trabajo"/>
    <s v="24.08.03.01 No busca trabajo"/>
    <x v="8"/>
    <x v="70"/>
    <x v="228"/>
    <x v="858"/>
    <s v="N° de personas"/>
    <s v="2011-2020"/>
    <m/>
    <m/>
    <s v="Encuesta CASEN"/>
    <m/>
    <m/>
    <m/>
    <m/>
    <m/>
    <m/>
    <m/>
    <m/>
    <m/>
    <m/>
    <m/>
    <n v="57434"/>
    <n v="55798"/>
    <n v="54162"/>
    <n v="52299"/>
    <n v="50435"/>
    <n v="56888"/>
    <n v="63340"/>
    <n v="76148"/>
    <n v="88957"/>
    <n v="101765"/>
    <m/>
  </r>
  <r>
    <n v="1250"/>
    <s v="Cantidad de personas que no buscan trabajo porque no tienen con quien dejar a los niños"/>
    <s v="24 Socioeconómico"/>
    <s v="24.08 Trabajo"/>
    <s v="24.08.03 Por qué No Busca Trabajo"/>
    <s v="24.08.03.01 No busca trabajo"/>
    <x v="8"/>
    <x v="70"/>
    <x v="228"/>
    <x v="858"/>
    <s v="N° de personas"/>
    <s v="2011-2020"/>
    <m/>
    <m/>
    <s v="Encuesta CASEN"/>
    <m/>
    <m/>
    <m/>
    <m/>
    <m/>
    <m/>
    <m/>
    <m/>
    <m/>
    <m/>
    <m/>
    <n v="390822"/>
    <n v="365374"/>
    <n v="339926"/>
    <n v="329692"/>
    <n v="319457"/>
    <n v="309690"/>
    <n v="299923"/>
    <n v="332072"/>
    <n v="364220"/>
    <n v="396369"/>
    <m/>
  </r>
  <r>
    <n v="1251"/>
    <s v="Cantidad de personas que no buscan trabajo porque no tienen con quien dejar a otro familiar"/>
    <s v="24 Socioeconómico"/>
    <s v="24.08 Trabajo"/>
    <s v="24.08.03 Por qué No Busca Trabajo"/>
    <s v="24.08.03.01 No busca trabajo"/>
    <x v="8"/>
    <x v="70"/>
    <x v="228"/>
    <x v="858"/>
    <s v="N° de personas"/>
    <s v="2011-2020"/>
    <m/>
    <m/>
    <s v="Encuesta CASEN"/>
    <m/>
    <m/>
    <m/>
    <m/>
    <m/>
    <m/>
    <m/>
    <m/>
    <m/>
    <m/>
    <m/>
    <n v="25369"/>
    <n v="21666"/>
    <n v="17962"/>
    <n v="21338"/>
    <n v="24713"/>
    <n v="22596"/>
    <n v="20479"/>
    <n v="27184"/>
    <n v="33890"/>
    <n v="40595"/>
    <m/>
  </r>
  <r>
    <n v="1252"/>
    <s v="Cantidad de personas que no buscan trabajo porque no tienen interés en trabajar"/>
    <s v="24 Socioeconómico"/>
    <s v="24.08 Trabajo"/>
    <s v="24.08.03 Por qué No Busca Trabajo"/>
    <s v="24.08.03.01 No busca trabajo"/>
    <x v="8"/>
    <x v="70"/>
    <x v="228"/>
    <x v="858"/>
    <s v="N° de personas"/>
    <s v="2011-2020"/>
    <m/>
    <m/>
    <s v="Encuesta CASEN"/>
    <m/>
    <m/>
    <m/>
    <m/>
    <m/>
    <m/>
    <m/>
    <m/>
    <m/>
    <m/>
    <m/>
    <n v="126016"/>
    <n v="114797"/>
    <n v="103578"/>
    <n v="103360"/>
    <n v="103141"/>
    <n v="99775"/>
    <n v="96408"/>
    <n v="110154"/>
    <n v="123901"/>
    <n v="137647"/>
    <m/>
  </r>
  <r>
    <n v="1253"/>
    <s v="Cantidad de personas que no buscan trabajo porque ofrecen sueldos muy bajos"/>
    <s v="24 Socioeconómico"/>
    <s v="24.08 Trabajo"/>
    <s v="24.08.03 Por qué No Busca Trabajo"/>
    <s v="24.08.03.01 No busca trabajo"/>
    <x v="8"/>
    <x v="70"/>
    <x v="228"/>
    <x v="858"/>
    <s v="N° de personas"/>
    <s v="2011-2020"/>
    <m/>
    <m/>
    <s v="Encuesta CASEN"/>
    <m/>
    <m/>
    <m/>
    <m/>
    <m/>
    <m/>
    <m/>
    <m/>
    <m/>
    <m/>
    <m/>
    <n v="10910"/>
    <n v="10774"/>
    <n v="10637"/>
    <n v="10274"/>
    <n v="9910"/>
    <n v="10890"/>
    <n v="11870"/>
    <n v="11815"/>
    <n v="11759"/>
    <n v="11704"/>
    <m/>
  </r>
  <r>
    <n v="1254"/>
    <s v="Cantidad de personas que no buscan trabajo porque piensan que nadie les dará trabajo"/>
    <s v="24 Socioeconómico"/>
    <s v="24.08 Trabajo"/>
    <s v="24.08.03 Por qué No Busca Trabajo"/>
    <s v="24.08.03.01 No busca trabajo"/>
    <x v="8"/>
    <x v="70"/>
    <x v="228"/>
    <x v="858"/>
    <s v="N° de personas"/>
    <s v="2011-2020"/>
    <m/>
    <m/>
    <s v="Encuesta CASEN"/>
    <m/>
    <m/>
    <m/>
    <m/>
    <m/>
    <m/>
    <m/>
    <m/>
    <m/>
    <m/>
    <m/>
    <n v="81580"/>
    <n v="67784"/>
    <n v="53987"/>
    <n v="49291"/>
    <n v="44594"/>
    <n v="40898"/>
    <n v="37201"/>
    <n v="36924"/>
    <n v="36647"/>
    <n v="36370"/>
    <m/>
  </r>
  <r>
    <n v="1255"/>
    <s v="Cantidad de personas que no buscan trabajo por los quehaceres del hogar"/>
    <s v="24 Socioeconómico"/>
    <s v="24.08 Trabajo"/>
    <s v="24.08.03 Por qué No Busca Trabajo"/>
    <s v="24.08.03.01 No busca trabajo"/>
    <x v="8"/>
    <x v="70"/>
    <x v="228"/>
    <x v="858"/>
    <s v="N° de personas"/>
    <s v="2011-2020"/>
    <m/>
    <m/>
    <s v="Encuesta CASEN"/>
    <m/>
    <m/>
    <m/>
    <m/>
    <m/>
    <m/>
    <m/>
    <m/>
    <m/>
    <m/>
    <m/>
    <n v="1247061"/>
    <n v="1268231"/>
    <n v="1289400"/>
    <n v="1257586"/>
    <n v="1225772"/>
    <n v="1206144"/>
    <n v="1186515"/>
    <n v="1138767"/>
    <n v="1091020"/>
    <n v="1043272"/>
    <m/>
  </r>
  <r>
    <n v="1256"/>
    <s v="Cantidad de personas que no buscan trabajo porque se cansaron de buscar o creen que no hay trabajo disponible"/>
    <s v="24 Socioeconómico"/>
    <s v="24.08 Trabajo"/>
    <s v="24.08.03 Por qué No Busca Trabajo"/>
    <s v="24.08.03.01 No busca trabajo"/>
    <x v="8"/>
    <x v="70"/>
    <x v="228"/>
    <x v="858"/>
    <s v="N° de personas"/>
    <s v="2011-2020"/>
    <m/>
    <m/>
    <s v="Encuesta CASEN"/>
    <m/>
    <m/>
    <m/>
    <m/>
    <m/>
    <m/>
    <m/>
    <m/>
    <m/>
    <m/>
    <m/>
    <n v="55128"/>
    <n v="42073"/>
    <n v="29017"/>
    <n v="26508"/>
    <n v="23999"/>
    <n v="30615"/>
    <n v="37230"/>
    <n v="80977"/>
    <n v="124724"/>
    <n v="168471"/>
    <m/>
  </r>
  <r>
    <n v="1257"/>
    <s v="Cantidad de personas que no buscan trabajo porque tienen otra fuente de ingreso (seguro de cesantía, rentas,etc)"/>
    <s v="24 Socioeconómico"/>
    <s v="24.08 Trabajo"/>
    <s v="24.08.03 Por qué No Busca Trabajo"/>
    <s v="24.08.03.01 No busca trabajo"/>
    <x v="8"/>
    <x v="70"/>
    <x v="228"/>
    <x v="858"/>
    <s v="N° de personas"/>
    <s v="2011-2020"/>
    <m/>
    <m/>
    <s v="Encuesta CASEN"/>
    <m/>
    <m/>
    <m/>
    <m/>
    <m/>
    <m/>
    <m/>
    <m/>
    <m/>
    <m/>
    <m/>
    <n v="37142"/>
    <n v="57849"/>
    <n v="78555"/>
    <n v="57023"/>
    <n v="35491"/>
    <n v="41648"/>
    <n v="47805"/>
    <n v="39528"/>
    <n v="31251"/>
    <n v="22974"/>
    <m/>
  </r>
  <r>
    <n v="1258"/>
    <s v="Cantidad de personas que no buscan trabajo porque solo buscan cuando lo necesitan o tienen trabajo esporádico"/>
    <s v="24 Socioeconómico"/>
    <s v="24.08 Trabajo"/>
    <s v="24.08.03 Por qué No Busca Trabajo"/>
    <s v="24.08.03.01 No busca trabajo"/>
    <x v="8"/>
    <x v="70"/>
    <x v="228"/>
    <x v="858"/>
    <s v="N° de personas"/>
    <s v="2016-2020"/>
    <m/>
    <m/>
    <s v="Encuesta CASEN"/>
    <m/>
    <m/>
    <m/>
    <m/>
    <m/>
    <m/>
    <m/>
    <m/>
    <m/>
    <m/>
    <m/>
    <n v="0"/>
    <n v="0"/>
    <n v="0"/>
    <n v="0"/>
    <n v="0"/>
    <n v="23638"/>
    <n v="47275"/>
    <n v="51547"/>
    <n v="55818"/>
    <n v="60090"/>
    <m/>
  </r>
  <r>
    <n v="1259"/>
    <s v="Cantidad de personas que no buscan trabajo por temor a contagiarse de COVID-19"/>
    <s v="24 Socioeconómico"/>
    <s v="24.08 Trabajo"/>
    <s v="24.08.03 Por qué No Busca Trabajo"/>
    <s v="24.08.03.01 No busca trabajo"/>
    <x v="8"/>
    <x v="70"/>
    <x v="228"/>
    <x v="858"/>
    <s v="N° de personas"/>
    <s v="2018-2020"/>
    <m/>
    <m/>
    <s v="Encuesta CASEN"/>
    <m/>
    <m/>
    <m/>
    <m/>
    <m/>
    <m/>
    <m/>
    <m/>
    <m/>
    <m/>
    <m/>
    <n v="0"/>
    <n v="0"/>
    <n v="0"/>
    <n v="0"/>
    <n v="0"/>
    <n v="0"/>
    <n v="0"/>
    <n v="81192"/>
    <n v="162384"/>
    <n v="243576"/>
    <m/>
  </r>
  <r>
    <n v="1260"/>
    <s v="Cantidad de personas que no se acuerdan o no saben si firmaron un contrato escrito en su trabajo"/>
    <s v="24 Socioeconómico"/>
    <s v="24.08 Trabajo"/>
    <s v="24.08.01 Contrato de Trabajo"/>
    <s v="24.08.01.01 Contrato de trabajo"/>
    <x v="8"/>
    <x v="70"/>
    <x v="229"/>
    <x v="859"/>
    <s v="N° de personas"/>
    <s v="2006-2017"/>
    <m/>
    <m/>
    <s v="Encuesta CASEN"/>
    <m/>
    <m/>
    <m/>
    <m/>
    <m/>
    <m/>
    <n v="55925"/>
    <n v="63708"/>
    <n v="71490"/>
    <n v="79273"/>
    <n v="81848"/>
    <n v="84422"/>
    <n v="79231"/>
    <n v="74039"/>
    <n v="68942"/>
    <n v="63844"/>
    <n v="69569"/>
    <n v="75294"/>
    <m/>
    <m/>
    <m/>
    <m/>
  </r>
  <r>
    <n v="1261"/>
    <s v="Cantidad de personas que no tienen contrato escrito en su trabajo"/>
    <s v="24 Socioeconómico"/>
    <s v="24.08 Trabajo"/>
    <s v="24.08.01 Contrato de Trabajo"/>
    <s v="24.08.01.02 Sin contrato de trabajo"/>
    <x v="8"/>
    <x v="70"/>
    <x v="229"/>
    <x v="860"/>
    <s v="N° de personas"/>
    <s v="2006-2017"/>
    <m/>
    <m/>
    <s v="Encuesta CASEN"/>
    <m/>
    <m/>
    <m/>
    <m/>
    <m/>
    <m/>
    <n v="989991"/>
    <n v="957918"/>
    <n v="925846"/>
    <n v="893773"/>
    <n v="837692"/>
    <n v="781610"/>
    <n v="754982"/>
    <n v="728353"/>
    <n v="731304"/>
    <n v="734254"/>
    <n v="733016"/>
    <n v="731778"/>
    <m/>
    <m/>
    <m/>
    <m/>
  </r>
  <r>
    <n v="1262"/>
    <s v="Cantidad de personas que sí firmaron un contrato escrito en su trabajo"/>
    <s v="24 Socioeconómico"/>
    <s v="24.08 Trabajo"/>
    <s v="24.08.01 Contrato de Trabajo"/>
    <s v="24.08.01.03 Contrato de trabajo firmado"/>
    <x v="8"/>
    <x v="70"/>
    <x v="229"/>
    <x v="861"/>
    <s v="N° de personas"/>
    <s v="2006-2017"/>
    <m/>
    <m/>
    <s v="Encuesta CASEN"/>
    <m/>
    <m/>
    <m/>
    <m/>
    <m/>
    <m/>
    <n v="3813359"/>
    <n v="3829908"/>
    <n v="3846457"/>
    <n v="3863006"/>
    <n v="4100286"/>
    <n v="4337566"/>
    <n v="4539338"/>
    <n v="4741109"/>
    <n v="4825982"/>
    <n v="4910854"/>
    <n v="4916804"/>
    <n v="4922754"/>
    <m/>
    <m/>
    <m/>
    <m/>
  </r>
  <r>
    <n v="1263"/>
    <s v="Cantidad de personas que trabajan con contrato escrito pero que no lo han firmado"/>
    <s v="24 Socioeconómico"/>
    <s v="24.08 Trabajo"/>
    <s v="24.08.01 Contrato de Trabajo"/>
    <s v="24.08.01.04 Contrato de trabajo no firmado"/>
    <x v="8"/>
    <x v="70"/>
    <x v="229"/>
    <x v="862"/>
    <s v="N° de personas"/>
    <s v="2006-2017"/>
    <m/>
    <m/>
    <s v="Encuesta CASEN"/>
    <m/>
    <m/>
    <m/>
    <m/>
    <m/>
    <m/>
    <n v="104458"/>
    <n v="106502"/>
    <n v="108547"/>
    <n v="110591"/>
    <n v="92836"/>
    <n v="75081"/>
    <n v="73100"/>
    <n v="71119"/>
    <n v="76426"/>
    <n v="81732"/>
    <n v="84154"/>
    <n v="86575"/>
    <m/>
    <m/>
    <m/>
    <m/>
  </r>
  <r>
    <n v="1264"/>
    <s v="Cantidad de personas que trabajan a jornada completa"/>
    <s v="24 Socioeconómico"/>
    <s v="24.08 Trabajo"/>
    <s v="24.08.02 Jornada de Trabajo"/>
    <s v="24.08.02.01 Jornada de trabajo completa"/>
    <x v="8"/>
    <x v="70"/>
    <x v="230"/>
    <x v="863"/>
    <s v="N° de personas"/>
    <s v="2007-2017"/>
    <m/>
    <m/>
    <s v="Encuesta CASEN"/>
    <m/>
    <m/>
    <m/>
    <m/>
    <m/>
    <m/>
    <n v="0"/>
    <n v="1374993"/>
    <n v="2749985"/>
    <n v="4124978"/>
    <n v="4286585"/>
    <n v="4448191"/>
    <n v="4632612"/>
    <n v="4817032"/>
    <n v="4825508"/>
    <n v="4833984"/>
    <n v="4862191"/>
    <n v="4890398"/>
    <m/>
    <m/>
    <m/>
    <m/>
  </r>
  <r>
    <n v="1265"/>
    <s v="Cantidad de personas que trabajan a jornada parcial"/>
    <s v="24 Socioeconómico"/>
    <s v="24.08 Trabajo"/>
    <s v="24.08.02 Jornada de Trabajo"/>
    <s v="24.08.02.02 Jornada de trabajo parcial"/>
    <x v="8"/>
    <x v="70"/>
    <x v="230"/>
    <x v="864"/>
    <s v="N° de personas"/>
    <s v="2006-2017"/>
    <m/>
    <m/>
    <s v="Encuesta CASEN"/>
    <m/>
    <m/>
    <m/>
    <m/>
    <m/>
    <m/>
    <n v="601602"/>
    <n v="589542"/>
    <n v="577482"/>
    <n v="565422"/>
    <n v="536775"/>
    <n v="508128"/>
    <n v="497630"/>
    <n v="487132"/>
    <n v="532751"/>
    <n v="578370"/>
    <n v="575628"/>
    <n v="572886"/>
    <m/>
    <m/>
    <m/>
    <m/>
  </r>
  <r>
    <n v="1266"/>
    <s v="Cantidad de personas que trabajan a jornada prolongada"/>
    <s v="24 Socioeconómico"/>
    <s v="24.08 Trabajo"/>
    <s v="24.08.02 Jornada de Trabajo"/>
    <s v="24.08.02.03 Jornada de trabajo prolongada"/>
    <x v="8"/>
    <x v="70"/>
    <x v="230"/>
    <x v="865"/>
    <s v="N° de personas"/>
    <s v="2007-2017"/>
    <m/>
    <m/>
    <s v="Encuesta CASEN"/>
    <m/>
    <m/>
    <m/>
    <m/>
    <m/>
    <m/>
    <n v="0"/>
    <n v="85414"/>
    <n v="170829"/>
    <n v="256243"/>
    <n v="258252"/>
    <n v="260260"/>
    <n v="257693"/>
    <n v="255126"/>
    <n v="274424"/>
    <n v="293722"/>
    <n v="284598"/>
    <n v="275473"/>
    <m/>
    <m/>
    <m/>
    <m/>
  </r>
  <r>
    <n v="1267"/>
    <s v="Cantidad de personas que están afiliadas a un sistema previsional pero no cotizan"/>
    <s v="24 Socioeconómico"/>
    <s v="24.07 Pensiones"/>
    <s v="24.07.01 Sistemas Previsionales"/>
    <s v="24.07.01.01 No cotizantes en sistema previsional"/>
    <x v="8"/>
    <x v="71"/>
    <x v="231"/>
    <x v="866"/>
    <s v="N° de personas"/>
    <s v="2006-2020"/>
    <m/>
    <m/>
    <s v="Encuesta CASEN"/>
    <m/>
    <m/>
    <m/>
    <m/>
    <m/>
    <m/>
    <n v="2418464"/>
    <n v="2372065"/>
    <n v="2325666"/>
    <n v="2279267"/>
    <n v="2724671"/>
    <n v="3170075"/>
    <n v="3208952"/>
    <n v="3247829"/>
    <n v="3757204"/>
    <n v="4266579"/>
    <n v="4259807"/>
    <n v="4253034"/>
    <n v="3965663"/>
    <n v="3678291"/>
    <n v="3390920"/>
    <m/>
  </r>
  <r>
    <n v="1268"/>
    <s v="Cantiad de personas que no están afiliadas a un sistema previsional"/>
    <s v="24 Socioeconómico"/>
    <s v="24.07 Pensiones"/>
    <s v="24.07.01 Sistemas Previsionales"/>
    <s v="24.07.01.02 No afiliados a sistema previsional"/>
    <x v="8"/>
    <x v="71"/>
    <x v="231"/>
    <x v="867"/>
    <s v="N° de personas"/>
    <s v="2006-2008"/>
    <m/>
    <m/>
    <s v="Encuesta CASEN"/>
    <m/>
    <m/>
    <m/>
    <m/>
    <m/>
    <m/>
    <n v="4803027"/>
    <n v="3202018"/>
    <n v="1601009"/>
    <n v="0"/>
    <n v="0"/>
    <n v="0"/>
    <n v="0"/>
    <n v="0"/>
    <n v="0"/>
    <n v="0"/>
    <n v="0"/>
    <n v="0"/>
    <n v="0"/>
    <n v="0"/>
    <n v="0"/>
    <m/>
  </r>
  <r>
    <n v="1269"/>
    <s v="Cantidad de personas que cotizan en una AFP"/>
    <s v="24 Socioeconómico"/>
    <s v="24.07 Pensiones"/>
    <s v="24.07.01 Sistemas Previsionales"/>
    <s v="24.07.01.03 AFP"/>
    <x v="8"/>
    <x v="71"/>
    <x v="231"/>
    <x v="868"/>
    <s v="N° de personas"/>
    <s v="2006-2019"/>
    <m/>
    <m/>
    <s v="Encuesta CASEN"/>
    <m/>
    <m/>
    <m/>
    <m/>
    <m/>
    <m/>
    <n v="4299116"/>
    <n v="4283770"/>
    <n v="4268424"/>
    <n v="4253078"/>
    <n v="4512945"/>
    <n v="4772811"/>
    <n v="4920789"/>
    <n v="5068767"/>
    <n v="5109135"/>
    <n v="5149503"/>
    <n v="5246066"/>
    <n v="5342629"/>
    <n v="3561753"/>
    <n v="1780876"/>
    <n v="0"/>
    <m/>
  </r>
  <r>
    <n v="1270"/>
    <s v="Cantidad de personas que cotizan en Caja de Previsión de la Defensa Nacional (CAPREDENA)"/>
    <s v="24 Socioeconómico"/>
    <s v="24.07 Pensiones"/>
    <s v="24.07.01 Sistemas Previsionales"/>
    <s v="24.07.01.04 CAPREDENA"/>
    <x v="8"/>
    <x v="71"/>
    <x v="231"/>
    <x v="869"/>
    <s v="N° de personas"/>
    <s v="2006-2020"/>
    <m/>
    <m/>
    <s v="Encuesta CASEN"/>
    <m/>
    <m/>
    <m/>
    <m/>
    <m/>
    <m/>
    <n v="75968"/>
    <n v="74326"/>
    <n v="72683"/>
    <n v="71041"/>
    <n v="54790"/>
    <n v="38539"/>
    <n v="44460"/>
    <n v="50381"/>
    <n v="46833"/>
    <n v="43284"/>
    <n v="65848"/>
    <n v="88412"/>
    <n v="77758"/>
    <n v="67105"/>
    <n v="56451"/>
    <m/>
  </r>
  <r>
    <n v="1271"/>
    <s v="Cantidad de personas que cotizan en Dirección de Previsión de Carabineros (DIPRECA)"/>
    <s v="24 Socioeconómico"/>
    <s v="24.07 Pensiones"/>
    <s v="24.07.01 Sistemas Previsionales"/>
    <s v="24.07.01.05 DIPRECA"/>
    <x v="8"/>
    <x v="71"/>
    <x v="231"/>
    <x v="870"/>
    <s v="N° de personas"/>
    <s v="2006-2020"/>
    <m/>
    <m/>
    <s v="Encuesta CASEN"/>
    <m/>
    <m/>
    <m/>
    <m/>
    <m/>
    <m/>
    <n v="51315"/>
    <n v="54194"/>
    <n v="57072"/>
    <n v="59951"/>
    <n v="48006"/>
    <n v="36061"/>
    <n v="37057"/>
    <n v="38053"/>
    <n v="38959"/>
    <n v="39865"/>
    <n v="41877"/>
    <n v="43889"/>
    <n v="44571"/>
    <n v="45252"/>
    <n v="45934"/>
    <m/>
  </r>
  <r>
    <n v="1272"/>
    <s v="Cantidad de personas que cotizan en el Instituto de Previsión Social"/>
    <s v="24 Socioeconómico"/>
    <s v="24.07 Pensiones"/>
    <s v="24.07.01 Sistemas Previsionales"/>
    <s v="24.07.01.06 Instituto de Previsión Social"/>
    <x v="8"/>
    <x v="71"/>
    <x v="231"/>
    <x v="871"/>
    <s v="N° de personas"/>
    <s v="2006-2019"/>
    <m/>
    <m/>
    <s v="Encuesta CASEN"/>
    <m/>
    <m/>
    <m/>
    <m/>
    <m/>
    <m/>
    <n v="290843"/>
    <n v="302876"/>
    <n v="314910"/>
    <n v="326943"/>
    <n v="226171"/>
    <n v="125398"/>
    <n v="108324"/>
    <n v="91250"/>
    <n v="64611"/>
    <n v="37972"/>
    <n v="54889"/>
    <n v="71805"/>
    <n v="47870"/>
    <n v="23935"/>
    <n v="0"/>
    <m/>
  </r>
  <r>
    <n v="1273"/>
    <s v="Cantidad de personas que cotizan en otra institución del sistema previsional"/>
    <s v="24 Socioeconómico"/>
    <s v="24.07 Pensiones"/>
    <s v="24.07.01 Sistemas Previsionales"/>
    <s v="24.07.01.07 Otras instituciones previsionales"/>
    <x v="8"/>
    <x v="71"/>
    <x v="231"/>
    <x v="872"/>
    <s v="N° de personas"/>
    <s v="2006-2020"/>
    <m/>
    <m/>
    <s v="Encuesta CASEN"/>
    <m/>
    <m/>
    <m/>
    <m/>
    <m/>
    <m/>
    <n v="16190"/>
    <n v="17773"/>
    <n v="19357"/>
    <n v="20940"/>
    <n v="20457"/>
    <n v="19974"/>
    <n v="16715"/>
    <n v="13455"/>
    <n v="7497"/>
    <n v="1539"/>
    <n v="4681"/>
    <n v="7823"/>
    <n v="25164"/>
    <n v="42506"/>
    <n v="59847"/>
    <m/>
  </r>
  <r>
    <n v="1274"/>
    <s v="Cantidad de empleados u obreros de empresas públicas"/>
    <s v="24 Socioeconómico"/>
    <s v="24.08 Trabajo"/>
    <s v="24.08.04 Situación Ocupacional"/>
    <s v="24.08.04.01 Empleados de empresas públicas"/>
    <x v="8"/>
    <x v="70"/>
    <x v="232"/>
    <x v="873"/>
    <s v="N° de personas"/>
    <s v="2006-2020"/>
    <m/>
    <m/>
    <s v="Encuesta CASEN"/>
    <m/>
    <m/>
    <m/>
    <m/>
    <m/>
    <m/>
    <n v="160500"/>
    <n v="218561"/>
    <n v="276623"/>
    <n v="334684"/>
    <n v="273626"/>
    <n v="212568"/>
    <n v="214033"/>
    <n v="215498"/>
    <n v="202747"/>
    <n v="189996"/>
    <n v="218355"/>
    <n v="246713"/>
    <n v="345255"/>
    <n v="443797"/>
    <n v="542339"/>
    <m/>
  </r>
  <r>
    <n v="1275"/>
    <s v="Cantidad de empleados u obreros del sector privado"/>
    <s v="24 Socioeconómico"/>
    <s v="24.08 Trabajo"/>
    <s v="24.08.04 Situación Ocupacional"/>
    <s v="24.08.04.02 Empleados del sector privado"/>
    <x v="8"/>
    <x v="70"/>
    <x v="232"/>
    <x v="874"/>
    <s v="N° de personas"/>
    <s v="2006-2020"/>
    <m/>
    <m/>
    <s v="Encuesta CASEN"/>
    <m/>
    <m/>
    <m/>
    <m/>
    <m/>
    <m/>
    <n v="3969056"/>
    <n v="3940402"/>
    <n v="3911748"/>
    <n v="3883094"/>
    <n v="4028426"/>
    <n v="4173757"/>
    <n v="4383666"/>
    <n v="4593575"/>
    <n v="4633427"/>
    <n v="4673279"/>
    <n v="4646995"/>
    <n v="4620711"/>
    <n v="4435095"/>
    <n v="4249479"/>
    <n v="4063863"/>
    <m/>
  </r>
  <r>
    <n v="1276"/>
    <s v="Cantidad de empleados u obreros del sector público (Gobierno Central o Municipal)"/>
    <s v="24 Socioeconómico"/>
    <s v="24.08 Trabajo"/>
    <s v="24.08.04 Situación Ocupacional"/>
    <s v="24.08.04.03 Empleados del sector público"/>
    <x v="8"/>
    <x v="70"/>
    <x v="232"/>
    <x v="875"/>
    <s v="N° de personas"/>
    <s v="2006-2020"/>
    <m/>
    <m/>
    <s v="Encuesta CASEN"/>
    <m/>
    <m/>
    <m/>
    <m/>
    <m/>
    <m/>
    <n v="414187"/>
    <n v="396402"/>
    <n v="378617"/>
    <n v="360832"/>
    <n v="401812"/>
    <n v="442791"/>
    <n v="476928"/>
    <n v="511065"/>
    <n v="548820"/>
    <n v="586574"/>
    <n v="609986"/>
    <n v="633398"/>
    <n v="613951"/>
    <n v="594503"/>
    <n v="575056"/>
    <m/>
  </r>
  <r>
    <n v="1277"/>
    <s v="Cantidad de personas que trabajan calificadas como familiar no remunerado"/>
    <s v="24 Socioeconómico"/>
    <s v="24.08 Trabajo"/>
    <s v="24.08.04 Situación Ocupacional"/>
    <s v="24.08.04.04 Trabajadores familiares no remunerados"/>
    <x v="8"/>
    <x v="70"/>
    <x v="232"/>
    <x v="876"/>
    <s v="N° de personas"/>
    <s v="2006-2020"/>
    <m/>
    <m/>
    <s v="Encuesta CASEN"/>
    <m/>
    <m/>
    <m/>
    <m/>
    <m/>
    <m/>
    <n v="61597"/>
    <n v="51507"/>
    <n v="41416"/>
    <n v="31326"/>
    <n v="35933"/>
    <n v="40540"/>
    <n v="36564"/>
    <n v="32587"/>
    <n v="32741"/>
    <n v="32894"/>
    <n v="34396"/>
    <n v="35898"/>
    <n v="39325"/>
    <n v="42752"/>
    <n v="46179"/>
    <m/>
  </r>
  <r>
    <n v="1278"/>
    <s v="Cantidad de personas que trabajan en las Fuerzas Armadas y del Orden"/>
    <s v="24 Socioeconómico"/>
    <s v="24.08 Trabajo"/>
    <s v="24.08.04 Situación Ocupacional"/>
    <s v="24.08.04.05 Trabajadores de las Fuerzas Armadas y del Orden"/>
    <x v="8"/>
    <x v="70"/>
    <x v="232"/>
    <x v="877"/>
    <s v="N° de personas"/>
    <s v="2006-2020"/>
    <m/>
    <m/>
    <s v="Encuesta CASEN"/>
    <m/>
    <m/>
    <m/>
    <m/>
    <m/>
    <m/>
    <n v="69984"/>
    <n v="63911"/>
    <n v="57838"/>
    <n v="51765"/>
    <n v="66000"/>
    <n v="80234"/>
    <n v="64850"/>
    <n v="49466"/>
    <n v="60331"/>
    <n v="71195"/>
    <n v="67616"/>
    <n v="64036"/>
    <n v="52963"/>
    <n v="41891"/>
    <n v="30818"/>
    <m/>
  </r>
  <r>
    <n v="1279"/>
    <s v="Cantidad patrones o empleadores"/>
    <s v="24 Socioeconómico"/>
    <s v="24.08 Trabajo"/>
    <s v="24.08.04 Situación Ocupacional"/>
    <s v="24.08.04.06 Patrones o empleadores"/>
    <x v="8"/>
    <x v="70"/>
    <x v="232"/>
    <x v="878"/>
    <s v="N° de personas"/>
    <s v="2006-2020"/>
    <m/>
    <m/>
    <s v="Encuesta CASEN"/>
    <m/>
    <m/>
    <m/>
    <m/>
    <m/>
    <m/>
    <n v="201974"/>
    <n v="201957"/>
    <n v="201939"/>
    <n v="201922"/>
    <n v="170570"/>
    <n v="139218"/>
    <n v="139623"/>
    <n v="140028"/>
    <n v="173661"/>
    <n v="207293"/>
    <n v="190091"/>
    <n v="172889"/>
    <n v="220706"/>
    <n v="268522"/>
    <n v="316339"/>
    <m/>
  </r>
  <r>
    <n v="1280"/>
    <s v="Cantidad de trabajadores de servicio doméstico puertas adentro"/>
    <s v="24 Socioeconómico"/>
    <s v="24.08 Trabajo"/>
    <s v="24.08.04 Situación Ocupacional"/>
    <s v="24.08.04.07 Trabajadores de servicio doméstico puertas adentro"/>
    <x v="8"/>
    <x v="70"/>
    <x v="232"/>
    <x v="879"/>
    <s v="N° de personas"/>
    <s v="2006-2020"/>
    <m/>
    <m/>
    <s v="Encuesta CASEN"/>
    <m/>
    <m/>
    <m/>
    <m/>
    <m/>
    <m/>
    <n v="45416"/>
    <n v="47299"/>
    <n v="49183"/>
    <n v="51066"/>
    <n v="36047"/>
    <n v="21028"/>
    <n v="18094"/>
    <n v="15159"/>
    <n v="19794"/>
    <n v="24428"/>
    <n v="23017"/>
    <n v="21605"/>
    <n v="28672"/>
    <n v="35739"/>
    <n v="42806"/>
    <m/>
  </r>
  <r>
    <n v="1281"/>
    <s v="Cantidad de trabajadores de servicio doméstico puertas afuera"/>
    <s v="24 Socioeconómico"/>
    <s v="24.08 Trabajo"/>
    <s v="24.08.04 Situación Ocupacional"/>
    <s v="24.08.04.08 Trabajadores de servicio doméstico puertas afuera"/>
    <x v="8"/>
    <x v="70"/>
    <x v="232"/>
    <x v="880"/>
    <s v="N° de personas"/>
    <s v="2006-2020"/>
    <m/>
    <m/>
    <s v="Encuesta CASEN"/>
    <m/>
    <m/>
    <m/>
    <m/>
    <m/>
    <m/>
    <n v="322747"/>
    <n v="303565"/>
    <n v="284384"/>
    <n v="265202"/>
    <n v="306752"/>
    <n v="348301"/>
    <n v="301963"/>
    <n v="255624"/>
    <n v="252934"/>
    <n v="250243"/>
    <n v="252462"/>
    <n v="254681"/>
    <n v="219909"/>
    <n v="185136"/>
    <n v="150364"/>
    <m/>
  </r>
  <r>
    <n v="1282"/>
    <s v="Cantidad de trabajadores por cuenta propia"/>
    <s v="24 Socioeconómico"/>
    <s v="24.08 Trabajo"/>
    <s v="24.08.04 Situación Ocupacional"/>
    <s v="24.08.04.09 Trabajadores por cuenta propia"/>
    <x v="8"/>
    <x v="70"/>
    <x v="232"/>
    <x v="881"/>
    <s v="N° de personas"/>
    <s v="2006-2020"/>
    <m/>
    <m/>
    <s v="Encuesta CASEN"/>
    <m/>
    <m/>
    <m/>
    <m/>
    <m/>
    <m/>
    <n v="1339034"/>
    <n v="1326083"/>
    <n v="1313131"/>
    <n v="1300180"/>
    <n v="1358471"/>
    <n v="1416761"/>
    <n v="1407497"/>
    <n v="1398232"/>
    <n v="1418981"/>
    <n v="1439730"/>
    <n v="1578570"/>
    <n v="1717410"/>
    <n v="1762288"/>
    <n v="1807166"/>
    <n v="1852044"/>
    <m/>
  </r>
  <r>
    <n v="1283"/>
    <s v="Cantidad de personas que no tienen una cuenta de ahorro o depósito a plazo"/>
    <s v="24 Socioeconómico"/>
    <s v="24.06 Finanzas"/>
    <s v="24.06.01 Productos Financieros"/>
    <s v="24.06.01.01 Cuenta de ahorro o depósito a plazo"/>
    <x v="8"/>
    <x v="72"/>
    <x v="233"/>
    <x v="882"/>
    <s v="N° de personas"/>
    <s v="2011-2017"/>
    <m/>
    <m/>
    <s v="Encuesta CASEN"/>
    <m/>
    <m/>
    <m/>
    <m/>
    <m/>
    <m/>
    <m/>
    <m/>
    <m/>
    <m/>
    <m/>
    <n v="5096584"/>
    <n v="6232898"/>
    <n v="7369211"/>
    <n v="8505525"/>
    <n v="9641839"/>
    <n v="10778152"/>
    <n v="11914466"/>
    <m/>
    <m/>
    <m/>
    <m/>
  </r>
  <r>
    <n v="1284"/>
    <s v="Cantidad de personas que tienen una cuenta de ahorro o depósito a plazo"/>
    <s v="24 Socioeconómico"/>
    <s v="24.06 Finanzas"/>
    <s v="24.06.01 Productos Financieros"/>
    <s v="24.06.01.01 Cuenta de ahorro o depósito a plazo"/>
    <x v="8"/>
    <x v="72"/>
    <x v="233"/>
    <x v="882"/>
    <s v="N° de personas"/>
    <s v="2011-2017"/>
    <m/>
    <m/>
    <s v="Encuesta CASEN"/>
    <m/>
    <m/>
    <m/>
    <m/>
    <m/>
    <m/>
    <m/>
    <m/>
    <m/>
    <m/>
    <m/>
    <n v="1277353"/>
    <n v="1431075"/>
    <n v="1584797"/>
    <n v="1738520"/>
    <n v="1892242"/>
    <n v="2045964"/>
    <n v="2199686"/>
    <m/>
    <m/>
    <m/>
    <m/>
  </r>
  <r>
    <n v="1285"/>
    <s v="Cantidad de personas que tienen una tarjeta de crédito bancaria"/>
    <s v="24 Socioeconómico"/>
    <s v="24.06 Finanzas"/>
    <s v="24.06.01 Productos Financieros"/>
    <s v="24.06.01.03 Tarjeta de crédito"/>
    <x v="8"/>
    <x v="72"/>
    <x v="233"/>
    <x v="883"/>
    <s v="N° de personas"/>
    <s v="2011-2017"/>
    <m/>
    <m/>
    <s v="Encuesta CASEN"/>
    <m/>
    <m/>
    <m/>
    <m/>
    <m/>
    <m/>
    <m/>
    <m/>
    <m/>
    <m/>
    <m/>
    <n v="1479465"/>
    <n v="1600840"/>
    <n v="1722214"/>
    <n v="1996224"/>
    <n v="2270234"/>
    <n v="2064940"/>
    <n v="1859645"/>
    <m/>
    <m/>
    <m/>
    <m/>
  </r>
  <r>
    <n v="1286"/>
    <s v="Cantidad de personas con nacionalidad chilena (exclusivamente)"/>
    <s v="24 Socioeconómico"/>
    <s v="24.05 Identidad"/>
    <s v="08.03.02 Nacionalidad"/>
    <s v="24.05.01.01 Nacionalidad chilena"/>
    <x v="8"/>
    <x v="73"/>
    <x v="234"/>
    <x v="884"/>
    <s v="N° de personas"/>
    <s v="2011-2017"/>
    <m/>
    <m/>
    <s v="Encuesta CASEN"/>
    <m/>
    <m/>
    <m/>
    <m/>
    <m/>
    <m/>
    <m/>
    <m/>
    <m/>
    <m/>
    <m/>
    <n v="16720016"/>
    <n v="16802423"/>
    <n v="16884829"/>
    <n v="16984819"/>
    <n v="17084808"/>
    <n v="17103768"/>
    <n v="17122728"/>
    <m/>
    <m/>
    <m/>
    <m/>
  </r>
  <r>
    <n v="1287"/>
    <s v="Cantidad de personas con nacionalidad chilena y otra (doble nacionalidad)"/>
    <s v="24 Socioeconómico"/>
    <s v="24.05 Identidad"/>
    <s v="08.03.02 Nacionalidad"/>
    <s v="24.05.01.02 Doble nacionalidad"/>
    <x v="8"/>
    <x v="73"/>
    <x v="234"/>
    <x v="885"/>
    <s v="N° de personas"/>
    <s v="2011-2017"/>
    <m/>
    <m/>
    <s v="Encuesta CASEN"/>
    <m/>
    <m/>
    <m/>
    <m/>
    <m/>
    <m/>
    <m/>
    <m/>
    <m/>
    <m/>
    <m/>
    <n v="42656"/>
    <n v="75831"/>
    <n v="109005"/>
    <n v="122051"/>
    <n v="135096"/>
    <n v="138976"/>
    <n v="142855"/>
    <m/>
    <m/>
    <m/>
    <m/>
  </r>
  <r>
    <n v="1288"/>
    <s v="Cantidad de personas con otra nacionalidad (extranjeros)"/>
    <s v="24 Socioeconómico"/>
    <s v="24.05 Identidad"/>
    <s v="08.03.02 Nacionalidad"/>
    <s v="24.05.01.03 Extranjeros"/>
    <x v="8"/>
    <x v="73"/>
    <x v="234"/>
    <x v="886"/>
    <s v="N° de personas"/>
    <s v="2011-2017"/>
    <m/>
    <m/>
    <s v="Encuesta CASEN"/>
    <m/>
    <m/>
    <m/>
    <m/>
    <m/>
    <m/>
    <m/>
    <m/>
    <m/>
    <m/>
    <m/>
    <n v="161076"/>
    <n v="190956"/>
    <n v="220835"/>
    <n v="256489"/>
    <n v="292142"/>
    <n v="397863"/>
    <n v="503583"/>
    <m/>
    <m/>
    <m/>
    <m/>
  </r>
  <r>
    <n v="1289"/>
    <s v="Cantidad de personas pertenecientes al pueblo alacalufe o descendientes de ellos"/>
    <s v="24 Socioeconómico"/>
    <s v="24.05 Identidad"/>
    <s v="24.05.02 Pueblos Indígenas"/>
    <s v="24.05.02.01 Alacalufes"/>
    <x v="8"/>
    <x v="73"/>
    <x v="235"/>
    <x v="887"/>
    <s v="N° de personas"/>
    <s v="2006-2020"/>
    <m/>
    <m/>
    <s v="Encuesta CASEN"/>
    <m/>
    <m/>
    <m/>
    <m/>
    <m/>
    <m/>
    <n v="1812"/>
    <n v="1812"/>
    <n v="1812"/>
    <n v="1812"/>
    <n v="1794"/>
    <n v="1776"/>
    <n v="2704"/>
    <n v="3631"/>
    <n v="4382"/>
    <n v="5132"/>
    <n v="5328"/>
    <n v="5524"/>
    <n v="5808"/>
    <n v="6093"/>
    <n v="6377"/>
    <m/>
  </r>
  <r>
    <n v="1290"/>
    <s v="Cantidad de personas pertenecientes al pueblo atacameño o descendientes de ellos"/>
    <s v="24 Socioeconómico"/>
    <s v="24.05 Identidad"/>
    <s v="24.05.02 Pueblos Indígenas"/>
    <s v="24.05.02.02 Atacameños"/>
    <x v="8"/>
    <x v="73"/>
    <x v="235"/>
    <x v="888"/>
    <s v="N° de personas"/>
    <s v="2006-2020"/>
    <m/>
    <m/>
    <s v="Encuesta CASEN"/>
    <m/>
    <m/>
    <m/>
    <m/>
    <m/>
    <m/>
    <n v="29461"/>
    <n v="29348"/>
    <n v="29235"/>
    <n v="29122"/>
    <n v="30281"/>
    <n v="31439"/>
    <n v="27977"/>
    <n v="24514"/>
    <n v="27041"/>
    <n v="29567"/>
    <n v="29525"/>
    <n v="29483"/>
    <n v="33805"/>
    <n v="38127"/>
    <n v="42449"/>
    <m/>
  </r>
  <r>
    <n v="1291"/>
    <s v="Cantidad de personas pertenecientes al pueblo aymara o descendientes de ellos"/>
    <s v="24 Socioeconómico"/>
    <s v="24.05 Identidad"/>
    <s v="24.05.02 Pueblos Indígenas"/>
    <s v="24.05.02.03 Aymaras"/>
    <x v="8"/>
    <x v="73"/>
    <x v="235"/>
    <x v="889"/>
    <s v="N° de personas"/>
    <s v="2006-2020"/>
    <m/>
    <m/>
    <s v="Encuesta CASEN"/>
    <m/>
    <m/>
    <m/>
    <m/>
    <m/>
    <m/>
    <n v="83271"/>
    <n v="86250"/>
    <n v="89229"/>
    <n v="92208"/>
    <n v="98897"/>
    <n v="105586"/>
    <n v="112698"/>
    <n v="119809"/>
    <n v="113027"/>
    <n v="106245"/>
    <n v="109951"/>
    <n v="113657"/>
    <n v="128930"/>
    <n v="144202"/>
    <n v="159475"/>
    <m/>
  </r>
  <r>
    <n v="1292"/>
    <s v="Cantidad de personas pertenecientes al pueblo coya o descendientes de ellos"/>
    <s v="24 Socioeconómico"/>
    <s v="24.05 Identidad"/>
    <s v="24.05.02 Pueblos Indígenas"/>
    <s v="24.05.02.04 Coyas"/>
    <x v="8"/>
    <x v="73"/>
    <x v="235"/>
    <x v="890"/>
    <s v="N° de personas"/>
    <s v="2006-2020"/>
    <m/>
    <m/>
    <s v="Encuesta CASEN"/>
    <m/>
    <m/>
    <m/>
    <m/>
    <m/>
    <m/>
    <n v="3310"/>
    <n v="4174"/>
    <n v="5038"/>
    <n v="5902"/>
    <n v="8246"/>
    <n v="10589"/>
    <n v="12693"/>
    <n v="14796"/>
    <n v="15734"/>
    <n v="16671"/>
    <n v="17071"/>
    <n v="17470"/>
    <n v="18426"/>
    <n v="19382"/>
    <n v="20338"/>
    <m/>
  </r>
  <r>
    <n v="1293"/>
    <s v="Cantidad de personas pertenecientes al pueblo diaguita o descendientes de ellos"/>
    <s v="24 Socioeconómico"/>
    <s v="24.05 Identidad"/>
    <s v="24.05.02 Pueblos Indígenas"/>
    <s v="24.05.02.05 Diaguitas"/>
    <x v="8"/>
    <x v="73"/>
    <x v="235"/>
    <x v="891"/>
    <s v="N° de personas"/>
    <s v="2006-2020"/>
    <m/>
    <m/>
    <s v="Encuesta CASEN"/>
    <m/>
    <m/>
    <m/>
    <m/>
    <m/>
    <m/>
    <n v="8476"/>
    <n v="10528"/>
    <n v="12579"/>
    <n v="14631"/>
    <n v="23702"/>
    <n v="32772"/>
    <n v="40340"/>
    <n v="47907"/>
    <n v="54194"/>
    <n v="60481"/>
    <n v="65033"/>
    <n v="69584"/>
    <n v="88332"/>
    <n v="107080"/>
    <n v="125828"/>
    <m/>
  </r>
  <r>
    <n v="1294"/>
    <s v="Cantidad de personas pertenecientes al pueblo mapuche o descendientes de ellos"/>
    <s v="24 Socioeconómico"/>
    <s v="24.05 Identidad"/>
    <s v="24.05.02 Pueblos Indígenas"/>
    <s v="24.05.02.06 Mapuches"/>
    <x v="8"/>
    <x v="73"/>
    <x v="235"/>
    <x v="892"/>
    <s v="N° de personas"/>
    <s v="2006-2020"/>
    <m/>
    <m/>
    <s v="Encuesta CASEN"/>
    <m/>
    <m/>
    <m/>
    <m/>
    <m/>
    <m/>
    <n v="924708"/>
    <n v="944634"/>
    <n v="964559"/>
    <n v="984485"/>
    <n v="1078142"/>
    <n v="1171798"/>
    <n v="1252365"/>
    <n v="1332932"/>
    <n v="1343237"/>
    <n v="1353541"/>
    <n v="1404339"/>
    <n v="1455136"/>
    <n v="1525218"/>
    <n v="1595301"/>
    <n v="1665383"/>
    <m/>
  </r>
  <r>
    <n v="1295"/>
    <s v="Cantidad de personas que no pertenecen a ningún pueblo indígena"/>
    <s v="24 Socioeconómico"/>
    <s v="24.05 Identidad"/>
    <s v="24.05.02 Pueblos Indígenas"/>
    <s v="08.03.08.10 No pertenecientes a pueblos indígenas"/>
    <x v="8"/>
    <x v="73"/>
    <x v="235"/>
    <x v="893"/>
    <s v="N° de personas"/>
    <s v="2006-2020"/>
    <m/>
    <m/>
    <s v="Encuesta CASEN"/>
    <m/>
    <m/>
    <m/>
    <m/>
    <m/>
    <m/>
    <n v="15073812"/>
    <n v="15201041"/>
    <n v="15328271"/>
    <n v="15455500"/>
    <n v="15501236"/>
    <n v="15546971"/>
    <n v="15574344"/>
    <n v="15601716"/>
    <n v="15756032"/>
    <n v="15910348"/>
    <n v="15974594"/>
    <n v="16038840"/>
    <n v="16503630"/>
    <n v="16968421"/>
    <n v="17433211"/>
    <m/>
  </r>
  <r>
    <n v="1296"/>
    <s v="Cantidad de personas pertenecientes al pueblo pascuense o descendientes de ellos"/>
    <s v="24 Socioeconómico"/>
    <s v="24.05 Identidad"/>
    <s v="24.05.02 Pueblos Indígenas"/>
    <s v="24.05.02.08 Pascuenses"/>
    <x v="8"/>
    <x v="73"/>
    <x v="235"/>
    <x v="894"/>
    <s v="N° de personas"/>
    <s v="2006-2020"/>
    <m/>
    <m/>
    <s v="Encuesta CASEN"/>
    <m/>
    <m/>
    <m/>
    <m/>
    <m/>
    <m/>
    <n v="2221"/>
    <n v="3360"/>
    <n v="4498"/>
    <n v="5637"/>
    <n v="6404"/>
    <n v="7170"/>
    <n v="4763"/>
    <n v="2355"/>
    <n v="4556"/>
    <n v="6756"/>
    <n v="4476"/>
    <n v="2195"/>
    <n v="2524"/>
    <n v="2853"/>
    <n v="3182"/>
    <m/>
  </r>
  <r>
    <n v="1297"/>
    <s v="Cantidad de personas pertenecientes al pueblo quechua o descendientes de ellos"/>
    <s v="24 Socioeconómico"/>
    <s v="24.05 Identidad"/>
    <s v="24.05.02 Pueblos Indígenas"/>
    <s v="24.05.02.09 Quechuas"/>
    <x v="8"/>
    <x v="73"/>
    <x v="235"/>
    <x v="895"/>
    <s v="N° de personas"/>
    <s v="2006-2020"/>
    <m/>
    <m/>
    <s v="Encuesta CASEN"/>
    <m/>
    <m/>
    <m/>
    <m/>
    <m/>
    <m/>
    <n v="6435"/>
    <n v="9490"/>
    <n v="12544"/>
    <n v="15599"/>
    <n v="14929"/>
    <n v="14258"/>
    <n v="18892"/>
    <n v="23526"/>
    <n v="23707"/>
    <n v="23887"/>
    <n v="21346"/>
    <n v="18805"/>
    <n v="23930"/>
    <n v="29056"/>
    <n v="34181"/>
    <m/>
  </r>
  <r>
    <n v="1298"/>
    <s v="Cantidad de personas pertenecientes al pueblo yagán o descendientes de ellos"/>
    <s v="24 Socioeconómico"/>
    <s v="24.05 Identidad"/>
    <s v="24.05.02 Pueblos Indígenas"/>
    <s v="24.05.02.10 Yaganes"/>
    <x v="8"/>
    <x v="73"/>
    <x v="235"/>
    <x v="896"/>
    <s v="N° de personas"/>
    <s v="2006-2020"/>
    <m/>
    <m/>
    <s v="Encuesta CASEN"/>
    <m/>
    <m/>
    <m/>
    <m/>
    <m/>
    <m/>
    <n v="1246"/>
    <n v="1549"/>
    <n v="1852"/>
    <n v="2155"/>
    <n v="1772"/>
    <n v="1389"/>
    <n v="1143"/>
    <n v="897"/>
    <n v="513"/>
    <n v="129"/>
    <n v="536"/>
    <n v="943"/>
    <n v="945"/>
    <n v="947"/>
    <n v="949"/>
    <m/>
  </r>
  <r>
    <n v="1299"/>
    <s v="Cantidad de personas pertenecientes al pueblo chango o descendientes de ellos"/>
    <s v="24 Socioeconómico"/>
    <s v="24.05 Identidad"/>
    <s v="24.05.02 Pueblos Indígenas"/>
    <s v="24.05.02.11 Changos"/>
    <x v="8"/>
    <x v="73"/>
    <x v="235"/>
    <x v="897"/>
    <s v="N° de personas"/>
    <s v="2018-2020"/>
    <m/>
    <m/>
    <s v="Encuesta CASEN"/>
    <m/>
    <m/>
    <m/>
    <m/>
    <m/>
    <m/>
    <n v="0"/>
    <n v="0"/>
    <n v="0"/>
    <n v="0"/>
    <n v="0"/>
    <n v="0"/>
    <n v="0"/>
    <n v="0"/>
    <n v="0"/>
    <n v="0"/>
    <n v="0"/>
    <n v="0"/>
    <n v="3030"/>
    <n v="6059"/>
    <n v="9089"/>
    <m/>
  </r>
  <r>
    <n v="1300"/>
    <s v="Cantidad de personas que hablan o entienden aymara"/>
    <s v="24 Socioeconómico"/>
    <s v="24.05 Identidad"/>
    <s v="24.05.02 Pueblos Indígenas"/>
    <s v="24.05.02.12 Lengua aymara"/>
    <x v="8"/>
    <x v="73"/>
    <x v="235"/>
    <x v="898"/>
    <s v="N° de personas"/>
    <s v="2006-2017"/>
    <m/>
    <m/>
    <s v="Encuesta CASEN"/>
    <m/>
    <m/>
    <m/>
    <m/>
    <m/>
    <m/>
    <n v="22782"/>
    <n v="23146"/>
    <n v="23511"/>
    <n v="23875"/>
    <n v="25065"/>
    <n v="26255"/>
    <n v="26868"/>
    <n v="27481"/>
    <n v="27559"/>
    <n v="27636"/>
    <n v="28296"/>
    <n v="28956"/>
    <m/>
    <m/>
    <m/>
    <m/>
  </r>
  <r>
    <n v="1301"/>
    <s v="Cantidad de personas que hablan o entienden kawésqar"/>
    <s v="24 Socioeconómico"/>
    <s v="24.05 Identidad"/>
    <s v="24.05.02 Pueblos Indígenas"/>
    <s v="24.05.02.13 Lengua kawésqar"/>
    <x v="8"/>
    <x v="73"/>
    <x v="235"/>
    <x v="899"/>
    <s v="N° de personas"/>
    <s v="2006-2017"/>
    <m/>
    <m/>
    <s v="Encuesta CASEN"/>
    <m/>
    <m/>
    <m/>
    <m/>
    <m/>
    <m/>
    <n v="103"/>
    <n v="114"/>
    <n v="125"/>
    <n v="136"/>
    <n v="393"/>
    <n v="650"/>
    <n v="608"/>
    <n v="566"/>
    <n v="486"/>
    <n v="406"/>
    <n v="556"/>
    <n v="705"/>
    <m/>
    <m/>
    <m/>
    <m/>
  </r>
  <r>
    <n v="1302"/>
    <s v="Cantidad de personas que hablan o entienden mapudungún"/>
    <s v="24 Socioeconómico"/>
    <s v="24.05 Identidad"/>
    <s v="24.05.02 Pueblos Indígenas"/>
    <s v="24.05.02.14 Lengua mapudungún"/>
    <x v="8"/>
    <x v="73"/>
    <x v="235"/>
    <x v="900"/>
    <s v="N° de personas"/>
    <s v="2006-2017"/>
    <m/>
    <m/>
    <s v="Encuesta CASEN"/>
    <m/>
    <m/>
    <m/>
    <m/>
    <m/>
    <m/>
    <n v="210581"/>
    <n v="218844"/>
    <n v="227107"/>
    <n v="235370"/>
    <n v="248479"/>
    <n v="261587"/>
    <n v="273921"/>
    <n v="286254"/>
    <n v="291842"/>
    <n v="297429"/>
    <n v="296406"/>
    <n v="295382"/>
    <m/>
    <m/>
    <m/>
    <m/>
  </r>
  <r>
    <n v="1303"/>
    <s v="Cantidad de personas que hablan o entienden quechua"/>
    <s v="24 Socioeconómico"/>
    <s v="24.05 Identidad"/>
    <s v="24.05.02 Pueblos Indígenas"/>
    <s v="24.05.02.15 Lengua quechua"/>
    <x v="8"/>
    <x v="73"/>
    <x v="235"/>
    <x v="901"/>
    <s v="N° de personas"/>
    <s v="2006-2017"/>
    <m/>
    <m/>
    <s v="Encuesta CASEN"/>
    <m/>
    <m/>
    <m/>
    <m/>
    <m/>
    <m/>
    <n v="4785"/>
    <n v="4441"/>
    <n v="4098"/>
    <n v="3754"/>
    <n v="5494"/>
    <n v="7234"/>
    <n v="6881"/>
    <n v="6527"/>
    <n v="8188"/>
    <n v="9848"/>
    <n v="9565"/>
    <n v="9281"/>
    <m/>
    <m/>
    <m/>
    <m/>
  </r>
  <r>
    <n v="1304"/>
    <s v="Cantidad de personas que hablan o entienden rapa nui"/>
    <s v="24 Socioeconómico"/>
    <s v="24.05 Identidad"/>
    <s v="24.05.02 Pueblos Indígenas"/>
    <s v="24.05.02.16 Lengua rapa nui"/>
    <x v="8"/>
    <x v="73"/>
    <x v="235"/>
    <x v="902"/>
    <s v="N° de personas"/>
    <s v="2006-2017"/>
    <m/>
    <m/>
    <s v="Encuesta CASEN"/>
    <m/>
    <m/>
    <m/>
    <m/>
    <m/>
    <m/>
    <n v="1806"/>
    <n v="1765"/>
    <n v="1723"/>
    <n v="1682"/>
    <n v="2414"/>
    <n v="3146"/>
    <n v="2157"/>
    <n v="1167"/>
    <n v="1536"/>
    <n v="1905"/>
    <n v="1462"/>
    <n v="1019"/>
    <m/>
    <m/>
    <m/>
    <m/>
  </r>
  <r>
    <n v="1305"/>
    <s v="Cantidad de personas que hablan o entienden yagán"/>
    <s v="24 Socioeconómico"/>
    <s v="24.05 Identidad"/>
    <s v="24.05.02 Pueblos Indígenas"/>
    <s v="24.05.02.17 Lengua yagán"/>
    <x v="8"/>
    <x v="73"/>
    <x v="235"/>
    <x v="903"/>
    <s v="N° de personas"/>
    <s v="2006-2017"/>
    <m/>
    <m/>
    <s v="Encuesta CASEN"/>
    <m/>
    <m/>
    <m/>
    <m/>
    <m/>
    <m/>
    <n v="25"/>
    <n v="62"/>
    <n v="99"/>
    <n v="136"/>
    <n v="158"/>
    <n v="180"/>
    <n v="190"/>
    <n v="200"/>
    <n v="443"/>
    <n v="686"/>
    <n v="350"/>
    <n v="13"/>
    <m/>
    <m/>
    <m/>
    <m/>
  </r>
  <r>
    <n v="1306"/>
    <s v="Impuestos a la renta"/>
    <s v="30 Ingresos Tributarios"/>
    <s v="30.03 Impuestos"/>
    <s v="30.01.03 Valor"/>
    <s v="30.03.01.01 Impuestos a la renta"/>
    <x v="27"/>
    <x v="74"/>
    <x v="236"/>
    <x v="904"/>
    <s v="Millones de CLP nominales"/>
    <s v="2009-2020"/>
    <m/>
    <m/>
    <s v="Servicio de Impuestos Internos (SII)"/>
    <m/>
    <m/>
    <m/>
    <m/>
    <m/>
    <m/>
    <m/>
    <m/>
    <m/>
    <n v="4567961.3541477956"/>
    <n v="7085706.3176501254"/>
    <n v="9008441.5642140917"/>
    <n v="9527689.2580632102"/>
    <n v="9086413.098524034"/>
    <n v="9208866.6974918265"/>
    <n v="11690994.951733463"/>
    <n v="11470112.05627594"/>
    <n v="12371669.011251677"/>
    <n v="14453237.02898097"/>
    <n v="14306908.946254015"/>
    <n v="12518711.389832918"/>
    <m/>
  </r>
  <r>
    <n v="1307"/>
    <s v="Impuesto al valor agregado"/>
    <s v="30 Ingresos Tributarios"/>
    <s v="30.03 Impuestos"/>
    <s v="30.01.03 Valor"/>
    <s v="30.03.01.02 Impuesto al valor agregado"/>
    <x v="27"/>
    <x v="74"/>
    <x v="236"/>
    <x v="905"/>
    <s v="Millones de CLP nominales"/>
    <s v="2009-2020"/>
    <m/>
    <m/>
    <s v="Servicio de Impuestos Internos (SII)"/>
    <m/>
    <m/>
    <m/>
    <m/>
    <m/>
    <m/>
    <m/>
    <m/>
    <m/>
    <n v="7054486.0886713509"/>
    <n v="8402773.3615299333"/>
    <n v="9443335.2020120285"/>
    <n v="10453258.629853379"/>
    <n v="11173483.782437911"/>
    <n v="12120612.714684619"/>
    <n v="13206596.23806287"/>
    <n v="14071932.782216031"/>
    <n v="15061273.722172214"/>
    <n v="16212270.081550028"/>
    <n v="16357282.799323363"/>
    <n v="15880962"/>
    <m/>
  </r>
  <r>
    <n v="1308"/>
    <s v="Impuesto a productos específicos"/>
    <s v="30 Ingresos Tributarios"/>
    <s v="30.03 Impuestos"/>
    <s v="30.01.03 Valor"/>
    <s v="30.03.01.03 Impuesto a productos específicos"/>
    <x v="27"/>
    <x v="74"/>
    <x v="236"/>
    <x v="906"/>
    <s v="Millones de CLP nominales"/>
    <s v="2009-2020"/>
    <m/>
    <m/>
    <s v="Servicio de Impuestos Internos (SII)"/>
    <m/>
    <m/>
    <m/>
    <m/>
    <m/>
    <m/>
    <m/>
    <m/>
    <m/>
    <n v="1241354.672176372"/>
    <n v="1561205.5812690002"/>
    <n v="1742794.3319579998"/>
    <n v="1892992.0424529996"/>
    <n v="1987472.8010689996"/>
    <n v="2224223.8301649992"/>
    <n v="2378176.7980560004"/>
    <n v="2521075.314121"/>
    <n v="2619778.6118720002"/>
    <n v="2728475.2780930004"/>
    <n v="2802132.086168"/>
    <n v="2854866"/>
    <m/>
  </r>
  <r>
    <n v="1309"/>
    <s v="Impuesto a los actos jurídicos"/>
    <s v="30 Ingresos Tributarios"/>
    <s v="30.03 Impuestos"/>
    <s v="30.01.03 Valor"/>
    <s v="30.03.01.04 Impuesto a los actos jurídicos"/>
    <x v="27"/>
    <x v="74"/>
    <x v="236"/>
    <x v="907"/>
    <s v="Millones de CLP nominales"/>
    <s v="2009-2020"/>
    <m/>
    <m/>
    <s v="Servicio de Impuestos Internos (SII)"/>
    <m/>
    <m/>
    <m/>
    <m/>
    <m/>
    <m/>
    <m/>
    <m/>
    <m/>
    <n v="63235.629506787009"/>
    <n v="204351.85794640888"/>
    <n v="265509.26117084327"/>
    <n v="319545.52103617491"/>
    <n v="247266.44256599998"/>
    <n v="263785.467833"/>
    <n v="269718.32099299988"/>
    <n v="462200.62220000004"/>
    <n v="514684.02860643825"/>
    <n v="585409.97931300011"/>
    <n v="668211.20531500003"/>
    <n v="350537"/>
    <m/>
  </r>
  <r>
    <n v="1310"/>
    <s v="Impuesto al comercio exterior"/>
    <s v="30 Ingresos Tributarios"/>
    <s v="30.03 Impuestos"/>
    <s v="30.01.03 Valor"/>
    <s v="30.03.01.05 Impuesto al comercio exterior"/>
    <x v="27"/>
    <x v="74"/>
    <x v="236"/>
    <x v="908"/>
    <s v="Millones de CLP nominales"/>
    <s v="2009-2020"/>
    <m/>
    <m/>
    <s v="Servicio de Impuestos Internos (SII)"/>
    <m/>
    <m/>
    <m/>
    <m/>
    <m/>
    <m/>
    <m/>
    <m/>
    <m/>
    <n v="163157.4825011018"/>
    <n v="267400.46808149398"/>
    <n v="290816.05782826385"/>
    <n v="314340.45107038546"/>
    <n v="303397.03927313618"/>
    <n v="337842.57553911721"/>
    <n v="324333.84455504647"/>
    <n v="308863.5735353753"/>
    <n v="321140.6831076651"/>
    <n v="347556.77144400624"/>
    <n v="331846.27738331218"/>
    <n v="293715"/>
    <m/>
  </r>
  <r>
    <n v="1311"/>
    <s v="Impuestos varios"/>
    <s v="30 Ingresos Tributarios"/>
    <s v="30.03 Impuestos"/>
    <s v="30.01.03 Valor"/>
    <s v="30.03.01.06 Impuestos varios"/>
    <x v="27"/>
    <x v="74"/>
    <x v="236"/>
    <x v="909"/>
    <s v="Millones de CLP nominales"/>
    <s v="2009-2020"/>
    <m/>
    <m/>
    <s v="Servicio de Impuestos Internos (SII)"/>
    <m/>
    <m/>
    <m/>
    <m/>
    <m/>
    <m/>
    <m/>
    <m/>
    <m/>
    <n v="355561.30053170823"/>
    <n v="203470.99096362249"/>
    <n v="336952.50243363885"/>
    <n v="499632.5986817641"/>
    <n v="378744.15456889314"/>
    <n v="361244.13897872443"/>
    <n v="537397.95027435024"/>
    <n v="641137.47512884031"/>
    <n v="746315.71942866186"/>
    <n v="854714.78780106117"/>
    <n v="716223.1464301286"/>
    <n v="462785"/>
    <m/>
  </r>
  <r>
    <n v="1312"/>
    <s v="Fluctuación deudores"/>
    <s v="30 Ingresos Tributarios"/>
    <s v="30.02 Deudas"/>
    <s v="30.01.03 Valor"/>
    <s v="30.02.01.01 Fluctuación deudores"/>
    <x v="27"/>
    <x v="75"/>
    <x v="236"/>
    <x v="910"/>
    <s v="Millones de CLP nominales"/>
    <s v="2009-2020"/>
    <m/>
    <m/>
    <s v="Servicio de Impuestos Internos (SII)"/>
    <m/>
    <m/>
    <m/>
    <m/>
    <m/>
    <m/>
    <m/>
    <m/>
    <m/>
    <n v="-81525.326646108879"/>
    <n v="-139777.35427657797"/>
    <n v="-18336.223562212854"/>
    <n v="-234297.74576193377"/>
    <n v="-196194.24912098312"/>
    <n v="-23518.702639283216"/>
    <n v="-702421.90307678352"/>
    <n v="-368260.27071527613"/>
    <n v="-758988.12624265742"/>
    <n v="-750932.18899226899"/>
    <n v="-453871.58426781528"/>
    <n v="-294644"/>
    <m/>
  </r>
  <r>
    <n v="1313"/>
    <s v="Cuentas no tributarias"/>
    <s v="30 Ingresos Tributarios"/>
    <s v="30.01 Cuentas no trobutarias"/>
    <s v="30.01.03 Valor"/>
    <s v="30.01.01.01 Cuentas no tributarias"/>
    <x v="27"/>
    <x v="76"/>
    <x v="236"/>
    <x v="911"/>
    <s v="Millones de CLP nominales"/>
    <s v="2009-2020"/>
    <m/>
    <m/>
    <s v="Servicio de Impuestos Internos (SII)"/>
    <m/>
    <m/>
    <m/>
    <m/>
    <m/>
    <m/>
    <m/>
    <m/>
    <m/>
    <n v="-17674.929015999998"/>
    <n v="-7417.2601009999989"/>
    <n v="31688.820587999988"/>
    <n v="-3131.1156470000005"/>
    <n v="-27540.337975000002"/>
    <n v="-8000.9313699999993"/>
    <n v="-26980.292700000002"/>
    <n v="-108894.6516369991"/>
    <n v="-121806.60567900003"/>
    <n v="-126557.68266499999"/>
    <n v="-149510.49091299999"/>
    <n v="-58547"/>
    <m/>
  </r>
  <r>
    <n v="1314"/>
    <s v="Proporción de impuestos a la renta sobre ingresos tributarios"/>
    <s v="30 Ingresos Tributarios"/>
    <s v="30.03 Impuestos"/>
    <s v="30.01.02 Proporción del total"/>
    <s v="30.03.01.01 Impuestos a la renta"/>
    <x v="27"/>
    <x v="74"/>
    <x v="237"/>
    <x v="904"/>
    <s v="Porcentaje"/>
    <s v="2009-2020"/>
    <m/>
    <m/>
    <s v="Servicio de Impuestos Internos (SII)"/>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n v="1315"/>
    <s v="Proporción de impuestos al valor agregado sobre ingresos tributarios"/>
    <s v="30 Ingresos Tributarios"/>
    <s v="30.03 Impuestos"/>
    <s v="30.01.02 Proporción del total"/>
    <s v="30.03.01.02 Impuesto al valor agregado"/>
    <x v="27"/>
    <x v="74"/>
    <x v="237"/>
    <x v="905"/>
    <s v="Porcentaje"/>
    <s v="2009-2020"/>
    <m/>
    <m/>
    <s v="Servicio de Impuestos Internos (SII)"/>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n v="1316"/>
    <s v="Proporción de impuestos a productos específicos sobre ingresos tributarios"/>
    <s v="30 Ingresos Tributarios"/>
    <s v="30.03 Impuestos"/>
    <s v="30.01.02 Proporción del total"/>
    <s v="30.03.01.03 Impuesto a productos específicos"/>
    <x v="27"/>
    <x v="74"/>
    <x v="237"/>
    <x v="906"/>
    <s v="Porcentaje"/>
    <s v="2009-2020"/>
    <m/>
    <m/>
    <s v="Servicio de Impuestos Internos (SII)"/>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n v="1317"/>
    <s v="Proporción de impuestos a los actos jurídicos sobre ingresos tributarios"/>
    <s v="30 Ingresos Tributarios"/>
    <s v="30.03 Impuestos"/>
    <s v="30.01.02 Proporción del total"/>
    <s v="30.03.01.04 Impuesto a los actos jurídicos"/>
    <x v="27"/>
    <x v="74"/>
    <x v="237"/>
    <x v="907"/>
    <s v="Porcentaje"/>
    <s v="2009-2020"/>
    <m/>
    <m/>
    <s v="Servicio de Impuestos Internos (SII)"/>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n v="1318"/>
    <s v="Proporción de impuestos al comercio exterior sobre ingresos tributarios"/>
    <s v="30 Ingresos Tributarios"/>
    <s v="30.03 Impuestos"/>
    <s v="30.01.02 Proporción del total"/>
    <s v="30.03.01.05 Impuesto al comercio exterior"/>
    <x v="27"/>
    <x v="74"/>
    <x v="237"/>
    <x v="908"/>
    <s v="Porcentaje"/>
    <s v="2009-2020"/>
    <m/>
    <m/>
    <s v="Servicio de Impuestos Internos (SII)"/>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n v="1319"/>
    <s v="Proporción de impuestos varios sobre ingresos tributarios"/>
    <s v="30 Ingresos Tributarios"/>
    <s v="30.03 Impuestos"/>
    <s v="30.01.02 Proporción del total"/>
    <s v="30.03.01.06 Impuestos varios"/>
    <x v="27"/>
    <x v="74"/>
    <x v="237"/>
    <x v="909"/>
    <s v="Porcentaje"/>
    <s v="2009-2020"/>
    <m/>
    <m/>
    <s v="Servicio de Impuestos Internos (SII)"/>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n v="1320"/>
    <s v="Proporción de fluctuación de deudores sobre ingresos tributarios"/>
    <s v="30 Ingresos Tributarios"/>
    <s v="30.02 Deudas"/>
    <s v="30.01.02 Proporción del total"/>
    <s v="30.02.01.01 Fluctuación deudores"/>
    <x v="27"/>
    <x v="75"/>
    <x v="237"/>
    <x v="910"/>
    <s v="Porcentaje"/>
    <s v="2009-2020"/>
    <m/>
    <m/>
    <s v="Servicio de Impuestos Internos (SII)"/>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n v="1321"/>
    <s v="Proporción de cuentas no tributarias sobre ingresos tributarios"/>
    <s v="30 Ingresos Tributarios"/>
    <s v="30.01 Cuentas no trobutarias"/>
    <s v="30.01.02 Proporción del total"/>
    <s v="30.01.01.01 Cuentas no tributarias"/>
    <x v="27"/>
    <x v="76"/>
    <x v="237"/>
    <x v="911"/>
    <s v="Porcentaje"/>
    <s v="2009-2020"/>
    <m/>
    <m/>
    <s v="Servicio de Impuestos Internos (SII)"/>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n v="1322"/>
    <s v="índice de impuestos a la renta (Base 2009=100)"/>
    <s v="30 Ingresos Tributarios"/>
    <s v="30.03 Impuestos"/>
    <s v="30.01.01 Indice (Base 2009=100)"/>
    <s v="30.03.01.01 Impuestos a la renta"/>
    <x v="27"/>
    <x v="74"/>
    <x v="238"/>
    <x v="904"/>
    <s v="Millones de CLP nominales"/>
    <s v="2009-2020"/>
    <m/>
    <m/>
    <s v="Servicio de Impuestos Internos (SII)"/>
    <m/>
    <m/>
    <m/>
    <m/>
    <m/>
    <m/>
    <m/>
    <m/>
    <m/>
    <n v="100"/>
    <n v="155.11747513398223"/>
    <n v="197.20923330566831"/>
    <n v="208.57639807770892"/>
    <n v="198.91615524009194"/>
    <n v="201.59686090886038"/>
    <n v="255.93462915612929"/>
    <n v="251.09914832928393"/>
    <n v="270.83567596336968"/>
    <n v="316.40453822703989"/>
    <n v="313.20118181961129"/>
    <n v="274.05466945261458"/>
    <m/>
  </r>
  <r>
    <n v="1323"/>
    <s v="Índice de impuestos al valor agregado (Base 2009=100)"/>
    <s v="30 Ingresos Tributarios"/>
    <s v="30.03 Impuestos"/>
    <s v="30.01.01 Indice (Base 2009=100)"/>
    <s v="30.03.01.02 Impuesto al valor agregado"/>
    <x v="27"/>
    <x v="74"/>
    <x v="238"/>
    <x v="905"/>
    <s v="Millones de CLP nominales"/>
    <s v="2009-2020"/>
    <m/>
    <m/>
    <s v="Servicio de Impuestos Internos (SII)"/>
    <m/>
    <m/>
    <m/>
    <m/>
    <m/>
    <m/>
    <m/>
    <m/>
    <m/>
    <n v="100"/>
    <n v="119.1124804260904"/>
    <n v="133.86283682913316"/>
    <n v="148.1788821816524"/>
    <n v="158.38834525992149"/>
    <n v="171.81425496251035"/>
    <n v="187.20848084555814"/>
    <n v="199.47495260943032"/>
    <n v="213.49923343613636"/>
    <n v="229.81504078071637"/>
    <n v="231.87065072806899"/>
    <n v="225.1186238144675"/>
    <m/>
  </r>
  <r>
    <n v="1324"/>
    <s v="Índice de impuestos a productos específicos (Base 2009=100)"/>
    <s v="30 Ingresos Tributarios"/>
    <s v="30.03 Impuestos"/>
    <s v="30.01.01 Indice (Base 2009=100)"/>
    <s v="30.03.01.03 Impuesto a productos específicos"/>
    <x v="27"/>
    <x v="74"/>
    <x v="238"/>
    <x v="906"/>
    <s v="Millones de CLP nominales"/>
    <s v="2009-2020"/>
    <m/>
    <m/>
    <s v="Servicio de Impuestos Internos (SII)"/>
    <m/>
    <m/>
    <m/>
    <m/>
    <m/>
    <m/>
    <m/>
    <m/>
    <m/>
    <n v="100"/>
    <n v="125.76627907090068"/>
    <n v="140.39455209867555"/>
    <n v="152.49405225455524"/>
    <n v="160.10515331484723"/>
    <n v="179.17714252168059"/>
    <n v="191.57915552744691"/>
    <n v="203.09065335058449"/>
    <n v="211.04191014796302"/>
    <n v="219.79820427222251"/>
    <n v="225.73178713342548"/>
    <n v="229.97988117245993"/>
    <m/>
  </r>
  <r>
    <n v="1325"/>
    <s v="Índice de impuestos a los actos jurídicos (Base 2009=100)"/>
    <s v="30 Ingresos Tributarios"/>
    <s v="30.03 Impuestos"/>
    <s v="30.01.01 Indice (Base 2009=100)"/>
    <s v="30.03.01.04 Impuesto a los actos jurídicos"/>
    <x v="27"/>
    <x v="74"/>
    <x v="238"/>
    <x v="907"/>
    <s v="Millones de CLP nominales"/>
    <s v="2009-2020"/>
    <m/>
    <m/>
    <s v="Servicio de Impuestos Internos (SII)"/>
    <m/>
    <m/>
    <m/>
    <m/>
    <m/>
    <m/>
    <m/>
    <m/>
    <m/>
    <n v="100"/>
    <n v="323.15936370092754"/>
    <n v="419.87288375510906"/>
    <n v="505.32512055071493"/>
    <n v="391.02392827363434"/>
    <n v="417.14689944643976"/>
    <n v="426.52903607775636"/>
    <n v="730.91803751300142"/>
    <n v="813.91461209569809"/>
    <n v="925.7597083779624"/>
    <n v="1056.7004875681387"/>
    <n v="554.33464129961305"/>
    <m/>
  </r>
  <r>
    <n v="1326"/>
    <s v="Índice de impuestos al comercio exterior (Base 2009=100)"/>
    <s v="30 Ingresos Tributarios"/>
    <s v="30.03 Impuestos"/>
    <s v="30.01.01 Indice (Base 2009=100)"/>
    <s v="30.03.01.05 Impuesto al comercio exterior"/>
    <x v="27"/>
    <x v="74"/>
    <x v="238"/>
    <x v="908"/>
    <s v="Millones de CLP nominales"/>
    <s v="2009-2020"/>
    <m/>
    <m/>
    <s v="Servicio de Impuestos Internos (SII)"/>
    <m/>
    <m/>
    <m/>
    <m/>
    <m/>
    <m/>
    <m/>
    <m/>
    <m/>
    <n v="100"/>
    <n v="163.89102355737086"/>
    <n v="178.24255030798236"/>
    <n v="192.66076324036362"/>
    <n v="185.95349390187323"/>
    <n v="207.06532753521481"/>
    <n v="198.78576181932462"/>
    <n v="189.3039588504864"/>
    <n v="196.82865792287305"/>
    <n v="213.01920458453949"/>
    <n v="203.39016776694334"/>
    <n v="180.01932580567768"/>
    <m/>
  </r>
  <r>
    <n v="1327"/>
    <s v="Índice de impuestos varios (Base 2009=100)"/>
    <s v="30 Ingresos Tributarios"/>
    <s v="30.03 Impuestos"/>
    <s v="30.01.01 Indice (Base 2009=100)"/>
    <s v="30.03.01.06 Impuestos varios"/>
    <x v="27"/>
    <x v="74"/>
    <x v="238"/>
    <x v="909"/>
    <s v="Millones de CLP nominales"/>
    <s v="2009-2020"/>
    <m/>
    <m/>
    <s v="Servicio de Impuestos Internos (SII)"/>
    <m/>
    <m/>
    <m/>
    <m/>
    <m/>
    <m/>
    <m/>
    <m/>
    <m/>
    <n v="100"/>
    <n v="57.225291576825406"/>
    <n v="94.766360098739185"/>
    <n v="140.51939790258695"/>
    <n v="106.52007234828908"/>
    <n v="101.59827248874331"/>
    <n v="151.14073142119869"/>
    <n v="180.31700136378169"/>
    <n v="209.89790461240227"/>
    <n v="240.38464999506871"/>
    <n v="201.43450520601786"/>
    <n v="130.15617821960626"/>
    <m/>
  </r>
  <r>
    <n v="1328"/>
    <s v="Índice de fluctuación de deudores (Base 2009=100)"/>
    <s v="30 Ingresos Tributarios"/>
    <s v="30.02 Deudas"/>
    <s v="30.01.01 Indice (Base 2009=100)"/>
    <s v="30.02.01.01 Fluctuación deudores"/>
    <x v="27"/>
    <x v="75"/>
    <x v="238"/>
    <x v="910"/>
    <s v="Millones de CLP nominales"/>
    <s v="2009-2020"/>
    <m/>
    <m/>
    <s v="Servicio de Impuestos Internos (SII)"/>
    <m/>
    <m/>
    <m/>
    <m/>
    <m/>
    <m/>
    <m/>
    <m/>
    <m/>
    <n v="100"/>
    <n v="171.45267615220209"/>
    <n v="22.491444458490889"/>
    <n v="287.3925875562457"/>
    <n v="240.65435514614683"/>
    <n v="28.848339046067167"/>
    <n v="861.59961814799965"/>
    <n v="451.71272028611099"/>
    <n v="930.98446515563046"/>
    <n v="921.10295031625014"/>
    <n v="556.72464366566032"/>
    <n v="361.4140686353976"/>
    <m/>
  </r>
  <r>
    <n v="1329"/>
    <s v="Índice de cuentas no tributarias (Base 2009=100)"/>
    <s v="30 Ingresos Tributarios"/>
    <s v="30.01 Cuentas no trobutarias"/>
    <s v="30.01.01 Indice (Base 2009=100)"/>
    <s v="30.01.01.01 Cuentas no tributarias"/>
    <x v="27"/>
    <x v="76"/>
    <x v="238"/>
    <x v="911"/>
    <s v="Millones de CLP nominales"/>
    <s v="2009-2020"/>
    <m/>
    <m/>
    <s v="Servicio de Impuestos Internos (SII)"/>
    <m/>
    <m/>
    <m/>
    <m/>
    <m/>
    <m/>
    <m/>
    <m/>
    <m/>
    <n v="100"/>
    <n v="41.964865003336769"/>
    <n v="-179.28683368014714"/>
    <n v="17.71501115600293"/>
    <n v="155.81583354631564"/>
    <n v="45.267120239958302"/>
    <n v="152.64724783661899"/>
    <n v="616.09668439643326"/>
    <n v="689.1490515675406"/>
    <n v="716.02936877673062"/>
    <n v="845.89019156828056"/>
    <n v="331.24319733901672"/>
    <m/>
  </r>
  <r>
    <n v="1330"/>
    <s v="Impuesto al valor agregado del crédito especial a empresas constructoras"/>
    <s v="30 Ingresos Tributarios"/>
    <s v="30.03 Impuestos"/>
    <s v="30.03.04 Impuesto al Valor Agregado"/>
    <s v="30.03.04.01 Impuesto por crédito especial a empresas constructoras"/>
    <x v="27"/>
    <x v="74"/>
    <x v="239"/>
    <x v="912"/>
    <s v="Millones de CLP nominales"/>
    <s v="2009-2020"/>
    <m/>
    <m/>
    <s v="Servicio de Impuestos Internos (SII)"/>
    <m/>
    <m/>
    <m/>
    <m/>
    <m/>
    <m/>
    <m/>
    <m/>
    <m/>
    <n v="-221159.57924699996"/>
    <n v="-211898.35348799996"/>
    <n v="-248938.55046699999"/>
    <n v="-314084.19210899994"/>
    <n v="-329976.30564499996"/>
    <n v="-350916.046523"/>
    <n v="-395197.51979799999"/>
    <n v="-432414.67628400004"/>
    <n v="-342327.72805900004"/>
    <n v="-390787.74156299996"/>
    <n v="-415811.70233400003"/>
    <n v="-314552"/>
    <m/>
  </r>
  <r>
    <n v="1331"/>
    <s v="Impuesto al combustible"/>
    <s v="30 Ingresos Tributarios"/>
    <s v="30.03 Impuestos"/>
    <s v="30.03.05 Impuesto a Productos Específicos"/>
    <s v="30.03.05.01 Impuesto a combustibles"/>
    <x v="27"/>
    <x v="74"/>
    <x v="240"/>
    <x v="913"/>
    <s v="Millones de CLP nominales"/>
    <s v="2009-2020"/>
    <m/>
    <m/>
    <s v="Servicio de Impuestos Internos (SII)"/>
    <m/>
    <m/>
    <m/>
    <m/>
    <m/>
    <m/>
    <m/>
    <m/>
    <m/>
    <n v="684703.59089437185"/>
    <n v="913568.26615599997"/>
    <n v="1001140.1218599997"/>
    <n v="1108996.6488139997"/>
    <n v="1171481.5823279999"/>
    <n v="1361739.2000229999"/>
    <n v="1388197.005443"/>
    <n v="1502043.9216430003"/>
    <n v="1629333.885885"/>
    <n v="1727395.9894269998"/>
    <n v="1811133.6776000001"/>
    <n v="1799846"/>
    <m/>
  </r>
  <r>
    <n v="1332"/>
    <s v="Impuesto a derechos de extración de la ley de pesca"/>
    <s v="30 Ingresos Tributarios"/>
    <s v="30.03 Impuestos"/>
    <s v="30.03.05 Impuesto a Productos Específicos"/>
    <s v="30.03.05.02 Impuesto por derechos de extracción de la Ley de Pesca"/>
    <x v="27"/>
    <x v="74"/>
    <x v="240"/>
    <x v="914"/>
    <s v="Millones de CLP nominales"/>
    <s v="2014-2020"/>
    <m/>
    <m/>
    <s v="Servicio de Impuestos Internos (SII)"/>
    <m/>
    <m/>
    <m/>
    <m/>
    <m/>
    <m/>
    <m/>
    <m/>
    <m/>
    <n v="0"/>
    <n v="0"/>
    <n v="0"/>
    <n v="0"/>
    <n v="0"/>
    <n v="5889.8777129999999"/>
    <n v="8558.2505540000002"/>
    <n v="9997.6997289999999"/>
    <n v="11748.694207999999"/>
    <n v="19623.207383999998"/>
    <n v="17662.456110000003"/>
    <n v="33104"/>
    <m/>
  </r>
  <r>
    <n v="1333"/>
    <s v="Impuesto al tabaco"/>
    <s v="30 Ingresos Tributarios"/>
    <s v="30.03 Impuestos"/>
    <s v="30.03.05 Impuesto a Productos Específicos"/>
    <s v="30.03.05.03 Impuesto al tabaco"/>
    <x v="27"/>
    <x v="74"/>
    <x v="240"/>
    <x v="915"/>
    <s v="Millones de CLP nominales"/>
    <s v="2009-2020"/>
    <m/>
    <m/>
    <s v="Servicio de Impuestos Internos (SII)"/>
    <m/>
    <m/>
    <m/>
    <m/>
    <m/>
    <m/>
    <m/>
    <m/>
    <m/>
    <n v="556651.08128200006"/>
    <n v="647637.31511300011"/>
    <n v="741654.21009800001"/>
    <n v="783995.39363900002"/>
    <n v="815991.21874099982"/>
    <n v="856594.75242899999"/>
    <n v="981421.542059"/>
    <n v="1009033.6927489999"/>
    <n v="978696.03177899995"/>
    <n v="981456.08128200017"/>
    <n v="973335.95245800004"/>
    <n v="1021916"/>
    <m/>
  </r>
  <r>
    <n v="1334"/>
    <s v="Impuesto a herencias y donaciones"/>
    <s v="30 Ingresos Tributarios"/>
    <s v="30.03 Impuestos"/>
    <s v="30.03.06 Impuestos Varios"/>
    <s v="30.03.06.01 Impuesto a herencias y donaciones"/>
    <x v="27"/>
    <x v="74"/>
    <x v="241"/>
    <x v="916"/>
    <s v="Millones de CLP nominales"/>
    <s v="2009-2020"/>
    <m/>
    <m/>
    <s v="Servicio de Impuestos Internos (SII)"/>
    <m/>
    <m/>
    <m/>
    <m/>
    <m/>
    <m/>
    <m/>
    <m/>
    <m/>
    <n v="200202.81321699996"/>
    <n v="39338.448119999994"/>
    <n v="30875.874180000003"/>
    <n v="66719.433476000006"/>
    <n v="45550.353355999992"/>
    <n v="31340.122338000001"/>
    <n v="92235.63468399999"/>
    <n v="100490.10172799981"/>
    <n v="202376.20380800002"/>
    <n v="125684.718163"/>
    <n v="62823.954852000003"/>
    <n v="155432"/>
    <m/>
  </r>
  <r>
    <n v="1335"/>
    <s v="Impuesto a juegos de azar"/>
    <s v="30 Ingresos Tributarios"/>
    <s v="30.03 Impuestos"/>
    <s v="30.03.06 Impuestos Varios"/>
    <s v="30.03.06.02 Impuesto a juegos de azar"/>
    <x v="27"/>
    <x v="74"/>
    <x v="241"/>
    <x v="917"/>
    <s v="Millones de CLP nominales"/>
    <s v="2009-2020"/>
    <m/>
    <m/>
    <s v="Servicio de Impuestos Internos (SII)"/>
    <m/>
    <m/>
    <m/>
    <m/>
    <m/>
    <m/>
    <m/>
    <m/>
    <m/>
    <n v="56204.551387999993"/>
    <n v="65702.843571999998"/>
    <n v="88505.639689000003"/>
    <n v="95730.807242999988"/>
    <n v="86573.477058000004"/>
    <n v="89652.301521999994"/>
    <n v="99730.598612999995"/>
    <n v="104712.882216"/>
    <n v="102380.27182299999"/>
    <n v="110127.234092"/>
    <n v="113133.702542"/>
    <n v="52138"/>
    <m/>
  </r>
  <r>
    <n v="1336"/>
    <s v="Impuesto a multas e intereses"/>
    <s v="30 Ingresos Tributarios"/>
    <s v="30.03 Impuestos"/>
    <s v="30.03.06 Impuestos Varios"/>
    <s v="30.03.06.03 Impuesto a multas e intereses"/>
    <x v="27"/>
    <x v="74"/>
    <x v="241"/>
    <x v="918"/>
    <s v="Millones de CLP nominales"/>
    <s v="2009-2020"/>
    <m/>
    <m/>
    <s v="Servicio de Impuestos Internos (SII)"/>
    <m/>
    <m/>
    <m/>
    <m/>
    <m/>
    <m/>
    <m/>
    <m/>
    <m/>
    <n v="62573.55154863435"/>
    <n v="74010.833693374647"/>
    <n v="94046.009467977958"/>
    <n v="131808.54193825158"/>
    <n v="112138.36192582798"/>
    <n v="132542.75732830699"/>
    <n v="175603.34007290256"/>
    <n v="208112.28615830527"/>
    <n v="209550.32986939681"/>
    <n v="266918.61642932182"/>
    <n v="214226.60092767113"/>
    <n v="205888"/>
    <m/>
  </r>
  <r>
    <n v="1337"/>
    <s v="Impuesto a patentes de minas"/>
    <s v="30 Ingresos Tributarios"/>
    <s v="30.03 Impuestos"/>
    <s v="30.03.06 Impuestos Varios"/>
    <s v="30.03.06.04 Impuesto a patentes de minas"/>
    <x v="27"/>
    <x v="74"/>
    <x v="241"/>
    <x v="919"/>
    <s v="Millones de CLP nominales"/>
    <s v="2009-2020"/>
    <m/>
    <m/>
    <s v="Servicio de Impuestos Internos (SII)"/>
    <m/>
    <m/>
    <m/>
    <m/>
    <m/>
    <m/>
    <m/>
    <m/>
    <m/>
    <n v="32689.738673999997"/>
    <n v="36213.387235000002"/>
    <n v="42944.492697000009"/>
    <n v="47899.284580000007"/>
    <n v="50094.203966000001"/>
    <n v="50477.746165000004"/>
    <n v="51766.537873000001"/>
    <n v="51641.224044999995"/>
    <n v="52253.763498000008"/>
    <n v="53854.274333000016"/>
    <n v="54695.632885999999"/>
    <n v="54932"/>
    <m/>
  </r>
  <r>
    <n v="1338"/>
    <s v="Impuesto a la renta adicional"/>
    <s v="30 Ingresos Tributarios"/>
    <s v="30.03 Impuestos"/>
    <s v="30.03.07 Impuestos a la Renta"/>
    <s v="30.03.07.01 Impuesto a la renta adicional"/>
    <x v="27"/>
    <x v="74"/>
    <x v="242"/>
    <x v="920"/>
    <s v="Millones de CLP nominales"/>
    <s v="2009-2020"/>
    <m/>
    <m/>
    <s v="Servicio de Impuestos Internos (SII)"/>
    <m/>
    <m/>
    <m/>
    <m/>
    <m/>
    <m/>
    <m/>
    <m/>
    <m/>
    <n v="1870768.5085488958"/>
    <n v="1832380.9187472127"/>
    <n v="1860030.8639474595"/>
    <n v="1774043.7465922439"/>
    <n v="1568530.6877962374"/>
    <n v="1793788.1391272806"/>
    <n v="1899934.2775760256"/>
    <n v="1601412.0260563241"/>
    <n v="1734044.68826953"/>
    <n v="2556851.3703907323"/>
    <n v="2453890.5705624684"/>
    <n v="2305007.1976694884"/>
    <m/>
  </r>
  <r>
    <n v="1339"/>
    <s v="Impuesto a la renta específico de actividad minera"/>
    <s v="30 Ingresos Tributarios"/>
    <s v="30.03 Impuestos"/>
    <s v="30.03.07 Impuestos a la Renta"/>
    <s v="30.03.07.02 Impuesto específico de actividad minera"/>
    <x v="27"/>
    <x v="74"/>
    <x v="242"/>
    <x v="921"/>
    <s v="Millones de CLP nominales"/>
    <s v="2009-2020"/>
    <m/>
    <m/>
    <s v="Servicio de Impuestos Internos (SII)"/>
    <m/>
    <m/>
    <m/>
    <m/>
    <m/>
    <m/>
    <m/>
    <m/>
    <m/>
    <n v="283601.66452045005"/>
    <n v="171025.09033113674"/>
    <n v="415914.34152335505"/>
    <n v="450642.05567081703"/>
    <n v="304704.57656475913"/>
    <n v="265865.38703245745"/>
    <n v="222890.06886029785"/>
    <n v="88342.141611223458"/>
    <n v="86290.858751749925"/>
    <n v="146588.44447160326"/>
    <n v="232869.53524329135"/>
    <n v="199401.91214685873"/>
    <m/>
  </r>
  <r>
    <n v="1340"/>
    <s v="Impuesto a la renta global complementario"/>
    <s v="30 Ingresos Tributarios"/>
    <s v="30.03 Impuestos"/>
    <s v="30.03.07 Impuestos a la Renta"/>
    <s v="30.03.07.03 Impuesto a la renta global complementario"/>
    <x v="27"/>
    <x v="74"/>
    <x v="242"/>
    <x v="922"/>
    <s v="Millones de CLP nominales"/>
    <s v="2009-2020"/>
    <m/>
    <m/>
    <s v="Servicio de Impuestos Internos (SII)"/>
    <m/>
    <m/>
    <m/>
    <m/>
    <m/>
    <m/>
    <m/>
    <m/>
    <m/>
    <n v="-57955.12882699992"/>
    <n v="-35552.64081099999"/>
    <n v="-99464.466517999987"/>
    <n v="-142540.1945420001"/>
    <n v="-169470.9350670001"/>
    <n v="-215910.44326400009"/>
    <n v="-286542.56012689811"/>
    <n v="-464730.47350902797"/>
    <n v="-191810.01379974396"/>
    <n v="-381865.00237899984"/>
    <n v="-363021.63708400028"/>
    <n v="-151548.01085499994"/>
    <m/>
  </r>
  <r>
    <n v="1341"/>
    <s v="Impuesto a la renta de primera categoría"/>
    <s v="30 Ingresos Tributarios"/>
    <s v="30.03 Impuestos"/>
    <s v="30.03.07 Impuestos a la Renta"/>
    <s v="30.03.07.04 Impuesto a la renta de primera categoría"/>
    <x v="27"/>
    <x v="74"/>
    <x v="242"/>
    <x v="923"/>
    <s v="Millones de CLP nominales"/>
    <s v="2009-2020"/>
    <m/>
    <m/>
    <s v="Servicio de Impuestos Internos (SII)"/>
    <m/>
    <m/>
    <m/>
    <m/>
    <m/>
    <m/>
    <m/>
    <m/>
    <m/>
    <n v="3171875.0425793524"/>
    <n v="2778520.6393969115"/>
    <n v="4081149.0712886504"/>
    <n v="5776403.2168999985"/>
    <n v="5065470.9908839678"/>
    <n v="5327974.8128731893"/>
    <n v="6100611.8071057228"/>
    <n v="6416631.559878041"/>
    <n v="6721165.8862408902"/>
    <n v="7854189.8067028793"/>
    <n v="8976127.2540055942"/>
    <n v="8456219.6472679563"/>
    <m/>
  </r>
  <r>
    <n v="1342"/>
    <s v="Impuesto a la renta de segunda categoría"/>
    <s v="30 Ingresos Tributarios"/>
    <s v="30.03 Impuestos"/>
    <s v="30.03.07 Impuestos a la Renta"/>
    <s v="30.03.07.05 Impuesto a al renta de segunda categoría"/>
    <x v="27"/>
    <x v="74"/>
    <x v="242"/>
    <x v="924"/>
    <s v="Millones de CLP nominales"/>
    <s v="2009-2020"/>
    <m/>
    <m/>
    <s v="Servicio de Impuestos Internos (SII)"/>
    <m/>
    <m/>
    <m/>
    <m/>
    <m/>
    <m/>
    <m/>
    <m/>
    <m/>
    <n v="1239785.5388973302"/>
    <n v="1449099.0799839797"/>
    <n v="1663293.4517069999"/>
    <n v="1917675.246786"/>
    <n v="1981699.4016100001"/>
    <n v="2139886.5059170006"/>
    <n v="2349804.4125910001"/>
    <n v="2458249.0413280004"/>
    <n v="2585642.0195835517"/>
    <n v="2848205.0407009996"/>
    <n v="3015793.4985059998"/>
    <n v="3050937.082396999"/>
    <m/>
  </r>
  <r>
    <n v="1343"/>
    <s v="Impuesto a la renta tasa 40%"/>
    <s v="30 Ingresos Tributarios"/>
    <s v="30.03 Impuestos"/>
    <s v="30.03.07 Impuestos a la Renta"/>
    <s v="30.03.07.06 Impuesto a la renta tasa 40%"/>
    <x v="27"/>
    <x v="74"/>
    <x v="242"/>
    <x v="925"/>
    <s v="Millones de CLP nominales"/>
    <s v="2009-2020"/>
    <m/>
    <m/>
    <s v="Servicio de Impuestos Internos (SII)"/>
    <m/>
    <m/>
    <m/>
    <m/>
    <m/>
    <m/>
    <m/>
    <m/>
    <m/>
    <n v="44974.106870999989"/>
    <n v="194197.79362369244"/>
    <n v="116722.9850321464"/>
    <n v="87033.537508526701"/>
    <n v="144866.64625660598"/>
    <n v="100864.18790690316"/>
    <n v="132378.48238617548"/>
    <n v="88350.320056616009"/>
    <n v="193070.86376691292"/>
    <n v="184448.21069194912"/>
    <n v="122091.78819647482"/>
    <n v="203376.85150218636"/>
    <m/>
  </r>
  <r>
    <n v="1344"/>
    <s v="Impuesto a la renta por término de giro"/>
    <s v="30 Ingresos Tributarios"/>
    <s v="30.03 Impuestos"/>
    <s v="30.03.07 Impuestos a la Renta"/>
    <s v="30.03.07.07 Impuesto por término de giro"/>
    <x v="27"/>
    <x v="74"/>
    <x v="242"/>
    <x v="926"/>
    <s v="Millones de CLP nominales"/>
    <s v="2009-2020"/>
    <m/>
    <m/>
    <s v="Servicio de Impuestos Internos (SII)"/>
    <m/>
    <m/>
    <m/>
    <m/>
    <m/>
    <m/>
    <m/>
    <m/>
    <m/>
    <n v="-316.63599756977487"/>
    <n v="4512.0750850000004"/>
    <n v="2388.1891240000004"/>
    <n v="18142.949570999997"/>
    <n v="11371.073500999999"/>
    <n v="28521.59944934128"/>
    <n v="47038.829854960553"/>
    <n v="33166.786411824716"/>
    <n v="32001.186946203703"/>
    <n v="393866.25005882216"/>
    <n v="32298.191577347745"/>
    <n v="-1137.6575819787452"/>
    <m/>
  </r>
  <r>
    <n v="1345"/>
    <s v="Impuesto al valor agregado de devoluciones"/>
    <s v="30 Ingresos Tributarios"/>
    <s v="30.03 Impuestos"/>
    <s v="30.03.04 Impuesto al Valor Agregado"/>
    <s v="30.03.04.02 Impuesto por devoluciones"/>
    <x v="27"/>
    <x v="74"/>
    <x v="239"/>
    <x v="927"/>
    <s v="Millones de CLP nominales"/>
    <s v="2009-2020"/>
    <m/>
    <m/>
    <s v="Servicio de Impuestos Internos (SII)"/>
    <m/>
    <m/>
    <m/>
    <m/>
    <m/>
    <m/>
    <m/>
    <m/>
    <m/>
    <n v="-3383926.6931379996"/>
    <n v="-3572233.5933760004"/>
    <n v="-4290499.6406579996"/>
    <n v="-4994651.6097109988"/>
    <n v="-5178116.3556999993"/>
    <n v="-5390090.7352860002"/>
    <n v="-5342880.6407829998"/>
    <n v="-5097477.0468570003"/>
    <n v="-5074350.3162389994"/>
    <n v="-5659934.7683463711"/>
    <n v="-6808426.7699529994"/>
    <n v="-7096752"/>
    <m/>
  </r>
  <r>
    <n v="1346"/>
    <s v="Volumen exportado de berries"/>
    <s v="02 Agricultura"/>
    <s v="04.01 Exportaciones"/>
    <s v="02.01.01 Frutas"/>
    <s v="02.01.01.01 Berries"/>
    <x v="0"/>
    <x v="4"/>
    <x v="243"/>
    <x v="928"/>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n v="1347"/>
    <s v="Volumen exportado de cítricos"/>
    <s v="02 Agricultura"/>
    <s v="04.01 Exportaciones"/>
    <s v="02.01.01 Frutas"/>
    <s v="02.01.01.02 Cítricos"/>
    <x v="0"/>
    <x v="4"/>
    <x v="243"/>
    <x v="929"/>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n v="1348"/>
    <s v="Volumen exportado de frutos de hueso (carozo)"/>
    <s v="02 Agricultura"/>
    <s v="04.01 Exportaciones"/>
    <s v="02.01.01 Frutas"/>
    <s v="02.01.01.03 Frutos de hueso (carozo)"/>
    <x v="0"/>
    <x v="4"/>
    <x v="243"/>
    <x v="930"/>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n v="1349"/>
    <s v="Volumen exportado de frutos de pepita"/>
    <s v="02 Agricultura"/>
    <s v="04.01 Exportaciones"/>
    <s v="02.01.01 Frutas"/>
    <s v="02.01.01.04 Frutos de pepita"/>
    <x v="0"/>
    <x v="4"/>
    <x v="243"/>
    <x v="931"/>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n v="1350"/>
    <s v="Volumen exportado de frutos oleaginosos"/>
    <s v="02 Agricultura"/>
    <s v="04.01 Exportaciones"/>
    <s v="02.01.01 Frutas"/>
    <s v="02.01.01.05 Frutos Oleaginosos"/>
    <x v="0"/>
    <x v="4"/>
    <x v="243"/>
    <x v="932"/>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n v="1351"/>
    <s v="Volumen exportado de frutos secos"/>
    <s v="02 Agricultura"/>
    <s v="04.01 Exportaciones"/>
    <s v="02.01.01 Frutas"/>
    <s v="02.01.01.06 Frutos secos"/>
    <x v="0"/>
    <x v="4"/>
    <x v="243"/>
    <x v="933"/>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n v="1352"/>
    <s v="Volumen exportado de otros frutos"/>
    <s v="02 Agricultura"/>
    <s v="04.01 Exportaciones"/>
    <s v="02.01.01 Frutas"/>
    <s v="02.01.01.07 Otros"/>
    <x v="0"/>
    <x v="4"/>
    <x v="243"/>
    <x v="822"/>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n v="1353"/>
    <s v="Volumen exportado de frutos tropicales y subtropicales"/>
    <s v="02 Agricultura"/>
    <s v="04.01 Exportaciones"/>
    <s v="02.01.01 Frutas"/>
    <s v="02.01.01.08 Tropicales y subtropicales"/>
    <x v="0"/>
    <x v="4"/>
    <x v="243"/>
    <x v="934"/>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n v="1354"/>
    <s v="Volumen exportado de uva"/>
    <s v="02 Agricultura"/>
    <s v="04.01 Exportaciones"/>
    <s v="02.01.01 Frutas"/>
    <s v="02.01.01.09 Uva"/>
    <x v="0"/>
    <x v="4"/>
    <x v="243"/>
    <x v="935"/>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n v="1355"/>
    <s v="Valor exportado de berries"/>
    <s v="02 Agricultura"/>
    <s v="04.01 Exportaciones"/>
    <s v="02.01.01 Frutas"/>
    <s v="02.01.01.01 Berries"/>
    <x v="0"/>
    <x v="4"/>
    <x v="243"/>
    <x v="928"/>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n v="1356"/>
    <s v="Valor exportado de cítricos"/>
    <s v="02 Agricultura"/>
    <s v="04.01 Exportaciones"/>
    <s v="02.01.01 Frutas"/>
    <s v="02.01.01.02 Cítricos"/>
    <x v="0"/>
    <x v="4"/>
    <x v="243"/>
    <x v="929"/>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n v="1357"/>
    <s v="Valor exportado de frutos de hueso (carozo)"/>
    <s v="02 Agricultura"/>
    <s v="04.01 Exportaciones"/>
    <s v="02.01.01 Frutas"/>
    <s v="02.01.01.03 Frutos de hueso (carozo)"/>
    <x v="0"/>
    <x v="4"/>
    <x v="243"/>
    <x v="930"/>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n v="1358"/>
    <s v="Valor exportado de frutos de pepita"/>
    <s v="02 Agricultura"/>
    <s v="04.01 Exportaciones"/>
    <s v="02.01.01 Frutas"/>
    <s v="02.01.01.04 Frutos de pepita"/>
    <x v="0"/>
    <x v="4"/>
    <x v="243"/>
    <x v="931"/>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n v="1359"/>
    <s v="Valor exportado de frutos oleaginosos"/>
    <s v="02 Agricultura"/>
    <s v="04.01 Exportaciones"/>
    <s v="02.01.01 Frutas"/>
    <s v="02.01.01.05 Frutos Oleaginosos"/>
    <x v="0"/>
    <x v="4"/>
    <x v="243"/>
    <x v="932"/>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n v="1360"/>
    <s v="Valor exportado de frutos secos"/>
    <s v="02 Agricultura"/>
    <s v="04.01 Exportaciones"/>
    <s v="02.01.01 Frutas"/>
    <s v="02.01.01.06 Frutos secos"/>
    <x v="0"/>
    <x v="4"/>
    <x v="243"/>
    <x v="933"/>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n v="1361"/>
    <s v="Valor exportado de frutos industriales"/>
    <s v="02 Agricultura"/>
    <s v="04.01 Exportaciones"/>
    <s v="02.01.01 Frutas"/>
    <s v="02.01.01.10 Industrial"/>
    <x v="0"/>
    <x v="4"/>
    <x v="243"/>
    <x v="936"/>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n v="1362"/>
    <s v="Valor exportado de otros frutos"/>
    <s v="02 Agricultura"/>
    <s v="04.01 Exportaciones"/>
    <s v="02.01.01 Frutas"/>
    <s v="02.01.01.07 Otros"/>
    <x v="0"/>
    <x v="4"/>
    <x v="243"/>
    <x v="822"/>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n v="1363"/>
    <s v="Valor exportado de frutos tropicales y subtropicales"/>
    <s v="02 Agricultura"/>
    <s v="04.01 Exportaciones"/>
    <s v="02.01.01 Frutas"/>
    <s v="02.01.01.08 Tropicales y subtropicales"/>
    <x v="0"/>
    <x v="4"/>
    <x v="243"/>
    <x v="934"/>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n v="1364"/>
    <s v="Valor exportado de uva"/>
    <s v="02 Agricultura"/>
    <s v="04.01 Exportaciones"/>
    <s v="02.01.01 Frutas"/>
    <s v="02.01.01.09 Uva"/>
    <x v="0"/>
    <x v="4"/>
    <x v="243"/>
    <x v="935"/>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n v="1365"/>
    <s v="Volumen importado de berries"/>
    <s v="02 Agricultura"/>
    <s v="04.02 Importaciones"/>
    <s v="02.01.01 Frutas"/>
    <s v="02.01.01.01 Berries"/>
    <x v="0"/>
    <x v="5"/>
    <x v="243"/>
    <x v="928"/>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n v="1366"/>
    <s v="Volumen importado de cítricos"/>
    <s v="02 Agricultura"/>
    <s v="04.02 Importaciones"/>
    <s v="02.01.01 Frutas"/>
    <s v="02.01.01.02 Cítricos"/>
    <x v="0"/>
    <x v="5"/>
    <x v="243"/>
    <x v="929"/>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n v="1367"/>
    <s v="Volumen importado de frutos de hueso (carozo)"/>
    <s v="02 Agricultura"/>
    <s v="04.02 Importaciones"/>
    <s v="02.01.01 Frutas"/>
    <s v="02.01.01.03 Frutos de hueso (carozo)"/>
    <x v="0"/>
    <x v="5"/>
    <x v="243"/>
    <x v="930"/>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n v="1368"/>
    <s v="Volumen importado de frutos de pepita"/>
    <s v="02 Agricultura"/>
    <s v="04.02 Importaciones"/>
    <s v="02.01.01 Frutas"/>
    <s v="02.01.01.04 Frutos de pepita"/>
    <x v="0"/>
    <x v="5"/>
    <x v="243"/>
    <x v="931"/>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n v="1369"/>
    <s v="Volumen importado de frutos oleaginosos"/>
    <s v="02 Agricultura"/>
    <s v="04.02 Importaciones"/>
    <s v="02.01.01 Frutas"/>
    <s v="02.01.01.05 Frutos Oleaginosos"/>
    <x v="0"/>
    <x v="5"/>
    <x v="243"/>
    <x v="932"/>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n v="1370"/>
    <s v="Volumen importado de frutos secos"/>
    <s v="02 Agricultura"/>
    <s v="04.02 Importaciones"/>
    <s v="02.01.01 Frutas"/>
    <s v="02.01.01.06 Frutos secos"/>
    <x v="0"/>
    <x v="5"/>
    <x v="243"/>
    <x v="933"/>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n v="1371"/>
    <s v="Volumen importado de otros frutos"/>
    <s v="02 Agricultura"/>
    <s v="04.02 Importaciones"/>
    <s v="02.01.01 Frutas"/>
    <s v="02.01.01.07 Otros"/>
    <x v="0"/>
    <x v="5"/>
    <x v="243"/>
    <x v="822"/>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n v="1372"/>
    <s v="Volumen importado de frutos tropicales y subtropicales"/>
    <s v="02 Agricultura"/>
    <s v="04.02 Importaciones"/>
    <s v="02.01.01 Frutas"/>
    <s v="02.01.01.08 Tropicales y subtropicales"/>
    <x v="0"/>
    <x v="5"/>
    <x v="243"/>
    <x v="934"/>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n v="1373"/>
    <s v="Volumen importado de uva"/>
    <s v="02 Agricultura"/>
    <s v="04.02 Importaciones"/>
    <s v="02.01.01 Frutas"/>
    <s v="02.01.01.09 Uva"/>
    <x v="0"/>
    <x v="5"/>
    <x v="243"/>
    <x v="935"/>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n v="1374"/>
    <s v="Valor importado de berries"/>
    <s v="02 Agricultura"/>
    <s v="04.02 Importaciones"/>
    <s v="02.01.01 Frutas"/>
    <s v="02.01.01.01 Berries"/>
    <x v="0"/>
    <x v="5"/>
    <x v="243"/>
    <x v="928"/>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n v="1375"/>
    <s v="Valor importado de cítricos"/>
    <s v="02 Agricultura"/>
    <s v="04.02 Importaciones"/>
    <s v="02.01.01 Frutas"/>
    <s v="02.01.01.02 Cítricos"/>
    <x v="0"/>
    <x v="5"/>
    <x v="243"/>
    <x v="929"/>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n v="1376"/>
    <s v="Valor importado de frutos de hueso (carozo)"/>
    <s v="02 Agricultura"/>
    <s v="04.02 Importaciones"/>
    <s v="02.01.01 Frutas"/>
    <s v="02.01.01.03 Frutos de hueso (carozo)"/>
    <x v="0"/>
    <x v="5"/>
    <x v="243"/>
    <x v="930"/>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n v="1377"/>
    <s v="Valor importado de frutos de pepita"/>
    <s v="02 Agricultura"/>
    <s v="04.02 Importaciones"/>
    <s v="02.01.01 Frutas"/>
    <s v="02.01.01.04 Frutos de pepita"/>
    <x v="0"/>
    <x v="5"/>
    <x v="243"/>
    <x v="931"/>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n v="1378"/>
    <s v="Valor importado de frutos oleaginosos"/>
    <s v="02 Agricultura"/>
    <s v="04.02 Importaciones"/>
    <s v="02.01.01 Frutas"/>
    <s v="02.01.01.05 Frutos Oleaginosos"/>
    <x v="0"/>
    <x v="5"/>
    <x v="243"/>
    <x v="932"/>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n v="1379"/>
    <s v="Valor importado de frutos secos"/>
    <s v="02 Agricultura"/>
    <s v="04.02 Importaciones"/>
    <s v="02.01.01 Frutas"/>
    <s v="02.01.01.06 Frutos secos"/>
    <x v="0"/>
    <x v="5"/>
    <x v="243"/>
    <x v="933"/>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n v="1380"/>
    <s v="Valor importado de otros frutos"/>
    <s v="02 Agricultura"/>
    <s v="04.02 Importaciones"/>
    <s v="02.01.01 Frutas"/>
    <s v="02.01.01.07 Otros"/>
    <x v="0"/>
    <x v="5"/>
    <x v="243"/>
    <x v="822"/>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n v="1381"/>
    <s v="Valor importado de frutos tropicales y subtropicales"/>
    <s v="02 Agricultura"/>
    <s v="04.02 Importaciones"/>
    <s v="02.01.01 Frutas"/>
    <s v="02.01.01.08 Tropicales y subtropicales"/>
    <x v="0"/>
    <x v="5"/>
    <x v="243"/>
    <x v="934"/>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n v="1382"/>
    <s v="Valor importado de uva"/>
    <s v="02 Agricultura"/>
    <s v="04.02 Importaciones"/>
    <s v="02.01.01 Frutas"/>
    <s v="02.01.01.09 Uva"/>
    <x v="0"/>
    <x v="5"/>
    <x v="243"/>
    <x v="935"/>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n v="1383"/>
    <s v="Superficie plantada de hortalizas"/>
    <s v="02 Agricultura"/>
    <s v="02.05 Superficie plantada"/>
    <s v="02.04.01 Cultivos"/>
    <s v="02.04.01.02 Hortalizas"/>
    <x v="0"/>
    <x v="77"/>
    <x v="244"/>
    <x v="937"/>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n v="1384"/>
    <s v="Superficie plantada de tubérculos"/>
    <s v="02 Agricultura"/>
    <s v="02.05 Superficie plantada"/>
    <s v="02.04.01 Cultivos"/>
    <s v="02.04.01.05 Tubérculos"/>
    <x v="0"/>
    <x v="77"/>
    <x v="244"/>
    <x v="938"/>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n v="1385"/>
    <s v="Superficie cosechada de cereales"/>
    <s v="02 Agricultura"/>
    <s v="02.04 Superficie cosechada"/>
    <s v="02.04.01 Cultivos"/>
    <s v="02.04.01.01 Cereales"/>
    <x v="0"/>
    <x v="78"/>
    <x v="244"/>
    <x v="939"/>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n v="1386"/>
    <s v="Superficie cosechada de hortalizas"/>
    <s v="02 Agricultura"/>
    <s v="02.04 Superficie cosechada"/>
    <s v="02.04.01 Cultivos"/>
    <s v="02.04.01.02 Hortalizas"/>
    <x v="0"/>
    <x v="78"/>
    <x v="244"/>
    <x v="937"/>
    <s v="Hectáreas"/>
    <s v="2005-2019"/>
    <m/>
    <s v="Superficie cosechada estimada de hortalizas"/>
    <s v="Oficina de Estudios y Políticas Agrarias (ODEPA)"/>
    <m/>
    <m/>
    <m/>
    <m/>
    <m/>
    <n v="7740"/>
    <n v="8451"/>
    <n v="6902"/>
    <n v="4350"/>
    <n v="6244"/>
    <n v="9186"/>
    <n v="9638"/>
    <n v="10070"/>
    <n v="10784"/>
    <n v="11500"/>
    <n v="11546"/>
    <n v="11850"/>
    <n v="13913"/>
    <n v="13863"/>
    <n v="9508"/>
    <m/>
    <m/>
  </r>
  <r>
    <n v="1387"/>
    <s v="Superficie cosechada de industriales"/>
    <s v="02 Agricultura"/>
    <s v="02.04 Superficie cosechada"/>
    <s v="02.04.01 Cultivos"/>
    <s v="02.04.01.03 Industriales"/>
    <x v="0"/>
    <x v="78"/>
    <x v="244"/>
    <x v="940"/>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n v="1388"/>
    <s v="Superficie cosechada de legumbres"/>
    <s v="02 Agricultura"/>
    <s v="02.04 Superficie cosechada"/>
    <s v="02.04.01 Cultivos"/>
    <s v="02.04.01.04 Legumbres"/>
    <x v="0"/>
    <x v="78"/>
    <x v="244"/>
    <x v="941"/>
    <s v="Hectáreas"/>
    <s v="2005-2019"/>
    <m/>
    <s v="Superficie cosechada estimada de hortalizas"/>
    <s v="Oficina de Estudios y Políticas Agrarias (ODEPA)"/>
    <m/>
    <m/>
    <m/>
    <m/>
    <m/>
    <n v="30730"/>
    <n v="17408"/>
    <n v="15980"/>
    <n v="19546"/>
    <n v="16611"/>
    <n v="15829"/>
    <n v="10706"/>
    <n v="16368"/>
    <n v="17283"/>
    <n v="15515"/>
    <n v="13323"/>
    <n v="11065"/>
    <n v="13857"/>
    <n v="13501"/>
    <n v="9774"/>
    <m/>
    <m/>
  </r>
  <r>
    <n v="1389"/>
    <s v="Superficie cosechada de tubérculos"/>
    <s v="02 Agricultura"/>
    <s v="02.04 Superficie cosechada"/>
    <s v="02.04.01 Cultivos"/>
    <s v="02.04.01.05 Tubérculos"/>
    <x v="0"/>
    <x v="78"/>
    <x v="244"/>
    <x v="938"/>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n v="1390"/>
    <s v="Postulantes beneficiados del programa Fondo Solidario de Elección de Vivienda (DS49)"/>
    <s v="29 Vivienda"/>
    <s v="29.01 Subsidio habitacional"/>
    <s v="29.01.02 DS49"/>
    <s v="29.01.01.05 Seleccionados"/>
    <x v="28"/>
    <x v="79"/>
    <x v="245"/>
    <x v="942"/>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INVU)"/>
    <m/>
    <m/>
    <m/>
    <m/>
    <m/>
    <m/>
    <m/>
    <m/>
    <m/>
    <m/>
    <m/>
    <m/>
    <n v="29454"/>
    <n v="35476"/>
    <n v="18942"/>
    <n v="28306"/>
    <n v="18447"/>
    <n v="27009"/>
    <n v="21666"/>
    <n v="23586"/>
    <n v="9615"/>
    <m/>
  </r>
  <r>
    <n v="1391"/>
    <s v="Postulaciones del Programa Sistema Integrado de Subsidios (DS01)"/>
    <s v="29 Vivienda"/>
    <s v="29.01 Subsidio habitacional"/>
    <s v="29.01.01 DS01"/>
    <s v="08.03.19.01 Postulaciones"/>
    <x v="28"/>
    <x v="79"/>
    <x v="246"/>
    <x v="94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71512"/>
    <n v="115318"/>
    <n v="130518"/>
    <n v="152238"/>
    <n v="124424"/>
    <n v="84813"/>
    <n v="84615"/>
    <n v="105623"/>
    <n v="105299"/>
    <n v="54490"/>
    <m/>
  </r>
  <r>
    <n v="1392"/>
    <s v="Postulantes del Programa Sistema Integrado de Subsidios (DS01)"/>
    <s v="29 Vivienda"/>
    <s v="29.01 Subsidio habitacional"/>
    <s v="29.01.01 DS01"/>
    <s v="29.01.01.03 Postulantes"/>
    <x v="28"/>
    <x v="79"/>
    <x v="246"/>
    <x v="944"/>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52499"/>
    <n v="67636"/>
    <n v="75832"/>
    <n v="78325"/>
    <n v="74156"/>
    <n v="44019"/>
    <n v="44161"/>
    <n v="55024"/>
    <n v="51039"/>
    <n v="20674"/>
    <m/>
  </r>
  <r>
    <n v="1393"/>
    <s v="Postulaciones beneficiadas del Programa Sistema Integrado de Subsidios (DS01)"/>
    <s v="29 Vivienda"/>
    <s v="29.01 Subsidio habitacional"/>
    <s v="29.01.01 DS01"/>
    <s v="29.01.01.05 Seleccionados"/>
    <x v="28"/>
    <x v="79"/>
    <x v="246"/>
    <x v="94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33163"/>
    <n v="41914"/>
    <n v="49089"/>
    <n v="38249"/>
    <n v="37144"/>
    <n v="25194"/>
    <n v="19538"/>
    <n v="18103"/>
    <n v="17672"/>
    <n v="170"/>
    <m/>
  </r>
  <r>
    <n v="1394"/>
    <s v="Postulaciones pagadas del Programa Sistema Integrado de Subsidios (DS01)"/>
    <s v="29 Vivienda"/>
    <s v="29.01 Subsidio habitacional"/>
    <s v="29.01.01 DS01"/>
    <s v="29.01.01.01 Pagados"/>
    <x v="28"/>
    <x v="79"/>
    <x v="246"/>
    <x v="945"/>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25164"/>
    <n v="31716"/>
    <n v="38830"/>
    <n v="30205"/>
    <n v="29015"/>
    <n v="18763"/>
    <n v="12079"/>
    <n v="6881"/>
    <n v="1525"/>
    <n v="2"/>
    <m/>
  </r>
  <r>
    <n v="1395"/>
    <s v="Renuncias del Programa Sistema Integrado de Subsidios (DS01)"/>
    <s v="29 Vivienda"/>
    <s v="29.01 Subsidio habitacional"/>
    <s v="29.01.01 DS01"/>
    <s v="29.01.01.04 Renunciados"/>
    <x v="28"/>
    <x v="79"/>
    <x v="246"/>
    <x v="946"/>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INVU)"/>
    <m/>
    <m/>
    <m/>
    <m/>
    <m/>
    <m/>
    <m/>
    <m/>
    <m/>
    <m/>
    <m/>
    <n v="7563"/>
    <n v="9355"/>
    <n v="9268"/>
    <n v="6918"/>
    <n v="5270"/>
    <n v="2587"/>
    <n v="2191"/>
    <n v="1409"/>
    <n v="558"/>
    <n v="0"/>
    <m/>
  </r>
  <r>
    <n v="1396"/>
    <s v="Superficie plantada de acelga"/>
    <s v="02 Agricultura"/>
    <s v="02.05 Superficie plantada"/>
    <s v="02.04.01 Cultivos"/>
    <s v="02.05.01.03 Acelga"/>
    <x v="0"/>
    <x v="77"/>
    <x v="244"/>
    <x v="947"/>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n v="1397"/>
    <s v="Superficie plantada de achicoria industrial"/>
    <s v="02 Agricultura"/>
    <s v="02.05 Superficie plantada"/>
    <s v="02.04.02 Hortalizas"/>
    <s v="02.05.02.01 Achicoria industrial"/>
    <x v="0"/>
    <x v="77"/>
    <x v="247"/>
    <x v="948"/>
    <s v="Hectáreas"/>
    <s v="2010-2019"/>
    <m/>
    <s v="Superficie plantada estimada de hortalizas"/>
    <s v="Oficina de Estudios y Políticas Agrarias (ODEPA)"/>
    <m/>
    <m/>
    <m/>
    <m/>
    <m/>
    <m/>
    <m/>
    <m/>
    <m/>
    <m/>
    <n v="2861"/>
    <n v="2489"/>
    <n v="2440"/>
    <n v="2380"/>
    <n v="3079.7315229097426"/>
    <n v="2214"/>
    <n v="2507"/>
    <n v="3349"/>
    <n v="3989"/>
    <n v="3589"/>
    <m/>
    <m/>
  </r>
  <r>
    <n v="1398"/>
    <s v="Superficie plantada de ají"/>
    <s v="02 Agricultura"/>
    <s v="02.05 Superficie plantada"/>
    <s v="02.04.02 Hortalizas"/>
    <s v="02.05.02.02 Ají"/>
    <x v="0"/>
    <x v="77"/>
    <x v="247"/>
    <x v="949"/>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n v="1399"/>
    <s v="Superficie plantada de ajo"/>
    <s v="02 Agricultura"/>
    <s v="02.05 Superficie plantada"/>
    <s v="02.04.02 Hortalizas"/>
    <s v="02.05.02.03 Ajo"/>
    <x v="0"/>
    <x v="77"/>
    <x v="247"/>
    <x v="950"/>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n v="1400"/>
    <s v="Superficie plantada de alcachofa"/>
    <s v="02 Agricultura"/>
    <s v="02.05 Superficie plantada"/>
    <s v="02.04.02 Hortalizas"/>
    <s v="02.05.02.04 Alcachofa"/>
    <x v="0"/>
    <x v="77"/>
    <x v="247"/>
    <x v="951"/>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n v="1401"/>
    <s v="Superficie plantada de apio"/>
    <s v="02 Agricultura"/>
    <s v="02.05 Superficie plantada"/>
    <s v="02.04.02 Hortalizas"/>
    <s v="02.05.02.05 Apio"/>
    <x v="0"/>
    <x v="77"/>
    <x v="247"/>
    <x v="952"/>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n v="1402"/>
    <s v="Superficie plantada de arveja verde"/>
    <s v="02 Agricultura"/>
    <s v="02.05 Superficie plantada"/>
    <s v="02.04.02 Hortalizas"/>
    <s v="02.05.02.06 Arveja verde"/>
    <x v="0"/>
    <x v="77"/>
    <x v="247"/>
    <x v="953"/>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n v="1403"/>
    <s v="Superficie plantada de betarraga"/>
    <s v="02 Agricultura"/>
    <s v="02.05 Superficie plantada"/>
    <s v="02.04.02 Hortalizas"/>
    <s v="02.05.02.07 Betarraga"/>
    <x v="0"/>
    <x v="77"/>
    <x v="247"/>
    <x v="954"/>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n v="1404"/>
    <s v="Superficie plantada de brócoli"/>
    <s v="02 Agricultura"/>
    <s v="02.05 Superficie plantada"/>
    <s v="02.04.02 Hortalizas"/>
    <s v="02.05.02.08 Brócoli"/>
    <x v="0"/>
    <x v="77"/>
    <x v="247"/>
    <x v="955"/>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n v="1405"/>
    <s v="Superficie plantada de cebolla de guarda"/>
    <s v="02 Agricultura"/>
    <s v="02.05 Superficie plantada"/>
    <s v="02.04.02 Hortalizas"/>
    <s v="02.05.02.09 Cebolla de Guarda"/>
    <x v="0"/>
    <x v="77"/>
    <x v="247"/>
    <x v="956"/>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n v="1406"/>
    <s v="Superficie plantada de cebolla temprana"/>
    <s v="02 Agricultura"/>
    <s v="02.05 Superficie plantada"/>
    <s v="02.04.02 Hortalizas"/>
    <s v="02.05.02.10 Cebolla Temprana"/>
    <x v="0"/>
    <x v="77"/>
    <x v="247"/>
    <x v="957"/>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n v="1407"/>
    <s v="Superficie plantada de choclo"/>
    <s v="02 Agricultura"/>
    <s v="02.05 Superficie plantada"/>
    <s v="02.04.02 Hortalizas"/>
    <s v="02.05.02.11 Choclo"/>
    <x v="0"/>
    <x v="77"/>
    <x v="247"/>
    <x v="958"/>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n v="1408"/>
    <s v="Superficie plantada de coliflor"/>
    <s v="02 Agricultura"/>
    <s v="02.05 Superficie plantada"/>
    <s v="02.04.02 Hortalizas"/>
    <s v="02.05.02.12 Coliflor"/>
    <x v="0"/>
    <x v="77"/>
    <x v="247"/>
    <x v="959"/>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n v="1409"/>
    <s v="Superficie plantada de espárrago"/>
    <s v="02 Agricultura"/>
    <s v="02.05 Superficie plantada"/>
    <s v="02.04.02 Hortalizas"/>
    <s v="02.05.02.13 Espárrago"/>
    <x v="0"/>
    <x v="77"/>
    <x v="247"/>
    <x v="960"/>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n v="1410"/>
    <s v="Superficie plantada de espinaca"/>
    <s v="02 Agricultura"/>
    <s v="02.05 Superficie plantada"/>
    <s v="02.04.02 Hortalizas"/>
    <s v="02.05.02.14 Espinaca"/>
    <x v="0"/>
    <x v="77"/>
    <x v="247"/>
    <x v="961"/>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n v="1411"/>
    <s v="Superficie plantada de haba"/>
    <s v="02 Agricultura"/>
    <s v="02.05 Superficie plantada"/>
    <s v="02.04.02 Hortalizas"/>
    <s v="02.05.02.15 Haba"/>
    <x v="0"/>
    <x v="77"/>
    <x v="247"/>
    <x v="962"/>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n v="1412"/>
    <s v="Superficie plantada de lechuga"/>
    <s v="02 Agricultura"/>
    <s v="02.05 Superficie plantada"/>
    <s v="02.04.02 Hortalizas"/>
    <s v="02.05.02.16 Lechuga"/>
    <x v="0"/>
    <x v="77"/>
    <x v="247"/>
    <x v="963"/>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n v="1413"/>
    <s v="Superficie plantada de melón"/>
    <s v="02 Agricultura"/>
    <s v="02.05 Superficie plantada"/>
    <s v="02.04.02 Hortalizas"/>
    <s v="02.05.02.17 Melón"/>
    <x v="0"/>
    <x v="77"/>
    <x v="247"/>
    <x v="964"/>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n v="1414"/>
    <s v="Superficie plantada de orégano"/>
    <s v="02 Agricultura"/>
    <s v="02.05 Superficie plantada"/>
    <s v="02.04.02 Hortalizas"/>
    <s v="02.05.02.18 Orégano"/>
    <x v="0"/>
    <x v="77"/>
    <x v="247"/>
    <x v="965"/>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n v="1415"/>
    <s v="Superficie plantada de otras hortalizas"/>
    <s v="02 Agricultura"/>
    <s v="02.05 Superficie plantada"/>
    <s v="02.04.02 Hortalizas"/>
    <s v="02.05.02.19 Otras Hortalizas"/>
    <x v="0"/>
    <x v="77"/>
    <x v="247"/>
    <x v="966"/>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n v="1416"/>
    <s v="Superficie plantada de pepino de ensalada"/>
    <s v="02 Agricultura"/>
    <s v="02.05 Superficie plantada"/>
    <s v="02.04.02 Hortalizas"/>
    <s v="02.05.02.20 Pepino de ensalada"/>
    <x v="0"/>
    <x v="77"/>
    <x v="247"/>
    <x v="967"/>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n v="1417"/>
    <s v="Superficie plantada de pimiento"/>
    <s v="02 Agricultura"/>
    <s v="02.05 Superficie plantada"/>
    <s v="02.04.02 Hortalizas"/>
    <s v="02.05.02.21 Pimiento"/>
    <x v="0"/>
    <x v="77"/>
    <x v="247"/>
    <x v="968"/>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n v="1418"/>
    <s v="Superficie plantada de poroto granado"/>
    <s v="02 Agricultura"/>
    <s v="02.05 Superficie plantada"/>
    <s v="02.04.02 Hortalizas"/>
    <s v="02.05.02.22 Poroto granado"/>
    <x v="0"/>
    <x v="77"/>
    <x v="247"/>
    <x v="969"/>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n v="1419"/>
    <s v="Superficie plantada de poroto verde"/>
    <s v="02 Agricultura"/>
    <s v="02.05 Superficie plantada"/>
    <s v="02.04.02 Hortalizas"/>
    <s v="02.05.02.23 Poroto Verde"/>
    <x v="0"/>
    <x v="77"/>
    <x v="247"/>
    <x v="970"/>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n v="1420"/>
    <s v="Superficie plantada de repollo"/>
    <s v="02 Agricultura"/>
    <s v="02.05 Superficie plantada"/>
    <s v="02.04.02 Hortalizas"/>
    <s v="02.05.02.24 Repollo"/>
    <x v="0"/>
    <x v="77"/>
    <x v="247"/>
    <x v="971"/>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n v="1421"/>
    <s v="Superficie plantada de sandía"/>
    <s v="02 Agricultura"/>
    <s v="02.05 Superficie plantada"/>
    <s v="02.04.02 Hortalizas"/>
    <s v="02.05.02.25 Sandía"/>
    <x v="0"/>
    <x v="77"/>
    <x v="247"/>
    <x v="972"/>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n v="1422"/>
    <s v="Superficie plantada de tomate"/>
    <s v="02 Agricultura"/>
    <s v="02.05 Superficie plantada"/>
    <s v="02.04.02 Hortalizas"/>
    <s v="02.04.02.18 Tomate"/>
    <x v="0"/>
    <x v="77"/>
    <x v="247"/>
    <x v="973"/>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n v="1423"/>
    <s v="Superficie plantada de zanahoria"/>
    <s v="02 Agricultura"/>
    <s v="02.05 Superficie plantada"/>
    <s v="02.04.02 Hortalizas"/>
    <s v="02.05.02.27 Zanahoria"/>
    <x v="0"/>
    <x v="77"/>
    <x v="247"/>
    <x v="974"/>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n v="1424"/>
    <s v="Superficie plantada de zapallo italiano"/>
    <s v="02 Agricultura"/>
    <s v="02.05 Superficie plantada"/>
    <s v="02.04.02 Hortalizas"/>
    <s v="02.05.02.28 Zapallo Italiano"/>
    <x v="0"/>
    <x v="77"/>
    <x v="247"/>
    <x v="975"/>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n v="1425"/>
    <s v="Superficie plantada de zapallo temprano y de guarda"/>
    <s v="02 Agricultura"/>
    <s v="02.05 Superficie plantada"/>
    <s v="02.04.02 Hortalizas"/>
    <s v="02.05.02.29 Zapallo Temprano y de Guarda"/>
    <x v="0"/>
    <x v="77"/>
    <x v="247"/>
    <x v="976"/>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n v="1426"/>
    <s v="Superficie cosechada de achicoria"/>
    <s v="02 Agricultura"/>
    <s v="02.04 Superficie cosechada"/>
    <s v="02.04.02 Hortalizas"/>
    <s v="02.04.02.01 Achicoria"/>
    <x v="0"/>
    <x v="78"/>
    <x v="247"/>
    <x v="977"/>
    <s v="Hectáreas"/>
    <s v="2005-2019"/>
    <m/>
    <s v="Superficie cosechada estimada de hortalizas"/>
    <s v="Oficina de Estudios y Políticas Agrarias (ODEPA)"/>
    <m/>
    <m/>
    <m/>
    <m/>
    <m/>
    <n v="0"/>
    <n v="1428"/>
    <n v="0"/>
    <n v="0"/>
    <n v="0"/>
    <n v="2861"/>
    <n v="2489"/>
    <n v="2440"/>
    <n v="2380"/>
    <n v="3080"/>
    <n v="2214"/>
    <n v="2507"/>
    <n v="3349"/>
    <n v="3989"/>
    <n v="3589"/>
    <m/>
    <m/>
  </r>
  <r>
    <n v="1427"/>
    <s v="Superficie cosechada de arroz"/>
    <s v="02 Agricultura"/>
    <s v="02.04 Superficie cosechada"/>
    <s v="02.04.02 Hortalizas"/>
    <s v="02.04.02.02 Arroz"/>
    <x v="0"/>
    <x v="78"/>
    <x v="247"/>
    <x v="978"/>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n v="1428"/>
    <s v="Superficie cosechada de avena"/>
    <s v="02 Agricultura"/>
    <s v="02.04 Superficie cosechada"/>
    <s v="02.04.02 Hortalizas"/>
    <s v="02.04.02.03 Avena"/>
    <x v="0"/>
    <x v="78"/>
    <x v="247"/>
    <x v="979"/>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n v="1429"/>
    <s v="Superficie cosechada de cebada"/>
    <s v="02 Agricultura"/>
    <s v="02.04 Superficie cosechada"/>
    <s v="02.04.02 Hortalizas"/>
    <s v="02.04.02.04 Cebada"/>
    <x v="0"/>
    <x v="78"/>
    <x v="247"/>
    <x v="980"/>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n v="1430"/>
    <s v="Superficie cosechada de garbanzos"/>
    <s v="02 Agricultura"/>
    <s v="02.04 Superficie cosechada"/>
    <s v="02.04.02 Hortalizas"/>
    <s v="02.04.02.05 Garbanzos"/>
    <x v="0"/>
    <x v="78"/>
    <x v="247"/>
    <x v="981"/>
    <s v="Hectáreas"/>
    <s v="2005-2019"/>
    <m/>
    <s v="Superficie cosechada estimada de hortalizas"/>
    <s v="Oficina de Estudios y Políticas Agrarias (ODEPA)"/>
    <m/>
    <m/>
    <m/>
    <m/>
    <m/>
    <n v="3960"/>
    <n v="3040"/>
    <n v="3090"/>
    <n v="1887"/>
    <n v="1885"/>
    <n v="1981"/>
    <n v="1334"/>
    <n v="2286"/>
    <n v="679"/>
    <n v="254"/>
    <n v="409"/>
    <n v="275"/>
    <n v="780"/>
    <n v="897"/>
    <n v="239"/>
    <m/>
    <m/>
  </r>
  <r>
    <n v="1431"/>
    <s v="Superficie cosechada de lentejas"/>
    <s v="02 Agricultura"/>
    <s v="02.04 Superficie cosechada"/>
    <s v="02.04.02 Hortalizas"/>
    <s v="02.04.02.06 Lentejas"/>
    <x v="0"/>
    <x v="78"/>
    <x v="247"/>
    <x v="982"/>
    <s v="Hectáreas"/>
    <s v="2005-2019"/>
    <m/>
    <s v="Superficie cosechada estimada de hortalizas"/>
    <s v="Oficina de Estudios y Políticas Agrarias (ODEPA)"/>
    <m/>
    <m/>
    <m/>
    <m/>
    <m/>
    <n v="1150"/>
    <n v="923"/>
    <n v="940"/>
    <n v="955"/>
    <n v="1222"/>
    <n v="1321"/>
    <n v="1013"/>
    <n v="1168"/>
    <n v="1061"/>
    <n v="942"/>
    <n v="924"/>
    <n v="1540"/>
    <n v="2420"/>
    <n v="1731"/>
    <n v="1125"/>
    <m/>
    <m/>
  </r>
  <r>
    <n v="1432"/>
    <s v="Superficie cosechada de lupino"/>
    <s v="02 Agricultura"/>
    <s v="02.04 Superficie cosechada"/>
    <s v="02.04.02 Hortalizas"/>
    <s v="02.04.02.07 Lupino"/>
    <x v="0"/>
    <x v="78"/>
    <x v="247"/>
    <x v="983"/>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n v="1433"/>
    <s v="Superficie cosechada de maíz"/>
    <s v="02 Agricultura"/>
    <s v="02.04 Superficie cosechada"/>
    <s v="02.04.02 Hortalizas"/>
    <s v="02.04.02.08 Maíz"/>
    <x v="0"/>
    <x v="78"/>
    <x v="247"/>
    <x v="984"/>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n v="1434"/>
    <s v="Superficie cosechada de maravilla"/>
    <s v="02 Agricultura"/>
    <s v="02.04 Superficie cosechada"/>
    <s v="02.04.02 Hortalizas"/>
    <s v="02.04.02.09 Maravilla"/>
    <x v="0"/>
    <x v="78"/>
    <x v="247"/>
    <x v="985"/>
    <s v="Hectáreas"/>
    <s v="2005-2019"/>
    <m/>
    <s v="Superficie cosechada estimada de hortalizas"/>
    <s v="Oficina de Estudios y Políticas Agrarias (ODEPA)"/>
    <m/>
    <m/>
    <m/>
    <m/>
    <m/>
    <n v="2660"/>
    <n v="3547"/>
    <n v="3610"/>
    <n v="4355"/>
    <n v="3053"/>
    <n v="2652"/>
    <n v="3939"/>
    <n v="5219"/>
    <n v="3846"/>
    <n v="3169"/>
    <n v="2128"/>
    <n v="6817"/>
    <n v="6444"/>
    <n v="3228"/>
    <n v="3609"/>
    <m/>
    <m/>
  </r>
  <r>
    <n v="1435"/>
    <s v="Superficie cosechada de otras industriales"/>
    <s v="02 Agricultura"/>
    <s v="02.04 Superficie cosechada"/>
    <s v="02.04.02 Hortalizas"/>
    <s v="02.04.02.10 Otras industriales"/>
    <x v="0"/>
    <x v="78"/>
    <x v="247"/>
    <x v="986"/>
    <s v="Hectáreas"/>
    <s v="2005-2019"/>
    <m/>
    <s v="Superficie cosechada estimada de hortalizas"/>
    <s v="Oficina de Estudios y Políticas Agrarias (ODEPA)"/>
    <m/>
    <m/>
    <m/>
    <m/>
    <m/>
    <n v="0"/>
    <n v="0"/>
    <n v="0"/>
    <n v="0"/>
    <n v="0"/>
    <n v="0"/>
    <n v="1530"/>
    <n v="422"/>
    <n v="0"/>
    <n v="2820"/>
    <n v="512"/>
    <n v="1224"/>
    <n v="1569"/>
    <n v="2037"/>
    <n v="1270"/>
    <m/>
    <m/>
  </r>
  <r>
    <n v="1436"/>
    <s v="Superficie cosechada de otras legumbres"/>
    <s v="02 Agricultura"/>
    <s v="02.04 Superficie cosechada"/>
    <s v="02.04.02 Hortalizas"/>
    <s v="02.04.02.11 Otras Legumbres"/>
    <x v="0"/>
    <x v="78"/>
    <x v="247"/>
    <x v="987"/>
    <s v="Hectáreas"/>
    <s v="2005-2019"/>
    <m/>
    <s v="Superficie cosechada estimada de hortalizas"/>
    <s v="Oficina de Estudios y Políticas Agrarias (ODEPA)"/>
    <m/>
    <m/>
    <m/>
    <m/>
    <m/>
    <n v="0"/>
    <n v="1801"/>
    <n v="0"/>
    <n v="0"/>
    <n v="0"/>
    <n v="0"/>
    <n v="1936"/>
    <n v="1869"/>
    <n v="873"/>
    <n v="634"/>
    <n v="816"/>
    <n v="749"/>
    <n v="934"/>
    <n v="625"/>
    <n v="1221"/>
    <m/>
    <m/>
  </r>
  <r>
    <n v="1437"/>
    <s v="Superficie cosechada de otros cereales"/>
    <s v="02 Agricultura"/>
    <s v="02.04 Superficie cosechada"/>
    <s v="02.04.02 Hortalizas"/>
    <s v="02.04.02.12 Otros cereales"/>
    <x v="0"/>
    <x v="78"/>
    <x v="247"/>
    <x v="988"/>
    <s v="Hectáreas"/>
    <s v="2005-2019"/>
    <m/>
    <s v="Superficie cosechada estimada de hortalizas"/>
    <s v="Oficina de Estudios y Políticas Agrarias (ODEPA)"/>
    <m/>
    <m/>
    <m/>
    <m/>
    <m/>
    <n v="0"/>
    <n v="1037"/>
    <n v="0"/>
    <n v="0"/>
    <n v="0"/>
    <n v="0"/>
    <n v="688"/>
    <n v="0"/>
    <n v="818"/>
    <n v="2638"/>
    <n v="2350"/>
    <n v="1493"/>
    <n v="2737"/>
    <n v="2284"/>
    <n v="2118"/>
    <m/>
    <m/>
  </r>
  <r>
    <n v="1438"/>
    <s v="Superficie cosechada de papa"/>
    <s v="02 Agricultura"/>
    <s v="02.04 Superficie cosechada"/>
    <s v="02.04.02 Hortalizas"/>
    <s v="02.04.02.13 Papa"/>
    <x v="0"/>
    <x v="78"/>
    <x v="247"/>
    <x v="989"/>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n v="1439"/>
    <s v="Superficie cosechada de porotos"/>
    <s v="02 Agricultura"/>
    <s v="02.04 Superficie cosechada"/>
    <s v="02.04.02 Hortalizas"/>
    <s v="02.04.02.14 Porotos"/>
    <x v="0"/>
    <x v="78"/>
    <x v="247"/>
    <x v="990"/>
    <s v="Hectáreas"/>
    <s v="2005-2019"/>
    <m/>
    <s v="Superficie cosechada estimada de hortalizas"/>
    <s v="Oficina de Estudios y Políticas Agrarias (ODEPA)"/>
    <m/>
    <m/>
    <m/>
    <m/>
    <m/>
    <n v="25620"/>
    <n v="11644"/>
    <n v="11950"/>
    <n v="16704"/>
    <n v="13504"/>
    <n v="12527"/>
    <n v="6423"/>
    <n v="11045"/>
    <n v="14670"/>
    <n v="13685"/>
    <n v="11174"/>
    <n v="8501"/>
    <n v="9723"/>
    <n v="10248"/>
    <n v="7189"/>
    <m/>
    <m/>
  </r>
  <r>
    <n v="1440"/>
    <s v="Superficie cosechada de raps"/>
    <s v="02 Agricultura"/>
    <s v="02.04 Superficie cosechada"/>
    <s v="02.04.02 Hortalizas"/>
    <s v="02.04.02.15 Raps"/>
    <x v="0"/>
    <x v="78"/>
    <x v="247"/>
    <x v="991"/>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n v="1441"/>
    <s v="Superficie cosechada de remolacha (caña de azúcar)"/>
    <s v="02 Agricultura"/>
    <s v="02.04 Superficie cosechada"/>
    <s v="02.04.02 Hortalizas"/>
    <s v="02.04.02.16 Remolacha (caña de azúcar)"/>
    <x v="0"/>
    <x v="78"/>
    <x v="247"/>
    <x v="992"/>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n v="1442"/>
    <s v="Superficie cosechada de tabaco"/>
    <s v="02 Agricultura"/>
    <s v="02.04 Superficie cosechada"/>
    <s v="02.04.02 Hortalizas"/>
    <s v="02.04.02.17 Tabaco"/>
    <x v="0"/>
    <x v="78"/>
    <x v="247"/>
    <x v="993"/>
    <s v="Hectáreas"/>
    <s v="2005-2019"/>
    <m/>
    <s v="Superficie cosechada estimada de hortalizas"/>
    <s v="Oficina de Estudios y Políticas Agrarias (ODEPA)"/>
    <m/>
    <m/>
    <m/>
    <m/>
    <m/>
    <n v="2770"/>
    <n v="2776"/>
    <n v="2010"/>
    <n v="1652"/>
    <n v="2509"/>
    <n v="2312"/>
    <n v="2324"/>
    <n v="2319"/>
    <n v="2065"/>
    <n v="2239"/>
    <n v="2402"/>
    <n v="1444"/>
    <n v="1827"/>
    <n v="2396"/>
    <n v="2195"/>
    <m/>
    <m/>
  </r>
  <r>
    <n v="1443"/>
    <s v="Superficie cosechada de tomate"/>
    <s v="02 Agricultura"/>
    <s v="02.04 Superficie cosechada"/>
    <s v="02.04.02 Hortalizas"/>
    <s v="02.04.02.18 Tomate"/>
    <x v="0"/>
    <x v="78"/>
    <x v="247"/>
    <x v="973"/>
    <s v="Hectáreas"/>
    <s v="2005-2019"/>
    <m/>
    <s v="Superficie cosechada estimada de hortalizas"/>
    <s v="Oficina de Estudios y Políticas Agrarias (ODEPA)"/>
    <m/>
    <m/>
    <m/>
    <m/>
    <m/>
    <n v="7740"/>
    <n v="7023"/>
    <n v="6902"/>
    <n v="4350"/>
    <n v="6244"/>
    <n v="6325"/>
    <n v="7149"/>
    <n v="7630"/>
    <n v="8404"/>
    <n v="8420"/>
    <n v="9332"/>
    <n v="9343"/>
    <n v="10564"/>
    <n v="9874"/>
    <n v="5919"/>
    <m/>
    <m/>
  </r>
  <r>
    <n v="1444"/>
    <s v="Superficie cosechada de trigo"/>
    <s v="02 Agricultura"/>
    <s v="02.04 Superficie cosechada"/>
    <s v="02.04.02 Hortalizas"/>
    <s v="02.04.02.19 Trigo"/>
    <x v="0"/>
    <x v="78"/>
    <x v="247"/>
    <x v="994"/>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n v="1445"/>
    <s v="Superficie cosechada de triticale"/>
    <s v="02 Agricultura"/>
    <s v="02.04 Superficie cosechada"/>
    <s v="02.04.02 Hortalizas"/>
    <s v="02.04.02.20 Triticale"/>
    <x v="0"/>
    <x v="78"/>
    <x v="247"/>
    <x v="995"/>
    <s v="Hectáreas"/>
    <s v="2005-2019"/>
    <m/>
    <s v="Superficie cosechada estimada de hortalizas"/>
    <s v="Oficina de Estudios y Políticas Agrarias (ODEPA)"/>
    <m/>
    <m/>
    <m/>
    <m/>
    <m/>
    <n v="8271"/>
    <n v="20005"/>
    <n v="19243"/>
    <n v="17907"/>
    <n v="20963"/>
    <n v="23988"/>
    <n v="19363"/>
    <n v="20878"/>
    <n v="20134"/>
    <n v="22502"/>
    <n v="24070"/>
    <n v="20122"/>
    <n v="23144"/>
    <n v="27023"/>
    <n v="18373"/>
    <m/>
    <m/>
  </r>
  <r>
    <n v="1446"/>
    <s v="Evolución de las colocaciones reales"/>
    <s v="33 Banco Central"/>
    <s v="33.01 Tasa de Interés y Estadísticas Monetarias"/>
    <s v="33.01.01 Colocaciones Reales"/>
    <s v="33.01.01.01 Colocaciones reales"/>
    <x v="29"/>
    <x v="80"/>
    <x v="248"/>
    <x v="996"/>
    <s v="Miles de Millones de CLP"/>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n v="1447"/>
    <s v="Evolución de las colocaciones reales de consumo"/>
    <s v="33 Banco Central"/>
    <s v="33.01 Tasa de Interés y Estadísticas Monetarias"/>
    <s v="33.01.02 Colocaciones Reales de Consumo"/>
    <s v="33.01.02.01 Colocaciones reales de consumo"/>
    <x v="29"/>
    <x v="80"/>
    <x v="249"/>
    <x v="997"/>
    <s v="Miles de Millones de CLP"/>
    <s v="2000-2020"/>
    <m/>
    <m/>
    <s v="Banco Central de Chile"/>
    <n v="4166"/>
    <n v="4347"/>
    <n v="4926"/>
    <n v="5678"/>
    <n v="6766"/>
    <n v="8369"/>
    <n v="10141"/>
    <n v="10855"/>
    <n v="10811"/>
    <n v="11076"/>
    <n v="11989"/>
    <n v="13514"/>
    <n v="14855"/>
    <n v="15920"/>
    <n v="16492"/>
    <n v="16906"/>
    <n v="17807"/>
    <n v="18394"/>
    <n v="19506"/>
    <n v="19696"/>
    <n v="16428"/>
    <m/>
  </r>
  <r>
    <n v="1448"/>
    <s v="Evolución de las colocaciones reales de vivienda"/>
    <s v="33 Banco Central"/>
    <s v="33.01 Tasa de Interés y Estadísticas Monetarias"/>
    <s v="33.01.03 Colocaciones Reales de Vivienda"/>
    <s v="33.01.03.01 Colocaciones reales de vivienda"/>
    <x v="29"/>
    <x v="80"/>
    <x v="250"/>
    <x v="998"/>
    <s v="Miles de Millones de CLP"/>
    <s v="2000-2020"/>
    <m/>
    <m/>
    <s v="Banco Central de Chile"/>
    <n v="8192"/>
    <n v="8574"/>
    <n v="9121"/>
    <n v="10243"/>
    <n v="12162"/>
    <n v="14144"/>
    <n v="16138"/>
    <n v="18627"/>
    <n v="21055"/>
    <n v="22924"/>
    <n v="24871"/>
    <n v="26767"/>
    <n v="29262"/>
    <n v="31629"/>
    <n v="35284"/>
    <n v="38901"/>
    <n v="41504"/>
    <n v="44683"/>
    <n v="47671"/>
    <n v="51479"/>
    <n v="54062"/>
    <m/>
  </r>
  <r>
    <n v="1449"/>
    <s v="Evolución de las colocaciones reales comerciales"/>
    <s v="33 Banco Central"/>
    <s v="33.01 Tasa de Interés y Estadísticas Monetarias"/>
    <s v="33.01.04 Colocaciones Reales Comerciales"/>
    <s v="33.01.04.01 Colocaciones reales comerciales"/>
    <x v="29"/>
    <x v="80"/>
    <x v="251"/>
    <x v="999"/>
    <s v="Miles de Millones de CLP"/>
    <s v="2000-2020"/>
    <m/>
    <m/>
    <s v="Banco Central de Chile"/>
    <n v="28947"/>
    <n v="31376"/>
    <n v="31085"/>
    <n v="31710"/>
    <n v="34815"/>
    <n v="39651"/>
    <n v="44697"/>
    <n v="50853"/>
    <n v="54675"/>
    <n v="55864"/>
    <n v="57227"/>
    <n v="63332"/>
    <n v="71217"/>
    <n v="75934"/>
    <n v="78498"/>
    <n v="82035"/>
    <n v="83785"/>
    <n v="84692"/>
    <n v="90821"/>
    <n v="96806"/>
    <n v="99508"/>
    <m/>
  </r>
  <r>
    <n v="1450"/>
    <s v="Evolución de la tasa de interés de política monetaria"/>
    <s v="33 Banco Central"/>
    <s v="33.01 Tasa de Interés y Estadísticas Monetarias"/>
    <s v="33.01.05 Tasa de Interés de Política Monetaria"/>
    <s v="33.01.05.01 Tasa de interés de política monetaria"/>
    <x v="29"/>
    <x v="80"/>
    <x v="252"/>
    <x v="1000"/>
    <s v="Porcentaje"/>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n v="1451"/>
    <s v="Evolución de los activos"/>
    <s v="33 Banco Central"/>
    <s v="33.02 Balance Contable"/>
    <s v="33.02.01 Activos"/>
    <s v="33.02.01.01 Activos del Banco Central"/>
    <x v="29"/>
    <x v="81"/>
    <x v="253"/>
    <x v="1001"/>
    <s v="Miles de Millones de CLP"/>
    <s v="2006-2020"/>
    <m/>
    <m/>
    <s v="Banco Central de Chile"/>
    <m/>
    <m/>
    <m/>
    <m/>
    <m/>
    <m/>
    <n v="25876"/>
    <n v="22065"/>
    <n v="28982"/>
    <n v="36751"/>
    <n v="32220"/>
    <n v="47773"/>
    <n v="48265"/>
    <n v="47391"/>
    <n v="42191"/>
    <n v="40043"/>
    <n v="41823"/>
    <n v="40632"/>
    <n v="40979"/>
    <n v="43639"/>
    <n v="83430"/>
    <m/>
  </r>
  <r>
    <n v="1452"/>
    <s v="Evolución de los pasivos"/>
    <s v="33 Banco Central"/>
    <s v="33.02 Balance Contable"/>
    <s v="33.02.02 Pasivos"/>
    <s v="33.02.02.01 Pasivos del Banco Central"/>
    <x v="29"/>
    <x v="81"/>
    <x v="254"/>
    <x v="1002"/>
    <s v="Miles de Millones de CLP"/>
    <s v="2006-2020"/>
    <m/>
    <m/>
    <s v="Banco Central de Chile"/>
    <m/>
    <m/>
    <m/>
    <m/>
    <m/>
    <m/>
    <n v="29888"/>
    <n v="26456"/>
    <n v="28000"/>
    <n v="40622"/>
    <n v="39579"/>
    <n v="52287"/>
    <n v="57625"/>
    <n v="54685"/>
    <n v="48027"/>
    <n v="42836"/>
    <n v="48126"/>
    <n v="52863"/>
    <n v="46385"/>
    <n v="45738"/>
    <n v="85874"/>
    <m/>
  </r>
  <r>
    <n v="1453"/>
    <s v="Evolución del patrimonio"/>
    <s v="33 Banco Central"/>
    <s v="33.02 Balance Contable"/>
    <s v="33.02.03 Patrimonio"/>
    <s v="33.02.03.01 Patrimonio del Banco Central"/>
    <x v="29"/>
    <x v="81"/>
    <x v="255"/>
    <x v="1003"/>
    <s v="Miles de Millones de CLP"/>
    <s v="2006-2020"/>
    <m/>
    <m/>
    <s v="Banco Central de Chile"/>
    <m/>
    <m/>
    <m/>
    <m/>
    <m/>
    <m/>
    <n v="-4011"/>
    <n v="-4390"/>
    <n v="982"/>
    <n v="-3871"/>
    <n v="-7358"/>
    <n v="-4514"/>
    <n v="-9359"/>
    <n v="-7294"/>
    <n v="-5836"/>
    <n v="-2793"/>
    <n v="-6303"/>
    <n v="-9400"/>
    <n v="-5405"/>
    <n v="-2099"/>
    <n v="-2444"/>
    <m/>
  </r>
  <r>
    <n v="1454"/>
    <s v="Evolución del IPSA (base enero 2003=1000)"/>
    <s v="33 Banco Central"/>
    <s v="33.01 Tasa de Interés y Estadísticas Monetarias"/>
    <s v="33.01.06 IPSA"/>
    <s v="33.01.06.01 IPSA"/>
    <x v="29"/>
    <x v="80"/>
    <x v="256"/>
    <x v="1004"/>
    <s v="Índice"/>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n v="1455"/>
    <s v="Evolución del tipo de cambio nominal"/>
    <s v="33 Banco Central"/>
    <s v="33.03 Tipo de Cambio"/>
    <s v="33.03.01 Nominal"/>
    <s v="33.03.01.01 Tipo de cambio nominal"/>
    <x v="29"/>
    <x v="82"/>
    <x v="257"/>
    <x v="1005"/>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n v="1456"/>
    <s v="Evolución del tipo de cambio real (base año 1986=100)"/>
    <s v="33 Banco Central"/>
    <s v="33.03 Tipo de Cambio"/>
    <s v="33.03.02 Real"/>
    <s v="33.03.02.01 Tipo de cambio real"/>
    <x v="29"/>
    <x v="82"/>
    <x v="258"/>
    <x v="100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n v="1457"/>
    <s v="Evolución del PIB per cápita (base año 2013)"/>
    <s v="33 Banco Central"/>
    <s v="33.04 Actividad y Demanda"/>
    <s v="33.04.01 PIB Per Cápita"/>
    <s v="33.04.01.01 PIB per cápita"/>
    <x v="29"/>
    <x v="83"/>
    <x v="259"/>
    <x v="1007"/>
    <s v="USD"/>
    <s v="2000-2020"/>
    <m/>
    <m/>
    <s v="Banco Central de Chile"/>
    <n v="5081"/>
    <n v="4591"/>
    <n v="4446"/>
    <n v="4797"/>
    <n v="6201"/>
    <n v="7626"/>
    <n v="9470"/>
    <n v="10524"/>
    <n v="10949"/>
    <n v="10296"/>
    <n v="12853"/>
    <n v="14617"/>
    <n v="15317"/>
    <n v="15814"/>
    <n v="14653"/>
    <n v="13596"/>
    <n v="13798"/>
    <n v="15046"/>
    <n v="15901"/>
    <n v="14642"/>
    <n v="13038"/>
    <m/>
  </r>
  <r>
    <n v="1458"/>
    <s v="Evolución del PIB per cápita PPP"/>
    <s v="33 Banco Central"/>
    <s v="33.04 Actividad y Demanda"/>
    <s v="33.04.02 PIB Per Cápita PPP"/>
    <s v="33.04.02.01 PIB per cápita PPP"/>
    <x v="29"/>
    <x v="83"/>
    <x v="260"/>
    <x v="1008"/>
    <s v="USD"/>
    <s v="2000-2020"/>
    <m/>
    <m/>
    <s v="Banco Central de Chile"/>
    <n v="11326"/>
    <n v="11821"/>
    <n v="12244"/>
    <n v="12846"/>
    <n v="13997"/>
    <n v="15109"/>
    <n v="16383"/>
    <n v="17468"/>
    <n v="18244"/>
    <n v="17895"/>
    <n v="18952"/>
    <n v="20306"/>
    <n v="21447"/>
    <n v="22386"/>
    <n v="22745"/>
    <n v="22681"/>
    <n v="22751"/>
    <n v="23718"/>
    <n v="24744"/>
    <n v="24969"/>
    <m/>
    <m/>
  </r>
  <r>
    <n v="1459"/>
    <s v="Valor de exportaciones de bienes"/>
    <s v="33 Banco Central"/>
    <s v="04.01 Exportaciones"/>
    <s v="04.01.02 Bienes"/>
    <s v="04.01.02.01 Exportaciones de bienes"/>
    <x v="29"/>
    <x v="4"/>
    <x v="9"/>
    <x v="13"/>
    <s v="Millones de US$ FOB"/>
    <s v="2003-2020"/>
    <m/>
    <m/>
    <s v="Banco Central de Chile"/>
    <m/>
    <m/>
    <m/>
    <n v="21651"/>
    <n v="33025"/>
    <n v="41974"/>
    <n v="59380"/>
    <n v="68561"/>
    <n v="64510"/>
    <n v="55463"/>
    <n v="71109"/>
    <n v="81438"/>
    <n v="78063"/>
    <n v="76770"/>
    <n v="75065"/>
    <n v="62035"/>
    <n v="60718"/>
    <n v="68823"/>
    <n v="74708"/>
    <n v="68763"/>
    <n v="73485"/>
    <m/>
  </r>
  <r>
    <n v="1460"/>
    <s v="Valor de exportaciones mineras"/>
    <s v="33 Banco Central"/>
    <s v="04.01 Exportaciones"/>
    <s v="04.01.04 Minería"/>
    <s v="04.01.04.02 Exportaciones mineras"/>
    <x v="29"/>
    <x v="4"/>
    <x v="8"/>
    <x v="15"/>
    <s v="Millones de US$ FOB"/>
    <s v="2003-2020"/>
    <m/>
    <m/>
    <s v="Banco Central de Chile"/>
    <m/>
    <m/>
    <m/>
    <n v="8789"/>
    <n v="16721"/>
    <n v="21998"/>
    <n v="36456"/>
    <n v="42445"/>
    <n v="34293"/>
    <n v="31877"/>
    <n v="44552"/>
    <n v="49083"/>
    <n v="46260"/>
    <n v="43700"/>
    <n v="40437"/>
    <n v="32340"/>
    <n v="30698"/>
    <n v="37139"/>
    <n v="39130"/>
    <n v="35340"/>
    <n v="41770"/>
    <m/>
  </r>
  <r>
    <n v="1461"/>
    <s v="Valor de exportaciones de cobre"/>
    <s v="33 Banco Central"/>
    <s v="04.01 Exportaciones"/>
    <s v="33.05.03 Cobre"/>
    <s v="04.01.04.01 Exportaciones de cobre"/>
    <x v="29"/>
    <x v="4"/>
    <x v="261"/>
    <x v="12"/>
    <s v="Millones de US$ FOB"/>
    <s v="2003-2020"/>
    <m/>
    <m/>
    <s v="Banco Central de Chile"/>
    <m/>
    <m/>
    <m/>
    <n v="8011"/>
    <n v="15417"/>
    <n v="19949"/>
    <n v="34087"/>
    <n v="39204"/>
    <n v="31755"/>
    <n v="29695"/>
    <n v="41361"/>
    <n v="44670"/>
    <n v="41955"/>
    <n v="39946"/>
    <n v="37317"/>
    <n v="29967"/>
    <n v="27928"/>
    <n v="34006"/>
    <n v="35588"/>
    <n v="32536"/>
    <n v="37993"/>
    <m/>
  </r>
  <r>
    <n v="1462"/>
    <s v="Valor de exportaciones industriales"/>
    <s v="33 Banco Central"/>
    <s v="04.01 Exportaciones"/>
    <s v="04.01.03 Industria"/>
    <s v="04.01.03.01 Exportaciones industriales"/>
    <x v="29"/>
    <x v="4"/>
    <x v="10"/>
    <x v="14"/>
    <s v="Millones de US$ FOB"/>
    <s v="2003-2020"/>
    <m/>
    <m/>
    <s v="Banco Central de Chile"/>
    <m/>
    <m/>
    <m/>
    <n v="10717"/>
    <n v="13891"/>
    <n v="17414"/>
    <n v="20115"/>
    <n v="22829"/>
    <n v="26152"/>
    <n v="19918"/>
    <n v="22185"/>
    <n v="27385"/>
    <n v="26784"/>
    <n v="27422"/>
    <n v="29007"/>
    <n v="24502"/>
    <n v="24138"/>
    <n v="25942"/>
    <n v="29092"/>
    <n v="26637"/>
    <n v="25352"/>
    <m/>
  </r>
  <r>
    <n v="1463"/>
    <s v="Valor de exportaciones del sector agropecuario-silvícola y pesquero"/>
    <s v="33 Banco Central"/>
    <s v="04.01 Exportaciones"/>
    <s v="33.05.05 Agropecuario-silvícola y Pesquero"/>
    <s v="33.05.05.01 Exportaciones del sector agropecuario-silvícola y pesquero"/>
    <x v="29"/>
    <x v="4"/>
    <x v="262"/>
    <x v="1009"/>
    <s v="Millones de US$ FOB"/>
    <s v="2003-2020"/>
    <m/>
    <m/>
    <s v="Banco Central de Chile"/>
    <m/>
    <m/>
    <m/>
    <n v="2145"/>
    <n v="2414"/>
    <n v="2562"/>
    <n v="2809"/>
    <n v="3287"/>
    <n v="4066"/>
    <n v="3668"/>
    <n v="4372"/>
    <n v="4969"/>
    <n v="5019"/>
    <n v="5647"/>
    <n v="5621"/>
    <n v="5194"/>
    <n v="5882"/>
    <n v="5742"/>
    <n v="6486"/>
    <n v="6786"/>
    <n v="6363"/>
    <m/>
  </r>
  <r>
    <n v="1464"/>
    <s v="Valor de importaciones de bienes"/>
    <s v="33 Banco Central"/>
    <s v="04.02 Importaciones"/>
    <s v="04.01.02 Bienes"/>
    <s v="04.02.01.01 Importaciones de bienes"/>
    <x v="29"/>
    <x v="5"/>
    <x v="9"/>
    <x v="17"/>
    <s v="Millones de US$ FOB"/>
    <s v="2003-2020"/>
    <m/>
    <m/>
    <s v="Banco Central de Chile"/>
    <m/>
    <m/>
    <m/>
    <n v="17868"/>
    <n v="22864"/>
    <n v="30674"/>
    <n v="36483"/>
    <n v="44478"/>
    <n v="58455"/>
    <n v="40142"/>
    <n v="55216"/>
    <n v="70666"/>
    <n v="75455"/>
    <n v="74755"/>
    <n v="68599"/>
    <n v="58609"/>
    <n v="55855"/>
    <n v="61472"/>
    <n v="70498"/>
    <n v="65810"/>
    <n v="55116"/>
    <m/>
  </r>
  <r>
    <n v="1465"/>
    <s v="Valor de importaciones de consumo"/>
    <s v="33 Banco Central"/>
    <s v="04.02 Importaciones"/>
    <s v="04.02.04 Consumo"/>
    <s v="04.02.04.01 Importaciones de consumo"/>
    <x v="29"/>
    <x v="5"/>
    <x v="13"/>
    <x v="19"/>
    <s v="Millones de US$ CIF"/>
    <s v="2003-2020"/>
    <m/>
    <m/>
    <s v="Banco Central de Chile"/>
    <m/>
    <m/>
    <m/>
    <n v="4719"/>
    <n v="6000"/>
    <n v="7472"/>
    <n v="9150"/>
    <n v="11063"/>
    <n v="13300"/>
    <n v="9990"/>
    <n v="15493"/>
    <n v="18620"/>
    <n v="19706"/>
    <n v="21028"/>
    <n v="19431"/>
    <n v="17862"/>
    <n v="17798"/>
    <n v="20734"/>
    <n v="22460"/>
    <n v="20119"/>
    <n v="16346"/>
    <m/>
  </r>
  <r>
    <n v="1466"/>
    <s v="Valor de importaciones de consumo durable"/>
    <s v="33 Banco Central"/>
    <s v="04.02 Importaciones"/>
    <s v="33.06.03 Consumo Durable"/>
    <s v="04.02.04.02 Importaciones de consumo durable"/>
    <x v="29"/>
    <x v="5"/>
    <x v="263"/>
    <x v="1010"/>
    <s v="Millones de US$ CIF"/>
    <s v="2003-2020"/>
    <m/>
    <m/>
    <s v="Banco Central de Chile"/>
    <m/>
    <m/>
    <m/>
    <n v="1743"/>
    <n v="2347"/>
    <n v="2991"/>
    <n v="3771"/>
    <n v="4410"/>
    <n v="5169"/>
    <n v="3462"/>
    <n v="6349"/>
    <n v="7358"/>
    <n v="7878"/>
    <n v="8768"/>
    <n v="7355"/>
    <n v="6877"/>
    <n v="7055"/>
    <n v="8118"/>
    <n v="8920"/>
    <n v="7491"/>
    <n v="5655"/>
    <m/>
  </r>
  <r>
    <n v="1467"/>
    <s v="Valor de importaciones intermedias no combustibles"/>
    <s v="33 Banco Central"/>
    <s v="04.02 Importaciones"/>
    <s v="33.06.04 No Combustibles"/>
    <s v="04.02.05.01 Importaciones intermedias no combustibles"/>
    <x v="29"/>
    <x v="5"/>
    <x v="264"/>
    <x v="20"/>
    <s v="Millones de US$ CIF"/>
    <s v="2003-2020"/>
    <m/>
    <m/>
    <s v="Banco Central de Chile"/>
    <m/>
    <m/>
    <m/>
    <n v="7767"/>
    <n v="9892"/>
    <n v="12229"/>
    <n v="14150"/>
    <n v="17107"/>
    <n v="21999"/>
    <n v="15576"/>
    <n v="20879"/>
    <n v="25782"/>
    <n v="27126"/>
    <n v="25743"/>
    <n v="24795"/>
    <n v="23142"/>
    <n v="21139"/>
    <n v="21918"/>
    <n v="25460"/>
    <n v="24041"/>
    <n v="22886"/>
    <m/>
  </r>
  <r>
    <n v="1468"/>
    <s v="Valor de importaciones de combustibles y lubricantes"/>
    <s v="33 Banco Central"/>
    <s v="04.02 Importaciones"/>
    <s v="33.06.05 Combustibles y Lubricantes"/>
    <s v="33.06.05.01 Importaciones de combustibles y lubricantes"/>
    <x v="29"/>
    <x v="5"/>
    <x v="265"/>
    <x v="1011"/>
    <s v="Millones de US$ CIF"/>
    <s v="2003-2020"/>
    <m/>
    <m/>
    <s v="Banco Central de Chile"/>
    <m/>
    <m/>
    <m/>
    <n v="3273"/>
    <n v="4589"/>
    <n v="6383"/>
    <n v="8266"/>
    <n v="10904"/>
    <n v="16041"/>
    <n v="8926"/>
    <n v="11320"/>
    <n v="16095"/>
    <n v="16092"/>
    <n v="15614"/>
    <n v="14034"/>
    <n v="8056"/>
    <n v="7138"/>
    <n v="9001"/>
    <n v="11455"/>
    <n v="10565"/>
    <n v="6929"/>
    <m/>
  </r>
  <r>
    <n v="1469"/>
    <s v="Valor de importaciones de capital"/>
    <s v="33 Banco Central"/>
    <s v="04.02 Importaciones"/>
    <s v="04.02.02 Capital"/>
    <s v="04.02.02.01 Importaciones de capital"/>
    <x v="29"/>
    <x v="5"/>
    <x v="12"/>
    <x v="18"/>
    <s v="Millones de US$ CIF"/>
    <s v="2003-2020"/>
    <m/>
    <m/>
    <s v="Banco Central de Chile"/>
    <m/>
    <m/>
    <m/>
    <n v="3486"/>
    <n v="4234"/>
    <n v="6842"/>
    <n v="7421"/>
    <n v="8533"/>
    <n v="11454"/>
    <n v="8352"/>
    <n v="11315"/>
    <n v="14352"/>
    <n v="17168"/>
    <n v="16968"/>
    <n v="14592"/>
    <n v="13328"/>
    <n v="13301"/>
    <n v="13576"/>
    <n v="15309"/>
    <n v="15164"/>
    <n v="13065"/>
    <m/>
  </r>
  <r>
    <n v="1470"/>
    <s v="Evolución de la cuenta corriente"/>
    <s v="33 Banco Central"/>
    <s v="33.07 Balanza de Pagos"/>
    <s v="33.07.01 Cuenta Corriente"/>
    <s v="33.07.01.01 Cuenta corriente"/>
    <x v="29"/>
    <x v="84"/>
    <x v="266"/>
    <x v="1012"/>
    <s v="Millones de US$"/>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n v="1471"/>
    <s v="Evolución de la balanza comercial"/>
    <s v="33 Banco Central"/>
    <s v="33.07 Balanza de Pagos"/>
    <s v="33.07.02 Balanza Comercial"/>
    <s v="33.07.02.01 Balanza comercial"/>
    <x v="29"/>
    <x v="84"/>
    <x v="267"/>
    <x v="1013"/>
    <s v="Millones de US$"/>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n v="1472"/>
    <s v="Evolución de las reservas internacionales netas"/>
    <s v="33 Banco Central"/>
    <s v="33.08 Sector Externo"/>
    <s v="33.08.01 Reservas Internacionales Netas"/>
    <s v="33.08.01.01 Reservas internacionales netas"/>
    <x v="29"/>
    <x v="85"/>
    <x v="268"/>
    <x v="1014"/>
    <s v="Millones de US$"/>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n v="1473"/>
    <s v="Evolución de la deuda externa"/>
    <s v="33 Banco Central"/>
    <s v="33.08 Sector Externo"/>
    <s v="33.08.02 Deuda Externa"/>
    <s v="33.08.02.01 Deuda Externa"/>
    <x v="29"/>
    <x v="85"/>
    <x v="269"/>
    <x v="1015"/>
    <s v="Millones de US$"/>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n v="1474"/>
    <s v="Evolución de la posición de inversión internacional"/>
    <s v="33 Banco Central"/>
    <s v="33.08 Sector Externo"/>
    <s v="33.08.03 Posición de Inversión Internacional"/>
    <s v="33.08.03.01 Posición de inversión internacional"/>
    <x v="29"/>
    <x v="85"/>
    <x v="270"/>
    <x v="1016"/>
    <s v="Millones de US$"/>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n v="1475"/>
    <s v="Índice de producción industrial (base año 2014=100)"/>
    <s v="33 Banco Central"/>
    <s v="21.03 Índices"/>
    <s v="33.09.01 Índice de Producción Industrial"/>
    <s v="33.09.01.01 Índice de producción industrial"/>
    <x v="29"/>
    <x v="45"/>
    <x v="271"/>
    <x v="1017"/>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n v="1476"/>
    <s v="Evolución del precio del cobre"/>
    <s v="33 Banco Central"/>
    <s v="33.10 Precios"/>
    <s v="33.05.03 Cobre"/>
    <s v="33.10.01.01 Precio del cobre"/>
    <x v="29"/>
    <x v="86"/>
    <x v="261"/>
    <x v="1018"/>
    <s v="USD por libra"/>
    <s v="2000-2020"/>
    <m/>
    <m/>
    <s v="Banco Central de Chile"/>
    <n v="0.8"/>
    <n v="0.7"/>
    <n v="0.7"/>
    <n v="0.8"/>
    <n v="1.3"/>
    <n v="1.7"/>
    <n v="3"/>
    <n v="3.2"/>
    <n v="3.2"/>
    <n v="2.2999999999999998"/>
    <n v="3.4"/>
    <n v="4"/>
    <n v="3.6"/>
    <n v="3.3"/>
    <n v="3.1"/>
    <n v="2.5"/>
    <n v="2.2000000000000002"/>
    <n v="2.8"/>
    <n v="3"/>
    <n v="2.7"/>
    <n v="2.8"/>
    <m/>
  </r>
  <r>
    <n v="1477"/>
    <s v="Evolución del precio del petróleo WTI"/>
    <s v="33 Banco Central"/>
    <s v="33.10 Precios"/>
    <s v="16.02.08 Petróleo"/>
    <s v="33.10.02.01 Precio del petróleo"/>
    <x v="29"/>
    <x v="86"/>
    <x v="149"/>
    <x v="1019"/>
    <s v="USD por barril"/>
    <s v="2000-2020"/>
    <m/>
    <m/>
    <s v="Banco Central de Chile"/>
    <n v="30.3"/>
    <n v="25.9"/>
    <n v="26.1"/>
    <n v="31.1"/>
    <n v="41.4"/>
    <n v="56.4"/>
    <n v="66.099999999999994"/>
    <n v="72.3"/>
    <n v="99.6"/>
    <n v="61.7"/>
    <n v="79.400000000000006"/>
    <n v="95.1"/>
    <n v="94.2"/>
    <n v="97.9"/>
    <n v="93.1"/>
    <n v="48.7"/>
    <n v="43.2"/>
    <n v="50.9"/>
    <n v="64.8"/>
    <n v="57"/>
    <n v="39.299999999999997"/>
    <m/>
  </r>
  <r>
    <n v="1478"/>
    <s v="Evolución de la deuda bruta del Gobierno Central en relación al PIB"/>
    <s v="33 Banco Central"/>
    <s v="33.11 Finanzas Públicas"/>
    <s v="33.11.01 Deuda Bruta"/>
    <s v="33.11.01.01 Deuda bruta gobierno central"/>
    <x v="29"/>
    <x v="87"/>
    <x v="272"/>
    <x v="1020"/>
    <s v="Porcentaje del PIB"/>
    <s v="2006-2020"/>
    <m/>
    <m/>
    <s v="Banco Central de Chile"/>
    <m/>
    <m/>
    <m/>
    <m/>
    <m/>
    <m/>
    <n v="5"/>
    <n v="3.9"/>
    <n v="4.9000000000000004"/>
    <n v="5.8"/>
    <n v="8.6"/>
    <n v="11.1"/>
    <n v="11.9"/>
    <n v="12.7"/>
    <n v="15"/>
    <n v="17.3"/>
    <n v="21"/>
    <n v="23.6"/>
    <n v="25.6"/>
    <n v="28.2"/>
    <n v="32.5"/>
    <m/>
  </r>
  <r>
    <n v="1479"/>
    <s v="Evolución de la deuda neta del Gobierno Central en relación al PIB"/>
    <s v="33 Banco Central"/>
    <s v="33.11 Finanzas Públicas"/>
    <s v="33.11.02 Deuda Neta"/>
    <s v="33.11.02.01 Deuda neta gobierno central"/>
    <x v="29"/>
    <x v="87"/>
    <x v="273"/>
    <x v="1021"/>
    <s v="Porcentaje del PIB"/>
    <s v="2006-2020"/>
    <m/>
    <m/>
    <s v="Banco Central de Chile"/>
    <m/>
    <m/>
    <m/>
    <m/>
    <m/>
    <m/>
    <n v="-6.6"/>
    <n v="-13"/>
    <n v="-19.3"/>
    <n v="-10.5"/>
    <n v="-7"/>
    <n v="-8.6"/>
    <n v="-6.8"/>
    <n v="-5.6"/>
    <n v="-4.3"/>
    <n v="-3.4"/>
    <n v="0.9"/>
    <n v="4.4000000000000004"/>
    <n v="5.7"/>
    <n v="8"/>
    <n v="13.4"/>
    <m/>
  </r>
  <r>
    <n v="1480"/>
    <s v="Evolución de la deuda bruta del Banco Central en relación al PIB"/>
    <s v="33 Banco Central"/>
    <s v="33.11 Finanzas Públicas"/>
    <s v="33.11.01 Deuda Bruta"/>
    <s v="33.11.01.02 Deuda bruta banco central"/>
    <x v="29"/>
    <x v="87"/>
    <x v="272"/>
    <x v="1022"/>
    <s v="Porcentaje del PIB"/>
    <s v="2006-2020"/>
    <m/>
    <m/>
    <s v="Banco Central de Chile"/>
    <m/>
    <m/>
    <m/>
    <m/>
    <m/>
    <m/>
    <n v="15.6"/>
    <n v="10.3"/>
    <n v="13.4"/>
    <n v="15.5"/>
    <n v="11.1"/>
    <n v="16.899999999999999"/>
    <n v="15.2"/>
    <n v="13.5"/>
    <n v="13.6"/>
    <n v="12.7"/>
    <n v="12.4"/>
    <n v="10.5"/>
    <n v="10.5"/>
    <n v="10.5"/>
    <n v="14.9"/>
    <m/>
  </r>
  <r>
    <n v="1481"/>
    <s v="Evolución de la deuda neta del Banco Central en relación al PIB"/>
    <s v="33 Banco Central"/>
    <s v="33.11 Finanzas Públicas"/>
    <s v="33.11.02 Deuda Neta"/>
    <s v="33.11.02.02 Deuda neta banco central"/>
    <x v="29"/>
    <x v="87"/>
    <x v="273"/>
    <x v="1023"/>
    <s v="Porcentaje del PIB"/>
    <s v="2006-2020"/>
    <m/>
    <m/>
    <s v="Banco Central de Chile"/>
    <m/>
    <m/>
    <m/>
    <m/>
    <m/>
    <m/>
    <n v="0.8"/>
    <n v="0.2"/>
    <n v="-3.3"/>
    <n v="-1.5"/>
    <n v="-0.7"/>
    <n v="-1.9"/>
    <n v="-1.1000000000000001"/>
    <n v="-2.2000000000000002"/>
    <n v="-3.1"/>
    <n v="-4.5"/>
    <n v="-3.6"/>
    <n v="-3"/>
    <n v="-4.0999999999999996"/>
    <n v="-5.7"/>
    <n v="-2.5"/>
    <m/>
  </r>
  <r>
    <n v="1482"/>
    <s v="Evolución de la deuda bruta del Sector Público Consolidado en relación al PIB"/>
    <s v="33 Banco Central"/>
    <s v="33.11 Finanzas Públicas"/>
    <s v="33.11.01 Deuda Bruta"/>
    <s v="33.11.01.03 Deuda bruta sector público"/>
    <x v="29"/>
    <x v="87"/>
    <x v="272"/>
    <x v="1024"/>
    <s v="Porcentaje del PIB"/>
    <s v="2006-2020"/>
    <m/>
    <m/>
    <s v="Banco Central de Chile"/>
    <m/>
    <m/>
    <m/>
    <m/>
    <m/>
    <m/>
    <n v="18.399999999999999"/>
    <n v="13.8"/>
    <n v="18.100000000000001"/>
    <n v="20.9"/>
    <n v="18.5"/>
    <n v="26.6"/>
    <n v="26"/>
    <n v="25.1"/>
    <n v="27.1"/>
    <n v="29.7"/>
    <n v="32.700000000000003"/>
    <n v="33.700000000000003"/>
    <n v="35.5"/>
    <n v="38.4"/>
    <n v="47.2"/>
    <m/>
  </r>
  <r>
    <n v="1483"/>
    <s v="Evolución de la deuda neta del Sector Público Consolidado en relación al PIB"/>
    <s v="33 Banco Central"/>
    <s v="33.11 Finanzas Públicas"/>
    <s v="33.11.02 Deuda Neta"/>
    <s v="33.11.02.03 Deuda neta sector público"/>
    <x v="29"/>
    <x v="87"/>
    <x v="273"/>
    <x v="1025"/>
    <s v="Porcentaje del PIB"/>
    <s v="2006-2020"/>
    <m/>
    <m/>
    <s v="Banco Central de Chile"/>
    <m/>
    <m/>
    <m/>
    <m/>
    <m/>
    <m/>
    <n v="-5.8"/>
    <n v="-12.8"/>
    <n v="-22.6"/>
    <n v="-12"/>
    <n v="-7.4"/>
    <n v="-10.4"/>
    <n v="-7.8"/>
    <n v="-7.7"/>
    <n v="-7.3"/>
    <n v="-7.9"/>
    <n v="-2.7"/>
    <n v="1.4"/>
    <n v="1.6"/>
    <n v="2.2999999999999998"/>
    <n v="10.9"/>
    <m/>
  </r>
  <r>
    <n v="1484"/>
    <s v="Evolución de la deuda bruta de las Empresas Públicas en relación al PIB"/>
    <s v="33 Banco Central"/>
    <s v="33.11 Finanzas Públicas"/>
    <s v="33.11.01 Deuda Bruta"/>
    <s v="33.11.01.04 Deuda bruta empresas públicas"/>
    <x v="29"/>
    <x v="87"/>
    <x v="272"/>
    <x v="1026"/>
    <s v="Porcentaje del PIB"/>
    <s v="2006-2020"/>
    <m/>
    <m/>
    <s v="Banco Central de Chile"/>
    <m/>
    <m/>
    <m/>
    <m/>
    <m/>
    <m/>
    <n v="5"/>
    <n v="4.8"/>
    <n v="6.5"/>
    <n v="6.2"/>
    <n v="6.1"/>
    <n v="6.7"/>
    <n v="6.9"/>
    <n v="7.6"/>
    <n v="9"/>
    <n v="10.1"/>
    <n v="9.3000000000000007"/>
    <n v="8.5"/>
    <n v="9.3000000000000007"/>
    <n v="10.199999999999999"/>
    <n v="10.199999999999999"/>
    <m/>
  </r>
  <r>
    <n v="1485"/>
    <s v="Evolución de la deuda neta de las Empresas Públicas en relación al PIB"/>
    <s v="33 Banco Central"/>
    <s v="33.11 Finanzas Públicas"/>
    <s v="33.11.02 Deuda Neta"/>
    <s v="33.11.02.04 Deuda neta empresas públicas"/>
    <x v="29"/>
    <x v="87"/>
    <x v="273"/>
    <x v="1027"/>
    <s v="Porcentaje del PIB"/>
    <s v="2006-2020"/>
    <m/>
    <m/>
    <s v="Banco Central de Chile"/>
    <m/>
    <m/>
    <m/>
    <m/>
    <m/>
    <m/>
    <n v="4.2"/>
    <n v="3.4"/>
    <n v="5.9"/>
    <n v="5.7"/>
    <n v="5.5"/>
    <n v="5.6"/>
    <n v="6"/>
    <n v="6.8"/>
    <n v="8"/>
    <n v="8.9"/>
    <n v="8.6999999999999993"/>
    <n v="7.6"/>
    <n v="8.3000000000000007"/>
    <n v="9.3000000000000007"/>
    <n v="8.8000000000000007"/>
    <m/>
  </r>
  <r>
    <n v="1486"/>
    <s v="Evolución de la Unidad de Fomento (UF)"/>
    <s v="33 Banco Central"/>
    <s v="33.10 Precios"/>
    <s v="33.10.03 UF"/>
    <s v="33.10.03.01 UF"/>
    <x v="29"/>
    <x v="86"/>
    <x v="274"/>
    <x v="1028"/>
    <s v="CLP"/>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n v="1487"/>
    <s v="Evolución de la Unidad Tributaria Mensual (UTM)"/>
    <s v="33 Banco Central"/>
    <s v="33.10 Precios"/>
    <s v="33.10.04 UTM"/>
    <s v="33.10.04.01 UTM"/>
    <x v="29"/>
    <x v="86"/>
    <x v="275"/>
    <x v="1029"/>
    <s v="CLP"/>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n v="1488"/>
    <s v="Índice de precios del productor general de industrias (base año 2014=100)"/>
    <s v="33 Banco Central"/>
    <s v="33.10 Precios"/>
    <s v="33.10.05 General Industrias"/>
    <s v="33.10.05.01 Índice de precios del productor industrias"/>
    <x v="29"/>
    <x v="86"/>
    <x v="276"/>
    <x v="1030"/>
    <s v="Índice"/>
    <s v="2014-2020"/>
    <m/>
    <m/>
    <s v="Banco Central de Chile"/>
    <m/>
    <m/>
    <m/>
    <m/>
    <m/>
    <m/>
    <m/>
    <m/>
    <m/>
    <m/>
    <m/>
    <m/>
    <m/>
    <m/>
    <n v="100"/>
    <n v="98.77"/>
    <n v="98.08"/>
    <n v="107.65"/>
    <n v="112.9"/>
    <n v="115.04"/>
    <n v="123.02"/>
    <m/>
  </r>
  <r>
    <n v="1489"/>
    <s v="Índice de precios del productor de la industria manufacturera (base año 2014=100)"/>
    <s v="33 Banco Central"/>
    <s v="33.10 Precios"/>
    <s v="33.10.06 Industria Manufacturera"/>
    <s v="33.10.06.01 Índice de precios del productor manufactura"/>
    <x v="29"/>
    <x v="86"/>
    <x v="277"/>
    <x v="1031"/>
    <s v="Índice"/>
    <s v="2014-2020"/>
    <m/>
    <m/>
    <s v="Banco Central de Chile"/>
    <m/>
    <m/>
    <m/>
    <m/>
    <m/>
    <m/>
    <m/>
    <m/>
    <m/>
    <m/>
    <m/>
    <m/>
    <m/>
    <m/>
    <n v="100"/>
    <n v="103.98"/>
    <n v="106.17"/>
    <n v="108.21"/>
    <n v="112.89"/>
    <n v="113.4"/>
    <n v="116.05"/>
    <m/>
  </r>
  <r>
    <n v="1490"/>
    <s v="Índice de precios del productor de minería (base año 2014=100)"/>
    <s v="33 Banco Central"/>
    <s v="33.10 Precios"/>
    <s v="04.01.04 Minería"/>
    <s v="33.10.07.01 Índice de precios del productor minería"/>
    <x v="29"/>
    <x v="86"/>
    <x v="8"/>
    <x v="1032"/>
    <s v="Índice"/>
    <s v="2014-2020"/>
    <m/>
    <m/>
    <s v="Banco Central de Chile"/>
    <m/>
    <m/>
    <m/>
    <m/>
    <m/>
    <m/>
    <m/>
    <m/>
    <m/>
    <m/>
    <m/>
    <m/>
    <m/>
    <m/>
    <n v="100"/>
    <n v="91.81"/>
    <n v="87.2"/>
    <n v="104.47"/>
    <n v="110.65"/>
    <n v="113.2"/>
    <n v="126.19"/>
    <m/>
  </r>
  <r>
    <n v="1491"/>
    <s v="Índice de precios del productor de electricidad, gas y agua (base año 2014=100)"/>
    <s v="33 Banco Central"/>
    <s v="33.10 Precios"/>
    <s v="33.10.08 Electricidad, Gas y Agua"/>
    <s v="33.10.08.01 Índice de precios del productor servicios básicos"/>
    <x v="29"/>
    <x v="86"/>
    <x v="278"/>
    <x v="1033"/>
    <s v="Índice"/>
    <s v="2014-2020"/>
    <m/>
    <m/>
    <s v="Banco Central de Chile"/>
    <m/>
    <m/>
    <m/>
    <m/>
    <m/>
    <m/>
    <m/>
    <m/>
    <m/>
    <m/>
    <m/>
    <m/>
    <m/>
    <m/>
    <n v="100"/>
    <n v="111.98"/>
    <n v="118.98"/>
    <n v="120.24"/>
    <n v="123.28"/>
    <n v="129.47999999999999"/>
    <n v="133.65"/>
    <m/>
  </r>
  <r>
    <n v="1492"/>
    <s v="Índice de precios del productor de agricultura y ganadería (base año 2014=100)"/>
    <s v="33 Banco Central"/>
    <s v="33.10 Precios"/>
    <s v="33.10.09 Agricultura y Ganadería"/>
    <s v="33.10.09.01 Índice de precios del productor agropecuario"/>
    <x v="29"/>
    <x v="86"/>
    <x v="279"/>
    <x v="1034"/>
    <s v="Índice"/>
    <s v="2014-2020"/>
    <m/>
    <m/>
    <s v="Banco Central de Chile"/>
    <m/>
    <m/>
    <m/>
    <m/>
    <m/>
    <m/>
    <m/>
    <m/>
    <m/>
    <m/>
    <m/>
    <m/>
    <m/>
    <m/>
    <n v="100"/>
    <n v="101.2"/>
    <n v="106.17"/>
    <n v="104.85"/>
    <n v="100.49"/>
    <n v="101.89"/>
    <n v="116.87"/>
    <m/>
  </r>
  <r>
    <n v="1493"/>
    <s v="Volumen importado de carne"/>
    <s v="31 Ganadería"/>
    <s v="04.02 Importaciones"/>
    <s v="31.01.01 Bovino"/>
    <s v="31.02.01.01 Carne"/>
    <x v="30"/>
    <x v="5"/>
    <x v="280"/>
    <x v="1035"/>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n v="1494"/>
    <s v="Volumen producido de carne de ave broiler"/>
    <s v="31 Ganadería"/>
    <s v="02.03 Producción"/>
    <s v="31.03.01 Avicultura"/>
    <s v="31.03.01.01 Carne de ave broiler"/>
    <x v="30"/>
    <x v="0"/>
    <x v="281"/>
    <x v="1036"/>
    <s v="Toneladas"/>
    <s v="2019-2020"/>
    <m/>
    <s v="Producción de carne en toneladas"/>
    <s v="Oficina de Estudios y Políticas Agrarias (ODEPA)"/>
    <m/>
    <m/>
    <m/>
    <m/>
    <m/>
    <m/>
    <m/>
    <m/>
    <m/>
    <m/>
    <m/>
    <m/>
    <m/>
    <m/>
    <m/>
    <m/>
    <m/>
    <m/>
    <m/>
    <n v="679168"/>
    <n v="690647"/>
    <m/>
  </r>
  <r>
    <n v="1495"/>
    <s v="Volumen total producido de carne de ave"/>
    <s v="31 Ganadería"/>
    <s v="02.03 Producción"/>
    <s v="31.03.01 Avicultura"/>
    <s v="31.03.01.02 Carne de ave total"/>
    <x v="30"/>
    <x v="0"/>
    <x v="281"/>
    <x v="1037"/>
    <s v="Toneladas"/>
    <s v="2019-2020"/>
    <m/>
    <s v="Producción de carne en toneladas"/>
    <s v="Oficina de Estudios y Políticas Agrarias (ODEPA)"/>
    <m/>
    <m/>
    <m/>
    <m/>
    <m/>
    <m/>
    <m/>
    <m/>
    <m/>
    <m/>
    <m/>
    <m/>
    <m/>
    <m/>
    <m/>
    <m/>
    <m/>
    <m/>
    <m/>
    <n v="765061"/>
    <n v="767934"/>
    <m/>
  </r>
  <r>
    <n v="1496"/>
    <s v="Volumen total producido de carne de bovino"/>
    <s v="31 Ganadería"/>
    <s v="02.03 Producción"/>
    <s v="31.01.01 Bovino"/>
    <s v="31.03.02.01 Carne de bovino total "/>
    <x v="30"/>
    <x v="0"/>
    <x v="280"/>
    <x v="1038"/>
    <s v="Toneladas"/>
    <s v="2019-2020"/>
    <m/>
    <s v="Producción de carne en toneladas"/>
    <s v="Oficina de Estudios y Políticas Agrarias (ODEPA)"/>
    <m/>
    <m/>
    <m/>
    <m/>
    <m/>
    <m/>
    <m/>
    <m/>
    <m/>
    <m/>
    <m/>
    <m/>
    <m/>
    <m/>
    <m/>
    <m/>
    <m/>
    <m/>
    <m/>
    <n v="211999.98699999999"/>
    <n v="223362.715"/>
    <m/>
  </r>
  <r>
    <n v="1497"/>
    <s v="Volumen total producido de carne de cerdo"/>
    <s v="31 Ganadería"/>
    <s v="02.03 Producción"/>
    <s v="31.03.03 Porcino"/>
    <s v="31.03.03.01 Carne de cerdo total"/>
    <x v="30"/>
    <x v="0"/>
    <x v="282"/>
    <x v="1039"/>
    <s v="Toneladas"/>
    <s v="2019-2020"/>
    <m/>
    <s v="Producción de carne en toneladas"/>
    <s v="Oficina de Estudios y Políticas Agrarias (ODEPA)"/>
    <m/>
    <m/>
    <m/>
    <m/>
    <m/>
    <m/>
    <m/>
    <m/>
    <m/>
    <m/>
    <m/>
    <m/>
    <m/>
    <m/>
    <m/>
    <m/>
    <m/>
    <m/>
    <m/>
    <n v="529957.27"/>
    <n v="574165.15800000005"/>
    <m/>
  </r>
  <r>
    <n v="1498"/>
    <s v="Volumen producido de carne de novillo"/>
    <s v="31 Ganadería"/>
    <s v="02.03 Producción"/>
    <s v="31.01.01 Bovino"/>
    <s v="31.03.02.02 Carne de novillo"/>
    <x v="30"/>
    <x v="0"/>
    <x v="280"/>
    <x v="1040"/>
    <s v="Toneladas"/>
    <s v="2019-2020"/>
    <m/>
    <s v="Producción de carne en toneladas"/>
    <s v="Oficina de Estudios y Políticas Agrarias (ODEPA)"/>
    <m/>
    <m/>
    <m/>
    <m/>
    <m/>
    <m/>
    <m/>
    <m/>
    <m/>
    <m/>
    <m/>
    <m/>
    <m/>
    <m/>
    <m/>
    <m/>
    <m/>
    <m/>
    <m/>
    <n v="116324.061"/>
    <n v="115898.329"/>
    <m/>
  </r>
  <r>
    <n v="1499"/>
    <s v="Volumen producido de carne de pavo"/>
    <s v="31 Ganadería"/>
    <s v="02.03 Producción"/>
    <s v="31.03.01 Avicultura"/>
    <s v="31.03.01.03 Carne de pavo"/>
    <x v="30"/>
    <x v="0"/>
    <x v="281"/>
    <x v="1041"/>
    <s v="Toneladas"/>
    <s v="2019-2020"/>
    <m/>
    <s v="Producción de carne en toneladas"/>
    <s v="Oficina de Estudios y Políticas Agrarias (ODEPA)"/>
    <m/>
    <m/>
    <m/>
    <m/>
    <m/>
    <m/>
    <m/>
    <m/>
    <m/>
    <m/>
    <m/>
    <m/>
    <m/>
    <m/>
    <m/>
    <m/>
    <m/>
    <m/>
    <m/>
    <n v="81515"/>
    <n v="72215"/>
    <m/>
  </r>
  <r>
    <n v="1500"/>
    <s v="Volumen producido de carne de vaca"/>
    <s v="31 Ganadería"/>
    <s v="02.03 Producción"/>
    <s v="31.01.01 Bovino"/>
    <s v="31.03.02.03 Carne de vaca"/>
    <x v="30"/>
    <x v="0"/>
    <x v="280"/>
    <x v="1042"/>
    <s v="Toneladas"/>
    <s v="2019-2020"/>
    <m/>
    <s v="Producción de carne en toneladas"/>
    <s v="Oficina de Estudios y Políticas Agrarias (ODEPA)"/>
    <m/>
    <m/>
    <m/>
    <m/>
    <m/>
    <m/>
    <m/>
    <m/>
    <m/>
    <m/>
    <m/>
    <m/>
    <m/>
    <m/>
    <m/>
    <m/>
    <m/>
    <m/>
    <m/>
    <n v="46219.004999999997"/>
    <n v="50860.218000000001"/>
    <m/>
  </r>
  <r>
    <n v="1501"/>
    <s v="Número de cabezas de bueyes para faena en mataderos"/>
    <s v="31 Ganadería"/>
    <s v="31.01 Faena"/>
    <s v="31.01.01 Bovino"/>
    <s v="31.01.01.01 Bueyes"/>
    <x v="30"/>
    <x v="88"/>
    <x v="280"/>
    <x v="1043"/>
    <s v="N° de cabezas"/>
    <s v="2018-2020"/>
    <m/>
    <s v="Faena de Bovino en mataderos, numero de cabezas"/>
    <s v="Oficina de Estudios y Políticas Agrarias (ODEPA)"/>
    <m/>
    <m/>
    <m/>
    <m/>
    <m/>
    <m/>
    <m/>
    <m/>
    <m/>
    <m/>
    <m/>
    <m/>
    <m/>
    <m/>
    <m/>
    <m/>
    <m/>
    <m/>
    <n v="10149"/>
    <n v="9717"/>
    <n v="12490"/>
    <m/>
  </r>
  <r>
    <n v="1502"/>
    <s v="Número de cabezas de novillos para faena en mataderos"/>
    <s v="31 Ganadería"/>
    <s v="31.01 Faena"/>
    <s v="31.01.01 Bovino"/>
    <s v="31.01.01.02 Novillos"/>
    <x v="30"/>
    <x v="88"/>
    <x v="280"/>
    <x v="1044"/>
    <s v="N° de cabezas"/>
    <s v="2018-2020"/>
    <m/>
    <s v="Faena de Bovino en mataderos, numero de cabezas"/>
    <s v="Oficina de Estudios y Políticas Agrarias (ODEPA)"/>
    <m/>
    <m/>
    <m/>
    <m/>
    <m/>
    <m/>
    <m/>
    <m/>
    <m/>
    <m/>
    <m/>
    <m/>
    <m/>
    <m/>
    <m/>
    <m/>
    <m/>
    <m/>
    <n v="407569"/>
    <n v="421557"/>
    <n v="431570"/>
    <m/>
  </r>
  <r>
    <n v="1503"/>
    <s v="Número de cabezas de terneros y terneras para faena en mataderos"/>
    <s v="31 Ganadería"/>
    <s v="31.01 Faena"/>
    <s v="31.01.01 Bovino"/>
    <s v="31.01.01.03 Terneros y terneras"/>
    <x v="30"/>
    <x v="88"/>
    <x v="280"/>
    <x v="1045"/>
    <s v="N° de cabezas"/>
    <s v="2018-2020"/>
    <m/>
    <s v="Faena de Bovino en mataderos, numero de cabezas"/>
    <s v="Oficina de Estudios y Políticas Agrarias (ODEPA)"/>
    <m/>
    <m/>
    <m/>
    <m/>
    <m/>
    <m/>
    <m/>
    <m/>
    <m/>
    <m/>
    <m/>
    <m/>
    <m/>
    <m/>
    <m/>
    <m/>
    <m/>
    <m/>
    <n v="15931"/>
    <n v="13691"/>
    <n v="8569"/>
    <m/>
  </r>
  <r>
    <n v="1504"/>
    <s v="Número de cabezas de toros y torunos para faena en mataderos"/>
    <s v="31 Ganadería"/>
    <s v="31.01 Faena"/>
    <s v="31.01.01 Bovino"/>
    <s v="31.01.01.04 Toros y torunos"/>
    <x v="30"/>
    <x v="88"/>
    <x v="280"/>
    <x v="1046"/>
    <s v="N° de cabezas"/>
    <s v="2018-2020"/>
    <m/>
    <s v="Faena de Bovino en mataderos, numero de cabezas"/>
    <s v="Oficina de Estudios y Políticas Agrarias (ODEPA)"/>
    <m/>
    <m/>
    <m/>
    <m/>
    <m/>
    <m/>
    <m/>
    <m/>
    <m/>
    <m/>
    <m/>
    <m/>
    <m/>
    <m/>
    <m/>
    <m/>
    <m/>
    <m/>
    <n v="24165"/>
    <n v="24347"/>
    <n v="26670"/>
    <m/>
  </r>
  <r>
    <n v="1505"/>
    <s v="Número total de cabezas de vacas para faena en mataderos"/>
    <s v="31 Ganadería"/>
    <s v="31.01 Faena"/>
    <s v="31.01.01 Bovino"/>
    <s v="31.01.01.05 Total vacas"/>
    <x v="30"/>
    <x v="88"/>
    <x v="280"/>
    <x v="1047"/>
    <s v="N° de cabezas"/>
    <s v="2018-2020"/>
    <m/>
    <s v="Faena de Bovino en mataderos, numero de cabezas"/>
    <s v="Oficina de Estudios y Políticas Agrarias (ODEPA)"/>
    <m/>
    <m/>
    <m/>
    <m/>
    <m/>
    <m/>
    <m/>
    <m/>
    <m/>
    <m/>
    <m/>
    <m/>
    <m/>
    <m/>
    <m/>
    <m/>
    <m/>
    <m/>
    <n v="159723"/>
    <n v="188456"/>
    <n v="207045"/>
    <m/>
  </r>
  <r>
    <n v="1506"/>
    <s v="Número de cabezas de vaquillas para faena en mataderos"/>
    <s v="31 Ganadería"/>
    <s v="31.01 Faena"/>
    <s v="31.01.01 Bovino"/>
    <s v="31.01.01.07 Vaquillas"/>
    <x v="30"/>
    <x v="88"/>
    <x v="280"/>
    <x v="1048"/>
    <s v="N° de cabezas"/>
    <s v="2018-2020"/>
    <m/>
    <s v="Faena de Bovino en mataderos, numero de cabezas"/>
    <s v="Oficina de Estudios y Políticas Agrarias (ODEPA)"/>
    <m/>
    <m/>
    <m/>
    <m/>
    <m/>
    <m/>
    <m/>
    <m/>
    <m/>
    <m/>
    <m/>
    <m/>
    <m/>
    <m/>
    <m/>
    <m/>
    <m/>
    <m/>
    <n v="144952"/>
    <n v="159902"/>
    <n v="188078"/>
    <m/>
  </r>
  <r>
    <n v="1507"/>
    <s v="Volumen de bueyes en vara para faena en mataderos"/>
    <s v="31 Ganadería"/>
    <s v="31.01 Faena"/>
    <s v="31.01.01 Bovino"/>
    <s v="31.01.01.01 Bueyes"/>
    <x v="30"/>
    <x v="88"/>
    <x v="280"/>
    <x v="1043"/>
    <s v="Toneladas"/>
    <s v="2018-2020"/>
    <m/>
    <s v="Faena de Bovino en mataderos, tonelada carne en vara"/>
    <s v="Oficina de Estudios y Políticas Agrarias (ODEPA)"/>
    <m/>
    <m/>
    <m/>
    <m/>
    <m/>
    <m/>
    <m/>
    <m/>
    <m/>
    <m/>
    <m/>
    <m/>
    <m/>
    <m/>
    <m/>
    <m/>
    <m/>
    <m/>
    <n v="4092.989"/>
    <n v="3866.2350000000001"/>
    <n v="4900.4089999999997"/>
    <m/>
  </r>
  <r>
    <n v="1508"/>
    <s v="Volumen de novillo en vara para faena en mataderos"/>
    <s v="31 Ganadería"/>
    <s v="31.01 Faena"/>
    <s v="31.01.01 Bovino"/>
    <s v="31.01.01.02 Novillos"/>
    <x v="30"/>
    <x v="88"/>
    <x v="280"/>
    <x v="1044"/>
    <s v="Toneladas"/>
    <s v="2018-2020"/>
    <m/>
    <s v="Faena de Bovino en mataderos, tonelada carne en vara"/>
    <s v="Oficina de Estudios y Políticas Agrarias (ODEPA)"/>
    <m/>
    <m/>
    <m/>
    <m/>
    <m/>
    <m/>
    <m/>
    <m/>
    <m/>
    <m/>
    <m/>
    <m/>
    <m/>
    <m/>
    <m/>
    <m/>
    <m/>
    <m/>
    <n v="114461.64699999997"/>
    <n v="116324.061"/>
    <n v="115898.329"/>
    <m/>
  </r>
  <r>
    <n v="1509"/>
    <s v="Volumen de terneros y terneras en vara para faena en mataderos"/>
    <s v="31 Ganadería"/>
    <s v="31.01 Faena"/>
    <s v="31.01.01 Bovino"/>
    <s v="31.01.01.03 Terneros y terneras"/>
    <x v="30"/>
    <x v="88"/>
    <x v="280"/>
    <x v="1045"/>
    <s v="Toneladas"/>
    <s v="2018-2020"/>
    <m/>
    <s v="Faena de Bovino en mataderos, tonelada carne en vara"/>
    <s v="Oficina de Estudios y Políticas Agrarias (ODEPA)"/>
    <m/>
    <m/>
    <m/>
    <m/>
    <m/>
    <m/>
    <m/>
    <m/>
    <m/>
    <m/>
    <m/>
    <m/>
    <m/>
    <m/>
    <m/>
    <m/>
    <m/>
    <m/>
    <n v="1141.6440000000002"/>
    <n v="1234.615"/>
    <n v="1196.2250000000001"/>
    <m/>
  </r>
  <r>
    <n v="1510"/>
    <s v="Volumen de toros y torunos en vara para faena en mataderos"/>
    <s v="31 Ganadería"/>
    <s v="31.01 Faena"/>
    <s v="31.01.01 Bovino"/>
    <s v="31.01.01.04 Toros y torunos"/>
    <x v="30"/>
    <x v="88"/>
    <x v="280"/>
    <x v="1046"/>
    <s v="Toneladas"/>
    <s v="2018-2020"/>
    <m/>
    <s v="Faena de Bovino en mataderos, tonelada carne en vara"/>
    <s v="Oficina de Estudios y Políticas Agrarias (ODEPA)"/>
    <m/>
    <m/>
    <m/>
    <m/>
    <m/>
    <m/>
    <m/>
    <m/>
    <m/>
    <m/>
    <m/>
    <m/>
    <m/>
    <m/>
    <m/>
    <m/>
    <m/>
    <m/>
    <n v="8127.616"/>
    <n v="8335.4850000000006"/>
    <n v="8950.9709999999995"/>
    <m/>
  </r>
  <r>
    <n v="1511"/>
    <s v="Volumen total de vacas en vara para faena en mataderos"/>
    <s v="31 Ganadería"/>
    <s v="31.01 Faena"/>
    <s v="31.01.01 Bovino"/>
    <s v="31.01.01.05 Total vacas"/>
    <x v="30"/>
    <x v="88"/>
    <x v="280"/>
    <x v="1047"/>
    <s v="Toneladas"/>
    <s v="2018-2020"/>
    <m/>
    <s v="Faena de Bovino en mataderos, tonelada carne en vara"/>
    <s v="Oficina de Estudios y Políticas Agrarias (ODEPA)"/>
    <m/>
    <m/>
    <m/>
    <m/>
    <m/>
    <m/>
    <m/>
    <m/>
    <m/>
    <m/>
    <m/>
    <m/>
    <m/>
    <m/>
    <m/>
    <m/>
    <m/>
    <m/>
    <n v="40514.615999999995"/>
    <n v="46219.004999999997"/>
    <n v="50860.217999999993"/>
    <m/>
  </r>
  <r>
    <n v="1512"/>
    <s v="Volumen de vaquillas en vara para faena en mataderos"/>
    <s v="31 Ganadería"/>
    <s v="31.01 Faena"/>
    <s v="31.01.01 Bovino"/>
    <s v="31.01.01.07 Vaquillas"/>
    <x v="30"/>
    <x v="88"/>
    <x v="280"/>
    <x v="1048"/>
    <s v="Toneladas"/>
    <s v="2018-2020"/>
    <m/>
    <s v="Faena de Bovino en mataderos, tonelada carne en vara"/>
    <s v="Oficina de Estudios y Políticas Agrarias (ODEPA)"/>
    <m/>
    <m/>
    <m/>
    <m/>
    <m/>
    <m/>
    <m/>
    <m/>
    <m/>
    <m/>
    <m/>
    <m/>
    <m/>
    <m/>
    <m/>
    <m/>
    <m/>
    <m/>
    <n v="29893.841"/>
    <n v="36020.586000000003"/>
    <n v="41556.562999999995"/>
    <m/>
  </r>
  <r>
    <n v="1513"/>
    <s v="Número de cabezas de vacas del total de faena de bovinos"/>
    <s v="31 Ganadería"/>
    <s v="31.01 Faena"/>
    <s v="31.01.01 Bovino"/>
    <s v="31.01.01.06 Vacas"/>
    <x v="30"/>
    <x v="88"/>
    <x v="280"/>
    <x v="1049"/>
    <s v="N° de cabezas"/>
    <s v="2017-2020"/>
    <m/>
    <s v="Faena de vacas del total de Faena de Bovinos, numero de cabezas"/>
    <s v="Oficina de Estudios y Políticas Agrarias (ODEPA)"/>
    <m/>
    <m/>
    <m/>
    <m/>
    <m/>
    <m/>
    <m/>
    <m/>
    <m/>
    <m/>
    <m/>
    <m/>
    <m/>
    <m/>
    <m/>
    <m/>
    <m/>
    <n v="167963"/>
    <n v="159723"/>
    <n v="188456"/>
    <n v="206126"/>
    <m/>
  </r>
  <r>
    <n v="1514"/>
    <s v="Número de cabezas de vaquillas del total de faena de bovinos"/>
    <s v="31 Ganadería"/>
    <s v="31.01 Faena"/>
    <s v="31.01.01 Bovino"/>
    <s v="31.01.01.07 Vaquillas"/>
    <x v="30"/>
    <x v="88"/>
    <x v="280"/>
    <x v="1048"/>
    <s v="N° de cabezas"/>
    <s v="2017-2020"/>
    <m/>
    <s v="Faena de vaquillas del total de Faena de Bovinos, numero de cabezas"/>
    <s v="Oficina de Estudios y Políticas Agrarias (ODEPA)"/>
    <m/>
    <m/>
    <m/>
    <m/>
    <m/>
    <m/>
    <m/>
    <m/>
    <m/>
    <m/>
    <m/>
    <m/>
    <m/>
    <m/>
    <m/>
    <m/>
    <m/>
    <n v="149320"/>
    <n v="143265"/>
    <n v="159902"/>
    <n v="186592"/>
    <m/>
  </r>
  <r>
    <n v="1515"/>
    <s v="Caudal por dren construido"/>
    <s v="32 Aguas y Aguas Residuales"/>
    <s v="32.01 Recursos hídricos"/>
    <s v="32.01.01 Monitoreo de Extracciones Efectivas"/>
    <s v="32.01.01.01 Dren"/>
    <x v="31"/>
    <x v="89"/>
    <x v="283"/>
    <x v="1050"/>
    <s v="m³/año"/>
    <s v="2019-2020"/>
    <m/>
    <s v="Caudal (m³/año) registrado en el Monitoreo de Extracciones Efectivas. Los drenes son captaciones horizontales destinadas a captar aguas subterráneas provenientes de acuíferos subsuperficiales."/>
    <s v="Dirección General de Aguas (DGA)"/>
    <m/>
    <m/>
    <m/>
    <m/>
    <m/>
    <m/>
    <m/>
    <m/>
    <m/>
    <m/>
    <m/>
    <m/>
    <m/>
    <m/>
    <m/>
    <m/>
    <m/>
    <m/>
    <m/>
    <n v="37732701.600000001"/>
    <n v="6054912"/>
    <m/>
  </r>
  <r>
    <n v="1516"/>
    <s v="Caudal por noria construida"/>
    <s v="32 Aguas y Aguas Residuales"/>
    <s v="32.01 Recursos hídricos"/>
    <s v="32.01.01 Monitoreo de Extracciones Efectivas"/>
    <s v="32.01.01.02 Noria"/>
    <x v="31"/>
    <x v="89"/>
    <x v="283"/>
    <x v="1051"/>
    <s v="m³/año"/>
    <s v="2019-2020"/>
    <m/>
    <s v="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
    <s v="Dirección General de Aguas (DGA)"/>
    <m/>
    <m/>
    <m/>
    <m/>
    <m/>
    <m/>
    <m/>
    <m/>
    <m/>
    <m/>
    <m/>
    <m/>
    <m/>
    <m/>
    <m/>
    <m/>
    <m/>
    <m/>
    <m/>
    <n v="7995098.2800000003"/>
    <n v="15218649.789999999"/>
    <m/>
  </r>
  <r>
    <n v="1517"/>
    <s v="Caudal por pozo construido"/>
    <s v="32 Aguas y Aguas Residuales"/>
    <s v="32.01 Recursos hídricos"/>
    <s v="32.01.01 Monitoreo de Extracciones Efectivas"/>
    <s v="32.01.01.03 Pozo"/>
    <x v="31"/>
    <x v="89"/>
    <x v="283"/>
    <x v="1052"/>
    <s v="m³/año"/>
    <s v="2019-2020"/>
    <m/>
    <s v="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
    <s v="Dirección General de Aguas (DGA)"/>
    <m/>
    <m/>
    <m/>
    <m/>
    <m/>
    <m/>
    <m/>
    <m/>
    <m/>
    <m/>
    <m/>
    <m/>
    <m/>
    <m/>
    <m/>
    <m/>
    <m/>
    <m/>
    <m/>
    <n v="779342425.27759993"/>
    <n v="1210985705.4780004"/>
    <m/>
  </r>
  <r>
    <n v="1518"/>
    <s v="Caudal utilizado como bebida/uso doméstico/saneamiento"/>
    <s v="32 Aguas y Aguas Residuales"/>
    <s v="32.01 Recursos hídricos"/>
    <s v="32.01.02 Derechos concedidos"/>
    <s v="32.01.02.01 Bebida/Uso Domestico/Saneamiento        "/>
    <x v="31"/>
    <x v="89"/>
    <x v="284"/>
    <x v="1053"/>
    <s v="L/s"/>
    <s v="2000-2020"/>
    <m/>
    <s v="Caudal (L/s) de derechos concedidos por uso del agua"/>
    <s v="Dirección General de Aguas (DGA)"/>
    <n v="6451.3092149000022"/>
    <n v="6367.8246000000063"/>
    <n v="68055642.073658004"/>
    <n v="5945.155600000001"/>
    <n v="84913933726.282562"/>
    <n v="5106.2283515999961"/>
    <n v="190975.04380000022"/>
    <n v="3892.1744000000031"/>
    <n v="8031.5702000000028"/>
    <n v="4783.4394000000102"/>
    <n v="5794.2155000000084"/>
    <n v="6023.609650000024"/>
    <n v="3811352.0018949984"/>
    <n v="5251.868600000008"/>
    <n v="6443.8926000000165"/>
    <n v="26283.058816499968"/>
    <n v="10757.061525000026"/>
    <n v="16581.004649999999"/>
    <n v="12923.306325000034"/>
    <n v="11817.522938300006"/>
    <n v="6905.8568000000078"/>
    <m/>
  </r>
  <r>
    <n v="1519"/>
    <s v="Caudal utilizado para energía hidroeléctrica"/>
    <s v="32 Aguas y Aguas Residuales"/>
    <s v="32.01 Recursos hídricos"/>
    <s v="32.01.02 Derechos concedidos"/>
    <s v="32.01.02.02 Energia Hidroeléctrica                  "/>
    <x v="31"/>
    <x v="89"/>
    <x v="284"/>
    <x v="1054"/>
    <s v="L/s"/>
    <s v="2000-2020"/>
    <m/>
    <s v="Caudal (L/s) de derechos concedidos por uso del agua"/>
    <s v="Dirección General de Aguas (DGA)"/>
    <n v="252917795.72482497"/>
    <n v="10417.364971699995"/>
    <n v="3293.8383000000008"/>
    <n v="281.62105459999998"/>
    <n v="5509.6560621000008"/>
    <n v="1242.3334"/>
    <n v="10903.945071700002"/>
    <n v="89202.505164899965"/>
    <n v="105236.47318859998"/>
    <n v="89482.274160800007"/>
    <n v="383147.29055459995"/>
    <n v="204177.21161130004"/>
    <n v="292165.78893660009"/>
    <n v="135348.94313140013"/>
    <n v="31128095.132927377"/>
    <n v="1352692116.6744041"/>
    <n v="12292604.807367396"/>
    <n v="50608311.276387393"/>
    <n v="14070490.07262679"/>
    <n v="94891.838421199907"/>
    <n v="80370.246123299949"/>
    <m/>
  </r>
  <r>
    <n v="1520"/>
    <s v="Caudal utilizado para otros usos"/>
    <s v="32 Aguas y Aguas Residuales"/>
    <s v="32.01 Recursos hídricos"/>
    <s v="32.01.02 Derechos concedidos"/>
    <s v="32.01.02.03 Otros Usos                              "/>
    <x v="31"/>
    <x v="89"/>
    <x v="284"/>
    <x v="1055"/>
    <s v="L/s"/>
    <s v="2000-2020"/>
    <m/>
    <s v="Caudal (L/s) de derechos concedidos por uso del agua"/>
    <s v="Dirección General de Aguas (DGA)"/>
    <n v="44163.831959199997"/>
    <n v="2217.6555157999996"/>
    <n v="6797.2913000000044"/>
    <n v="20713.609799999984"/>
    <n v="6161.6387949"/>
    <n v="4236.2820999999976"/>
    <n v="18316.429519999998"/>
    <n v="7856.6733999999997"/>
    <n v="5297.3512000000019"/>
    <n v="4864.1036832000009"/>
    <n v="26537.3433"/>
    <n v="10182.512783300002"/>
    <n v="6178.1572575000009"/>
    <n v="2861.6468939999986"/>
    <n v="6029524672.3604603"/>
    <n v="1735462.7210925003"/>
    <n v="6589.0226774999992"/>
    <n v="5237.5882771000006"/>
    <n v="20754.366457900011"/>
    <n v="15835.245699999999"/>
    <n v="9510.3509764000028"/>
    <m/>
  </r>
  <r>
    <n v="1521"/>
    <s v="Caudal utilizado para piscicultura"/>
    <s v="32 Aguas y Aguas Residuales"/>
    <s v="32.01 Recursos hídricos"/>
    <s v="32.01.02 Derechos concedidos"/>
    <s v="32.01.02.04 Piscicultura                            "/>
    <x v="31"/>
    <x v="89"/>
    <x v="284"/>
    <x v="1056"/>
    <s v="L/s"/>
    <s v="2000-2020"/>
    <m/>
    <s v="Caudal (L/s) de derechos concedidos por uso del agua"/>
    <s v="Dirección General de Aguas (DGA)"/>
    <n v="24278403400.405773"/>
    <n v="164333.75590000002"/>
    <n v="53822.508347799972"/>
    <n v="28139.27791270001"/>
    <n v="176855.79858079998"/>
    <n v="14493.6772"/>
    <n v="11364.301359200001"/>
    <n v="31947.382999999991"/>
    <n v="62582.313980000006"/>
    <n v="34756.063750000008"/>
    <n v="26911.093904999998"/>
    <n v="26333.839102500009"/>
    <n v="40551.819315000008"/>
    <n v="26918.578194100002"/>
    <n v="30807.810618499992"/>
    <n v="174991.628173"/>
    <n v="31772.066852700016"/>
    <n v="85893.414639899958"/>
    <n v="54924.499900000024"/>
    <n v="12459.0375"/>
    <n v="13031.0071472"/>
    <m/>
  </r>
  <r>
    <n v="1522"/>
    <s v="Caudal utilizado para riego"/>
    <s v="32 Aguas y Aguas Residuales"/>
    <s v="32.01 Recursos hídricos"/>
    <s v="32.01.02 Derechos concedidos"/>
    <s v="32.01.02.05 Riego                                   "/>
    <x v="31"/>
    <x v="89"/>
    <x v="284"/>
    <x v="1057"/>
    <s v="L/s"/>
    <s v="2000-2020"/>
    <m/>
    <s v="Caudal (L/s) de derechos concedidos por uso del agua"/>
    <s v="Dirección General de Aguas (DGA)"/>
    <n v="24548939999.032604"/>
    <n v="15999471111.079777"/>
    <n v="34615616504.43856"/>
    <n v="22014733070.076603"/>
    <n v="7844765634.5027933"/>
    <n v="214210032.6849001"/>
    <n v="105956230104.43605"/>
    <n v="44212488089.432671"/>
    <n v="46743993.082790762"/>
    <n v="935505.84370209905"/>
    <n v="16738254870.500822"/>
    <n v="263995.1213616996"/>
    <n v="10289.501800000009"/>
    <n v="18167414840.15995"/>
    <n v="38774333322.681892"/>
    <n v="3805415815.7939391"/>
    <n v="45516.293130000027"/>
    <n v="119251571.06126159"/>
    <n v="40266906893.538162"/>
    <n v="6224555309.8614855"/>
    <n v="1080758385.1522801"/>
    <m/>
  </r>
  <r>
    <n v="1523"/>
    <s v="Caudal utilizado para sector silvoagropecuario"/>
    <s v="32 Aguas y Aguas Residuales"/>
    <s v="32.01 Recursos hídricos"/>
    <s v="32.01.02 Derechos concedidos"/>
    <s v="32.01.02.06 Silvoagropecuario                       "/>
    <x v="31"/>
    <x v="89"/>
    <x v="284"/>
    <x v="1058"/>
    <s v="L/s"/>
    <s v="2000-2020"/>
    <m/>
    <s v="Caudal (L/s) de derechos concedidos por uso del agua"/>
    <s v="Dirección General de Aguas (DGA)"/>
    <n v="361.56659999999999"/>
    <m/>
    <n v="107.1249"/>
    <n v="46.258300000000006"/>
    <m/>
    <n v="26.666699999999999"/>
    <m/>
    <n v="5"/>
    <n v="7.5"/>
    <n v="3.7166999999999999"/>
    <n v="0.42080000000000001"/>
    <n v="140.85829999999999"/>
    <n v="12.950199999999999"/>
    <m/>
    <m/>
    <n v="0.8899999999999999"/>
    <n v="54.440000000000012"/>
    <n v="174.77709999999996"/>
    <n v="30"/>
    <n v="24.333400000000001"/>
    <n v="51.566700000000004"/>
    <m/>
  </r>
  <r>
    <n v="1524"/>
    <s v="Caudal utilizado para uso no informado"/>
    <s v="32 Aguas y Aguas Residuales"/>
    <s v="32.01 Recursos hídricos"/>
    <s v="32.01.02 Derechos concedidos"/>
    <s v="32.01.02.07 Sin información"/>
    <x v="31"/>
    <x v="89"/>
    <x v="284"/>
    <x v="1059"/>
    <s v="L/s"/>
    <s v="2000-2020"/>
    <m/>
    <s v="Caudal (L/s) de derechos concedidos por uso del agua"/>
    <s v="Dirección General de Aguas (DGA)"/>
    <n v="32316399914.848461"/>
    <n v="4141333802.652864"/>
    <n v="6156108268.0754614"/>
    <n v="1395797.0395312032"/>
    <n v="43196761884.667381"/>
    <n v="34424497466.177322"/>
    <n v="87082254589.573303"/>
    <n v="65078572188.647179"/>
    <n v="25397225834.916283"/>
    <n v="132443477487.85913"/>
    <n v="56805940425.919334"/>
    <n v="9571620900.4739056"/>
    <n v="39955121081.466194"/>
    <n v="50605189675.12915"/>
    <n v="50146072530.654716"/>
    <n v="112707056625.33495"/>
    <n v="36160784883.490501"/>
    <n v="116890687327.68686"/>
    <n v="58620343659.184868"/>
    <n v="2673909262.1302295"/>
    <n v="233313532.45843533"/>
    <m/>
  </r>
  <r>
    <n v="1525"/>
    <s v="Caudal para uso industrial"/>
    <s v="32 Aguas y Aguas Residuales"/>
    <s v="32.01 Recursos hídricos"/>
    <s v="32.01.02 Derechos concedidos"/>
    <s v="32.01.02.08 Uso Industrial                          "/>
    <x v="31"/>
    <x v="89"/>
    <x v="284"/>
    <x v="1060"/>
    <s v="L/s"/>
    <s v="2000-2020"/>
    <m/>
    <s v="Caudal (L/s) de derechos concedidos por uso del agua"/>
    <s v="Dirección General de Aguas (DGA)"/>
    <n v="393.85"/>
    <n v="1400.1"/>
    <n v="791.23339999999996"/>
    <n v="197.44999999999996"/>
    <n v="25.100162500000003"/>
    <n v="99.4"/>
    <n v="60"/>
    <n v="48.560199999999995"/>
    <n v="125671628107.08318"/>
    <n v="2994.5013000000008"/>
    <n v="3278.6"/>
    <n v="591.78329999999994"/>
    <n v="449.94159999999999"/>
    <n v="155.16"/>
    <n v="1133.3000000000002"/>
    <n v="1200.7332999999996"/>
    <n v="6431.0934000000007"/>
    <n v="4682714.4765999988"/>
    <n v="4370.6419999999998"/>
    <n v="3741.6414000000009"/>
    <n v="467.97669999999994"/>
    <m/>
  </r>
  <r>
    <n v="1526"/>
    <s v="Caudal para uso minero"/>
    <s v="32 Aguas y Aguas Residuales"/>
    <s v="32.01 Recursos hídricos"/>
    <s v="32.01.02 Derechos concedidos"/>
    <s v="32.01.02.09 Uso Minero                              "/>
    <x v="31"/>
    <x v="89"/>
    <x v="284"/>
    <x v="1061"/>
    <s v="L/s"/>
    <s v="2000-2020"/>
    <m/>
    <s v="Caudal (L/s) de derechos concedidos por uso del agua"/>
    <s v="Dirección General de Aguas (DGA)"/>
    <n v="709.29999999999984"/>
    <n v="746.90000000000009"/>
    <n v="10449.9167"/>
    <n v="888.49999999999989"/>
    <n v="1051.0633"/>
    <n v="660.80004699999995"/>
    <n v="34712810868.240005"/>
    <n v="22.53"/>
    <n v="157.85000499999998"/>
    <n v="40"/>
    <m/>
    <n v="5"/>
    <n v="217.41669999999999"/>
    <n v="423.8"/>
    <n v="253.5"/>
    <n v="172.63329999999999"/>
    <n v="211.15"/>
    <n v="54.5"/>
    <n v="162.75"/>
    <n v="429.3"/>
    <n v="325.33330000000001"/>
    <m/>
  </r>
  <r>
    <n v="1527"/>
    <s v="Cantidad de atenciones médicas por abuso sexual"/>
    <s v="28 Violencia Contra la Mujer"/>
    <s v="14.06 Salud"/>
    <s v="REVISAR"/>
    <s v="28.04.01.01 Abuso Sexual"/>
    <x v="16"/>
    <x v="23"/>
    <x v="285"/>
    <x v="1062"/>
    <s v="N° de atenciones"/>
    <s v="2010-2015"/>
    <m/>
    <s v="Cantidad de Atenciones debido a Violencia de Género"/>
    <s v="Departamento de Estadísticas e Información de la Salud (DEIS)"/>
    <m/>
    <m/>
    <m/>
    <m/>
    <m/>
    <m/>
    <m/>
    <m/>
    <m/>
    <m/>
    <n v="624"/>
    <n v="925"/>
    <n v="1471"/>
    <n v="1205"/>
    <n v="1060"/>
    <n v="141"/>
    <m/>
    <m/>
    <m/>
    <m/>
    <m/>
    <m/>
  </r>
  <r>
    <n v="1528"/>
    <s v="Cantidad de atenciones médicas por violación (con entrega de anticoncepción de emergencia)"/>
    <s v="28 Violencia Contra la Mujer"/>
    <s v="14.06 Salud"/>
    <s v="REVISAR"/>
    <s v="28.04.01.02 Atención por violación (con entrega de anticoncepción de emergencia)"/>
    <x v="16"/>
    <x v="23"/>
    <x v="285"/>
    <x v="1063"/>
    <s v="N° de atenciones"/>
    <s v="2010-2015"/>
    <m/>
    <s v="Cantidad de Atenciones debido a Violencia de Género"/>
    <s v="Departamento de Estadísticas e Información de la Salud (DEIS)"/>
    <m/>
    <m/>
    <m/>
    <m/>
    <m/>
    <m/>
    <m/>
    <m/>
    <m/>
    <m/>
    <n v="516"/>
    <n v="763"/>
    <n v="774"/>
    <n v="370"/>
    <n v="526"/>
    <n v="9"/>
    <m/>
    <m/>
    <m/>
    <m/>
    <m/>
    <m/>
  </r>
  <r>
    <n v="1529"/>
    <s v="Cantidad de atenciones médicas por violación (sin entrega de anticoncepción de emergencia )"/>
    <s v="28 Violencia Contra la Mujer"/>
    <s v="14.06 Salud"/>
    <s v="REVISAR"/>
    <s v="28.04.01.03 Atención por violación (sin entrega de anticoncepción de emergencia )"/>
    <x v="16"/>
    <x v="23"/>
    <x v="285"/>
    <x v="1064"/>
    <s v="N° de atenciones"/>
    <s v="2010-2015"/>
    <m/>
    <s v="Cantidad de Atenciones debido a Violencia de Género"/>
    <s v="Departamento de Estadísticas e Información de la Salud (DEIS)"/>
    <m/>
    <m/>
    <m/>
    <m/>
    <m/>
    <m/>
    <m/>
    <m/>
    <m/>
    <m/>
    <n v="478"/>
    <n v="336"/>
    <n v="369"/>
    <n v="373"/>
    <n v="560"/>
    <n v="109"/>
    <m/>
    <m/>
    <m/>
    <m/>
    <m/>
    <m/>
  </r>
  <r>
    <n v="1530"/>
    <s v="Cantidad de atenciones médicas por estupro"/>
    <s v="28 Violencia Contra la Mujer"/>
    <s v="14.06 Salud"/>
    <s v="REVISAR"/>
    <s v="07.02.24.15 Estupro"/>
    <x v="16"/>
    <x v="23"/>
    <x v="285"/>
    <x v="498"/>
    <s v="N° de atenciones"/>
    <s v="2010-2013"/>
    <m/>
    <s v="Cantidad de Atenciones debido a Violencia de Género"/>
    <s v="Departamento de Estadísticas e Información de la Salud (DEIS)"/>
    <m/>
    <m/>
    <m/>
    <m/>
    <m/>
    <m/>
    <m/>
    <m/>
    <m/>
    <m/>
    <n v="423"/>
    <n v="63"/>
    <n v="100"/>
    <n v="79"/>
    <m/>
    <m/>
    <m/>
    <m/>
    <m/>
    <m/>
    <m/>
    <m/>
  </r>
  <r>
    <n v="1531"/>
    <s v="Cantidad de atenciones médicas por otro tipo de violencia"/>
    <s v="28 Violencia Contra la Mujer"/>
    <s v="14.06 Salud"/>
    <s v="REVISAR"/>
    <s v="28.04.01.05 Otra violencia"/>
    <x v="16"/>
    <x v="23"/>
    <x v="285"/>
    <x v="1065"/>
    <s v="N° de atenciones"/>
    <s v="2010-2016"/>
    <m/>
    <s v="Cantidad de Atenciones debido a Violencia de Género"/>
    <s v="Departamento de Estadísticas e Información de la Salud (DEIS)"/>
    <m/>
    <m/>
    <m/>
    <m/>
    <m/>
    <m/>
    <m/>
    <m/>
    <m/>
    <m/>
    <n v="19477"/>
    <n v="24454"/>
    <n v="27701"/>
    <n v="23339"/>
    <n v="24265"/>
    <n v="11376"/>
    <n v="41188"/>
    <m/>
    <m/>
    <m/>
    <m/>
    <m/>
  </r>
  <r>
    <n v="1532"/>
    <s v="Cantidad de extranjeros nacidos en Alemania"/>
    <s v="24 Socioeconómico"/>
    <s v="24.05 Identidad"/>
    <s v="08.03.02 Nacionalidad"/>
    <s v="24.05.01.04 Alemania"/>
    <x v="8"/>
    <x v="73"/>
    <x v="234"/>
    <x v="1066"/>
    <s v="N° de personas"/>
    <s v="2011-2017"/>
    <m/>
    <m/>
    <s v="Encuesta CASEN"/>
    <m/>
    <m/>
    <m/>
    <m/>
    <m/>
    <m/>
    <m/>
    <m/>
    <m/>
    <m/>
    <m/>
    <n v="3196"/>
    <n v="2864"/>
    <n v="2531"/>
    <n v="2652"/>
    <n v="2772"/>
    <n v="3576"/>
    <n v="4379"/>
    <m/>
    <m/>
    <m/>
    <m/>
  </r>
  <r>
    <n v="1533"/>
    <s v="Cantidad de extranjeros nacidos en Argentina"/>
    <s v="24 Socioeconómico"/>
    <s v="24.05 Identidad"/>
    <s v="08.03.02 Nacionalidad"/>
    <s v="24.05.01.05 Argentina"/>
    <x v="8"/>
    <x v="73"/>
    <x v="234"/>
    <x v="1067"/>
    <s v="N° de personas"/>
    <s v="2011-2017"/>
    <m/>
    <m/>
    <s v="Encuesta CASEN"/>
    <m/>
    <m/>
    <m/>
    <m/>
    <m/>
    <m/>
    <m/>
    <m/>
    <m/>
    <m/>
    <m/>
    <n v="17741"/>
    <n v="18241"/>
    <n v="18740"/>
    <n v="20114"/>
    <n v="21488"/>
    <n v="21652"/>
    <n v="21815"/>
    <m/>
    <m/>
    <m/>
    <m/>
  </r>
  <r>
    <n v="1534"/>
    <s v="Cantidad de extranjeros nacidos en Australia"/>
    <s v="24 Socioeconómico"/>
    <s v="24.05 Identidad"/>
    <s v="08.03.02 Nacionalidad"/>
    <s v="24.05.01.06 Australia"/>
    <x v="8"/>
    <x v="73"/>
    <x v="234"/>
    <x v="1068"/>
    <s v="N° de personas"/>
    <s v="2011-2017"/>
    <m/>
    <m/>
    <s v="Encuesta CASEN"/>
    <m/>
    <m/>
    <m/>
    <m/>
    <m/>
    <m/>
    <m/>
    <m/>
    <m/>
    <m/>
    <m/>
    <n v="1161"/>
    <n v="1088"/>
    <n v="1014"/>
    <n v="1091"/>
    <n v="1168"/>
    <n v="878"/>
    <n v="588"/>
    <m/>
    <m/>
    <m/>
    <m/>
  </r>
  <r>
    <n v="1535"/>
    <s v="Cantidad de extranjeros nacidos en Austria"/>
    <s v="24 Socioeconómico"/>
    <s v="24.05 Identidad"/>
    <s v="08.03.02 Nacionalidad"/>
    <s v="24.05.01.07 Austria"/>
    <x v="8"/>
    <x v="73"/>
    <x v="234"/>
    <x v="1069"/>
    <s v="N° de personas"/>
    <s v="2011-2017"/>
    <m/>
    <m/>
    <s v="Encuesta CASEN"/>
    <m/>
    <m/>
    <m/>
    <m/>
    <m/>
    <m/>
    <m/>
    <m/>
    <m/>
    <m/>
    <m/>
    <n v="199"/>
    <n v="152"/>
    <n v="104"/>
    <n v="212"/>
    <n v="320"/>
    <n v="160"/>
    <n v="0"/>
    <m/>
    <m/>
    <m/>
    <m/>
  </r>
  <r>
    <n v="1536"/>
    <s v="Cantidad de extranjeros nacidos en Bélgica"/>
    <s v="24 Socioeconómico"/>
    <s v="24.05 Identidad"/>
    <s v="08.03.02 Nacionalidad"/>
    <s v="24.05.01.08 Bélgica"/>
    <x v="8"/>
    <x v="73"/>
    <x v="234"/>
    <x v="1070"/>
    <s v="N° de personas"/>
    <s v="2011-2017"/>
    <m/>
    <m/>
    <s v="Encuesta CASEN"/>
    <m/>
    <m/>
    <m/>
    <m/>
    <m/>
    <m/>
    <m/>
    <m/>
    <m/>
    <m/>
    <m/>
    <n v="442"/>
    <n v="227"/>
    <n v="12"/>
    <n v="150"/>
    <n v="288"/>
    <n v="323"/>
    <n v="357"/>
    <m/>
    <m/>
    <m/>
    <m/>
  </r>
  <r>
    <n v="1537"/>
    <s v="Cantidad de extranjeros nacidos en Bolivia"/>
    <s v="24 Socioeconómico"/>
    <s v="24.05 Identidad"/>
    <s v="08.03.02 Nacionalidad"/>
    <s v="24.05.01.09 Bolivia"/>
    <x v="8"/>
    <x v="73"/>
    <x v="234"/>
    <x v="1071"/>
    <s v="N° de personas"/>
    <s v="2011-2017"/>
    <m/>
    <m/>
    <s v="Encuesta CASEN"/>
    <m/>
    <m/>
    <m/>
    <m/>
    <m/>
    <m/>
    <m/>
    <m/>
    <m/>
    <m/>
    <m/>
    <n v="11250"/>
    <n v="16395"/>
    <n v="21540"/>
    <n v="29608"/>
    <n v="37676"/>
    <n v="41859"/>
    <n v="46041"/>
    <m/>
    <m/>
    <m/>
    <m/>
  </r>
  <r>
    <n v="1538"/>
    <s v="Cantidad de extranjeros nacidos en Brasil"/>
    <s v="24 Socioeconómico"/>
    <s v="24.05 Identidad"/>
    <s v="08.03.02 Nacionalidad"/>
    <s v="24.05.01.10 Brasil"/>
    <x v="8"/>
    <x v="73"/>
    <x v="234"/>
    <x v="1072"/>
    <s v="N° de personas"/>
    <s v="2011-2017"/>
    <m/>
    <m/>
    <s v="Encuesta CASEN"/>
    <m/>
    <m/>
    <m/>
    <m/>
    <m/>
    <m/>
    <m/>
    <m/>
    <m/>
    <m/>
    <m/>
    <n v="3261"/>
    <n v="3416"/>
    <n v="3571"/>
    <n v="5967"/>
    <n v="8363"/>
    <n v="6315"/>
    <n v="4266"/>
    <m/>
    <m/>
    <m/>
    <m/>
  </r>
  <r>
    <n v="1539"/>
    <s v="Cantidad de extranjeros nacidos en Canadá"/>
    <s v="24 Socioeconómico"/>
    <s v="24.05 Identidad"/>
    <s v="08.03.02 Nacionalidad"/>
    <s v="24.05.01.11 Canadá"/>
    <x v="8"/>
    <x v="73"/>
    <x v="234"/>
    <x v="1073"/>
    <s v="N° de personas"/>
    <s v="2011-2017"/>
    <m/>
    <m/>
    <s v="Encuesta CASEN"/>
    <m/>
    <m/>
    <m/>
    <m/>
    <m/>
    <m/>
    <m/>
    <m/>
    <m/>
    <m/>
    <m/>
    <n v="912"/>
    <n v="597"/>
    <n v="282"/>
    <n v="442"/>
    <n v="601"/>
    <n v="465"/>
    <n v="329"/>
    <m/>
    <m/>
    <m/>
    <m/>
  </r>
  <r>
    <n v="1540"/>
    <s v="Cantidad de extranjeros nacidos en China"/>
    <s v="24 Socioeconómico"/>
    <s v="24.05 Identidad"/>
    <s v="08.03.02 Nacionalidad"/>
    <s v="24.05.01.12 China"/>
    <x v="8"/>
    <x v="73"/>
    <x v="234"/>
    <x v="1074"/>
    <s v="N° de personas"/>
    <s v="2011-2017"/>
    <m/>
    <m/>
    <s v="Encuesta CASEN"/>
    <m/>
    <m/>
    <m/>
    <m/>
    <m/>
    <m/>
    <m/>
    <m/>
    <m/>
    <m/>
    <m/>
    <n v="1038"/>
    <n v="966"/>
    <n v="894"/>
    <n v="1798"/>
    <n v="2702"/>
    <n v="2849"/>
    <n v="2996"/>
    <m/>
    <m/>
    <m/>
    <m/>
  </r>
  <r>
    <n v="1541"/>
    <s v="Cantidad de extranjeros nacidos en Colombia"/>
    <s v="24 Socioeconómico"/>
    <s v="24.05 Identidad"/>
    <s v="08.03.02 Nacionalidad"/>
    <s v="24.05.01.13 Colombia"/>
    <x v="8"/>
    <x v="73"/>
    <x v="234"/>
    <x v="1075"/>
    <s v="N° de personas"/>
    <s v="2011-2017"/>
    <m/>
    <m/>
    <s v="Encuesta CASEN"/>
    <m/>
    <m/>
    <m/>
    <m/>
    <m/>
    <m/>
    <m/>
    <m/>
    <m/>
    <m/>
    <m/>
    <n v="12717"/>
    <n v="23350"/>
    <n v="33983"/>
    <n v="36659"/>
    <n v="39334"/>
    <n v="56835"/>
    <n v="74336"/>
    <m/>
    <m/>
    <m/>
    <m/>
  </r>
  <r>
    <n v="1542"/>
    <s v="Cantidad de extranjeros nacidos en Costa Rica"/>
    <s v="24 Socioeconómico"/>
    <s v="24.05 Identidad"/>
    <s v="08.03.02 Nacionalidad"/>
    <s v="24.05.01.14 Costa Rica"/>
    <x v="8"/>
    <x v="73"/>
    <x v="234"/>
    <x v="1076"/>
    <s v="N° de personas"/>
    <s v="2011-2017"/>
    <m/>
    <m/>
    <s v="Encuesta CASEN"/>
    <m/>
    <m/>
    <m/>
    <m/>
    <m/>
    <m/>
    <m/>
    <m/>
    <m/>
    <m/>
    <m/>
    <n v="478"/>
    <n v="278"/>
    <n v="78"/>
    <n v="697"/>
    <n v="1316"/>
    <n v="914"/>
    <n v="511"/>
    <m/>
    <m/>
    <m/>
    <m/>
  </r>
  <r>
    <n v="1543"/>
    <s v="Cantidad de extranjeros nacidos en Cuba"/>
    <s v="24 Socioeconómico"/>
    <s v="24.05 Identidad"/>
    <s v="08.03.02 Nacionalidad"/>
    <s v="24.05.01.15 Cuba"/>
    <x v="8"/>
    <x v="73"/>
    <x v="234"/>
    <x v="1077"/>
    <s v="N° de personas"/>
    <s v="2011-2017"/>
    <m/>
    <m/>
    <s v="Encuesta CASEN"/>
    <m/>
    <m/>
    <m/>
    <m/>
    <m/>
    <m/>
    <m/>
    <m/>
    <m/>
    <m/>
    <m/>
    <n v="1137"/>
    <n v="1569"/>
    <n v="2000"/>
    <n v="2331"/>
    <n v="2662"/>
    <n v="6634"/>
    <n v="10606"/>
    <m/>
    <m/>
    <m/>
    <m/>
  </r>
  <r>
    <n v="1544"/>
    <s v="Cantidad de extranjeros nacidos en Ecuador"/>
    <s v="24 Socioeconómico"/>
    <s v="24.05 Identidad"/>
    <s v="08.03.02 Nacionalidad"/>
    <s v="24.05.01.16 Ecuador"/>
    <x v="8"/>
    <x v="73"/>
    <x v="234"/>
    <x v="1078"/>
    <s v="N° de personas"/>
    <s v="2011-2017"/>
    <m/>
    <m/>
    <s v="Encuesta CASEN"/>
    <m/>
    <m/>
    <m/>
    <m/>
    <m/>
    <m/>
    <m/>
    <m/>
    <m/>
    <m/>
    <m/>
    <n v="5897"/>
    <n v="8233"/>
    <n v="10568"/>
    <n v="14193"/>
    <n v="17817"/>
    <n v="18401"/>
    <n v="18984"/>
    <m/>
    <m/>
    <m/>
    <m/>
  </r>
  <r>
    <n v="1545"/>
    <s v="Cantidad de extranjeros nacidos en El Salvador"/>
    <s v="24 Socioeconómico"/>
    <s v="24.05 Identidad"/>
    <s v="08.03.02 Nacionalidad"/>
    <s v="24.05.01.17 El Salvador"/>
    <x v="8"/>
    <x v="73"/>
    <x v="234"/>
    <x v="1079"/>
    <s v="N° de personas"/>
    <s v="2011-2017"/>
    <m/>
    <m/>
    <s v="Encuesta CASEN"/>
    <m/>
    <m/>
    <m/>
    <m/>
    <m/>
    <m/>
    <m/>
    <m/>
    <m/>
    <m/>
    <m/>
    <n v="337"/>
    <n v="810"/>
    <n v="1283"/>
    <n v="774"/>
    <n v="265"/>
    <n v="425"/>
    <n v="584"/>
    <m/>
    <m/>
    <m/>
    <m/>
  </r>
  <r>
    <n v="1546"/>
    <s v="Cantidad de extranjeros nacidos en Eslovenia"/>
    <s v="24 Socioeconómico"/>
    <s v="24.05 Identidad"/>
    <s v="08.03.02 Nacionalidad"/>
    <s v="24.05.01.18 Eslovenia"/>
    <x v="8"/>
    <x v="73"/>
    <x v="234"/>
    <x v="1080"/>
    <s v="N° de personas"/>
    <s v="2011-2017"/>
    <m/>
    <m/>
    <s v="Encuesta CASEN"/>
    <m/>
    <m/>
    <m/>
    <m/>
    <m/>
    <m/>
    <m/>
    <m/>
    <m/>
    <m/>
    <m/>
    <n v="13"/>
    <n v="7"/>
    <n v="0"/>
    <n v="0"/>
    <n v="0"/>
    <n v="0"/>
    <n v="0"/>
    <m/>
    <m/>
    <m/>
    <m/>
  </r>
  <r>
    <n v="1547"/>
    <s v="Cantidad de extranjeros nacidos en España"/>
    <s v="24 Socioeconómico"/>
    <s v="24.05 Identidad"/>
    <s v="08.03.02 Nacionalidad"/>
    <s v="24.05.01.19 España"/>
    <x v="8"/>
    <x v="73"/>
    <x v="234"/>
    <x v="1081"/>
    <s v="N° de personas"/>
    <s v="2011-2017"/>
    <m/>
    <m/>
    <s v="Encuesta CASEN"/>
    <m/>
    <m/>
    <m/>
    <m/>
    <m/>
    <m/>
    <m/>
    <m/>
    <m/>
    <m/>
    <m/>
    <n v="3608"/>
    <n v="4452"/>
    <n v="5295"/>
    <n v="6112"/>
    <n v="6928"/>
    <n v="8209"/>
    <n v="9490"/>
    <m/>
    <m/>
    <m/>
    <m/>
  </r>
  <r>
    <n v="1548"/>
    <s v="Cantidad de extranjeros nacidos en Estados Unidos"/>
    <s v="24 Socioeconómico"/>
    <s v="24.05 Identidad"/>
    <s v="08.03.02 Nacionalidad"/>
    <s v="24.05.01.20 Estados Unidos"/>
    <x v="8"/>
    <x v="73"/>
    <x v="234"/>
    <x v="1082"/>
    <s v="N° de personas"/>
    <s v="2011-2017"/>
    <m/>
    <m/>
    <s v="Encuesta CASEN"/>
    <m/>
    <m/>
    <m/>
    <m/>
    <m/>
    <m/>
    <m/>
    <m/>
    <m/>
    <m/>
    <m/>
    <n v="6733"/>
    <n v="5503"/>
    <n v="4273"/>
    <n v="4290"/>
    <n v="4306"/>
    <n v="3758"/>
    <n v="3210"/>
    <m/>
    <m/>
    <m/>
    <m/>
  </r>
  <r>
    <n v="1549"/>
    <s v="Cantidad de extranjeros nacidos en Filipinas"/>
    <s v="24 Socioeconómico"/>
    <s v="24.05 Identidad"/>
    <s v="08.03.02 Nacionalidad"/>
    <s v="24.05.01.21 Filipinas"/>
    <x v="8"/>
    <x v="73"/>
    <x v="234"/>
    <x v="1083"/>
    <s v="N° de personas"/>
    <s v="2011-2017"/>
    <m/>
    <m/>
    <s v="Encuesta CASEN"/>
    <m/>
    <m/>
    <m/>
    <m/>
    <m/>
    <m/>
    <m/>
    <m/>
    <m/>
    <m/>
    <m/>
    <n v="9"/>
    <n v="64"/>
    <n v="119"/>
    <n v="73"/>
    <n v="27"/>
    <n v="81"/>
    <n v="134"/>
    <m/>
    <m/>
    <m/>
    <m/>
  </r>
  <r>
    <n v="1550"/>
    <s v="Cantidad de extranjeros nacidos en Francia"/>
    <s v="24 Socioeconómico"/>
    <s v="24.05 Identidad"/>
    <s v="08.03.02 Nacionalidad"/>
    <s v="24.05.01.22 Francia"/>
    <x v="8"/>
    <x v="73"/>
    <x v="234"/>
    <x v="1084"/>
    <s v="N° de personas"/>
    <s v="2011-2017"/>
    <m/>
    <m/>
    <s v="Encuesta CASEN"/>
    <m/>
    <m/>
    <m/>
    <m/>
    <m/>
    <m/>
    <m/>
    <m/>
    <m/>
    <m/>
    <m/>
    <n v="747"/>
    <n v="2009"/>
    <n v="3271"/>
    <n v="2552"/>
    <n v="1833"/>
    <n v="2530"/>
    <n v="3226"/>
    <m/>
    <m/>
    <m/>
    <m/>
  </r>
  <r>
    <n v="1551"/>
    <s v="Cantidad de extranjeros nacidos en Grecia"/>
    <s v="24 Socioeconómico"/>
    <s v="24.05 Identidad"/>
    <s v="08.03.02 Nacionalidad"/>
    <s v="24.05.01.23 Grecia"/>
    <x v="8"/>
    <x v="73"/>
    <x v="234"/>
    <x v="1085"/>
    <s v="N° de personas"/>
    <s v="2011-2017"/>
    <m/>
    <m/>
    <s v="Encuesta CASEN"/>
    <m/>
    <m/>
    <m/>
    <m/>
    <m/>
    <m/>
    <m/>
    <m/>
    <m/>
    <m/>
    <m/>
    <n v="226"/>
    <n v="167"/>
    <n v="107"/>
    <n v="54"/>
    <n v="0"/>
    <n v="0"/>
    <n v="0"/>
    <m/>
    <m/>
    <m/>
    <m/>
  </r>
  <r>
    <n v="1552"/>
    <s v="Cantidad de extranjeros nacidos en Guatemala"/>
    <s v="24 Socioeconómico"/>
    <s v="24.05 Identidad"/>
    <s v="08.03.02 Nacionalidad"/>
    <s v="24.05.01.24 Guatemala"/>
    <x v="8"/>
    <x v="73"/>
    <x v="234"/>
    <x v="1086"/>
    <s v="N° de personas"/>
    <s v="2011-2017"/>
    <m/>
    <m/>
    <s v="Encuesta CASEN"/>
    <m/>
    <m/>
    <m/>
    <m/>
    <m/>
    <m/>
    <m/>
    <m/>
    <m/>
    <m/>
    <m/>
    <n v="40"/>
    <n v="155"/>
    <n v="270"/>
    <n v="187"/>
    <n v="103"/>
    <n v="245"/>
    <n v="386"/>
    <m/>
    <m/>
    <m/>
    <m/>
  </r>
  <r>
    <n v="1553"/>
    <s v="Cantidad de extranjeros nacidos en Haití"/>
    <s v="24 Socioeconómico"/>
    <s v="24.05 Identidad"/>
    <s v="08.03.02 Nacionalidad"/>
    <s v="24.05.01.25 Haití"/>
    <x v="8"/>
    <x v="73"/>
    <x v="234"/>
    <x v="1087"/>
    <s v="N° de personas"/>
    <s v="2011-2017"/>
    <m/>
    <m/>
    <s v="Encuesta CASEN"/>
    <m/>
    <m/>
    <m/>
    <m/>
    <m/>
    <m/>
    <m/>
    <m/>
    <m/>
    <m/>
    <m/>
    <n v="419"/>
    <n v="3134"/>
    <n v="5849"/>
    <n v="10657"/>
    <n v="15465"/>
    <n v="42847"/>
    <n v="70229"/>
    <m/>
    <m/>
    <m/>
    <m/>
  </r>
  <r>
    <n v="1554"/>
    <s v="Cantidad de extranjeros nacidos en Holanda"/>
    <s v="24 Socioeconómico"/>
    <s v="24.05 Identidad"/>
    <s v="08.03.02 Nacionalidad"/>
    <s v="24.05.01.26 Holanda"/>
    <x v="8"/>
    <x v="73"/>
    <x v="234"/>
    <x v="1088"/>
    <s v="N° de personas"/>
    <s v="2011-2017"/>
    <m/>
    <m/>
    <s v="Encuesta CASEN"/>
    <m/>
    <m/>
    <m/>
    <m/>
    <m/>
    <m/>
    <m/>
    <m/>
    <m/>
    <m/>
    <m/>
    <n v="76"/>
    <n v="294"/>
    <n v="511"/>
    <n v="370"/>
    <n v="229"/>
    <n v="274"/>
    <n v="319"/>
    <m/>
    <m/>
    <m/>
    <m/>
  </r>
  <r>
    <n v="1555"/>
    <s v="Cantidad de extranjeros nacidos en Honduras"/>
    <s v="24 Socioeconómico"/>
    <s v="24.05 Identidad"/>
    <s v="08.03.02 Nacionalidad"/>
    <s v="24.05.01.27 Honduras"/>
    <x v="8"/>
    <x v="73"/>
    <x v="234"/>
    <x v="1089"/>
    <s v="N° de personas"/>
    <s v="2011-2017"/>
    <m/>
    <m/>
    <s v="Encuesta CASEN"/>
    <m/>
    <m/>
    <m/>
    <m/>
    <m/>
    <m/>
    <m/>
    <m/>
    <m/>
    <m/>
    <m/>
    <n v="1018"/>
    <n v="715"/>
    <n v="411"/>
    <n v="206"/>
    <n v="0"/>
    <n v="192"/>
    <n v="383"/>
    <m/>
    <m/>
    <m/>
    <m/>
  </r>
  <r>
    <n v="1556"/>
    <s v="Cantidad de extranjeros nacidos en Hungría"/>
    <s v="24 Socioeconómico"/>
    <s v="24.05 Identidad"/>
    <s v="08.03.02 Nacionalidad"/>
    <s v="24.05.01.28 Hungría"/>
    <x v="8"/>
    <x v="73"/>
    <x v="234"/>
    <x v="1090"/>
    <s v="N° de personas"/>
    <s v="2011-2017"/>
    <m/>
    <m/>
    <s v="Encuesta CASEN"/>
    <m/>
    <m/>
    <m/>
    <m/>
    <m/>
    <m/>
    <m/>
    <m/>
    <m/>
    <m/>
    <m/>
    <n v="22"/>
    <n v="11"/>
    <n v="0"/>
    <n v="25"/>
    <n v="50"/>
    <n v="143"/>
    <n v="236"/>
    <m/>
    <m/>
    <m/>
    <m/>
  </r>
  <r>
    <n v="1557"/>
    <s v="Cantidad de extranjeros nacidos en India"/>
    <s v="24 Socioeconómico"/>
    <s v="24.05 Identidad"/>
    <s v="08.03.02 Nacionalidad"/>
    <s v="24.05.01.29 India"/>
    <x v="8"/>
    <x v="73"/>
    <x v="234"/>
    <x v="1091"/>
    <s v="N° de personas"/>
    <s v="2011-2017"/>
    <m/>
    <m/>
    <s v="Encuesta CASEN"/>
    <m/>
    <m/>
    <m/>
    <m/>
    <m/>
    <m/>
    <m/>
    <m/>
    <m/>
    <m/>
    <m/>
    <n v="55"/>
    <n v="186"/>
    <n v="316"/>
    <n v="331"/>
    <n v="346"/>
    <n v="256"/>
    <n v="166"/>
    <m/>
    <m/>
    <m/>
    <m/>
  </r>
  <r>
    <n v="1558"/>
    <s v="Cantidad de extranjeros nacidos en Indonesia"/>
    <s v="24 Socioeconómico"/>
    <s v="24.05 Identidad"/>
    <s v="08.03.02 Nacionalidad"/>
    <s v="24.05.01.30 Indonesia"/>
    <x v="8"/>
    <x v="73"/>
    <x v="234"/>
    <x v="1092"/>
    <s v="N° de personas"/>
    <s v="2011-2017"/>
    <m/>
    <m/>
    <s v="Encuesta CASEN"/>
    <m/>
    <m/>
    <m/>
    <m/>
    <m/>
    <m/>
    <m/>
    <m/>
    <m/>
    <m/>
    <m/>
    <n v="72"/>
    <n v="48"/>
    <n v="24"/>
    <n v="12"/>
    <n v="0"/>
    <n v="23"/>
    <n v="46"/>
    <m/>
    <m/>
    <m/>
    <m/>
  </r>
  <r>
    <n v="1559"/>
    <s v="Cantidad de extranjeros nacidos en Irlanda"/>
    <s v="24 Socioeconómico"/>
    <s v="24.05 Identidad"/>
    <s v="08.03.02 Nacionalidad"/>
    <s v="24.05.01.31 Irlanda"/>
    <x v="8"/>
    <x v="73"/>
    <x v="234"/>
    <x v="1093"/>
    <s v="N° de personas"/>
    <s v="2011-2017"/>
    <m/>
    <m/>
    <s v="Encuesta CASEN"/>
    <m/>
    <m/>
    <m/>
    <m/>
    <m/>
    <m/>
    <m/>
    <m/>
    <m/>
    <m/>
    <m/>
    <n v="137"/>
    <n v="151"/>
    <n v="165"/>
    <n v="83"/>
    <n v="0"/>
    <n v="0"/>
    <n v="0"/>
    <m/>
    <m/>
    <m/>
    <m/>
  </r>
  <r>
    <n v="1560"/>
    <s v="Cantidad de extranjeros nacidos en Italia"/>
    <s v="24 Socioeconómico"/>
    <s v="24.05 Identidad"/>
    <s v="08.03.02 Nacionalidad"/>
    <s v="24.05.01.32 Italia"/>
    <x v="8"/>
    <x v="73"/>
    <x v="234"/>
    <x v="1094"/>
    <s v="N° de personas"/>
    <s v="2011-2017"/>
    <m/>
    <m/>
    <s v="Encuesta CASEN"/>
    <m/>
    <m/>
    <m/>
    <m/>
    <m/>
    <m/>
    <m/>
    <m/>
    <m/>
    <m/>
    <m/>
    <n v="2321"/>
    <n v="2676"/>
    <n v="3031"/>
    <n v="3462"/>
    <n v="3892"/>
    <n v="4145"/>
    <n v="4398"/>
    <m/>
    <m/>
    <m/>
    <m/>
  </r>
  <r>
    <n v="1561"/>
    <s v="Cantidad de extranjeros nacidos en Japón"/>
    <s v="24 Socioeconómico"/>
    <s v="24.05 Identidad"/>
    <s v="08.03.02 Nacionalidad"/>
    <s v="24.05.01.33 Japón"/>
    <x v="8"/>
    <x v="73"/>
    <x v="234"/>
    <x v="1095"/>
    <s v="N° de personas"/>
    <s v="2011-2017"/>
    <m/>
    <m/>
    <s v="Encuesta CASEN"/>
    <m/>
    <m/>
    <m/>
    <m/>
    <m/>
    <m/>
    <m/>
    <m/>
    <m/>
    <m/>
    <m/>
    <n v="284"/>
    <n v="185"/>
    <n v="86"/>
    <n v="119"/>
    <n v="152"/>
    <n v="95"/>
    <n v="38"/>
    <m/>
    <m/>
    <m/>
    <m/>
  </r>
  <r>
    <n v="1562"/>
    <s v="Cantidad de extranjeros nacidos en Kenia"/>
    <s v="24 Socioeconómico"/>
    <s v="24.05 Identidad"/>
    <s v="08.03.02 Nacionalidad"/>
    <s v="24.05.01.34 Kenia"/>
    <x v="8"/>
    <x v="73"/>
    <x v="234"/>
    <x v="1096"/>
    <s v="N° de personas"/>
    <s v="2011-2017"/>
    <m/>
    <m/>
    <s v="Encuesta CASEN"/>
    <m/>
    <m/>
    <m/>
    <m/>
    <m/>
    <m/>
    <m/>
    <m/>
    <m/>
    <m/>
    <m/>
    <n v="92"/>
    <n v="46"/>
    <n v="0"/>
    <n v="0"/>
    <n v="0"/>
    <n v="0"/>
    <n v="0"/>
    <m/>
    <m/>
    <m/>
    <m/>
  </r>
  <r>
    <n v="1563"/>
    <s v="Cantidad de extranjeros nacidos en Libia"/>
    <s v="24 Socioeconómico"/>
    <s v="24.05 Identidad"/>
    <s v="08.03.02 Nacionalidad"/>
    <s v="24.05.01.35 Libia"/>
    <x v="8"/>
    <x v="73"/>
    <x v="234"/>
    <x v="1097"/>
    <s v="N° de personas"/>
    <s v="2011-2017"/>
    <m/>
    <m/>
    <s v="Encuesta CASEN"/>
    <m/>
    <m/>
    <m/>
    <m/>
    <m/>
    <m/>
    <m/>
    <m/>
    <m/>
    <m/>
    <m/>
    <n v="37"/>
    <n v="19"/>
    <n v="0"/>
    <n v="0"/>
    <n v="0"/>
    <n v="0"/>
    <n v="0"/>
    <m/>
    <m/>
    <m/>
    <m/>
  </r>
  <r>
    <n v="1564"/>
    <s v="Cantidad de extranjeros nacidos en Marruecos"/>
    <s v="24 Socioeconómico"/>
    <s v="24.05 Identidad"/>
    <s v="08.03.02 Nacionalidad"/>
    <s v="24.05.01.36 Marruecos"/>
    <x v="8"/>
    <x v="73"/>
    <x v="234"/>
    <x v="1098"/>
    <s v="N° de personas"/>
    <s v="2011-2017"/>
    <m/>
    <m/>
    <s v="Encuesta CASEN"/>
    <m/>
    <m/>
    <m/>
    <m/>
    <m/>
    <m/>
    <m/>
    <m/>
    <m/>
    <m/>
    <m/>
    <n v="376"/>
    <n v="188"/>
    <n v="0"/>
    <n v="18"/>
    <n v="36"/>
    <n v="39"/>
    <n v="41"/>
    <m/>
    <m/>
    <m/>
    <m/>
  </r>
  <r>
    <n v="1565"/>
    <s v="Cantidad de extranjeros nacidos en México"/>
    <s v="24 Socioeconómico"/>
    <s v="24.05 Identidad"/>
    <s v="08.03.02 Nacionalidad"/>
    <s v="24.05.01.37 México"/>
    <x v="8"/>
    <x v="73"/>
    <x v="234"/>
    <x v="1099"/>
    <s v="N° de personas"/>
    <s v="2011-2017"/>
    <m/>
    <m/>
    <s v="Encuesta CASEN"/>
    <m/>
    <m/>
    <m/>
    <m/>
    <m/>
    <m/>
    <m/>
    <m/>
    <m/>
    <m/>
    <m/>
    <n v="1792"/>
    <n v="1455"/>
    <n v="1117"/>
    <n v="1798"/>
    <n v="2479"/>
    <n v="3193"/>
    <n v="3907"/>
    <m/>
    <m/>
    <m/>
    <m/>
  </r>
  <r>
    <n v="1566"/>
    <s v="Cantidad de extranjeros nacidos en No bien especificado"/>
    <s v="24 Socioeconómico"/>
    <s v="24.05 Identidad"/>
    <s v="08.03.02 Nacionalidad"/>
    <s v="24.05.01.38 No bien especificado"/>
    <x v="8"/>
    <x v="73"/>
    <x v="234"/>
    <x v="1100"/>
    <s v="N° de personas"/>
    <s v="2011-2017"/>
    <m/>
    <m/>
    <s v="Encuesta CASEN"/>
    <m/>
    <m/>
    <m/>
    <m/>
    <m/>
    <m/>
    <m/>
    <m/>
    <m/>
    <m/>
    <m/>
    <n v="700"/>
    <n v="350"/>
    <n v="0"/>
    <n v="0"/>
    <n v="0"/>
    <n v="61"/>
    <n v="121"/>
    <m/>
    <m/>
    <m/>
    <m/>
  </r>
  <r>
    <n v="1567"/>
    <s v="Cantidad de extranjeros nacidos en No sabe o no responde"/>
    <s v="24 Socioeconómico"/>
    <s v="24.05 Identidad"/>
    <s v="08.03.02 Nacionalidad"/>
    <s v="24.05.01.39 No sabe o no responde"/>
    <x v="8"/>
    <x v="73"/>
    <x v="234"/>
    <x v="1101"/>
    <s v="N° de personas"/>
    <s v="2011-2017"/>
    <m/>
    <m/>
    <s v="Encuesta CASEN"/>
    <m/>
    <m/>
    <m/>
    <m/>
    <m/>
    <m/>
    <m/>
    <m/>
    <m/>
    <m/>
    <m/>
    <n v="16762981"/>
    <n v="16889109"/>
    <n v="17015236"/>
    <n v="17119860"/>
    <n v="17224483"/>
    <n v="17245430"/>
    <n v="17266376"/>
    <m/>
    <m/>
    <m/>
    <m/>
  </r>
  <r>
    <n v="1568"/>
    <s v="Cantidad de extranjeros nacidos en Noruega"/>
    <s v="24 Socioeconómico"/>
    <s v="24.05 Identidad"/>
    <s v="08.03.02 Nacionalidad"/>
    <s v="24.05.01.40 Noruega"/>
    <x v="8"/>
    <x v="73"/>
    <x v="234"/>
    <x v="1102"/>
    <s v="N° de personas"/>
    <s v="2011-2017"/>
    <m/>
    <m/>
    <s v="Encuesta CASEN"/>
    <m/>
    <m/>
    <m/>
    <m/>
    <m/>
    <m/>
    <m/>
    <m/>
    <m/>
    <m/>
    <m/>
    <n v="519"/>
    <n v="374"/>
    <n v="229"/>
    <n v="230"/>
    <n v="231"/>
    <n v="193"/>
    <n v="155"/>
    <m/>
    <m/>
    <m/>
    <m/>
  </r>
  <r>
    <n v="1569"/>
    <s v="Cantidad de extranjeros nacidos en Otro país de Asia"/>
    <s v="24 Socioeconómico"/>
    <s v="24.05 Identidad"/>
    <s v="08.03.02 Nacionalidad"/>
    <s v="24.05.01.41 Otro país de Asia"/>
    <x v="8"/>
    <x v="73"/>
    <x v="234"/>
    <x v="1103"/>
    <s v="N° de personas"/>
    <s v="2011-2017"/>
    <m/>
    <m/>
    <s v="Encuesta CASEN"/>
    <m/>
    <m/>
    <m/>
    <m/>
    <m/>
    <m/>
    <m/>
    <m/>
    <m/>
    <m/>
    <m/>
    <n v="190"/>
    <n v="95"/>
    <n v="0"/>
    <n v="0"/>
    <n v="0"/>
    <n v="0"/>
    <n v="0"/>
    <m/>
    <m/>
    <m/>
    <m/>
  </r>
  <r>
    <n v="1570"/>
    <s v="Cantidad de extranjeros nacidos en Otro país de Europa"/>
    <s v="24 Socioeconómico"/>
    <s v="24.05 Identidad"/>
    <s v="08.03.02 Nacionalidad"/>
    <s v="24.05.01.42 Otro país de Europa"/>
    <x v="8"/>
    <x v="73"/>
    <x v="234"/>
    <x v="1104"/>
    <s v="N° de personas"/>
    <s v="2011-2017"/>
    <m/>
    <m/>
    <s v="Encuesta CASEN"/>
    <m/>
    <m/>
    <m/>
    <m/>
    <m/>
    <m/>
    <m/>
    <m/>
    <m/>
    <m/>
    <m/>
    <n v="64"/>
    <n v="32"/>
    <n v="0"/>
    <n v="0"/>
    <n v="0"/>
    <n v="0"/>
    <n v="0"/>
    <m/>
    <m/>
    <m/>
    <m/>
  </r>
  <r>
    <n v="1571"/>
    <s v="Cantidad de extranjeros nacidos en Pakistán"/>
    <s v="24 Socioeconómico"/>
    <s v="24.05 Identidad"/>
    <s v="08.03.02 Nacionalidad"/>
    <s v="24.05.01.43 Pakistán"/>
    <x v="8"/>
    <x v="73"/>
    <x v="234"/>
    <x v="1105"/>
    <s v="N° de personas"/>
    <s v="2011-2017"/>
    <m/>
    <m/>
    <s v="Encuesta CASEN"/>
    <m/>
    <m/>
    <m/>
    <m/>
    <m/>
    <m/>
    <m/>
    <m/>
    <m/>
    <m/>
    <m/>
    <n v="8"/>
    <n v="139"/>
    <n v="269"/>
    <n v="334"/>
    <n v="398"/>
    <n v="212"/>
    <n v="26"/>
    <m/>
    <m/>
    <m/>
    <m/>
  </r>
  <r>
    <n v="1572"/>
    <s v="Cantidad de extranjeros nacidos en Panamá"/>
    <s v="24 Socioeconómico"/>
    <s v="24.05 Identidad"/>
    <s v="08.03.02 Nacionalidad"/>
    <s v="24.05.01.44 Panamá"/>
    <x v="8"/>
    <x v="73"/>
    <x v="234"/>
    <x v="1106"/>
    <s v="N° de personas"/>
    <s v="2011-2017"/>
    <m/>
    <m/>
    <s v="Encuesta CASEN"/>
    <m/>
    <m/>
    <m/>
    <m/>
    <m/>
    <m/>
    <m/>
    <m/>
    <m/>
    <m/>
    <m/>
    <n v="27"/>
    <n v="113"/>
    <n v="199"/>
    <n v="111"/>
    <n v="22"/>
    <n v="54"/>
    <n v="85"/>
    <m/>
    <m/>
    <m/>
    <m/>
  </r>
  <r>
    <n v="1573"/>
    <s v="Cantidad de extranjeros nacidos en Paraguay"/>
    <s v="24 Socioeconómico"/>
    <s v="24.05 Identidad"/>
    <s v="08.03.02 Nacionalidad"/>
    <s v="24.05.01.45 Paraguay"/>
    <x v="8"/>
    <x v="73"/>
    <x v="234"/>
    <x v="1107"/>
    <s v="N° de personas"/>
    <s v="2011-2017"/>
    <m/>
    <m/>
    <s v="Encuesta CASEN"/>
    <m/>
    <m/>
    <m/>
    <m/>
    <m/>
    <m/>
    <m/>
    <m/>
    <m/>
    <m/>
    <m/>
    <n v="613"/>
    <n v="1367"/>
    <n v="2121"/>
    <n v="2788"/>
    <n v="3454"/>
    <n v="3629"/>
    <n v="3804"/>
    <m/>
    <m/>
    <m/>
    <m/>
  </r>
  <r>
    <n v="1574"/>
    <s v="Cantidad de extranjeros nacidos en Perú"/>
    <s v="24 Socioeconómico"/>
    <s v="24.05 Identidad"/>
    <s v="08.03.02 Nacionalidad"/>
    <s v="24.05.01.46 Perú"/>
    <x v="8"/>
    <x v="73"/>
    <x v="234"/>
    <x v="1108"/>
    <s v="N° de personas"/>
    <s v="2011-2017"/>
    <m/>
    <m/>
    <s v="Encuesta CASEN"/>
    <m/>
    <m/>
    <m/>
    <m/>
    <m/>
    <m/>
    <m/>
    <m/>
    <m/>
    <m/>
    <m/>
    <n v="71304"/>
    <n v="77547"/>
    <n v="83789"/>
    <n v="86336"/>
    <n v="88883"/>
    <n v="105246"/>
    <n v="121608"/>
    <m/>
    <m/>
    <m/>
    <m/>
  </r>
  <r>
    <n v="1575"/>
    <s v="Cantidad de extranjeros nacidos en Polonia"/>
    <s v="24 Socioeconómico"/>
    <s v="24.05 Identidad"/>
    <s v="08.03.02 Nacionalidad"/>
    <s v="24.05.01.47 Polonia"/>
    <x v="8"/>
    <x v="73"/>
    <x v="234"/>
    <x v="1109"/>
    <s v="N° de personas"/>
    <s v="2011-2017"/>
    <m/>
    <m/>
    <s v="Encuesta CASEN"/>
    <m/>
    <m/>
    <m/>
    <m/>
    <m/>
    <m/>
    <m/>
    <m/>
    <m/>
    <m/>
    <m/>
    <n v="151"/>
    <n v="185"/>
    <n v="219"/>
    <n v="321"/>
    <n v="423"/>
    <n v="347"/>
    <n v="271"/>
    <m/>
    <m/>
    <m/>
    <m/>
  </r>
  <r>
    <n v="1576"/>
    <s v="Cantidad de extranjeros nacidos en Portugal"/>
    <s v="24 Socioeconómico"/>
    <s v="24.05 Identidad"/>
    <s v="08.03.02 Nacionalidad"/>
    <s v="24.05.01.48 Portugal"/>
    <x v="8"/>
    <x v="73"/>
    <x v="234"/>
    <x v="1110"/>
    <s v="N° de personas"/>
    <s v="2011-2017"/>
    <m/>
    <m/>
    <s v="Encuesta CASEN"/>
    <m/>
    <m/>
    <m/>
    <m/>
    <m/>
    <m/>
    <m/>
    <m/>
    <m/>
    <m/>
    <m/>
    <n v="9"/>
    <n v="5"/>
    <n v="0"/>
    <n v="88"/>
    <n v="175"/>
    <n v="130"/>
    <n v="84"/>
    <m/>
    <m/>
    <m/>
    <m/>
  </r>
  <r>
    <n v="1577"/>
    <s v="Cantidad de extranjeros nacidos en Reino Unido"/>
    <s v="24 Socioeconómico"/>
    <s v="24.05 Identidad"/>
    <s v="08.03.02 Nacionalidad"/>
    <s v="24.05.01.49 Reino Unido"/>
    <x v="8"/>
    <x v="73"/>
    <x v="234"/>
    <x v="1111"/>
    <s v="N° de personas"/>
    <s v="2011-2017"/>
    <m/>
    <m/>
    <s v="Encuesta CASEN"/>
    <m/>
    <m/>
    <m/>
    <m/>
    <m/>
    <m/>
    <m/>
    <m/>
    <m/>
    <m/>
    <m/>
    <n v="1139"/>
    <n v="1155"/>
    <n v="1170"/>
    <n v="1015"/>
    <n v="860"/>
    <n v="797"/>
    <n v="734"/>
    <m/>
    <m/>
    <m/>
    <m/>
  </r>
  <r>
    <n v="1578"/>
    <s v="Cantidad de extranjeros nacidos en República Dominicana"/>
    <s v="24 Socioeconómico"/>
    <s v="24.05 Identidad"/>
    <s v="08.03.02 Nacionalidad"/>
    <s v="24.05.01.50 República Dominicana"/>
    <x v="8"/>
    <x v="73"/>
    <x v="234"/>
    <x v="1112"/>
    <s v="N° de personas"/>
    <s v="2011-2017"/>
    <m/>
    <m/>
    <s v="Encuesta CASEN"/>
    <m/>
    <m/>
    <m/>
    <m/>
    <m/>
    <m/>
    <m/>
    <m/>
    <m/>
    <m/>
    <m/>
    <n v="1665"/>
    <n v="1487"/>
    <n v="1309"/>
    <n v="3524"/>
    <n v="5738"/>
    <n v="5587"/>
    <n v="5436"/>
    <m/>
    <m/>
    <m/>
    <m/>
  </r>
  <r>
    <n v="1579"/>
    <s v="Cantidad de extranjeros nacidos en Rumanía"/>
    <s v="24 Socioeconómico"/>
    <s v="24.05 Identidad"/>
    <s v="08.03.02 Nacionalidad"/>
    <s v="24.05.01.51 Rumanía"/>
    <x v="8"/>
    <x v="73"/>
    <x v="234"/>
    <x v="1113"/>
    <s v="N° de personas"/>
    <s v="2011-2017"/>
    <m/>
    <m/>
    <s v="Encuesta CASEN"/>
    <m/>
    <m/>
    <m/>
    <m/>
    <m/>
    <m/>
    <m/>
    <m/>
    <m/>
    <m/>
    <m/>
    <n v="131"/>
    <n v="125"/>
    <n v="119"/>
    <n v="84"/>
    <n v="48"/>
    <n v="31"/>
    <n v="14"/>
    <m/>
    <m/>
    <m/>
    <m/>
  </r>
  <r>
    <n v="1580"/>
    <s v="Cantidad de extranjeros nacidos en Rusia"/>
    <s v="24 Socioeconómico"/>
    <s v="24.05 Identidad"/>
    <s v="08.03.02 Nacionalidad"/>
    <s v="24.05.01.52 Rusia"/>
    <x v="8"/>
    <x v="73"/>
    <x v="234"/>
    <x v="1114"/>
    <s v="N° de personas"/>
    <s v="2011-2017"/>
    <m/>
    <m/>
    <s v="Encuesta CASEN"/>
    <m/>
    <m/>
    <m/>
    <m/>
    <m/>
    <m/>
    <m/>
    <m/>
    <m/>
    <m/>
    <m/>
    <n v="49"/>
    <n v="73"/>
    <n v="96"/>
    <n v="156"/>
    <n v="215"/>
    <n v="505"/>
    <n v="794"/>
    <m/>
    <m/>
    <m/>
    <m/>
  </r>
  <r>
    <n v="1581"/>
    <s v="Cantidad de extranjeros nacidos en Serbia"/>
    <s v="24 Socioeconómico"/>
    <s v="24.05 Identidad"/>
    <s v="08.03.02 Nacionalidad"/>
    <s v="24.05.01.53 Serbia"/>
    <x v="8"/>
    <x v="73"/>
    <x v="234"/>
    <x v="1115"/>
    <s v="N° de personas"/>
    <s v="2011-2017"/>
    <m/>
    <m/>
    <s v="Encuesta CASEN"/>
    <m/>
    <m/>
    <m/>
    <m/>
    <m/>
    <m/>
    <m/>
    <m/>
    <m/>
    <m/>
    <m/>
    <n v="12"/>
    <n v="6"/>
    <n v="0"/>
    <n v="61"/>
    <n v="121"/>
    <n v="105"/>
    <n v="89"/>
    <m/>
    <m/>
    <m/>
    <m/>
  </r>
  <r>
    <n v="1582"/>
    <s v="Cantidad de extranjeros nacidos en Siria"/>
    <s v="24 Socioeconómico"/>
    <s v="24.05 Identidad"/>
    <s v="08.03.02 Nacionalidad"/>
    <s v="24.05.01.54 Siria"/>
    <x v="8"/>
    <x v="73"/>
    <x v="234"/>
    <x v="1116"/>
    <s v="N° de personas"/>
    <s v="2011-2017"/>
    <m/>
    <m/>
    <s v="Encuesta CASEN"/>
    <m/>
    <m/>
    <m/>
    <m/>
    <m/>
    <m/>
    <m/>
    <m/>
    <m/>
    <m/>
    <m/>
    <n v="876"/>
    <n v="470"/>
    <n v="63"/>
    <n v="56"/>
    <n v="49"/>
    <n v="54"/>
    <n v="58"/>
    <m/>
    <m/>
    <m/>
    <m/>
  </r>
  <r>
    <n v="1583"/>
    <s v="Cantidad de extranjeros nacidos en Suecia"/>
    <s v="24 Socioeconómico"/>
    <s v="24.05 Identidad"/>
    <s v="08.03.02 Nacionalidad"/>
    <s v="24.05.01.55 Suecia"/>
    <x v="8"/>
    <x v="73"/>
    <x v="234"/>
    <x v="1117"/>
    <s v="N° de personas"/>
    <s v="2011-2017"/>
    <m/>
    <m/>
    <s v="Encuesta CASEN"/>
    <m/>
    <m/>
    <m/>
    <m/>
    <m/>
    <m/>
    <m/>
    <m/>
    <m/>
    <m/>
    <m/>
    <n v="103"/>
    <n v="175"/>
    <n v="246"/>
    <n v="288"/>
    <n v="330"/>
    <n v="238"/>
    <n v="145"/>
    <m/>
    <m/>
    <m/>
    <m/>
  </r>
  <r>
    <n v="1584"/>
    <s v="Cantidad de extranjeros nacidos en Suiza"/>
    <s v="24 Socioeconómico"/>
    <s v="24.05 Identidad"/>
    <s v="08.03.02 Nacionalidad"/>
    <s v="24.05.01.56 Suiza"/>
    <x v="8"/>
    <x v="73"/>
    <x v="234"/>
    <x v="1118"/>
    <s v="N° de personas"/>
    <s v="2011-2017"/>
    <m/>
    <m/>
    <s v="Encuesta CASEN"/>
    <m/>
    <m/>
    <m/>
    <m/>
    <m/>
    <m/>
    <m/>
    <m/>
    <m/>
    <m/>
    <m/>
    <n v="118"/>
    <n v="576"/>
    <n v="1033"/>
    <n v="899"/>
    <n v="765"/>
    <n v="522"/>
    <n v="278"/>
    <m/>
    <m/>
    <m/>
    <m/>
  </r>
  <r>
    <n v="1585"/>
    <s v="Cantidad de extranjeros nacidos en Uruguay"/>
    <s v="24 Socioeconómico"/>
    <s v="24.05 Identidad"/>
    <s v="08.03.02 Nacionalidad"/>
    <s v="24.05.01.57 Uruguay"/>
    <x v="8"/>
    <x v="73"/>
    <x v="234"/>
    <x v="1119"/>
    <s v="N° de personas"/>
    <s v="2011-2017"/>
    <m/>
    <m/>
    <s v="Encuesta CASEN"/>
    <m/>
    <m/>
    <m/>
    <m/>
    <m/>
    <m/>
    <m/>
    <m/>
    <m/>
    <m/>
    <m/>
    <n v="3626"/>
    <n v="2435"/>
    <n v="1243"/>
    <n v="2119"/>
    <n v="2994"/>
    <n v="3363"/>
    <n v="3732"/>
    <m/>
    <m/>
    <m/>
    <m/>
  </r>
  <r>
    <n v="1586"/>
    <s v="Cantidad de extranjeros nacidos en Venezuela"/>
    <s v="24 Socioeconómico"/>
    <s v="24.05 Identidad"/>
    <s v="08.03.02 Nacionalidad"/>
    <s v="24.05.01.58 Venezuela"/>
    <x v="8"/>
    <x v="73"/>
    <x v="234"/>
    <x v="1120"/>
    <s v="N° de personas"/>
    <s v="2011-2017"/>
    <m/>
    <m/>
    <s v="Encuesta CASEN"/>
    <m/>
    <m/>
    <m/>
    <m/>
    <m/>
    <m/>
    <m/>
    <m/>
    <m/>
    <m/>
    <m/>
    <n v="1620"/>
    <n v="3121"/>
    <n v="4621"/>
    <n v="7464"/>
    <n v="10307"/>
    <n v="45328"/>
    <n v="80348"/>
    <m/>
    <m/>
    <m/>
    <m/>
  </r>
  <r>
    <n v="1587"/>
    <s v="Cantidad de extranjeros nacidos en Albania"/>
    <s v="24 Socioeconómico"/>
    <s v="24.05 Identidad"/>
    <s v="08.03.02 Nacionalidad"/>
    <s v="24.05.01.59 Albania"/>
    <x v="8"/>
    <x v="73"/>
    <x v="234"/>
    <x v="1121"/>
    <s v="N° de personas"/>
    <s v="2011-2017"/>
    <m/>
    <m/>
    <s v="Encuesta CASEN"/>
    <m/>
    <m/>
    <m/>
    <m/>
    <m/>
    <m/>
    <m/>
    <m/>
    <m/>
    <m/>
    <m/>
    <n v="0"/>
    <n v="5"/>
    <n v="10"/>
    <n v="5"/>
    <n v="0"/>
    <n v="0"/>
    <n v="0"/>
    <m/>
    <m/>
    <m/>
    <m/>
  </r>
  <r>
    <n v="1588"/>
    <s v="Cantidad de extranjeros nacidos en Corea del Sur"/>
    <s v="24 Socioeconómico"/>
    <s v="24.05 Identidad"/>
    <s v="08.03.02 Nacionalidad"/>
    <s v="24.05.01.60 Corea del Sur"/>
    <x v="8"/>
    <x v="73"/>
    <x v="234"/>
    <x v="1122"/>
    <s v="N° de personas"/>
    <s v="2011-2017"/>
    <m/>
    <m/>
    <s v="Encuesta CASEN"/>
    <m/>
    <m/>
    <m/>
    <m/>
    <m/>
    <m/>
    <m/>
    <m/>
    <m/>
    <m/>
    <m/>
    <n v="0"/>
    <n v="118"/>
    <n v="236"/>
    <n v="608"/>
    <n v="980"/>
    <n v="670"/>
    <n v="360"/>
    <m/>
    <m/>
    <m/>
    <m/>
  </r>
  <r>
    <n v="1589"/>
    <s v="Cantidad de extranjeros nacidos en Croacia"/>
    <s v="24 Socioeconómico"/>
    <s v="24.05 Identidad"/>
    <s v="08.03.02 Nacionalidad"/>
    <s v="24.05.01.61 Croacia"/>
    <x v="8"/>
    <x v="73"/>
    <x v="234"/>
    <x v="1123"/>
    <s v="N° de personas"/>
    <s v="2011-2017"/>
    <m/>
    <m/>
    <s v="Encuesta CASEN"/>
    <m/>
    <m/>
    <m/>
    <m/>
    <m/>
    <m/>
    <m/>
    <m/>
    <m/>
    <m/>
    <m/>
    <n v="0"/>
    <n v="41"/>
    <n v="82"/>
    <n v="41"/>
    <n v="0"/>
    <n v="108"/>
    <n v="215"/>
    <m/>
    <m/>
    <m/>
    <m/>
  </r>
  <r>
    <n v="1590"/>
    <s v="Cantidad de extranjeros nacidos en Israel"/>
    <s v="24 Socioeconómico"/>
    <s v="24.05 Identidad"/>
    <s v="08.03.02 Nacionalidad"/>
    <s v="24.05.01.62 Israel"/>
    <x v="8"/>
    <x v="73"/>
    <x v="234"/>
    <x v="1124"/>
    <s v="N° de personas"/>
    <s v="2011-2017"/>
    <m/>
    <m/>
    <s v="Encuesta CASEN"/>
    <m/>
    <m/>
    <m/>
    <m/>
    <m/>
    <m/>
    <m/>
    <m/>
    <m/>
    <m/>
    <m/>
    <n v="0"/>
    <n v="214"/>
    <n v="428"/>
    <n v="409"/>
    <n v="389"/>
    <n v="296"/>
    <n v="202"/>
    <m/>
    <m/>
    <m/>
    <m/>
  </r>
  <r>
    <n v="1591"/>
    <s v="Cantidad de extranjeros nacidos en Jordania"/>
    <s v="24 Socioeconómico"/>
    <s v="24.05 Identidad"/>
    <s v="08.03.02 Nacionalidad"/>
    <s v="24.05.01.63 Jordania"/>
    <x v="8"/>
    <x v="73"/>
    <x v="234"/>
    <x v="1125"/>
    <s v="N° de personas"/>
    <s v="2011-2017"/>
    <m/>
    <m/>
    <s v="Encuesta CASEN"/>
    <m/>
    <m/>
    <m/>
    <m/>
    <m/>
    <m/>
    <m/>
    <m/>
    <m/>
    <m/>
    <m/>
    <n v="0"/>
    <n v="71"/>
    <n v="141"/>
    <n v="71"/>
    <n v="0"/>
    <n v="0"/>
    <n v="0"/>
    <m/>
    <m/>
    <m/>
    <m/>
  </r>
  <r>
    <n v="1592"/>
    <s v="Cantidad de extranjeros nacidos en Kirguistán"/>
    <s v="24 Socioeconómico"/>
    <s v="24.05 Identidad"/>
    <s v="08.03.02 Nacionalidad"/>
    <s v="24.05.01.64 Kirguistán"/>
    <x v="8"/>
    <x v="73"/>
    <x v="234"/>
    <x v="1126"/>
    <s v="N° de personas"/>
    <s v="2011-2017"/>
    <m/>
    <m/>
    <s v="Encuesta CASEN"/>
    <m/>
    <m/>
    <m/>
    <m/>
    <m/>
    <m/>
    <m/>
    <m/>
    <m/>
    <m/>
    <m/>
    <n v="0"/>
    <n v="54"/>
    <n v="107"/>
    <n v="54"/>
    <n v="0"/>
    <n v="0"/>
    <n v="0"/>
    <m/>
    <m/>
    <m/>
    <m/>
  </r>
  <r>
    <n v="1593"/>
    <s v="Cantidad de extranjeros nacidos en Líbano"/>
    <s v="24 Socioeconómico"/>
    <s v="24.05 Identidad"/>
    <s v="08.03.02 Nacionalidad"/>
    <s v="24.05.01.65 Líbano"/>
    <x v="8"/>
    <x v="73"/>
    <x v="234"/>
    <x v="1127"/>
    <s v="N° de personas"/>
    <s v="2011-2017"/>
    <m/>
    <m/>
    <s v="Encuesta CASEN"/>
    <m/>
    <m/>
    <m/>
    <m/>
    <m/>
    <m/>
    <m/>
    <m/>
    <m/>
    <m/>
    <m/>
    <n v="0"/>
    <n v="61"/>
    <n v="122"/>
    <n v="61"/>
    <n v="0"/>
    <n v="0"/>
    <n v="0"/>
    <m/>
    <m/>
    <m/>
    <m/>
  </r>
  <r>
    <n v="1594"/>
    <s v="Cantidad de extranjeros nacidos en Nicaragua"/>
    <s v="24 Socioeconómico"/>
    <s v="24.05 Identidad"/>
    <s v="08.03.02 Nacionalidad"/>
    <s v="24.05.01.66 Nicaragua"/>
    <x v="8"/>
    <x v="73"/>
    <x v="234"/>
    <x v="1128"/>
    <s v="N° de personas"/>
    <s v="2011-2017"/>
    <m/>
    <m/>
    <s v="Encuesta CASEN"/>
    <m/>
    <m/>
    <m/>
    <m/>
    <m/>
    <m/>
    <m/>
    <m/>
    <m/>
    <m/>
    <m/>
    <n v="0"/>
    <n v="121"/>
    <n v="241"/>
    <n v="342"/>
    <n v="443"/>
    <n v="556"/>
    <n v="668"/>
    <m/>
    <m/>
    <m/>
    <m/>
  </r>
  <r>
    <n v="1595"/>
    <s v="Cantidad de extranjeros nacidos en Nueva Zelanda"/>
    <s v="24 Socioeconómico"/>
    <s v="24.05 Identidad"/>
    <s v="08.03.02 Nacionalidad"/>
    <s v="24.05.01.67 Nueva Zelanda"/>
    <x v="8"/>
    <x v="73"/>
    <x v="234"/>
    <x v="1129"/>
    <s v="N° de personas"/>
    <s v="2011-2017"/>
    <m/>
    <m/>
    <s v="Encuesta CASEN"/>
    <m/>
    <m/>
    <m/>
    <m/>
    <m/>
    <m/>
    <m/>
    <m/>
    <m/>
    <m/>
    <m/>
    <n v="0"/>
    <n v="40"/>
    <n v="80"/>
    <n v="106"/>
    <n v="132"/>
    <n v="66"/>
    <n v="0"/>
    <m/>
    <m/>
    <m/>
    <m/>
  </r>
  <r>
    <n v="1596"/>
    <s v="Cantidad de extranjeros nacidos en Otro país de Africa"/>
    <s v="24 Socioeconómico"/>
    <s v="24.05 Identidad"/>
    <s v="08.03.02 Nacionalidad"/>
    <s v="24.05.01.68 Otro país de Africa"/>
    <x v="8"/>
    <x v="73"/>
    <x v="234"/>
    <x v="1130"/>
    <s v="N° de personas"/>
    <s v="2011-2017"/>
    <m/>
    <m/>
    <s v="Encuesta CASEN"/>
    <m/>
    <m/>
    <m/>
    <m/>
    <m/>
    <m/>
    <m/>
    <m/>
    <m/>
    <m/>
    <m/>
    <n v="0"/>
    <n v="8"/>
    <n v="15"/>
    <n v="8"/>
    <n v="0"/>
    <n v="0"/>
    <n v="0"/>
    <m/>
    <m/>
    <m/>
    <m/>
  </r>
  <r>
    <n v="1597"/>
    <s v="Cantidad de extranjeros nacidos en Puerto Rico"/>
    <s v="24 Socioeconómico"/>
    <s v="24.05 Identidad"/>
    <s v="08.03.02 Nacionalidad"/>
    <s v="24.05.01.69 Puerto Rico"/>
    <x v="8"/>
    <x v="73"/>
    <x v="234"/>
    <x v="1131"/>
    <s v="N° de personas"/>
    <s v="2011-2017"/>
    <m/>
    <m/>
    <s v="Encuesta CASEN"/>
    <m/>
    <m/>
    <m/>
    <m/>
    <m/>
    <m/>
    <m/>
    <m/>
    <m/>
    <m/>
    <m/>
    <n v="0"/>
    <n v="121"/>
    <n v="242"/>
    <n v="121"/>
    <n v="0"/>
    <n v="79"/>
    <n v="157"/>
    <m/>
    <m/>
    <m/>
    <m/>
  </r>
  <r>
    <n v="1598"/>
    <s v="Cantidad de extranjeros nacidos en Tailandia"/>
    <s v="24 Socioeconómico"/>
    <s v="24.05 Identidad"/>
    <s v="08.03.02 Nacionalidad"/>
    <s v="24.05.01.70 Tailandia"/>
    <x v="8"/>
    <x v="73"/>
    <x v="234"/>
    <x v="1132"/>
    <s v="N° de personas"/>
    <s v="2011-2017"/>
    <m/>
    <m/>
    <s v="Encuesta CASEN"/>
    <m/>
    <m/>
    <m/>
    <m/>
    <m/>
    <m/>
    <m/>
    <m/>
    <m/>
    <m/>
    <m/>
    <n v="0"/>
    <n v="47"/>
    <n v="94"/>
    <n v="72"/>
    <n v="49"/>
    <n v="25"/>
    <n v="0"/>
    <m/>
    <m/>
    <m/>
    <m/>
  </r>
  <r>
    <n v="1599"/>
    <s v="Cantidad de extranjeros nacidos en Turquía"/>
    <s v="24 Socioeconómico"/>
    <s v="24.05 Identidad"/>
    <s v="08.03.02 Nacionalidad"/>
    <s v="24.05.01.71 Turquía"/>
    <x v="8"/>
    <x v="73"/>
    <x v="234"/>
    <x v="1133"/>
    <s v="N° de personas"/>
    <s v="2011-2017"/>
    <m/>
    <m/>
    <s v="Encuesta CASEN"/>
    <m/>
    <m/>
    <m/>
    <m/>
    <m/>
    <m/>
    <m/>
    <m/>
    <m/>
    <m/>
    <m/>
    <n v="0"/>
    <n v="34"/>
    <n v="67"/>
    <n v="63"/>
    <n v="59"/>
    <n v="96"/>
    <n v="132"/>
    <m/>
    <m/>
    <m/>
    <m/>
  </r>
  <r>
    <n v="1600"/>
    <s v="Cantidad de extranjeros nacidos en Ucrania"/>
    <s v="24 Socioeconómico"/>
    <s v="24.05 Identidad"/>
    <s v="08.03.02 Nacionalidad"/>
    <s v="24.05.01.72 Ucrania"/>
    <x v="8"/>
    <x v="73"/>
    <x v="234"/>
    <x v="1134"/>
    <s v="N° de personas"/>
    <s v="2011-2017"/>
    <m/>
    <m/>
    <s v="Encuesta CASEN"/>
    <m/>
    <m/>
    <m/>
    <m/>
    <m/>
    <m/>
    <m/>
    <m/>
    <m/>
    <m/>
    <m/>
    <n v="0"/>
    <n v="13"/>
    <n v="25"/>
    <n v="54"/>
    <n v="83"/>
    <n v="42"/>
    <n v="0"/>
    <m/>
    <m/>
    <m/>
    <m/>
  </r>
  <r>
    <n v="1601"/>
    <s v="Cantidad de extranjeros nacidos en Angola"/>
    <s v="24 Socioeconómico"/>
    <s v="24.05 Identidad"/>
    <s v="08.03.02 Nacionalidad"/>
    <s v="24.05.01.73 Angola"/>
    <x v="8"/>
    <x v="73"/>
    <x v="234"/>
    <x v="1135"/>
    <s v="N° de personas"/>
    <s v="2011-2017"/>
    <m/>
    <m/>
    <s v="Encuesta CASEN"/>
    <m/>
    <m/>
    <m/>
    <m/>
    <m/>
    <m/>
    <m/>
    <m/>
    <m/>
    <m/>
    <m/>
    <n v="0"/>
    <n v="0"/>
    <n v="0"/>
    <n v="12"/>
    <n v="24"/>
    <n v="12"/>
    <n v="0"/>
    <m/>
    <m/>
    <m/>
    <m/>
  </r>
  <r>
    <n v="1602"/>
    <s v="Cantidad de extranjeros nacidos en Argelia"/>
    <s v="24 Socioeconómico"/>
    <s v="24.05 Identidad"/>
    <s v="08.03.02 Nacionalidad"/>
    <s v="24.05.01.74 Argelia"/>
    <x v="8"/>
    <x v="73"/>
    <x v="234"/>
    <x v="1136"/>
    <s v="N° de personas"/>
    <s v="2011-2017"/>
    <m/>
    <m/>
    <s v="Encuesta CASEN"/>
    <m/>
    <m/>
    <m/>
    <m/>
    <m/>
    <m/>
    <m/>
    <m/>
    <m/>
    <m/>
    <m/>
    <n v="0"/>
    <n v="0"/>
    <n v="0"/>
    <n v="198"/>
    <n v="395"/>
    <n v="198"/>
    <n v="0"/>
    <m/>
    <m/>
    <m/>
    <m/>
  </r>
  <r>
    <n v="1603"/>
    <s v="Cantidad de extranjeros nacidos en Dinamarca"/>
    <s v="24 Socioeconómico"/>
    <s v="24.05 Identidad"/>
    <s v="08.03.02 Nacionalidad"/>
    <s v="24.05.01.75 Dinamarca"/>
    <x v="8"/>
    <x v="73"/>
    <x v="234"/>
    <x v="1137"/>
    <s v="N° de personas"/>
    <s v="2011-2017"/>
    <m/>
    <m/>
    <s v="Encuesta CASEN"/>
    <m/>
    <m/>
    <m/>
    <m/>
    <m/>
    <m/>
    <m/>
    <m/>
    <m/>
    <m/>
    <m/>
    <n v="0"/>
    <n v="0"/>
    <n v="0"/>
    <n v="51"/>
    <n v="102"/>
    <n v="51"/>
    <n v="0"/>
    <m/>
    <m/>
    <m/>
    <m/>
  </r>
  <r>
    <n v="1604"/>
    <s v="Cantidad de extranjeros nacidos en Egipto"/>
    <s v="24 Socioeconómico"/>
    <s v="24.05 Identidad"/>
    <s v="08.03.02 Nacionalidad"/>
    <s v="24.05.01.76 Egipto"/>
    <x v="8"/>
    <x v="73"/>
    <x v="234"/>
    <x v="1138"/>
    <s v="N° de personas"/>
    <s v="2011-2017"/>
    <m/>
    <m/>
    <s v="Encuesta CASEN"/>
    <m/>
    <m/>
    <m/>
    <m/>
    <m/>
    <m/>
    <m/>
    <m/>
    <m/>
    <m/>
    <m/>
    <n v="0"/>
    <n v="0"/>
    <n v="0"/>
    <n v="17"/>
    <n v="33"/>
    <n v="17"/>
    <n v="0"/>
    <m/>
    <m/>
    <m/>
    <m/>
  </r>
  <r>
    <n v="1605"/>
    <s v="Cantidad de extranjeros nacidos en Eslovaquia"/>
    <s v="24 Socioeconómico"/>
    <s v="24.05 Identidad"/>
    <s v="08.03.02 Nacionalidad"/>
    <s v="24.05.01.77 Eslovaquia"/>
    <x v="8"/>
    <x v="73"/>
    <x v="234"/>
    <x v="1139"/>
    <s v="N° de personas"/>
    <s v="2011-2017"/>
    <m/>
    <m/>
    <s v="Encuesta CASEN"/>
    <m/>
    <m/>
    <m/>
    <m/>
    <m/>
    <m/>
    <m/>
    <m/>
    <m/>
    <m/>
    <m/>
    <n v="0"/>
    <n v="0"/>
    <n v="0"/>
    <n v="15"/>
    <n v="30"/>
    <n v="15"/>
    <n v="0"/>
    <m/>
    <m/>
    <m/>
    <m/>
  </r>
  <r>
    <n v="1606"/>
    <s v="Cantidad de extranjeros nacidos en Etiopía"/>
    <s v="24 Socioeconómico"/>
    <s v="24.05 Identidad"/>
    <s v="08.03.02 Nacionalidad"/>
    <s v="24.05.01.78 Etiopía"/>
    <x v="8"/>
    <x v="73"/>
    <x v="234"/>
    <x v="1140"/>
    <s v="N° de personas"/>
    <s v="2011-2017"/>
    <m/>
    <m/>
    <s v="Encuesta CASEN"/>
    <m/>
    <m/>
    <m/>
    <m/>
    <m/>
    <m/>
    <m/>
    <m/>
    <m/>
    <m/>
    <m/>
    <n v="0"/>
    <n v="0"/>
    <n v="0"/>
    <n v="119"/>
    <n v="238"/>
    <n v="119"/>
    <n v="0"/>
    <m/>
    <m/>
    <m/>
    <m/>
  </r>
  <r>
    <n v="1607"/>
    <s v="Cantidad de extranjeros nacidos en Lituania"/>
    <s v="24 Socioeconómico"/>
    <s v="24.05 Identidad"/>
    <s v="08.03.02 Nacionalidad"/>
    <s v="24.05.01.79 Lituania"/>
    <x v="8"/>
    <x v="73"/>
    <x v="234"/>
    <x v="1141"/>
    <s v="N° de personas"/>
    <s v="2011-2017"/>
    <m/>
    <m/>
    <s v="Encuesta CASEN"/>
    <m/>
    <m/>
    <m/>
    <m/>
    <m/>
    <m/>
    <m/>
    <m/>
    <m/>
    <m/>
    <m/>
    <n v="0"/>
    <n v="0"/>
    <n v="0"/>
    <n v="207"/>
    <n v="414"/>
    <n v="315"/>
    <n v="215"/>
    <m/>
    <m/>
    <m/>
    <m/>
  </r>
  <r>
    <n v="1608"/>
    <s v="Cantidad de extranjeros nacidos en Qatar"/>
    <s v="24 Socioeconómico"/>
    <s v="24.05 Identidad"/>
    <s v="08.03.02 Nacionalidad"/>
    <s v="24.05.01.80 Qatar"/>
    <x v="8"/>
    <x v="73"/>
    <x v="234"/>
    <x v="1142"/>
    <s v="N° de personas"/>
    <s v="2011-2017"/>
    <m/>
    <m/>
    <s v="Encuesta CASEN"/>
    <m/>
    <m/>
    <m/>
    <m/>
    <m/>
    <m/>
    <m/>
    <m/>
    <m/>
    <m/>
    <m/>
    <n v="0"/>
    <n v="0"/>
    <n v="0"/>
    <n v="15"/>
    <n v="30"/>
    <n v="15"/>
    <n v="0"/>
    <m/>
    <m/>
    <m/>
    <m/>
  </r>
  <r>
    <n v="1609"/>
    <s v="Cantidad de extranjeros nacidos en República Checa"/>
    <s v="24 Socioeconómico"/>
    <s v="24.05 Identidad"/>
    <s v="08.03.02 Nacionalidad"/>
    <s v="24.05.01.81 República Checa"/>
    <x v="8"/>
    <x v="73"/>
    <x v="234"/>
    <x v="1143"/>
    <s v="N° de personas"/>
    <s v="2011-2017"/>
    <m/>
    <m/>
    <s v="Encuesta CASEN"/>
    <m/>
    <m/>
    <m/>
    <m/>
    <m/>
    <m/>
    <m/>
    <m/>
    <m/>
    <m/>
    <m/>
    <n v="0"/>
    <n v="0"/>
    <n v="0"/>
    <n v="30"/>
    <n v="59"/>
    <n v="122"/>
    <n v="184"/>
    <m/>
    <m/>
    <m/>
    <m/>
  </r>
  <r>
    <n v="1610"/>
    <s v="Cantidad de extranjeros nacidos en Finlandia"/>
    <s v="24 Socioeconómico"/>
    <s v="24.05 Identidad"/>
    <s v="08.03.02 Nacionalidad"/>
    <s v="24.05.01.82 Finlandia"/>
    <x v="8"/>
    <x v="73"/>
    <x v="234"/>
    <x v="1144"/>
    <s v="N° de personas"/>
    <s v="2011-2017"/>
    <m/>
    <m/>
    <s v="Encuesta CASEN"/>
    <m/>
    <m/>
    <m/>
    <m/>
    <m/>
    <m/>
    <m/>
    <m/>
    <m/>
    <m/>
    <m/>
    <n v="0"/>
    <n v="0"/>
    <n v="0"/>
    <n v="0"/>
    <n v="0"/>
    <n v="69"/>
    <n v="138"/>
    <m/>
    <m/>
    <m/>
    <m/>
  </r>
  <r>
    <n v="1611"/>
    <s v="Cantidad de extranjeros nacidos en Ghana"/>
    <s v="24 Socioeconómico"/>
    <s v="24.05 Identidad"/>
    <s v="08.03.02 Nacionalidad"/>
    <s v="24.05.01.83 Ghana"/>
    <x v="8"/>
    <x v="73"/>
    <x v="234"/>
    <x v="1145"/>
    <s v="N° de personas"/>
    <s v="2011-2017"/>
    <m/>
    <m/>
    <s v="Encuesta CASEN"/>
    <m/>
    <m/>
    <m/>
    <m/>
    <m/>
    <m/>
    <m/>
    <m/>
    <m/>
    <m/>
    <m/>
    <n v="0"/>
    <n v="0"/>
    <n v="0"/>
    <n v="0"/>
    <n v="0"/>
    <n v="88"/>
    <n v="175"/>
    <m/>
    <m/>
    <m/>
    <m/>
  </r>
  <r>
    <n v="1612"/>
    <s v="Cantidad de extranjeros nacidos en Nigeria"/>
    <s v="24 Socioeconómico"/>
    <s v="24.05 Identidad"/>
    <s v="08.03.02 Nacionalidad"/>
    <s v="24.05.01.84 Nigeria"/>
    <x v="8"/>
    <x v="73"/>
    <x v="234"/>
    <x v="1146"/>
    <s v="N° de personas"/>
    <s v="2011-2017"/>
    <m/>
    <m/>
    <s v="Encuesta CASEN"/>
    <m/>
    <m/>
    <m/>
    <m/>
    <m/>
    <m/>
    <m/>
    <m/>
    <m/>
    <m/>
    <m/>
    <n v="0"/>
    <n v="0"/>
    <n v="0"/>
    <n v="0"/>
    <n v="0"/>
    <n v="88"/>
    <n v="175"/>
    <m/>
    <m/>
    <m/>
    <m/>
  </r>
  <r>
    <n v="1613"/>
    <s v="Cantidad de extranjeros nacidos en Palestina"/>
    <s v="24 Socioeconómico"/>
    <s v="24.05 Identidad"/>
    <s v="08.03.02 Nacionalidad"/>
    <s v="24.05.01.85 Palestina"/>
    <x v="8"/>
    <x v="73"/>
    <x v="234"/>
    <x v="1147"/>
    <s v="N° de personas"/>
    <s v="2011-2017"/>
    <m/>
    <m/>
    <s v="Encuesta CASEN"/>
    <m/>
    <m/>
    <m/>
    <m/>
    <m/>
    <m/>
    <m/>
    <m/>
    <m/>
    <m/>
    <m/>
    <n v="0"/>
    <n v="0"/>
    <n v="0"/>
    <n v="0"/>
    <n v="0"/>
    <n v="53"/>
    <n v="106"/>
    <m/>
    <m/>
    <m/>
    <m/>
  </r>
  <r>
    <n v="1614"/>
    <s v="Cantidad de extranjeros nacidos en República Democrática Del Congo"/>
    <s v="24 Socioeconómico"/>
    <s v="24.05 Identidad"/>
    <s v="08.03.02 Nacionalidad"/>
    <s v="24.05.01.86 República Democrática Del Congo"/>
    <x v="8"/>
    <x v="73"/>
    <x v="234"/>
    <x v="1148"/>
    <s v="N° de personas"/>
    <s v="2011-2017"/>
    <m/>
    <m/>
    <s v="Encuesta CASEN"/>
    <m/>
    <m/>
    <m/>
    <m/>
    <m/>
    <m/>
    <m/>
    <m/>
    <m/>
    <m/>
    <m/>
    <n v="0"/>
    <n v="0"/>
    <n v="0"/>
    <n v="0"/>
    <n v="0"/>
    <n v="18"/>
    <n v="36"/>
    <m/>
    <m/>
    <m/>
    <m/>
  </r>
  <r>
    <n v="1615"/>
    <s v="Cantidad de extranjeros nacidos en Sri Lanka"/>
    <s v="24 Socioeconómico"/>
    <s v="24.05 Identidad"/>
    <s v="08.03.02 Nacionalidad"/>
    <s v="24.05.01.87 Sri Lanka"/>
    <x v="8"/>
    <x v="73"/>
    <x v="234"/>
    <x v="1149"/>
    <s v="N° de personas"/>
    <s v="2011-2017"/>
    <m/>
    <m/>
    <s v="Encuesta CASEN"/>
    <m/>
    <m/>
    <m/>
    <m/>
    <m/>
    <m/>
    <m/>
    <m/>
    <m/>
    <m/>
    <m/>
    <n v="0"/>
    <n v="0"/>
    <n v="0"/>
    <n v="0"/>
    <n v="0"/>
    <n v="42"/>
    <n v="84"/>
    <m/>
    <m/>
    <m/>
    <m/>
  </r>
  <r>
    <n v="1616"/>
    <s v="Cantidad de extranjeros nacidos en Sudáfrica"/>
    <s v="24 Socioeconómico"/>
    <s v="24.05 Identidad"/>
    <s v="08.03.02 Nacionalidad"/>
    <s v="24.05.01.88 Sudáfrica"/>
    <x v="8"/>
    <x v="73"/>
    <x v="234"/>
    <x v="1150"/>
    <s v="N° de personas"/>
    <s v="2011-2017"/>
    <m/>
    <m/>
    <s v="Encuesta CASEN"/>
    <m/>
    <m/>
    <m/>
    <m/>
    <m/>
    <m/>
    <m/>
    <m/>
    <m/>
    <m/>
    <m/>
    <n v="0"/>
    <n v="0"/>
    <n v="0"/>
    <n v="0"/>
    <n v="0"/>
    <n v="80"/>
    <n v="160"/>
    <m/>
    <m/>
    <m/>
    <m/>
  </r>
  <r>
    <n v="1617"/>
    <s v="Cantidad de mujeres que tuvieron de 1 a 5 hijos nacidos vivos"/>
    <s v="24 Socioeconómico"/>
    <s v="24.09 Salud Reproductiva y Sexual"/>
    <s v="24.09.01 Maternidad"/>
    <s v="24.09.01.01 Hijos nacidos vivos"/>
    <x v="8"/>
    <x v="90"/>
    <x v="286"/>
    <x v="1151"/>
    <s v="N° de personas"/>
    <s v="2011-2017"/>
    <m/>
    <m/>
    <s v="Encuesta CASEN"/>
    <m/>
    <m/>
    <m/>
    <m/>
    <m/>
    <m/>
    <m/>
    <m/>
    <m/>
    <m/>
    <m/>
    <n v="4804449"/>
    <n v="4915167"/>
    <n v="5025884"/>
    <n v="5115725"/>
    <n v="5205566"/>
    <n v="7209032"/>
    <n v="9212498"/>
    <m/>
    <m/>
    <m/>
    <m/>
  </r>
  <r>
    <n v="1618"/>
    <s v="Cantidad de mujeres que tuvieron de 11 a 20 hijos nacidos vivos"/>
    <s v="24 Socioeconómico"/>
    <s v="24.09 Salud Reproductiva y Sexual"/>
    <s v="24.09.01 Maternidad"/>
    <s v="24.09.01.01 Hijos nacidos vivos"/>
    <x v="8"/>
    <x v="90"/>
    <x v="286"/>
    <x v="1151"/>
    <s v="N° de personas"/>
    <s v="2011-2017"/>
    <m/>
    <m/>
    <s v="Encuesta CASEN"/>
    <m/>
    <m/>
    <m/>
    <m/>
    <m/>
    <m/>
    <m/>
    <m/>
    <m/>
    <m/>
    <m/>
    <n v="38105"/>
    <n v="35090"/>
    <n v="32075"/>
    <n v="28259"/>
    <n v="24442"/>
    <n v="41088"/>
    <n v="57734"/>
    <m/>
    <m/>
    <m/>
    <m/>
  </r>
  <r>
    <n v="1619"/>
    <s v="Cantidad de mujeres que tuvieron de 6 a 10 hijos nacidos vivos"/>
    <s v="24 Socioeconómico"/>
    <s v="24.09 Salud Reproductiva y Sexual"/>
    <s v="24.09.01 Maternidad"/>
    <s v="24.09.01.01 Hijos nacidos vivos"/>
    <x v="8"/>
    <x v="90"/>
    <x v="286"/>
    <x v="1151"/>
    <s v="N° de personas"/>
    <s v="2011-2017"/>
    <m/>
    <m/>
    <s v="Encuesta CASEN"/>
    <m/>
    <m/>
    <m/>
    <m/>
    <m/>
    <m/>
    <m/>
    <m/>
    <m/>
    <m/>
    <m/>
    <n v="344908"/>
    <n v="332776"/>
    <n v="320644"/>
    <n v="310974"/>
    <n v="301303"/>
    <n v="395823"/>
    <n v="490343"/>
    <m/>
    <m/>
    <m/>
    <m/>
  </r>
  <r>
    <n v="1620"/>
    <s v="Cantidad de mujeres que no han tenido hijos"/>
    <s v="24 Socioeconómico"/>
    <s v="24.09 Salud Reproductiva y Sexual"/>
    <s v="24.09.01 Maternidad"/>
    <s v="24.09.01.01 Hijos nacidos vivos"/>
    <x v="8"/>
    <x v="90"/>
    <x v="286"/>
    <x v="1151"/>
    <s v="N° de personas"/>
    <s v="2011-2017"/>
    <m/>
    <m/>
    <s v="Encuesta CASEN"/>
    <m/>
    <m/>
    <m/>
    <m/>
    <m/>
    <m/>
    <m/>
    <m/>
    <m/>
    <m/>
    <m/>
    <n v="2302552"/>
    <n v="2244517"/>
    <n v="2186482"/>
    <n v="2221866"/>
    <n v="2257250"/>
    <n v="3691881"/>
    <n v="5126511"/>
    <m/>
    <m/>
    <m/>
    <m/>
  </r>
  <r>
    <n v="1621"/>
    <s v="Cantidad de mujeres que tuvieron más de 20 hijos nacidos vivos"/>
    <s v="24 Socioeconómico"/>
    <s v="24.09 Salud Reproductiva y Sexual"/>
    <s v="24.09.01 Maternidad"/>
    <s v="24.09.01.01 Hijos nacidos vivos"/>
    <x v="8"/>
    <x v="90"/>
    <x v="286"/>
    <x v="1151"/>
    <s v="N° de personas"/>
    <s v="2011-2017"/>
    <m/>
    <m/>
    <s v="Encuesta CASEN"/>
    <m/>
    <m/>
    <m/>
    <m/>
    <m/>
    <m/>
    <m/>
    <m/>
    <m/>
    <m/>
    <m/>
    <n v="0"/>
    <n v="0"/>
    <n v="0"/>
    <n v="0"/>
    <n v="0"/>
    <n v="37"/>
    <n v="73"/>
    <m/>
    <m/>
    <m/>
    <m/>
  </r>
  <r>
    <n v="1622"/>
    <s v="Cantidad de mujeres que tuvieron a su primer hijo cuando tenían entre 10 y 15 años"/>
    <s v="24 Socioeconómico"/>
    <s v="24.09 Salud Reproductiva y Sexual"/>
    <s v="24.09.01 Maternidad"/>
    <s v="24.09.01.02 Madres primerizas"/>
    <x v="8"/>
    <x v="90"/>
    <x v="286"/>
    <x v="1152"/>
    <s v="N° de personas"/>
    <s v="2011-2017"/>
    <m/>
    <m/>
    <s v="Encuesta CASEN"/>
    <m/>
    <m/>
    <m/>
    <m/>
    <m/>
    <m/>
    <m/>
    <m/>
    <m/>
    <m/>
    <m/>
    <n v="261948"/>
    <n v="256789"/>
    <n v="251630"/>
    <n v="258814"/>
    <n v="265997"/>
    <n v="275802"/>
    <n v="285606"/>
    <m/>
    <m/>
    <m/>
    <m/>
  </r>
  <r>
    <n v="1623"/>
    <s v="Cantidad de mujeres que tuvieron a su primer hijo cuando tenían entre 16 y 20 años"/>
    <s v="24 Socioeconómico"/>
    <s v="24.09 Salud Reproductiva y Sexual"/>
    <s v="24.09.01 Maternidad"/>
    <s v="24.09.01.02 Madres primerizas"/>
    <x v="8"/>
    <x v="90"/>
    <x v="286"/>
    <x v="1152"/>
    <s v="N° de personas"/>
    <s v="2011-2017"/>
    <m/>
    <m/>
    <s v="Encuesta CASEN"/>
    <m/>
    <m/>
    <m/>
    <m/>
    <m/>
    <m/>
    <m/>
    <m/>
    <m/>
    <m/>
    <m/>
    <n v="2145699"/>
    <n v="2178764"/>
    <n v="2211829"/>
    <n v="2216142"/>
    <n v="2220455"/>
    <n v="2613496"/>
    <n v="3006536"/>
    <m/>
    <m/>
    <m/>
    <m/>
  </r>
  <r>
    <n v="1624"/>
    <s v="Cantidad de mujeres que tuvieron a su primer hijo cuando tenían entre 21 y 30 años"/>
    <s v="24 Socioeconómico"/>
    <s v="24.09 Salud Reproductiva y Sexual"/>
    <s v="24.09.01 Maternidad"/>
    <s v="24.09.01.02 Madres primerizas"/>
    <x v="8"/>
    <x v="90"/>
    <x v="286"/>
    <x v="1152"/>
    <s v="N° de personas"/>
    <s v="2011-2017"/>
    <m/>
    <m/>
    <s v="Encuesta CASEN"/>
    <m/>
    <m/>
    <m/>
    <m/>
    <m/>
    <m/>
    <m/>
    <m/>
    <m/>
    <m/>
    <m/>
    <n v="2426094"/>
    <n v="2441445"/>
    <n v="2456796"/>
    <n v="2518649"/>
    <n v="2580501"/>
    <n v="3851540"/>
    <n v="5122579"/>
    <m/>
    <m/>
    <m/>
    <m/>
  </r>
  <r>
    <n v="1625"/>
    <s v="Cantidad de mujeres que tuvieron a su primer hijo cuando tenían entre 31 y 40 años"/>
    <s v="24 Socioeconómico"/>
    <s v="24.09 Salud Reproductiva y Sexual"/>
    <s v="24.09.01 Maternidad"/>
    <s v="24.09.01.02 Madres primerizas"/>
    <x v="8"/>
    <x v="90"/>
    <x v="286"/>
    <x v="1152"/>
    <s v="N° de personas"/>
    <s v="2011-2017"/>
    <m/>
    <m/>
    <s v="Encuesta CASEN"/>
    <m/>
    <m/>
    <m/>
    <m/>
    <m/>
    <m/>
    <m/>
    <m/>
    <m/>
    <m/>
    <m/>
    <n v="329121"/>
    <n v="342188"/>
    <n v="355255"/>
    <n v="371461"/>
    <n v="387667"/>
    <n v="714703"/>
    <n v="1041739"/>
    <m/>
    <m/>
    <m/>
    <m/>
  </r>
  <r>
    <n v="1626"/>
    <s v="Cantidad de mujeres que tuvieron a su primer hijo cuando tenían entre 41 y 50 años"/>
    <s v="24 Socioeconómico"/>
    <s v="24.09 Salud Reproductiva y Sexual"/>
    <s v="24.09.01 Maternidad"/>
    <s v="24.09.01.02 Madres primerizas"/>
    <x v="8"/>
    <x v="90"/>
    <x v="286"/>
    <x v="1152"/>
    <s v="N° de personas"/>
    <s v="2011-2017"/>
    <m/>
    <m/>
    <s v="Encuesta CASEN"/>
    <m/>
    <m/>
    <m/>
    <m/>
    <m/>
    <m/>
    <m/>
    <m/>
    <m/>
    <m/>
    <m/>
    <n v="17567"/>
    <n v="20042"/>
    <n v="22517"/>
    <n v="21049"/>
    <n v="19581"/>
    <n v="53941"/>
    <n v="88301"/>
    <m/>
    <m/>
    <m/>
    <m/>
  </r>
  <r>
    <n v="1627"/>
    <s v="Cantidad de mujeres que tuvieron a su primer hijo cuando tenían entre 51 y 60 años"/>
    <s v="24 Socioeconómico"/>
    <s v="24.09 Salud Reproductiva y Sexual"/>
    <s v="24.09.01 Maternidad"/>
    <s v="24.09.01.02 Madres primerizas"/>
    <x v="8"/>
    <x v="90"/>
    <x v="286"/>
    <x v="1152"/>
    <s v="N° de personas"/>
    <s v="2011-2017"/>
    <m/>
    <m/>
    <s v="Encuesta CASEN"/>
    <m/>
    <m/>
    <m/>
    <m/>
    <m/>
    <m/>
    <m/>
    <m/>
    <m/>
    <m/>
    <m/>
    <n v="0"/>
    <n v="0"/>
    <n v="0"/>
    <n v="0"/>
    <n v="0"/>
    <n v="1282"/>
    <n v="2564"/>
    <m/>
    <m/>
    <m/>
    <m/>
  </r>
  <r>
    <n v="1628"/>
    <s v="Cantidad de mujeres que tuvieron a su primer hijo cuando tenían más de 60 años"/>
    <s v="24 Socioeconómico"/>
    <s v="24.09 Salud Reproductiva y Sexual"/>
    <s v="24.09.01 Maternidad"/>
    <s v="24.09.01.02 Madres primerizas"/>
    <x v="8"/>
    <x v="90"/>
    <x v="286"/>
    <x v="1152"/>
    <s v="N° de personas"/>
    <s v="2011-2017"/>
    <m/>
    <m/>
    <s v="Encuesta CASEN"/>
    <m/>
    <m/>
    <m/>
    <m/>
    <m/>
    <m/>
    <m/>
    <m/>
    <m/>
    <m/>
    <m/>
    <n v="0"/>
    <n v="0"/>
    <n v="0"/>
    <n v="0"/>
    <n v="0"/>
    <n v="129"/>
    <n v="257"/>
    <m/>
    <m/>
    <m/>
    <m/>
  </r>
  <r>
    <n v="1629"/>
    <s v="Cantidad de mujeres que en los últimos 3 años no se hicieron el examen papanicolau"/>
    <s v="24 Socioeconómico"/>
    <s v="24.09 Salud Reproductiva y Sexual"/>
    <s v="24.09.02 Papanicolau"/>
    <s v="24.09.02.01 Examen papanicolau"/>
    <x v="8"/>
    <x v="90"/>
    <x v="287"/>
    <x v="1153"/>
    <s v="N° de personas"/>
    <s v="2011-2017"/>
    <m/>
    <m/>
    <s v="Encuesta CASEN"/>
    <m/>
    <m/>
    <m/>
    <m/>
    <m/>
    <m/>
    <m/>
    <m/>
    <m/>
    <m/>
    <m/>
    <n v="2844557"/>
    <n v="2798237"/>
    <n v="2751916"/>
    <n v="2727961"/>
    <n v="2704005"/>
    <n v="2748382"/>
    <n v="2792758"/>
    <m/>
    <m/>
    <m/>
    <m/>
  </r>
  <r>
    <n v="1630"/>
    <s v="Cantidad de mujeres que se hicieron el examen papanicolau durante el último año"/>
    <s v="24 Socioeconómico"/>
    <s v="24.09 Salud Reproductiva y Sexual"/>
    <s v="24.09.02 Papanicolau"/>
    <s v="24.09.02.01 Examen papanicolau"/>
    <x v="8"/>
    <x v="90"/>
    <x v="287"/>
    <x v="1153"/>
    <s v="N° de personas"/>
    <s v="2011-2017"/>
    <m/>
    <m/>
    <s v="Encuesta CASEN"/>
    <m/>
    <m/>
    <m/>
    <m/>
    <m/>
    <m/>
    <m/>
    <m/>
    <m/>
    <m/>
    <m/>
    <n v="2588830"/>
    <n v="2583878"/>
    <n v="2578925"/>
    <n v="2635015"/>
    <n v="2691105"/>
    <n v="2637036"/>
    <n v="2582966"/>
    <m/>
    <m/>
    <m/>
    <m/>
  </r>
  <r>
    <n v="1631"/>
    <s v="Cantidad de mujeres que se hicieron el examen papanicolau hace más de 2 años y hasta 3 años"/>
    <s v="24 Socioeconómico"/>
    <s v="24.09 Salud Reproductiva y Sexual"/>
    <s v="24.09.02 Papanicolau"/>
    <s v="24.09.02.01 Examen papanicolau"/>
    <x v="8"/>
    <x v="90"/>
    <x v="287"/>
    <x v="1153"/>
    <s v="N° de personas"/>
    <s v="2011-2017"/>
    <m/>
    <m/>
    <s v="Encuesta CASEN"/>
    <m/>
    <m/>
    <m/>
    <m/>
    <m/>
    <m/>
    <m/>
    <m/>
    <m/>
    <m/>
    <m/>
    <n v="445535"/>
    <n v="471664"/>
    <n v="497792"/>
    <n v="527861"/>
    <n v="557929"/>
    <n v="573680"/>
    <n v="589430"/>
    <m/>
    <m/>
    <m/>
    <m/>
  </r>
  <r>
    <n v="1632"/>
    <s v="Cantidad de mujeres que se hicieron el examen papanicolau hace más de un año y hasta 2 años"/>
    <s v="24 Socioeconómico"/>
    <s v="24.09 Salud Reproductiva y Sexual"/>
    <s v="24.09.02 Papanicolau"/>
    <s v="24.09.02.01 Examen papanicolau"/>
    <x v="8"/>
    <x v="90"/>
    <x v="287"/>
    <x v="1153"/>
    <s v="N° de personas"/>
    <s v="2011-2017"/>
    <m/>
    <m/>
    <s v="Encuesta CASEN"/>
    <m/>
    <m/>
    <m/>
    <m/>
    <m/>
    <m/>
    <m/>
    <m/>
    <m/>
    <m/>
    <m/>
    <n v="853010"/>
    <n v="900720"/>
    <n v="948429"/>
    <n v="1023930"/>
    <n v="1099430"/>
    <n v="1157050"/>
    <n v="1214669"/>
    <m/>
    <m/>
    <m/>
    <m/>
  </r>
  <r>
    <n v="1633"/>
    <s v="Cantidad de mujeres que no se han hecho el examen papanicolau porque el horario del consultorio no les sirve o no han podido conseguir hora"/>
    <s v="24 Socioeconómico"/>
    <s v="24.09 Salud Reproductiva y Sexual"/>
    <s v="24.09.02 Papanicolau"/>
    <s v="24.09.02.01 Examen papanicolau"/>
    <x v="8"/>
    <x v="90"/>
    <x v="287"/>
    <x v="1153"/>
    <s v="N° de personas"/>
    <s v="2011-2017"/>
    <m/>
    <m/>
    <s v="Encuesta CASEN"/>
    <m/>
    <m/>
    <m/>
    <m/>
    <m/>
    <m/>
    <m/>
    <m/>
    <m/>
    <m/>
    <m/>
    <n v="92137"/>
    <n v="95030"/>
    <n v="97923"/>
    <n v="90021"/>
    <n v="82119"/>
    <n v="82335"/>
    <n v="82551"/>
    <m/>
    <m/>
    <m/>
    <m/>
  </r>
  <r>
    <n v="1634"/>
    <s v="Cantidad de mujeres que no se han hecho el examen papanicolau porque les da miedo o les disgusta"/>
    <s v="24 Socioeconómico"/>
    <s v="24.09 Salud Reproductiva y Sexual"/>
    <s v="24.09.02 Papanicolau"/>
    <s v="24.09.02.01 Examen papanicolau"/>
    <x v="8"/>
    <x v="90"/>
    <x v="287"/>
    <x v="1153"/>
    <s v="N° de personas"/>
    <s v="2011-2017"/>
    <m/>
    <m/>
    <s v="Encuesta CASEN"/>
    <m/>
    <m/>
    <m/>
    <m/>
    <m/>
    <m/>
    <m/>
    <m/>
    <m/>
    <m/>
    <m/>
    <n v="215210"/>
    <n v="204028"/>
    <n v="192846"/>
    <n v="196469"/>
    <n v="200091"/>
    <n v="194805"/>
    <n v="189519"/>
    <m/>
    <m/>
    <m/>
    <m/>
  </r>
  <r>
    <n v="1635"/>
    <s v="Cantidad de mujeres que no se han hecho el examen papanicolau porque no conocen ese examen"/>
    <s v="24 Socioeconómico"/>
    <s v="24.09 Salud Reproductiva y Sexual"/>
    <s v="24.09.02 Papanicolau"/>
    <s v="24.09.02.01 Examen papanicolau"/>
    <x v="8"/>
    <x v="90"/>
    <x v="287"/>
    <x v="1153"/>
    <s v="N° de personas"/>
    <s v="2011-2017"/>
    <m/>
    <m/>
    <s v="Encuesta CASEN"/>
    <m/>
    <m/>
    <m/>
    <m/>
    <m/>
    <m/>
    <m/>
    <m/>
    <m/>
    <m/>
    <m/>
    <n v="32227"/>
    <n v="24323"/>
    <n v="16419"/>
    <n v="17256"/>
    <n v="18093"/>
    <n v="23407"/>
    <n v="28720"/>
    <m/>
    <m/>
    <m/>
    <m/>
  </r>
  <r>
    <n v="1636"/>
    <s v="Cantidad de mujeres que no se han hecho el examen papanicolau porque no creen necesitarlo"/>
    <s v="24 Socioeconómico"/>
    <s v="24.09 Salud Reproductiva y Sexual"/>
    <s v="24.09.02 Papanicolau"/>
    <s v="24.09.02.01 Examen papanicolau"/>
    <x v="8"/>
    <x v="90"/>
    <x v="287"/>
    <x v="1153"/>
    <s v="N° de personas"/>
    <s v="2011-2017"/>
    <m/>
    <m/>
    <s v="Encuesta CASEN"/>
    <m/>
    <m/>
    <m/>
    <m/>
    <m/>
    <m/>
    <m/>
    <m/>
    <m/>
    <m/>
    <m/>
    <n v="771899"/>
    <n v="682414"/>
    <n v="592928"/>
    <n v="608277"/>
    <n v="623625"/>
    <n v="621743"/>
    <n v="619860"/>
    <m/>
    <m/>
    <m/>
    <m/>
  </r>
  <r>
    <n v="1637"/>
    <s v="Cantidad de mujeres que no se han hecho el examen papanicolau porque no les corresponde"/>
    <s v="24 Socioeconómico"/>
    <s v="24.09 Salud Reproductiva y Sexual"/>
    <s v="24.09.02 Papanicolau"/>
    <s v="24.09.02.01 Examen papanicolau"/>
    <x v="8"/>
    <x v="90"/>
    <x v="287"/>
    <x v="1153"/>
    <s v="N° de personas"/>
    <s v="2011-2017"/>
    <m/>
    <m/>
    <s v="Encuesta CASEN"/>
    <m/>
    <m/>
    <m/>
    <m/>
    <m/>
    <m/>
    <m/>
    <m/>
    <m/>
    <m/>
    <m/>
    <n v="774236"/>
    <n v="804113"/>
    <n v="833990"/>
    <n v="787490"/>
    <n v="740990"/>
    <n v="788100"/>
    <n v="835210"/>
    <m/>
    <m/>
    <m/>
    <m/>
  </r>
  <r>
    <n v="1638"/>
    <s v="Cantidad de mujeres que no se han hecho el examen papanicolau porque no saben dónde hacérselo"/>
    <s v="24 Socioeconómico"/>
    <s v="24.09 Salud Reproductiva y Sexual"/>
    <s v="24.09.02 Papanicolau"/>
    <s v="24.09.02.01 Examen papanicolau"/>
    <x v="8"/>
    <x v="90"/>
    <x v="287"/>
    <x v="1153"/>
    <s v="N° de personas"/>
    <s v="2011-2017"/>
    <m/>
    <m/>
    <s v="Encuesta CASEN"/>
    <m/>
    <m/>
    <m/>
    <m/>
    <m/>
    <m/>
    <m/>
    <m/>
    <m/>
    <m/>
    <m/>
    <n v="17899"/>
    <n v="15587"/>
    <n v="13274"/>
    <n v="14104"/>
    <n v="14934"/>
    <n v="16212"/>
    <n v="17489"/>
    <m/>
    <m/>
    <m/>
    <m/>
  </r>
  <r>
    <n v="1639"/>
    <s v="Cantidad de mujeres que no se han hecho el examen papanicolau porque no sabían que tenían que hacerse ese examen"/>
    <s v="24 Socioeconómico"/>
    <s v="24.09 Salud Reproductiva y Sexual"/>
    <s v="24.09.02 Papanicolau"/>
    <s v="24.09.02.01 Examen papanicolau"/>
    <x v="8"/>
    <x v="90"/>
    <x v="287"/>
    <x v="1153"/>
    <s v="N° de personas"/>
    <s v="2011-2017"/>
    <m/>
    <m/>
    <s v="Encuesta CASEN"/>
    <m/>
    <m/>
    <m/>
    <m/>
    <m/>
    <m/>
    <m/>
    <m/>
    <m/>
    <m/>
    <m/>
    <n v="66478"/>
    <n v="77457"/>
    <n v="88436"/>
    <n v="86695"/>
    <n v="84954"/>
    <n v="76859"/>
    <n v="68763"/>
    <m/>
    <m/>
    <m/>
    <m/>
  </r>
  <r>
    <n v="1640"/>
    <s v="Cantidad de mujeres que no se han hecho el examen papanicolau porque no tienen dinero o tiempo"/>
    <s v="24 Socioeconómico"/>
    <s v="24.09 Salud Reproductiva y Sexual"/>
    <s v="24.09.02 Papanicolau"/>
    <s v="24.09.02.01 Examen papanicolau"/>
    <x v="8"/>
    <x v="90"/>
    <x v="287"/>
    <x v="1153"/>
    <s v="N° de personas"/>
    <s v="2011-2017"/>
    <m/>
    <m/>
    <s v="Encuesta CASEN"/>
    <m/>
    <m/>
    <m/>
    <m/>
    <m/>
    <m/>
    <m/>
    <m/>
    <m/>
    <m/>
    <m/>
    <n v="246085"/>
    <n v="249602"/>
    <n v="253119"/>
    <n v="267322"/>
    <n v="281524"/>
    <n v="275552"/>
    <n v="269580"/>
    <m/>
    <m/>
    <m/>
    <m/>
  </r>
  <r>
    <n v="1641"/>
    <s v="Cantidad de mujeres que no se han hecho el examen papanicolau porque se les olvida hacérselo"/>
    <s v="24 Socioeconómico"/>
    <s v="24.09 Salud Reproductiva y Sexual"/>
    <s v="24.09.02 Papanicolau"/>
    <s v="24.09.02.01 Examen papanicolau"/>
    <x v="8"/>
    <x v="90"/>
    <x v="287"/>
    <x v="1153"/>
    <s v="N° de personas"/>
    <s v="2011-2017"/>
    <m/>
    <m/>
    <s v="Encuesta CASEN"/>
    <m/>
    <m/>
    <m/>
    <m/>
    <m/>
    <m/>
    <m/>
    <m/>
    <m/>
    <m/>
    <m/>
    <n v="269340"/>
    <n v="259416"/>
    <n v="249491"/>
    <n v="253621"/>
    <n v="257750"/>
    <n v="270224"/>
    <n v="282698"/>
    <m/>
    <m/>
    <m/>
    <m/>
  </r>
  <r>
    <n v="1642"/>
    <s v="Cantidad de personas que nunca han trabajado"/>
    <s v="24 Socioeconómico"/>
    <s v="24.08 Trabajo"/>
    <s v="24.08.05 Ha Trabajado Alguna Vez"/>
    <s v="08.03.13.01 Trabajo"/>
    <x v="8"/>
    <x v="70"/>
    <x v="288"/>
    <x v="1154"/>
    <s v="N° de personas"/>
    <s v="2006-2020"/>
    <m/>
    <m/>
    <s v="Encuesta CASEN"/>
    <m/>
    <m/>
    <m/>
    <m/>
    <m/>
    <m/>
    <n v="49070"/>
    <n v="61839"/>
    <n v="74609"/>
    <n v="87378"/>
    <n v="1870480"/>
    <n v="3653582"/>
    <n v="3500789"/>
    <n v="3347995"/>
    <n v="3284008"/>
    <n v="3220020"/>
    <n v="2762169"/>
    <n v="2304317"/>
    <n v="2489200"/>
    <n v="2674083"/>
    <n v="2858966"/>
    <m/>
  </r>
  <r>
    <n v="1643"/>
    <s v="Cantidad de personas que sí han trabajado alguna vez"/>
    <s v="24 Socioeconómico"/>
    <s v="24.08 Trabajo"/>
    <s v="24.08.05 Ha Trabajado Alguna Vez"/>
    <s v="08.03.13.01 Trabajo"/>
    <x v="8"/>
    <x v="70"/>
    <x v="288"/>
    <x v="1154"/>
    <s v="N° de personas"/>
    <s v="2006-2020"/>
    <m/>
    <m/>
    <s v="Encuesta CASEN"/>
    <m/>
    <m/>
    <m/>
    <m/>
    <m/>
    <m/>
    <n v="502919"/>
    <n v="571892"/>
    <n v="640866"/>
    <n v="709839"/>
    <n v="2133089"/>
    <n v="3556338"/>
    <n v="3675714"/>
    <n v="3795089"/>
    <n v="3874481"/>
    <n v="3953872"/>
    <n v="4089993"/>
    <n v="4226113"/>
    <n v="4597209"/>
    <n v="4968304"/>
    <n v="5339400"/>
    <m/>
  </r>
  <r>
    <n v="1644"/>
    <s v="Cantidad de personas que si les ofrecieran un trabajo no estarían disponibles para comenzar a trabajar"/>
    <s v="24 Socioeconómico"/>
    <s v="24.08 Trabajo"/>
    <s v="24.08.06 Disponibilidad para Trabajar"/>
    <s v="24.08.06.01 Disponibilidad para trabajar"/>
    <x v="8"/>
    <x v="70"/>
    <x v="289"/>
    <x v="1155"/>
    <s v="N° de personas"/>
    <s v="2006-2017"/>
    <m/>
    <m/>
    <s v="Encuesta CASEN"/>
    <m/>
    <m/>
    <m/>
    <m/>
    <m/>
    <m/>
    <n v="4815877"/>
    <n v="5078977"/>
    <n v="5342077"/>
    <n v="5605177"/>
    <n v="5024818"/>
    <n v="4444459"/>
    <n v="4693354"/>
    <n v="4942248"/>
    <n v="4801035"/>
    <n v="4659822"/>
    <n v="4432635"/>
    <n v="4205448"/>
    <m/>
    <m/>
    <m/>
    <m/>
  </r>
  <r>
    <n v="1645"/>
    <s v="Cantidad de personas que si les ofrecieran un trabajo estarían disponibles para comenzar a trabajar ahora mismo"/>
    <s v="24 Socioeconómico"/>
    <s v="24.08 Trabajo"/>
    <s v="24.08.06 Disponibilidad para Trabajar"/>
    <s v="24.08.06.01 Disponibilidad para trabajar"/>
    <x v="8"/>
    <x v="70"/>
    <x v="289"/>
    <x v="1155"/>
    <s v="N° de personas"/>
    <s v="2006-2017"/>
    <m/>
    <m/>
    <s v="Encuesta CASEN"/>
    <m/>
    <m/>
    <m/>
    <m/>
    <m/>
    <m/>
    <n v="447810"/>
    <n v="458587"/>
    <n v="469364"/>
    <n v="480141"/>
    <n v="850928"/>
    <n v="1221714"/>
    <n v="1143349"/>
    <n v="1064983"/>
    <n v="1123336"/>
    <n v="1181688"/>
    <n v="1186933"/>
    <n v="1192177"/>
    <m/>
    <m/>
    <m/>
    <m/>
  </r>
  <r>
    <n v="1646"/>
    <s v="Cantidad de personas que si les ofrecieran un trabajo estarían disponibles para comenzar a trabajar en otra época del año"/>
    <s v="24 Socioeconómico"/>
    <s v="24.08 Trabajo"/>
    <s v="24.08.06 Disponibilidad para Trabajar"/>
    <s v="24.08.06.01 Disponibilidad para trabajar"/>
    <x v="8"/>
    <x v="70"/>
    <x v="289"/>
    <x v="1155"/>
    <s v="N° de personas"/>
    <s v="2006-2017"/>
    <m/>
    <m/>
    <s v="Encuesta CASEN"/>
    <m/>
    <m/>
    <m/>
    <m/>
    <m/>
    <m/>
    <n v="909546"/>
    <n v="767654"/>
    <n v="625762"/>
    <n v="483870"/>
    <n v="1013809"/>
    <n v="1543747"/>
    <n v="1338746"/>
    <n v="1133745"/>
    <n v="1232855"/>
    <n v="1331964"/>
    <n v="1229147"/>
    <n v="1126330"/>
    <m/>
    <m/>
    <m/>
    <m/>
  </r>
  <r>
    <n v="1647"/>
    <s v="Cantidad de personas que se encuentran en el Quintil I del ingreso autónomo nacional"/>
    <s v="24 Socioeconómico"/>
    <s v="24.10 Ingreso Autónomo Nacional"/>
    <s v="24.10.01 Quintiles"/>
    <s v="24.10.01.01 Quintil I"/>
    <x v="8"/>
    <x v="91"/>
    <x v="290"/>
    <x v="1156"/>
    <s v="N° de personas"/>
    <s v="2006-2017"/>
    <m/>
    <m/>
    <s v="Encuesta CASEN"/>
    <m/>
    <m/>
    <m/>
    <m/>
    <m/>
    <m/>
    <n v="3637493"/>
    <n v="3620360"/>
    <n v="3603226"/>
    <n v="3586093"/>
    <n v="3646139"/>
    <n v="3706184"/>
    <n v="3740529"/>
    <n v="3774873"/>
    <n v="3814108"/>
    <n v="3853342"/>
    <n v="3824140"/>
    <n v="3794937"/>
    <m/>
    <m/>
    <m/>
    <m/>
  </r>
  <r>
    <n v="1648"/>
    <s v="Cantidad de personas que se encuentran en el Quintil II del ingreso autónomo nacional"/>
    <s v="24 Socioeconómico"/>
    <s v="24.10 Ingreso Autónomo Nacional"/>
    <s v="24.10.01 Quintiles"/>
    <s v="24.10.01.02 Quintil II"/>
    <x v="8"/>
    <x v="91"/>
    <x v="290"/>
    <x v="1157"/>
    <s v="N° de personas"/>
    <s v="2006-2017"/>
    <m/>
    <m/>
    <s v="Encuesta CASEN"/>
    <m/>
    <m/>
    <m/>
    <m/>
    <m/>
    <m/>
    <n v="3540865"/>
    <n v="3581013"/>
    <n v="3621162"/>
    <n v="3661310"/>
    <n v="3685390"/>
    <n v="3709470"/>
    <n v="3803563"/>
    <n v="3897656"/>
    <n v="3905073"/>
    <n v="3912489"/>
    <n v="4031307"/>
    <n v="4150125"/>
    <m/>
    <m/>
    <m/>
    <m/>
  </r>
  <r>
    <n v="1649"/>
    <s v="Cantidad de personas que se encuentran en el Quintil III del ingreso autónomo nacional"/>
    <s v="24 Socioeconómico"/>
    <s v="24.10 Ingreso Autónomo Nacional"/>
    <s v="24.10.01 Quintiles"/>
    <s v="24.10.01.03 Quintil III"/>
    <x v="8"/>
    <x v="91"/>
    <x v="290"/>
    <x v="1158"/>
    <s v="N° de personas"/>
    <s v="2006-2017"/>
    <m/>
    <m/>
    <s v="Encuesta CASEN"/>
    <m/>
    <m/>
    <m/>
    <m/>
    <m/>
    <m/>
    <n v="3218148"/>
    <n v="3294073"/>
    <n v="3369997"/>
    <n v="3445922"/>
    <n v="3491004"/>
    <n v="3536085"/>
    <n v="3593822"/>
    <n v="3651559"/>
    <n v="3668535"/>
    <n v="3685510"/>
    <n v="3725141"/>
    <n v="3764772"/>
    <m/>
    <m/>
    <m/>
    <m/>
  </r>
  <r>
    <n v="1650"/>
    <s v="Cantidad de personas que se encuentran en el Quintil IV del ingreso autónomo nacional"/>
    <s v="24 Socioeconómico"/>
    <s v="24.10 Ingreso Autónomo Nacional"/>
    <s v="24.10.01 Quintiles"/>
    <s v="24.10.01.04 Quintil IV"/>
    <x v="8"/>
    <x v="91"/>
    <x v="290"/>
    <x v="1159"/>
    <s v="N° de personas"/>
    <s v="2006-2017"/>
    <m/>
    <m/>
    <s v="Encuesta CASEN"/>
    <m/>
    <m/>
    <m/>
    <m/>
    <m/>
    <m/>
    <n v="3048730"/>
    <n v="3104717"/>
    <n v="3160703"/>
    <n v="3216690"/>
    <n v="3230493"/>
    <n v="3244295"/>
    <n v="3248133"/>
    <n v="3251970"/>
    <n v="3292431"/>
    <n v="3332892"/>
    <n v="3331378"/>
    <n v="3329863"/>
    <m/>
    <m/>
    <m/>
    <m/>
  </r>
  <r>
    <n v="1651"/>
    <s v="Cantidad de personas que se encuentran en el Quintil V del ingreso autónomo nacional"/>
    <s v="24 Socioeconómico"/>
    <s v="24.10 Ingreso Autónomo Nacional"/>
    <s v="24.10.01 Quintiles"/>
    <s v="24.10.01.05 Quintil V"/>
    <x v="8"/>
    <x v="91"/>
    <x v="290"/>
    <x v="1160"/>
    <s v="N° de personas"/>
    <s v="2006-2017"/>
    <m/>
    <m/>
    <s v="Encuesta CASEN"/>
    <m/>
    <m/>
    <m/>
    <m/>
    <m/>
    <m/>
    <n v="2669493"/>
    <n v="2671164"/>
    <n v="2672835"/>
    <n v="2674506"/>
    <n v="2690507"/>
    <n v="2706508"/>
    <n v="2674425"/>
    <n v="2642341"/>
    <n v="2674249"/>
    <n v="2706156"/>
    <n v="2707745"/>
    <n v="2709333"/>
    <m/>
    <m/>
    <m/>
    <m/>
  </r>
  <r>
    <n v="1652"/>
    <s v="Cantidad de personas que se encuentran en el Decil I del ingreso autónomo nacional"/>
    <s v="24 Socioeconómico"/>
    <s v="24.10 Ingreso Autónomo Nacional"/>
    <s v="24.10.02 Deciles"/>
    <s v="24.10.02.01 Decil I"/>
    <x v="8"/>
    <x v="91"/>
    <x v="291"/>
    <x v="1161"/>
    <s v="N° de personas"/>
    <s v="2006-2017"/>
    <m/>
    <m/>
    <s v="Encuesta CASEN"/>
    <m/>
    <m/>
    <m/>
    <m/>
    <m/>
    <m/>
    <n v="1744852"/>
    <n v="1720608"/>
    <n v="1696364"/>
    <n v="1672120"/>
    <n v="1690558"/>
    <n v="1708996"/>
    <n v="1727597"/>
    <n v="1746197"/>
    <n v="1750410"/>
    <n v="1754622"/>
    <n v="1754659"/>
    <n v="1754695"/>
    <m/>
    <m/>
    <m/>
    <m/>
  </r>
  <r>
    <n v="1653"/>
    <s v="Cantidad de personas que se encuentran en el Decil II del ingreso autónomo nacional"/>
    <s v="24 Socioeconómico"/>
    <s v="24.10 Ingreso Autónomo Nacional"/>
    <s v="24.10.02 Deciles"/>
    <s v="24.10.02.02 Decil II"/>
    <x v="8"/>
    <x v="91"/>
    <x v="291"/>
    <x v="1162"/>
    <s v="N° de personas"/>
    <s v="2006-2017"/>
    <m/>
    <m/>
    <s v="Encuesta CASEN"/>
    <m/>
    <m/>
    <m/>
    <m/>
    <m/>
    <m/>
    <n v="1892641"/>
    <n v="1899752"/>
    <n v="1906862"/>
    <n v="1913973"/>
    <n v="1955581"/>
    <n v="1997188"/>
    <n v="2012932"/>
    <n v="2028676"/>
    <n v="2063698"/>
    <n v="2098720"/>
    <n v="2069481"/>
    <n v="2040242"/>
    <m/>
    <m/>
    <m/>
    <m/>
  </r>
  <r>
    <n v="1654"/>
    <s v="Cantidad de personas que se encuentran en el Decil III del ingreso autónomo nacional"/>
    <s v="24 Socioeconómico"/>
    <s v="24.10 Ingreso Autónomo Nacional"/>
    <s v="24.10.02 Deciles"/>
    <s v="24.10.02.03 Decil III"/>
    <x v="8"/>
    <x v="91"/>
    <x v="291"/>
    <x v="1163"/>
    <s v="N° de personas"/>
    <s v="2006-2017"/>
    <m/>
    <m/>
    <s v="Encuesta CASEN"/>
    <m/>
    <m/>
    <m/>
    <m/>
    <m/>
    <m/>
    <n v="1809204"/>
    <n v="1835120"/>
    <n v="1861035"/>
    <n v="1886951"/>
    <n v="1919447"/>
    <n v="1951942"/>
    <n v="1944213"/>
    <n v="1936483"/>
    <n v="1965013"/>
    <n v="1993543"/>
    <n v="2088809"/>
    <n v="2184075"/>
    <m/>
    <m/>
    <m/>
    <m/>
  </r>
  <r>
    <n v="1655"/>
    <s v="Cantidad de personas que se encuentran en el Decil IV del ingreso autónomo nacional"/>
    <s v="24 Socioeconómico"/>
    <s v="24.10 Ingreso Autónomo Nacional"/>
    <s v="24.10.02 Deciles"/>
    <s v="24.10.02.04 Decil IV"/>
    <x v="8"/>
    <x v="91"/>
    <x v="291"/>
    <x v="1164"/>
    <s v="N° de personas"/>
    <s v="2006-2017"/>
    <m/>
    <m/>
    <s v="Encuesta CASEN"/>
    <m/>
    <m/>
    <m/>
    <m/>
    <m/>
    <m/>
    <n v="1731661"/>
    <n v="1745894"/>
    <n v="1760126"/>
    <n v="1774359"/>
    <n v="1765944"/>
    <n v="1757528"/>
    <n v="1859351"/>
    <n v="1961173"/>
    <n v="1940060"/>
    <n v="1918946"/>
    <n v="1942498"/>
    <n v="1966050"/>
    <m/>
    <m/>
    <m/>
    <m/>
  </r>
  <r>
    <n v="1656"/>
    <s v="Cantidad de personas que se encuentran en el Decil IX del ingreso autónomo nacional"/>
    <s v="24 Socioeconómico"/>
    <s v="24.10 Ingreso Autónomo Nacional"/>
    <s v="24.10.02 Deciles"/>
    <s v="24.10.02.05 Decil IX"/>
    <x v="8"/>
    <x v="91"/>
    <x v="291"/>
    <x v="1165"/>
    <s v="N° de personas"/>
    <s v="2006-2017"/>
    <m/>
    <m/>
    <s v="Encuesta CASEN"/>
    <m/>
    <m/>
    <m/>
    <m/>
    <m/>
    <m/>
    <n v="1417821"/>
    <n v="1423950"/>
    <n v="1430079"/>
    <n v="1436208"/>
    <n v="1448508"/>
    <n v="1460807"/>
    <n v="1474808"/>
    <n v="1488809"/>
    <n v="1471469"/>
    <n v="1454128"/>
    <n v="1469886"/>
    <n v="1485644"/>
    <m/>
    <m/>
    <m/>
    <m/>
  </r>
  <r>
    <n v="1657"/>
    <s v="Cantidad de personas que se encuentran en el Decil V del ingreso autónomo nacional"/>
    <s v="24 Socioeconómico"/>
    <s v="24.10 Ingreso Autónomo Nacional"/>
    <s v="24.10.02 Deciles"/>
    <s v="24.10.02.06 Decil V"/>
    <x v="8"/>
    <x v="91"/>
    <x v="291"/>
    <x v="1166"/>
    <s v="N° de personas"/>
    <s v="2006-2017"/>
    <m/>
    <m/>
    <s v="Encuesta CASEN"/>
    <m/>
    <m/>
    <m/>
    <m/>
    <m/>
    <m/>
    <n v="1609822"/>
    <n v="1646000"/>
    <n v="1682177"/>
    <n v="1718355"/>
    <n v="1773156"/>
    <n v="1827957"/>
    <n v="1824199"/>
    <n v="1820440"/>
    <n v="1838735"/>
    <n v="1857029"/>
    <n v="1860956"/>
    <n v="1864883"/>
    <m/>
    <m/>
    <m/>
    <m/>
  </r>
  <r>
    <n v="1658"/>
    <s v="Cantidad de personas que se encuentran en el Decil VI del ingreso autónomo nacional"/>
    <s v="24 Socioeconómico"/>
    <s v="24.10 Ingreso Autónomo Nacional"/>
    <s v="24.10.02 Deciles"/>
    <s v="24.10.02.07 Decil VI"/>
    <x v="8"/>
    <x v="91"/>
    <x v="291"/>
    <x v="1167"/>
    <s v="N° de personas"/>
    <s v="2006-2017"/>
    <m/>
    <m/>
    <s v="Encuesta CASEN"/>
    <m/>
    <m/>
    <m/>
    <m/>
    <m/>
    <m/>
    <n v="1608326"/>
    <n v="1648073"/>
    <n v="1687820"/>
    <n v="1727567"/>
    <n v="1717848"/>
    <n v="1708128"/>
    <n v="1769624"/>
    <n v="1831119"/>
    <n v="1829800"/>
    <n v="1828481"/>
    <n v="1864185"/>
    <n v="1899889"/>
    <m/>
    <m/>
    <m/>
    <m/>
  </r>
  <r>
    <n v="1659"/>
    <s v="Cantidad de personas que se encuentran en el Decil VII del ingreso autónomo nacional"/>
    <s v="24 Socioeconómico"/>
    <s v="24.10 Ingreso Autónomo Nacional"/>
    <s v="24.10.02 Deciles"/>
    <s v="24.10.02.08 Decil VII"/>
    <x v="8"/>
    <x v="91"/>
    <x v="291"/>
    <x v="1168"/>
    <s v="N° de personas"/>
    <s v="2006-2017"/>
    <m/>
    <m/>
    <s v="Encuesta CASEN"/>
    <m/>
    <m/>
    <m/>
    <m/>
    <m/>
    <m/>
    <n v="1561274"/>
    <n v="1582635"/>
    <n v="1603995"/>
    <n v="1625356"/>
    <n v="1635728"/>
    <n v="1646100"/>
    <n v="1655827"/>
    <n v="1665553"/>
    <n v="1687190"/>
    <n v="1708827"/>
    <n v="1716927"/>
    <n v="1725026"/>
    <m/>
    <m/>
    <m/>
    <m/>
  </r>
  <r>
    <n v="1660"/>
    <s v="Cantidad de personas que se encuentran en el Decil VIII del ingreso autónomo nacional"/>
    <s v="24 Socioeconómico"/>
    <s v="24.10 Ingreso Autónomo Nacional"/>
    <s v="24.10.02 Deciles"/>
    <s v="24.10.02.09 Decil VIII"/>
    <x v="8"/>
    <x v="91"/>
    <x v="291"/>
    <x v="1169"/>
    <s v="N° de personas"/>
    <s v="2006-2017"/>
    <m/>
    <m/>
    <s v="Encuesta CASEN"/>
    <m/>
    <m/>
    <m/>
    <m/>
    <m/>
    <m/>
    <n v="1487456"/>
    <n v="1522082"/>
    <n v="1556708"/>
    <n v="1591334"/>
    <n v="1594765"/>
    <n v="1598195"/>
    <n v="1592306"/>
    <n v="1586417"/>
    <n v="1605241"/>
    <n v="1624065"/>
    <n v="1614451"/>
    <n v="1604837"/>
    <m/>
    <m/>
    <m/>
    <m/>
  </r>
  <r>
    <n v="1661"/>
    <s v="Cantidad de personas que se encuentran en el Decil X del ingreso autónomo nacional"/>
    <s v="24 Socioeconómico"/>
    <s v="24.10 Ingreso Autónomo Nacional"/>
    <s v="24.10.02 Deciles"/>
    <s v="24.10.02.10 Decil X"/>
    <x v="8"/>
    <x v="91"/>
    <x v="291"/>
    <x v="1170"/>
    <s v="N° de personas"/>
    <s v="2006-2017"/>
    <m/>
    <m/>
    <s v="Encuesta CASEN"/>
    <m/>
    <m/>
    <m/>
    <m/>
    <m/>
    <m/>
    <n v="1251672"/>
    <n v="1247214"/>
    <n v="1242756"/>
    <n v="1238298"/>
    <n v="1242000"/>
    <n v="1245701"/>
    <n v="1199617"/>
    <n v="1153532"/>
    <n v="1202780"/>
    <n v="1252028"/>
    <n v="1237859"/>
    <n v="1223689"/>
    <m/>
    <m/>
    <m/>
    <m/>
  </r>
  <r>
    <n v="1662"/>
    <s v="Cantidad de personas inscritas en el proceso de admisión"/>
    <s v="08 Educación"/>
    <s v="08.03 Admisión Universitaria"/>
    <s v="08.03.01 Proceso de Admisión"/>
    <s v="08.03.01.01 Proceso de Admisión"/>
    <x v="9"/>
    <x v="92"/>
    <x v="292"/>
    <x v="1171"/>
    <s v="N° de personas"/>
    <s v="2012-2020"/>
    <m/>
    <m/>
    <s v="Departamento de Evaluación, Medición y Registro Educacional (DEMRE)"/>
    <m/>
    <m/>
    <m/>
    <m/>
    <m/>
    <m/>
    <m/>
    <m/>
    <m/>
    <m/>
    <m/>
    <m/>
    <n v="278791"/>
    <n v="279148"/>
    <n v="277134"/>
    <n v="288863"/>
    <n v="298325"/>
    <n v="298166"/>
    <n v="304581"/>
    <n v="304395"/>
    <n v="306936"/>
    <m/>
  </r>
  <r>
    <n v="1663"/>
    <s v="Cantidad de personas inscritas en el proceso de admisión de nacionalidad chilena"/>
    <s v="08 Educación"/>
    <s v="08.03 Admisión Universitaria"/>
    <s v="08.03.02 Nacionalidad"/>
    <s v="08.03.02.01 Nacionalidad chilena "/>
    <x v="9"/>
    <x v="92"/>
    <x v="234"/>
    <x v="1172"/>
    <s v="N° de personas"/>
    <s v="2012-2017"/>
    <m/>
    <m/>
    <s v="Departamento de Evaluación, Medición y Registro Educacional (DEMRE)"/>
    <m/>
    <m/>
    <m/>
    <m/>
    <m/>
    <m/>
    <m/>
    <m/>
    <m/>
    <m/>
    <m/>
    <m/>
    <n v="277664"/>
    <n v="277571"/>
    <n v="275187"/>
    <n v="286327"/>
    <n v="295875"/>
    <n v="296908"/>
    <m/>
    <m/>
    <m/>
    <m/>
  </r>
  <r>
    <n v="1664"/>
    <s v="Cantidad de personas inscritas en el proceso de admisión de nacionalidad extranjera"/>
    <s v="08 Educación"/>
    <s v="08.03 Admisión Universitaria"/>
    <s v="08.03.02 Nacionalidad"/>
    <s v="08.03.02.02 Nacionalidad extranjera "/>
    <x v="9"/>
    <x v="92"/>
    <x v="234"/>
    <x v="1173"/>
    <s v="N° de personas"/>
    <s v="2012-2017"/>
    <m/>
    <m/>
    <s v="Departamento de Evaluación, Medición y Registro Educacional (DEMRE)"/>
    <m/>
    <m/>
    <m/>
    <m/>
    <m/>
    <m/>
    <m/>
    <m/>
    <m/>
    <m/>
    <m/>
    <m/>
    <n v="1127"/>
    <n v="1577"/>
    <n v="1947"/>
    <n v="2536"/>
    <n v="2450"/>
    <n v="1258"/>
    <m/>
    <m/>
    <m/>
    <m/>
  </r>
  <r>
    <n v="1665"/>
    <s v="Cantidad de personas inscritas en el proceso de admisión de sexo masculino"/>
    <s v="08 Educación"/>
    <s v="08.03 Admisión Universitaria"/>
    <s v="08.03.03 Sexo"/>
    <s v="08.03.03.01 Sexo masculino"/>
    <x v="9"/>
    <x v="92"/>
    <x v="114"/>
    <x v="1174"/>
    <s v="N° de personas"/>
    <s v="2012-2020"/>
    <m/>
    <m/>
    <s v="Departamento de Evaluación, Medición y Registro Educacional (DEMRE)"/>
    <m/>
    <m/>
    <m/>
    <m/>
    <m/>
    <m/>
    <m/>
    <m/>
    <m/>
    <m/>
    <m/>
    <m/>
    <n v="132437"/>
    <n v="132957"/>
    <n v="131735"/>
    <n v="137437"/>
    <n v="141525"/>
    <n v="140773"/>
    <n v="144085"/>
    <n v="144151"/>
    <n v="144845"/>
    <m/>
  </r>
  <r>
    <n v="1666"/>
    <s v="Cantidad de personas inscritas en el proceso de admisión de sexo femenino"/>
    <s v="08 Educación"/>
    <s v="08.03 Admisión Universitaria"/>
    <s v="08.03.03 Sexo"/>
    <s v="08.03.03.02 Sexo femenino"/>
    <x v="9"/>
    <x v="92"/>
    <x v="114"/>
    <x v="1175"/>
    <s v="N° de personas"/>
    <s v="2012-2020"/>
    <m/>
    <m/>
    <s v="Departamento de Evaluación, Medición y Registro Educacional (DEMRE)"/>
    <m/>
    <m/>
    <m/>
    <m/>
    <m/>
    <m/>
    <m/>
    <m/>
    <m/>
    <m/>
    <m/>
    <m/>
    <n v="146354"/>
    <n v="146191"/>
    <n v="145399"/>
    <n v="151426"/>
    <n v="156800"/>
    <n v="157393"/>
    <n v="160496"/>
    <n v="160244"/>
    <n v="162091"/>
    <m/>
  </r>
  <r>
    <n v="1667"/>
    <s v="Cantidad de personas inscritas en el proceso de admisión cuyo estado civil es soltero"/>
    <s v="08 Educación"/>
    <s v="08.03 Admisión Universitaria"/>
    <s v="08.03.04 Estado Civil"/>
    <s v="08.03.04.01 Soltero"/>
    <x v="9"/>
    <x v="92"/>
    <x v="293"/>
    <x v="1176"/>
    <s v="N° de personas"/>
    <s v="2012-2019"/>
    <m/>
    <m/>
    <s v="Departamento de Evaluación, Medición y Registro Educacional (DEMRE)"/>
    <m/>
    <m/>
    <m/>
    <m/>
    <m/>
    <m/>
    <m/>
    <m/>
    <m/>
    <m/>
    <m/>
    <m/>
    <n v="273882"/>
    <n v="274380"/>
    <n v="272406"/>
    <n v="283664"/>
    <n v="292727"/>
    <n v="293957"/>
    <n v="10798"/>
    <n v="297954"/>
    <m/>
    <m/>
  </r>
  <r>
    <n v="1668"/>
    <s v="Cantidad de personas inscritas en el proceso de admisión cuyo estado civil es casado"/>
    <s v="08 Educación"/>
    <s v="08.03 Admisión Universitaria"/>
    <s v="08.03.04 Estado Civil"/>
    <s v="08.03.04.02 Casado"/>
    <x v="9"/>
    <x v="92"/>
    <x v="293"/>
    <x v="1177"/>
    <s v="N° de personas"/>
    <s v="2012-2019"/>
    <m/>
    <m/>
    <s v="Departamento de Evaluación, Medición y Registro Educacional (DEMRE)"/>
    <m/>
    <m/>
    <m/>
    <m/>
    <m/>
    <m/>
    <m/>
    <m/>
    <m/>
    <m/>
    <m/>
    <m/>
    <n v="3835"/>
    <n v="3749"/>
    <n v="3662"/>
    <n v="3976"/>
    <n v="4289"/>
    <n v="3277"/>
    <n v="287788"/>
    <n v="3592"/>
    <m/>
    <m/>
  </r>
  <r>
    <n v="1669"/>
    <s v="Cantidad de personas inscritas en el proceso de admisión cuyo estado civil es separado"/>
    <s v="08 Educación"/>
    <s v="08.03 Admisión Universitaria"/>
    <s v="08.03.04 Estado Civil"/>
    <s v="08.03.04.03 Separado"/>
    <x v="9"/>
    <x v="92"/>
    <x v="293"/>
    <x v="1178"/>
    <s v="N° de personas"/>
    <s v="2012-2019"/>
    <m/>
    <m/>
    <s v="Departamento de Evaluación, Medición y Registro Educacional (DEMRE)"/>
    <m/>
    <m/>
    <m/>
    <m/>
    <m/>
    <m/>
    <m/>
    <m/>
    <m/>
    <m/>
    <m/>
    <m/>
    <n v="925"/>
    <n v="871"/>
    <n v="907"/>
    <n v="1052"/>
    <n v="1124"/>
    <n v="818"/>
    <n v="3273"/>
    <n v="885"/>
    <m/>
    <m/>
  </r>
  <r>
    <n v="1670"/>
    <s v="Cantidad de personas inscritas en el proceso de admisión cuyo estado civil es viudo"/>
    <s v="08 Educación"/>
    <s v="08.03 Admisión Universitaria"/>
    <s v="08.03.04 Estado Civil"/>
    <s v="08.03.04.04 Viudo"/>
    <x v="9"/>
    <x v="92"/>
    <x v="293"/>
    <x v="1179"/>
    <s v="N° de personas"/>
    <s v="2012-2019"/>
    <m/>
    <m/>
    <s v="Departamento de Evaluación, Medición y Registro Educacional (DEMRE)"/>
    <m/>
    <m/>
    <m/>
    <m/>
    <m/>
    <m/>
    <m/>
    <m/>
    <m/>
    <m/>
    <m/>
    <m/>
    <n v="149"/>
    <n v="148"/>
    <n v="159"/>
    <n v="171"/>
    <n v="185"/>
    <n v="114"/>
    <n v="868"/>
    <n v="139"/>
    <m/>
    <m/>
  </r>
  <r>
    <n v="1671"/>
    <s v="Cantidad de personas inscritas en el proceso de admisión cuya región de domicilio es Tarapacá"/>
    <s v="08 Educación"/>
    <s v="08.03 Admisión Universitaria"/>
    <s v="08.03.05 Región de Domicilio"/>
    <s v="08.03.05.01 Tarapacá"/>
    <x v="9"/>
    <x v="92"/>
    <x v="294"/>
    <x v="1180"/>
    <s v="N° de personas"/>
    <s v="2012-2020"/>
    <m/>
    <m/>
    <s v="Departamento de Evaluación, Medición y Registro Educacional (DEMRE)"/>
    <m/>
    <m/>
    <m/>
    <m/>
    <m/>
    <m/>
    <m/>
    <m/>
    <m/>
    <m/>
    <m/>
    <m/>
    <n v="4459"/>
    <n v="4544"/>
    <n v="4560"/>
    <n v="5009"/>
    <n v="5253"/>
    <n v="5280"/>
    <n v="5723"/>
    <n v="5642"/>
    <n v="5811"/>
    <m/>
  </r>
  <r>
    <n v="1672"/>
    <s v="Cantidad de personas inscritas en el proceso de admisión cuya región de domicilio es Antofagasta"/>
    <s v="08 Educación"/>
    <s v="08.03 Admisión Universitaria"/>
    <s v="08.03.05 Región de Domicilio"/>
    <s v="08.03.05.02 Antofagasta"/>
    <x v="9"/>
    <x v="92"/>
    <x v="294"/>
    <x v="1181"/>
    <s v="N° de personas"/>
    <s v="2012-2020"/>
    <m/>
    <m/>
    <s v="Departamento de Evaluación, Medición y Registro Educacional (DEMRE)"/>
    <m/>
    <m/>
    <m/>
    <m/>
    <m/>
    <m/>
    <m/>
    <m/>
    <m/>
    <m/>
    <m/>
    <m/>
    <n v="7734"/>
    <n v="7851"/>
    <n v="8184"/>
    <n v="8582"/>
    <n v="9236"/>
    <n v="9431"/>
    <n v="9941"/>
    <n v="9961"/>
    <n v="10240"/>
    <m/>
  </r>
  <r>
    <n v="1673"/>
    <s v="Cantidad de personas inscritas en el proceso de admisión cuya región de domicilio es Atacama"/>
    <s v="08 Educación"/>
    <s v="08.03 Admisión Universitaria"/>
    <s v="08.03.05 Región de Domicilio"/>
    <s v="08.03.05.03 Atacama"/>
    <x v="9"/>
    <x v="92"/>
    <x v="294"/>
    <x v="1182"/>
    <s v="N° de personas"/>
    <s v="2012-2020"/>
    <m/>
    <m/>
    <s v="Departamento de Evaluación, Medición y Registro Educacional (DEMRE)"/>
    <m/>
    <m/>
    <m/>
    <m/>
    <m/>
    <m/>
    <m/>
    <m/>
    <m/>
    <m/>
    <m/>
    <m/>
    <n v="3568"/>
    <n v="3891"/>
    <n v="3947"/>
    <n v="4086"/>
    <n v="4120"/>
    <n v="4492"/>
    <n v="4709"/>
    <n v="4723"/>
    <n v="4752"/>
    <m/>
  </r>
  <r>
    <n v="1674"/>
    <s v="Cantidad de personas inscritas en el proceso de admisión cuya región de domicilio es Coquimbo"/>
    <s v="08 Educación"/>
    <s v="08.03 Admisión Universitaria"/>
    <s v="08.03.05 Región de Domicilio"/>
    <s v="08.03.05.04 Coquimbo"/>
    <x v="9"/>
    <x v="92"/>
    <x v="294"/>
    <x v="1183"/>
    <s v="N° de personas"/>
    <s v="2012-2020"/>
    <m/>
    <m/>
    <s v="Departamento de Evaluación, Medición y Registro Educacional (DEMRE)"/>
    <m/>
    <m/>
    <m/>
    <m/>
    <m/>
    <m/>
    <m/>
    <m/>
    <m/>
    <m/>
    <m/>
    <m/>
    <n v="11497"/>
    <n v="11329"/>
    <n v="11246"/>
    <n v="12065"/>
    <n v="12551"/>
    <n v="12797"/>
    <n v="13197"/>
    <n v="13373"/>
    <n v="13700"/>
    <m/>
  </r>
  <r>
    <n v="1675"/>
    <s v="Cantidad de personas inscritas en el proceso de admisión cuya región de domicilio es Valparaíso"/>
    <s v="08 Educación"/>
    <s v="08.03 Admisión Universitaria"/>
    <s v="08.03.05 Región de Domicilio"/>
    <s v="08.03.05.05 Valparaíso"/>
    <x v="9"/>
    <x v="92"/>
    <x v="294"/>
    <x v="1184"/>
    <s v="N° de personas"/>
    <s v="2012-2020"/>
    <m/>
    <m/>
    <s v="Departamento de Evaluación, Medición y Registro Educacional (DEMRE)"/>
    <m/>
    <m/>
    <m/>
    <m/>
    <m/>
    <m/>
    <m/>
    <m/>
    <m/>
    <m/>
    <m/>
    <m/>
    <n v="32098"/>
    <n v="31495"/>
    <n v="31399"/>
    <n v="33023"/>
    <n v="32882"/>
    <n v="32533"/>
    <n v="32918"/>
    <n v="32464"/>
    <n v="32826"/>
    <m/>
  </r>
  <r>
    <n v="1676"/>
    <s v="Cantidad de personas inscritas en el proceso de admisión cuya región de domicilio es O'Higgins"/>
    <s v="08 Educación"/>
    <s v="08.03 Admisión Universitaria"/>
    <s v="08.03.05 Región de Domicilio"/>
    <s v="08.03.05.06 O'Higgins"/>
    <x v="9"/>
    <x v="92"/>
    <x v="294"/>
    <x v="1185"/>
    <s v="N° de personas"/>
    <s v="2012-2020"/>
    <m/>
    <m/>
    <s v="Departamento de Evaluación, Medición y Registro Educacional (DEMRE)"/>
    <m/>
    <m/>
    <m/>
    <m/>
    <m/>
    <m/>
    <m/>
    <m/>
    <m/>
    <m/>
    <m/>
    <m/>
    <n v="13536"/>
    <n v="13591"/>
    <n v="13357"/>
    <n v="14223"/>
    <n v="14605"/>
    <n v="15048"/>
    <n v="15258"/>
    <n v="15735"/>
    <n v="15815"/>
    <m/>
  </r>
  <r>
    <n v="1677"/>
    <s v="Cantidad de personas inscritas en el proceso de admisión cuya región de domicilio es Maule"/>
    <s v="08 Educación"/>
    <s v="08.03 Admisión Universitaria"/>
    <s v="08.03.05 Región de Domicilio"/>
    <s v="08.03.05.07 Maule"/>
    <x v="9"/>
    <x v="92"/>
    <x v="294"/>
    <x v="1186"/>
    <s v="N° de personas"/>
    <s v="2012-2020"/>
    <m/>
    <m/>
    <s v="Departamento de Evaluación, Medición y Registro Educacional (DEMRE)"/>
    <m/>
    <m/>
    <m/>
    <m/>
    <m/>
    <m/>
    <m/>
    <m/>
    <m/>
    <m/>
    <m/>
    <m/>
    <n v="16570"/>
    <n v="16105"/>
    <n v="16229"/>
    <n v="16956"/>
    <n v="17569"/>
    <n v="17476"/>
    <n v="17709"/>
    <n v="17867"/>
    <n v="18406"/>
    <m/>
  </r>
  <r>
    <n v="1678"/>
    <s v="Cantidad de personas inscritas en el proceso de admisión cuya región de domicilio es Biobío"/>
    <s v="08 Educación"/>
    <s v="08.03 Admisión Universitaria"/>
    <s v="08.03.05 Región de Domicilio"/>
    <s v="08.03.05.08 Biobío"/>
    <x v="9"/>
    <x v="92"/>
    <x v="294"/>
    <x v="1187"/>
    <s v="N° de personas"/>
    <s v="2012-2020"/>
    <m/>
    <m/>
    <s v="Departamento de Evaluación, Medición y Registro Educacional (DEMRE)"/>
    <m/>
    <m/>
    <m/>
    <m/>
    <m/>
    <m/>
    <m/>
    <m/>
    <m/>
    <m/>
    <m/>
    <m/>
    <n v="27932"/>
    <n v="27769"/>
    <n v="26644"/>
    <n v="28059"/>
    <n v="29145"/>
    <n v="28779"/>
    <n v="29515"/>
    <n v="29020"/>
    <n v="29274"/>
    <m/>
  </r>
  <r>
    <n v="1679"/>
    <s v="Cantidad de personas inscritas en el proceso de admisión cuya región de domicilio es La Araucanía"/>
    <s v="08 Educación"/>
    <s v="08.03 Admisión Universitaria"/>
    <s v="08.03.05 Región de Domicilio"/>
    <s v="08.03.05.09 La Araucanía"/>
    <x v="9"/>
    <x v="92"/>
    <x v="294"/>
    <x v="1188"/>
    <s v="N° de personas"/>
    <s v="2012-2020"/>
    <m/>
    <m/>
    <s v="Departamento de Evaluación, Medición y Registro Educacional (DEMRE)"/>
    <m/>
    <m/>
    <m/>
    <m/>
    <m/>
    <m/>
    <m/>
    <m/>
    <m/>
    <m/>
    <m/>
    <m/>
    <n v="15699"/>
    <n v="15178"/>
    <n v="14776"/>
    <n v="15454"/>
    <n v="15909"/>
    <n v="15811"/>
    <n v="16428"/>
    <n v="16452"/>
    <n v="16809"/>
    <m/>
  </r>
  <r>
    <n v="1680"/>
    <s v="Cantidad de personas inscritas en el proceso de admisión cuya región de domicilio es Los Lagos"/>
    <s v="08 Educación"/>
    <s v="08.03 Admisión Universitaria"/>
    <s v="08.03.05 Región de Domicilio"/>
    <s v="08.03.05.10 Los Lagos"/>
    <x v="9"/>
    <x v="92"/>
    <x v="294"/>
    <x v="1189"/>
    <s v="N° de personas"/>
    <s v="2012-2020"/>
    <m/>
    <m/>
    <s v="Departamento de Evaluación, Medición y Registro Educacional (DEMRE)"/>
    <m/>
    <m/>
    <m/>
    <m/>
    <m/>
    <m/>
    <m/>
    <m/>
    <m/>
    <m/>
    <m/>
    <m/>
    <n v="10918"/>
    <n v="11120"/>
    <n v="11414"/>
    <n v="12312"/>
    <n v="12913"/>
    <n v="13059"/>
    <n v="13465"/>
    <n v="13393"/>
    <n v="13650"/>
    <m/>
  </r>
  <r>
    <n v="1681"/>
    <s v="Cantidad de personas inscritas en el proceso de admisión cuya región de domicilio es Aysén"/>
    <s v="08 Educación"/>
    <s v="08.03 Admisión Universitaria"/>
    <s v="08.03.05 Región de Domicilio"/>
    <s v="08.03.05.11 Aysén"/>
    <x v="9"/>
    <x v="92"/>
    <x v="294"/>
    <x v="1190"/>
    <s v="N° de personas"/>
    <s v="2012-2020"/>
    <m/>
    <m/>
    <s v="Departamento de Evaluación, Medición y Registro Educacional (DEMRE)"/>
    <m/>
    <m/>
    <m/>
    <m/>
    <m/>
    <m/>
    <m/>
    <m/>
    <m/>
    <m/>
    <m/>
    <m/>
    <n v="1431"/>
    <n v="1598"/>
    <n v="1591"/>
    <n v="1806"/>
    <n v="1686"/>
    <n v="1846"/>
    <n v="1785"/>
    <n v="2043"/>
    <n v="2093"/>
    <m/>
  </r>
  <r>
    <n v="1682"/>
    <s v="Cantidad de personas inscritas en el proceso de admisión cuya región de domicilio es Magallanes"/>
    <s v="08 Educación"/>
    <s v="08.03 Admisión Universitaria"/>
    <s v="08.03.05 Región de Domicilio"/>
    <s v="08.03.05.12 Magallanes"/>
    <x v="9"/>
    <x v="92"/>
    <x v="294"/>
    <x v="1191"/>
    <s v="N° de personas"/>
    <s v="2012-2020"/>
    <m/>
    <m/>
    <s v="Departamento de Evaluación, Medición y Registro Educacional (DEMRE)"/>
    <m/>
    <m/>
    <m/>
    <m/>
    <m/>
    <m/>
    <m/>
    <m/>
    <m/>
    <m/>
    <m/>
    <m/>
    <n v="2255"/>
    <n v="2426"/>
    <n v="2314"/>
    <n v="2461"/>
    <n v="2459"/>
    <n v="2406"/>
    <n v="2538"/>
    <n v="2705"/>
    <n v="2639"/>
    <m/>
  </r>
  <r>
    <n v="1683"/>
    <s v="Cantidad de personas inscritas en el proceso de admisión cuya región de domicilio es Metropolitana"/>
    <s v="08 Educación"/>
    <s v="08.03 Admisión Universitaria"/>
    <s v="08.03.05 Región de Domicilio"/>
    <s v="08.03.05.13 Metropolitana"/>
    <x v="9"/>
    <x v="92"/>
    <x v="294"/>
    <x v="1192"/>
    <s v="N° de personas"/>
    <s v="2012-2020"/>
    <m/>
    <m/>
    <s v="Departamento de Evaluación, Medición y Registro Educacional (DEMRE)"/>
    <m/>
    <m/>
    <m/>
    <m/>
    <m/>
    <m/>
    <m/>
    <m/>
    <m/>
    <m/>
    <m/>
    <m/>
    <n v="113497"/>
    <n v="113751"/>
    <n v="113354"/>
    <n v="116119"/>
    <n v="120854"/>
    <n v="119794"/>
    <n v="121572"/>
    <n v="121393"/>
    <n v="121228"/>
    <m/>
  </r>
  <r>
    <n v="1684"/>
    <s v="Cantidad de personas inscritas en el proceso de admisión cuya región de domicilio es Los Ríos"/>
    <s v="08 Educación"/>
    <s v="08.03 Admisión Universitaria"/>
    <s v="08.03.05 Región de Domicilio"/>
    <s v="08.03.05.14 Los Ríos"/>
    <x v="9"/>
    <x v="92"/>
    <x v="294"/>
    <x v="1193"/>
    <s v="N° de personas"/>
    <s v="2012-2020"/>
    <m/>
    <m/>
    <s v="Departamento de Evaluación, Medición y Registro Educacional (DEMRE)"/>
    <m/>
    <m/>
    <m/>
    <m/>
    <m/>
    <m/>
    <m/>
    <m/>
    <m/>
    <m/>
    <m/>
    <m/>
    <n v="6073"/>
    <n v="6534"/>
    <n v="6566"/>
    <n v="6826"/>
    <n v="6747"/>
    <n v="6780"/>
    <n v="6988"/>
    <n v="6948"/>
    <n v="6906"/>
    <m/>
  </r>
  <r>
    <n v="1685"/>
    <s v="Cantidad de personas inscritas en el proceso de admisión cuya región de domicilio es Arica y Parinacota"/>
    <s v="08 Educación"/>
    <s v="08.03 Admisión Universitaria"/>
    <s v="08.03.05 Región de Domicilio"/>
    <s v="08.03.05.15 Arica y Parinacota"/>
    <x v="9"/>
    <x v="92"/>
    <x v="294"/>
    <x v="1194"/>
    <s v="N° de personas"/>
    <s v="2012-2020"/>
    <m/>
    <m/>
    <s v="Departamento de Evaluación, Medición y Registro Educacional (DEMRE)"/>
    <m/>
    <m/>
    <m/>
    <m/>
    <m/>
    <m/>
    <m/>
    <m/>
    <m/>
    <m/>
    <m/>
    <m/>
    <n v="3810"/>
    <n v="3885"/>
    <n v="3860"/>
    <n v="4036"/>
    <n v="4272"/>
    <n v="4355"/>
    <n v="4470"/>
    <n v="4445"/>
    <n v="4495"/>
    <m/>
  </r>
  <r>
    <n v="1686"/>
    <s v="Cantidad de personas inscritas en el proceso de admisión cuya región de domicilio es Ñuble"/>
    <s v="08 Educación"/>
    <s v="08.03 Admisión Universitaria"/>
    <s v="08.03.05 Región de Domicilio"/>
    <s v="08.03.05.16 Ñuble"/>
    <x v="9"/>
    <x v="92"/>
    <x v="294"/>
    <x v="1195"/>
    <s v="N° de personas"/>
    <s v="2012-2020"/>
    <m/>
    <m/>
    <s v="Departamento de Evaluación, Medición y Registro Educacional (DEMRE)"/>
    <m/>
    <m/>
    <m/>
    <m/>
    <m/>
    <m/>
    <m/>
    <m/>
    <m/>
    <m/>
    <m/>
    <m/>
    <n v="7714"/>
    <n v="8081"/>
    <n v="7691"/>
    <n v="7846"/>
    <n v="8124"/>
    <n v="8279"/>
    <n v="8365"/>
    <n v="8231"/>
    <n v="8292"/>
    <m/>
  </r>
  <r>
    <n v="1687"/>
    <s v="Cantidad de personas inscritas en el proceso de admisión cuya comuna de domicilio es Iquique"/>
    <s v="08 Educación"/>
    <s v="08.03 Admisión Universitaria"/>
    <s v="08.03.06 Comuna de Domicilio"/>
    <s v="08.03.06.01 Iquique"/>
    <x v="9"/>
    <x v="92"/>
    <x v="295"/>
    <x v="1196"/>
    <s v="N° de personas"/>
    <s v="2012-2020"/>
    <m/>
    <m/>
    <s v="Departamento de Evaluación, Medición y Registro Educacional (DEMRE)"/>
    <m/>
    <m/>
    <m/>
    <m/>
    <m/>
    <m/>
    <m/>
    <m/>
    <m/>
    <m/>
    <m/>
    <m/>
    <n v="2964"/>
    <n v="2983"/>
    <n v="2863"/>
    <n v="3102"/>
    <n v="3256"/>
    <n v="3164"/>
    <n v="3281"/>
    <n v="3161"/>
    <n v="3198"/>
    <m/>
  </r>
  <r>
    <n v="1688"/>
    <s v="Cantidad de personas inscritas en el proceso de admisión cuya comuna de domicilio es Alto Hospicio"/>
    <s v="08 Educación"/>
    <s v="08.03 Admisión Universitaria"/>
    <s v="08.03.06 Comuna de Domicilio"/>
    <s v="08.03.06.02 Alto Hospicio"/>
    <x v="9"/>
    <x v="92"/>
    <x v="295"/>
    <x v="1197"/>
    <s v="N° de personas"/>
    <s v="2012-2020"/>
    <m/>
    <m/>
    <s v="Departamento de Evaluación, Medición y Registro Educacional (DEMRE)"/>
    <m/>
    <m/>
    <m/>
    <m/>
    <m/>
    <m/>
    <m/>
    <m/>
    <m/>
    <m/>
    <m/>
    <m/>
    <n v="1335"/>
    <n v="1370"/>
    <n v="1474"/>
    <n v="1731"/>
    <n v="1738"/>
    <n v="1880"/>
    <n v="2109"/>
    <n v="2138"/>
    <n v="2250"/>
    <m/>
  </r>
  <r>
    <n v="1689"/>
    <s v="Cantidad de personas inscritas en el proceso de admisión cuya comuna de domicilio es Pozo Almonte"/>
    <s v="08 Educación"/>
    <s v="08.03 Admisión Universitaria"/>
    <s v="08.03.06 Comuna de Domicilio"/>
    <s v="08.03.06.03 Pozo Almonte"/>
    <x v="9"/>
    <x v="92"/>
    <x v="295"/>
    <x v="1198"/>
    <s v="N° de personas"/>
    <s v="2012-2020"/>
    <m/>
    <m/>
    <s v="Departamento de Evaluación, Medición y Registro Educacional (DEMRE)"/>
    <m/>
    <m/>
    <m/>
    <m/>
    <m/>
    <m/>
    <m/>
    <m/>
    <m/>
    <m/>
    <m/>
    <m/>
    <n v="99"/>
    <n v="141"/>
    <n v="145"/>
    <n v="131"/>
    <n v="196"/>
    <n v="171"/>
    <n v="250"/>
    <n v="227"/>
    <n v="268"/>
    <m/>
  </r>
  <r>
    <n v="1690"/>
    <s v="Cantidad de personas inscritas en el proceso de admisión cuya comuna de domicilio es Camiña"/>
    <s v="08 Educación"/>
    <s v="08.03 Admisión Universitaria"/>
    <s v="08.03.06 Comuna de Domicilio"/>
    <s v="08.03.06.04 Camiña"/>
    <x v="9"/>
    <x v="92"/>
    <x v="295"/>
    <x v="1199"/>
    <s v="N° de personas"/>
    <s v="2012-2020"/>
    <m/>
    <m/>
    <s v="Departamento de Evaluación, Medición y Registro Educacional (DEMRE)"/>
    <m/>
    <m/>
    <m/>
    <m/>
    <m/>
    <m/>
    <m/>
    <m/>
    <m/>
    <m/>
    <m/>
    <m/>
    <n v="19"/>
    <n v="3"/>
    <n v="11"/>
    <n v="15"/>
    <n v="10"/>
    <n v="14"/>
    <n v="9"/>
    <n v="10"/>
    <n v="12"/>
    <m/>
  </r>
  <r>
    <n v="1691"/>
    <s v="Cantidad de personas inscritas en el proceso de admisión cuya comuna de domicilio es Colchane"/>
    <s v="08 Educación"/>
    <s v="08.03 Admisión Universitaria"/>
    <s v="08.03.06 Comuna de Domicilio"/>
    <s v="08.03.06.05 Colchane"/>
    <x v="9"/>
    <x v="92"/>
    <x v="295"/>
    <x v="1200"/>
    <s v="N° de personas"/>
    <s v="2012-2020"/>
    <m/>
    <m/>
    <s v="Departamento de Evaluación, Medición y Registro Educacional (DEMRE)"/>
    <m/>
    <m/>
    <m/>
    <m/>
    <m/>
    <m/>
    <m/>
    <m/>
    <m/>
    <m/>
    <m/>
    <m/>
    <n v="11"/>
    <n v="1"/>
    <n v="2"/>
    <n v="2"/>
    <n v="0"/>
    <n v="2"/>
    <n v="2"/>
    <n v="11"/>
    <n v="3"/>
    <m/>
  </r>
  <r>
    <n v="1692"/>
    <s v="Cantidad de personas inscritas en el proceso de admisión cuya comuna de domicilio es Huara"/>
    <s v="08 Educación"/>
    <s v="08.03 Admisión Universitaria"/>
    <s v="08.03.06 Comuna de Domicilio"/>
    <s v="08.03.06.06 Huara"/>
    <x v="9"/>
    <x v="92"/>
    <x v="295"/>
    <x v="1201"/>
    <s v="N° de personas"/>
    <s v="2012-2020"/>
    <m/>
    <m/>
    <s v="Departamento de Evaluación, Medición y Registro Educacional (DEMRE)"/>
    <m/>
    <m/>
    <m/>
    <m/>
    <m/>
    <m/>
    <m/>
    <m/>
    <m/>
    <m/>
    <m/>
    <m/>
    <n v="1"/>
    <n v="6"/>
    <n v="20"/>
    <n v="3"/>
    <n v="17"/>
    <n v="3"/>
    <n v="21"/>
    <n v="30"/>
    <n v="25"/>
    <m/>
  </r>
  <r>
    <n v="1693"/>
    <s v="Cantidad de personas inscritas en el proceso de admisión cuya comuna de domicilio es Pica"/>
    <s v="08 Educación"/>
    <s v="08.03 Admisión Universitaria"/>
    <s v="08.03.06 Comuna de Domicilio"/>
    <s v="08.03.06.07 Pica"/>
    <x v="9"/>
    <x v="92"/>
    <x v="295"/>
    <x v="1202"/>
    <s v="N° de personas"/>
    <s v="2012-2020"/>
    <m/>
    <m/>
    <s v="Departamento de Evaluación, Medición y Registro Educacional (DEMRE)"/>
    <m/>
    <m/>
    <m/>
    <m/>
    <m/>
    <m/>
    <m/>
    <m/>
    <m/>
    <m/>
    <m/>
    <m/>
    <n v="30"/>
    <n v="40"/>
    <n v="45"/>
    <n v="25"/>
    <n v="36"/>
    <n v="46"/>
    <n v="51"/>
    <n v="65"/>
    <n v="55"/>
    <m/>
  </r>
  <r>
    <n v="1694"/>
    <s v="Cantidad de personas inscritas en el proceso de admisión cuya comuna de domicilio es Antofagasta"/>
    <s v="08 Educación"/>
    <s v="08.03 Admisión Universitaria"/>
    <s v="08.03.06 Comuna de Domicilio"/>
    <s v="08.03.05.02 Antofagasta"/>
    <x v="9"/>
    <x v="92"/>
    <x v="295"/>
    <x v="1181"/>
    <s v="N° de personas"/>
    <s v="2012-2020"/>
    <m/>
    <m/>
    <s v="Departamento de Evaluación, Medición y Registro Educacional (DEMRE)"/>
    <m/>
    <m/>
    <m/>
    <m/>
    <m/>
    <m/>
    <m/>
    <m/>
    <m/>
    <m/>
    <m/>
    <m/>
    <n v="4591"/>
    <n v="4827"/>
    <n v="5080"/>
    <n v="5379"/>
    <n v="5735"/>
    <n v="5975"/>
    <n v="6385"/>
    <n v="6590"/>
    <n v="6609"/>
    <m/>
  </r>
  <r>
    <n v="1695"/>
    <s v="Cantidad de personas inscritas en el proceso de admisión cuya comuna de domicilio es Mejillones"/>
    <s v="08 Educación"/>
    <s v="08.03 Admisión Universitaria"/>
    <s v="08.03.06 Comuna de Domicilio"/>
    <s v="08.03.06.09 Mejillones"/>
    <x v="9"/>
    <x v="92"/>
    <x v="295"/>
    <x v="1203"/>
    <s v="N° de personas"/>
    <s v="2012-2020"/>
    <m/>
    <m/>
    <s v="Departamento de Evaluación, Medición y Registro Educacional (DEMRE)"/>
    <m/>
    <m/>
    <m/>
    <m/>
    <m/>
    <m/>
    <m/>
    <m/>
    <m/>
    <m/>
    <m/>
    <m/>
    <n v="116"/>
    <n v="107"/>
    <n v="105"/>
    <n v="103"/>
    <n v="132"/>
    <n v="132"/>
    <n v="137"/>
    <n v="146"/>
    <n v="143"/>
    <m/>
  </r>
  <r>
    <n v="1696"/>
    <s v="Cantidad de personas inscritas en el proceso de admisión cuya comuna de domicilio es Sierra Gorda"/>
    <s v="08 Educación"/>
    <s v="08.03 Admisión Universitaria"/>
    <s v="08.03.06 Comuna de Domicilio"/>
    <s v="08.03.06.10 Sierra Gorda"/>
    <x v="9"/>
    <x v="92"/>
    <x v="295"/>
    <x v="1204"/>
    <s v="N° de personas"/>
    <s v="2012-2020"/>
    <m/>
    <m/>
    <s v="Departamento de Evaluación, Medición y Registro Educacional (DEMRE)"/>
    <m/>
    <m/>
    <m/>
    <m/>
    <m/>
    <m/>
    <m/>
    <m/>
    <m/>
    <m/>
    <m/>
    <m/>
    <n v="8"/>
    <n v="5"/>
    <n v="7"/>
    <n v="3"/>
    <n v="7"/>
    <n v="13"/>
    <n v="8"/>
    <n v="9"/>
    <n v="19"/>
    <m/>
  </r>
  <r>
    <n v="1697"/>
    <s v="Cantidad de personas inscritas en el proceso de admisión cuya comuna de domicilio es Taltal"/>
    <s v="08 Educación"/>
    <s v="08.03 Admisión Universitaria"/>
    <s v="08.03.06 Comuna de Domicilio"/>
    <s v="08.03.06.11 Taltal"/>
    <x v="9"/>
    <x v="92"/>
    <x v="295"/>
    <x v="1205"/>
    <s v="N° de personas"/>
    <s v="2012-2020"/>
    <m/>
    <m/>
    <s v="Departamento de Evaluación, Medición y Registro Educacional (DEMRE)"/>
    <m/>
    <m/>
    <m/>
    <m/>
    <m/>
    <m/>
    <m/>
    <m/>
    <m/>
    <m/>
    <m/>
    <m/>
    <n v="105"/>
    <n v="106"/>
    <n v="127"/>
    <n v="148"/>
    <n v="150"/>
    <n v="156"/>
    <n v="177"/>
    <n v="152"/>
    <n v="185"/>
    <m/>
  </r>
  <r>
    <n v="1698"/>
    <s v="Cantidad de personas inscritas en el proceso de admisión cuya comuna de domicilio es Calama"/>
    <s v="08 Educación"/>
    <s v="08.03 Admisión Universitaria"/>
    <s v="08.03.06 Comuna de Domicilio"/>
    <s v="08.03.06.12 Calama"/>
    <x v="9"/>
    <x v="92"/>
    <x v="295"/>
    <x v="1206"/>
    <s v="N° de personas"/>
    <s v="2012-2020"/>
    <m/>
    <m/>
    <s v="Departamento de Evaluación, Medición y Registro Educacional (DEMRE)"/>
    <m/>
    <m/>
    <m/>
    <m/>
    <m/>
    <m/>
    <m/>
    <m/>
    <m/>
    <m/>
    <m/>
    <m/>
    <n v="2568"/>
    <n v="2465"/>
    <n v="2488"/>
    <n v="2607"/>
    <n v="2843"/>
    <n v="2694"/>
    <n v="2784"/>
    <n v="2555"/>
    <n v="2687"/>
    <m/>
  </r>
  <r>
    <n v="1699"/>
    <s v="Cantidad de personas inscritas en el proceso de admisión cuya comuna de domicilio es Ollagüe"/>
    <s v="08 Educación"/>
    <s v="08.03 Admisión Universitaria"/>
    <s v="08.03.06 Comuna de Domicilio"/>
    <s v="08.03.06.13 Ollagüe"/>
    <x v="9"/>
    <x v="92"/>
    <x v="295"/>
    <x v="1207"/>
    <s v="N° de personas"/>
    <s v="2012-2020"/>
    <m/>
    <m/>
    <s v="Departamento de Evaluación, Medición y Registro Educacional (DEMRE)"/>
    <m/>
    <m/>
    <m/>
    <m/>
    <m/>
    <m/>
    <m/>
    <m/>
    <m/>
    <m/>
    <m/>
    <m/>
    <n v="0"/>
    <n v="1"/>
    <n v="0"/>
    <n v="2"/>
    <n v="2"/>
    <n v="7"/>
    <n v="1"/>
    <n v="0"/>
    <n v="0"/>
    <m/>
  </r>
  <r>
    <n v="1700"/>
    <s v="Cantidad de personas inscritas en el proceso de admisión cuya comuna de domicilio es San Pedro de Atacama"/>
    <s v="08 Educación"/>
    <s v="08.03 Admisión Universitaria"/>
    <s v="08.03.06 Comuna de Domicilio"/>
    <s v="08.03.06.14 San Pedro de Atacama"/>
    <x v="9"/>
    <x v="92"/>
    <x v="295"/>
    <x v="1208"/>
    <s v="N° de personas"/>
    <s v="2012-2020"/>
    <m/>
    <m/>
    <s v="Departamento de Evaluación, Medición y Registro Educacional (DEMRE)"/>
    <m/>
    <m/>
    <m/>
    <m/>
    <m/>
    <m/>
    <m/>
    <m/>
    <m/>
    <m/>
    <m/>
    <m/>
    <n v="32"/>
    <n v="41"/>
    <n v="55"/>
    <n v="52"/>
    <n v="39"/>
    <n v="43"/>
    <n v="55"/>
    <n v="82"/>
    <n v="85"/>
    <m/>
  </r>
  <r>
    <n v="1701"/>
    <s v="Cantidad de personas inscritas en el proceso de admisión cuya comuna de domicilio es Tocopilla"/>
    <s v="08 Educación"/>
    <s v="08.03 Admisión Universitaria"/>
    <s v="08.03.06 Comuna de Domicilio"/>
    <s v="08.03.06.15 Tocopilla"/>
    <x v="9"/>
    <x v="92"/>
    <x v="295"/>
    <x v="1209"/>
    <s v="N° de personas"/>
    <s v="2012-2020"/>
    <m/>
    <m/>
    <s v="Departamento de Evaluación, Medición y Registro Educacional (DEMRE)"/>
    <m/>
    <m/>
    <m/>
    <m/>
    <m/>
    <m/>
    <m/>
    <m/>
    <m/>
    <m/>
    <m/>
    <m/>
    <n v="231"/>
    <n v="249"/>
    <n v="267"/>
    <n v="238"/>
    <n v="275"/>
    <n v="356"/>
    <n v="329"/>
    <n v="375"/>
    <n v="441"/>
    <m/>
  </r>
  <r>
    <n v="1702"/>
    <s v="Cantidad de personas inscritas en el proceso de admisión cuya comuna de domicilio es María Elena"/>
    <s v="08 Educación"/>
    <s v="08.03 Admisión Universitaria"/>
    <s v="08.03.06 Comuna de Domicilio"/>
    <s v="08.03.06.16 María Elena"/>
    <x v="9"/>
    <x v="92"/>
    <x v="295"/>
    <x v="1210"/>
    <s v="N° de personas"/>
    <s v="2012-2020"/>
    <m/>
    <m/>
    <s v="Departamento de Evaluación, Medición y Registro Educacional (DEMRE)"/>
    <m/>
    <m/>
    <m/>
    <m/>
    <m/>
    <m/>
    <m/>
    <m/>
    <m/>
    <m/>
    <m/>
    <m/>
    <n v="83"/>
    <n v="50"/>
    <n v="55"/>
    <n v="50"/>
    <n v="53"/>
    <n v="55"/>
    <n v="65"/>
    <n v="52"/>
    <n v="71"/>
    <m/>
  </r>
  <r>
    <n v="1703"/>
    <s v="Cantidad de personas inscritas en el proceso de admisión cuya comuna de domicilio es Copiapó"/>
    <s v="08 Educación"/>
    <s v="08.03 Admisión Universitaria"/>
    <s v="08.03.06 Comuna de Domicilio"/>
    <s v="08.03.06.17 Copiapó"/>
    <x v="9"/>
    <x v="92"/>
    <x v="295"/>
    <x v="1211"/>
    <s v="N° de personas"/>
    <s v="2012-2020"/>
    <m/>
    <m/>
    <s v="Departamento de Evaluación, Medición y Registro Educacional (DEMRE)"/>
    <m/>
    <m/>
    <m/>
    <m/>
    <m/>
    <m/>
    <m/>
    <m/>
    <m/>
    <m/>
    <m/>
    <m/>
    <n v="2045"/>
    <n v="2339"/>
    <n v="2318"/>
    <n v="2314"/>
    <n v="2412"/>
    <n v="2575"/>
    <n v="2751"/>
    <n v="2692"/>
    <n v="2739"/>
    <m/>
  </r>
  <r>
    <n v="1704"/>
    <s v="Cantidad de personas inscritas en el proceso de admisión cuya comuna de domicilio es Caldera"/>
    <s v="08 Educación"/>
    <s v="08.03 Admisión Universitaria"/>
    <s v="08.03.06 Comuna de Domicilio"/>
    <s v="08.03.06.18 Caldera"/>
    <x v="9"/>
    <x v="92"/>
    <x v="295"/>
    <x v="1212"/>
    <s v="N° de personas"/>
    <s v="2012-2020"/>
    <m/>
    <m/>
    <s v="Departamento de Evaluación, Medición y Registro Educacional (DEMRE)"/>
    <m/>
    <m/>
    <m/>
    <m/>
    <m/>
    <m/>
    <m/>
    <m/>
    <m/>
    <m/>
    <m/>
    <m/>
    <n v="210"/>
    <n v="213"/>
    <n v="239"/>
    <n v="249"/>
    <n v="225"/>
    <n v="283"/>
    <n v="274"/>
    <n v="312"/>
    <n v="299"/>
    <m/>
  </r>
  <r>
    <n v="1705"/>
    <s v="Cantidad de personas inscritas en el proceso de admisión cuya comuna de domicilio es Tierra Amarilla"/>
    <s v="08 Educación"/>
    <s v="08.03 Admisión Universitaria"/>
    <s v="08.03.06 Comuna de Domicilio"/>
    <s v="08.03.06.19 Tierra Amarilla"/>
    <x v="9"/>
    <x v="92"/>
    <x v="295"/>
    <x v="1213"/>
    <s v="N° de personas"/>
    <s v="2012-2020"/>
    <m/>
    <m/>
    <s v="Departamento de Evaluación, Medición y Registro Educacional (DEMRE)"/>
    <m/>
    <m/>
    <m/>
    <m/>
    <m/>
    <m/>
    <m/>
    <m/>
    <m/>
    <m/>
    <m/>
    <m/>
    <n v="121"/>
    <n v="95"/>
    <n v="85"/>
    <n v="116"/>
    <n v="142"/>
    <n v="170"/>
    <n v="171"/>
    <n v="163"/>
    <n v="179"/>
    <m/>
  </r>
  <r>
    <n v="1706"/>
    <s v="Cantidad de personas inscritas en el proceso de admisión cuya comuna de domicilio es Chañaral"/>
    <s v="08 Educación"/>
    <s v="08.03 Admisión Universitaria"/>
    <s v="08.03.06 Comuna de Domicilio"/>
    <s v="08.03.06.20 Chañaral"/>
    <x v="9"/>
    <x v="92"/>
    <x v="295"/>
    <x v="1214"/>
    <s v="N° de personas"/>
    <s v="2012-2020"/>
    <m/>
    <m/>
    <s v="Departamento de Evaluación, Medición y Registro Educacional (DEMRE)"/>
    <m/>
    <m/>
    <m/>
    <m/>
    <m/>
    <m/>
    <m/>
    <m/>
    <m/>
    <m/>
    <m/>
    <m/>
    <n v="106"/>
    <n v="122"/>
    <n v="122"/>
    <n v="167"/>
    <n v="155"/>
    <n v="183"/>
    <n v="193"/>
    <n v="177"/>
    <n v="173"/>
    <m/>
  </r>
  <r>
    <n v="1707"/>
    <s v="Cantidad de personas inscritas en el proceso de admisión cuya comuna de domicilio es Diego de Almagro"/>
    <s v="08 Educación"/>
    <s v="08.03 Admisión Universitaria"/>
    <s v="08.03.06 Comuna de Domicilio"/>
    <s v="08.03.06.21 Diego de Almagro"/>
    <x v="9"/>
    <x v="92"/>
    <x v="295"/>
    <x v="1215"/>
    <s v="N° de personas"/>
    <s v="2012-2020"/>
    <m/>
    <m/>
    <s v="Departamento de Evaluación, Medición y Registro Educacional (DEMRE)"/>
    <m/>
    <m/>
    <m/>
    <m/>
    <m/>
    <m/>
    <m/>
    <m/>
    <m/>
    <m/>
    <m/>
    <m/>
    <n v="175"/>
    <n v="228"/>
    <n v="214"/>
    <n v="230"/>
    <n v="216"/>
    <n v="222"/>
    <n v="209"/>
    <n v="229"/>
    <n v="227"/>
    <m/>
  </r>
  <r>
    <n v="1708"/>
    <s v="Cantidad de personas inscritas en el proceso de admisión cuya comuna de domicilio es Vallenar"/>
    <s v="08 Educación"/>
    <s v="08.03 Admisión Universitaria"/>
    <s v="08.03.06 Comuna de Domicilio"/>
    <s v="08.03.06.22 Vallenar"/>
    <x v="9"/>
    <x v="92"/>
    <x v="295"/>
    <x v="1216"/>
    <s v="N° de personas"/>
    <s v="2012-2020"/>
    <m/>
    <m/>
    <s v="Departamento de Evaluación, Medición y Registro Educacional (DEMRE)"/>
    <m/>
    <m/>
    <m/>
    <m/>
    <m/>
    <m/>
    <m/>
    <m/>
    <m/>
    <m/>
    <m/>
    <m/>
    <n v="709"/>
    <n v="683"/>
    <n v="754"/>
    <n v="812"/>
    <n v="771"/>
    <n v="829"/>
    <n v="845"/>
    <n v="875"/>
    <n v="858"/>
    <m/>
  </r>
  <r>
    <n v="1709"/>
    <s v="Cantidad de personas inscritas en el proceso de admisión cuya comuna de domicilio es Alto del Carmen"/>
    <s v="08 Educación"/>
    <s v="08.03 Admisión Universitaria"/>
    <s v="08.03.06 Comuna de Domicilio"/>
    <s v="08.03.06.23 Alto del Carmen"/>
    <x v="9"/>
    <x v="92"/>
    <x v="295"/>
    <x v="1217"/>
    <s v="N° de personas"/>
    <s v="2012-2020"/>
    <m/>
    <m/>
    <s v="Departamento de Evaluación, Medición y Registro Educacional (DEMRE)"/>
    <m/>
    <m/>
    <m/>
    <m/>
    <m/>
    <m/>
    <m/>
    <m/>
    <m/>
    <m/>
    <m/>
    <m/>
    <n v="23"/>
    <n v="29"/>
    <n v="31"/>
    <n v="22"/>
    <n v="27"/>
    <n v="21"/>
    <n v="46"/>
    <n v="50"/>
    <n v="44"/>
    <m/>
  </r>
  <r>
    <n v="1710"/>
    <s v="Cantidad de personas inscritas en el proceso de admisión cuya comuna de domicilio es Freirina"/>
    <s v="08 Educación"/>
    <s v="08.03 Admisión Universitaria"/>
    <s v="08.03.06 Comuna de Domicilio"/>
    <s v="08.03.06.24 Freirina"/>
    <x v="9"/>
    <x v="92"/>
    <x v="295"/>
    <x v="1218"/>
    <s v="N° de personas"/>
    <s v="2012-2020"/>
    <m/>
    <m/>
    <s v="Departamento de Evaluación, Medición y Registro Educacional (DEMRE)"/>
    <m/>
    <m/>
    <m/>
    <m/>
    <m/>
    <m/>
    <m/>
    <m/>
    <m/>
    <m/>
    <m/>
    <m/>
    <n v="70"/>
    <n v="66"/>
    <n v="73"/>
    <n v="62"/>
    <n v="57"/>
    <n v="91"/>
    <n v="90"/>
    <n v="79"/>
    <n v="92"/>
    <m/>
  </r>
  <r>
    <n v="1711"/>
    <s v="Cantidad de personas inscritas en el proceso de admisión cuya comuna de domicilio es Huasco"/>
    <s v="08 Educación"/>
    <s v="08.03 Admisión Universitaria"/>
    <s v="08.03.06 Comuna de Domicilio"/>
    <s v="08.03.06.25 Huasco"/>
    <x v="9"/>
    <x v="92"/>
    <x v="295"/>
    <x v="1219"/>
    <s v="N° de personas"/>
    <s v="2012-2020"/>
    <m/>
    <m/>
    <s v="Departamento de Evaluación, Medición y Registro Educacional (DEMRE)"/>
    <m/>
    <m/>
    <m/>
    <m/>
    <m/>
    <m/>
    <m/>
    <m/>
    <m/>
    <m/>
    <m/>
    <m/>
    <n v="109"/>
    <n v="116"/>
    <n v="111"/>
    <n v="114"/>
    <n v="115"/>
    <n v="118"/>
    <n v="130"/>
    <n v="146"/>
    <n v="141"/>
    <m/>
  </r>
  <r>
    <n v="1712"/>
    <s v="Cantidad de personas inscritas en el proceso de admisión cuya comuna de domicilio es La Serena"/>
    <s v="08 Educación"/>
    <s v="08.03 Admisión Universitaria"/>
    <s v="08.03.06 Comuna de Domicilio"/>
    <s v="08.03.06.26 La Serena"/>
    <x v="9"/>
    <x v="92"/>
    <x v="295"/>
    <x v="1220"/>
    <s v="N° de personas"/>
    <s v="2012-2020"/>
    <m/>
    <m/>
    <s v="Departamento de Evaluación, Medición y Registro Educacional (DEMRE)"/>
    <m/>
    <m/>
    <m/>
    <m/>
    <m/>
    <m/>
    <m/>
    <m/>
    <m/>
    <m/>
    <m/>
    <m/>
    <n v="3589"/>
    <n v="3707"/>
    <n v="3620"/>
    <n v="3985"/>
    <n v="4254"/>
    <n v="4222"/>
    <n v="4465"/>
    <n v="4508"/>
    <n v="4558"/>
    <m/>
  </r>
  <r>
    <n v="1713"/>
    <s v="Cantidad de personas inscritas en el proceso de admisión cuya comuna de domicilio es Coquimbo"/>
    <s v="08 Educación"/>
    <s v="08.03 Admisión Universitaria"/>
    <s v="08.03.06 Comuna de Domicilio"/>
    <s v="08.03.05.04 Coquimbo"/>
    <x v="9"/>
    <x v="92"/>
    <x v="295"/>
    <x v="1183"/>
    <s v="N° de personas"/>
    <s v="2012-2020"/>
    <m/>
    <m/>
    <s v="Departamento de Evaluación, Medición y Registro Educacional (DEMRE)"/>
    <m/>
    <m/>
    <m/>
    <m/>
    <m/>
    <m/>
    <m/>
    <m/>
    <m/>
    <m/>
    <m/>
    <m/>
    <n v="3507"/>
    <n v="3418"/>
    <n v="3501"/>
    <n v="3730"/>
    <n v="3869"/>
    <n v="3994"/>
    <n v="4016"/>
    <n v="3972"/>
    <n v="4242"/>
    <m/>
  </r>
  <r>
    <n v="1714"/>
    <s v="Cantidad de personas inscritas en el proceso de admisión cuya comuna de domicilio es Andacollo"/>
    <s v="08 Educación"/>
    <s v="08.03 Admisión Universitaria"/>
    <s v="08.03.06 Comuna de Domicilio"/>
    <s v="08.03.06.28 Andacollo"/>
    <x v="9"/>
    <x v="92"/>
    <x v="295"/>
    <x v="1221"/>
    <s v="N° de personas"/>
    <s v="2012-2020"/>
    <m/>
    <m/>
    <s v="Departamento de Evaluación, Medición y Registro Educacional (DEMRE)"/>
    <m/>
    <m/>
    <m/>
    <m/>
    <m/>
    <m/>
    <m/>
    <m/>
    <m/>
    <m/>
    <m/>
    <m/>
    <n v="132"/>
    <n v="130"/>
    <n v="136"/>
    <n v="146"/>
    <n v="166"/>
    <n v="151"/>
    <n v="183"/>
    <n v="179"/>
    <n v="167"/>
    <m/>
  </r>
  <r>
    <n v="1715"/>
    <s v="Cantidad de personas inscritas en el proceso de admisión cuya comuna de domicilio es La Higuera"/>
    <s v="08 Educación"/>
    <s v="08.03 Admisión Universitaria"/>
    <s v="08.03.06 Comuna de Domicilio"/>
    <s v="08.03.06.29 La Higuera"/>
    <x v="9"/>
    <x v="92"/>
    <x v="295"/>
    <x v="1222"/>
    <s v="N° de personas"/>
    <s v="2012-2020"/>
    <m/>
    <m/>
    <s v="Departamento de Evaluación, Medición y Registro Educacional (DEMRE)"/>
    <m/>
    <m/>
    <m/>
    <m/>
    <m/>
    <m/>
    <m/>
    <m/>
    <m/>
    <m/>
    <m/>
    <m/>
    <n v="18"/>
    <n v="25"/>
    <n v="21"/>
    <n v="20"/>
    <n v="24"/>
    <n v="24"/>
    <n v="27"/>
    <n v="23"/>
    <n v="44"/>
    <m/>
  </r>
  <r>
    <n v="1716"/>
    <s v="Cantidad de personas inscritas en el proceso de admisión cuya comuna de domicilio es Paiguano"/>
    <s v="08 Educación"/>
    <s v="08.03 Admisión Universitaria"/>
    <s v="08.03.06 Comuna de Domicilio"/>
    <s v="08.03.06.30 Paiguano"/>
    <x v="9"/>
    <x v="92"/>
    <x v="295"/>
    <x v="1223"/>
    <s v="N° de personas"/>
    <s v="2012-2020"/>
    <m/>
    <m/>
    <s v="Departamento de Evaluación, Medición y Registro Educacional (DEMRE)"/>
    <m/>
    <m/>
    <m/>
    <m/>
    <m/>
    <m/>
    <m/>
    <m/>
    <m/>
    <m/>
    <m/>
    <m/>
    <n v="39"/>
    <n v="54"/>
    <n v="43"/>
    <n v="48"/>
    <n v="42"/>
    <n v="57"/>
    <n v="59"/>
    <n v="72"/>
    <n v="58"/>
    <m/>
  </r>
  <r>
    <n v="1717"/>
    <s v="Cantidad de personas inscritas en el proceso de admisión cuya comuna de domicilio es Vicuña"/>
    <s v="08 Educación"/>
    <s v="08.03 Admisión Universitaria"/>
    <s v="08.03.06 Comuna de Domicilio"/>
    <s v="08.03.06.31 Vicuña"/>
    <x v="9"/>
    <x v="92"/>
    <x v="295"/>
    <x v="1224"/>
    <s v="N° de personas"/>
    <s v="2012-2020"/>
    <m/>
    <m/>
    <s v="Departamento de Evaluación, Medición y Registro Educacional (DEMRE)"/>
    <m/>
    <m/>
    <m/>
    <m/>
    <m/>
    <m/>
    <m/>
    <m/>
    <m/>
    <m/>
    <m/>
    <m/>
    <n v="321"/>
    <n v="309"/>
    <n v="341"/>
    <n v="351"/>
    <n v="433"/>
    <n v="458"/>
    <n v="567"/>
    <n v="505"/>
    <n v="460"/>
    <m/>
  </r>
  <r>
    <n v="1718"/>
    <s v="Cantidad de personas inscritas en el proceso de admisión cuya comuna de domicilio es Illapel"/>
    <s v="08 Educación"/>
    <s v="08.03 Admisión Universitaria"/>
    <s v="08.03.06 Comuna de Domicilio"/>
    <s v="08.03.06.32 Illapel"/>
    <x v="9"/>
    <x v="92"/>
    <x v="295"/>
    <x v="1225"/>
    <s v="N° de personas"/>
    <s v="2012-2020"/>
    <m/>
    <m/>
    <s v="Departamento de Evaluación, Medición y Registro Educacional (DEMRE)"/>
    <m/>
    <m/>
    <m/>
    <m/>
    <m/>
    <m/>
    <m/>
    <m/>
    <m/>
    <m/>
    <m/>
    <m/>
    <n v="433"/>
    <n v="437"/>
    <n v="441"/>
    <n v="423"/>
    <n v="442"/>
    <n v="485"/>
    <n v="462"/>
    <n v="507"/>
    <n v="548"/>
    <m/>
  </r>
  <r>
    <n v="1719"/>
    <s v="Cantidad de personas inscritas en el proceso de admisión cuya comuna de domicilio es Canela"/>
    <s v="08 Educación"/>
    <s v="08.03 Admisión Universitaria"/>
    <s v="08.03.06 Comuna de Domicilio"/>
    <s v="08.03.06.33 Canela"/>
    <x v="9"/>
    <x v="92"/>
    <x v="295"/>
    <x v="1226"/>
    <s v="N° de personas"/>
    <s v="2012-2020"/>
    <m/>
    <m/>
    <s v="Departamento de Evaluación, Medición y Registro Educacional (DEMRE)"/>
    <m/>
    <m/>
    <m/>
    <m/>
    <m/>
    <m/>
    <m/>
    <m/>
    <m/>
    <m/>
    <m/>
    <m/>
    <n v="108"/>
    <n v="96"/>
    <n v="111"/>
    <n v="83"/>
    <n v="95"/>
    <n v="108"/>
    <n v="103"/>
    <n v="116"/>
    <n v="118"/>
    <m/>
  </r>
  <r>
    <n v="1720"/>
    <s v="Cantidad de personas inscritas en el proceso de admisión cuya comuna de domicilio es Los Vilos"/>
    <s v="08 Educación"/>
    <s v="08.03 Admisión Universitaria"/>
    <s v="08.03.06 Comuna de Domicilio"/>
    <s v="08.03.06.34 Los Vilos"/>
    <x v="9"/>
    <x v="92"/>
    <x v="295"/>
    <x v="1227"/>
    <s v="N° de personas"/>
    <s v="2012-2020"/>
    <m/>
    <m/>
    <s v="Departamento de Evaluación, Medición y Registro Educacional (DEMRE)"/>
    <m/>
    <m/>
    <m/>
    <m/>
    <m/>
    <m/>
    <m/>
    <m/>
    <m/>
    <m/>
    <m/>
    <m/>
    <n v="345"/>
    <n v="309"/>
    <n v="282"/>
    <n v="306"/>
    <n v="293"/>
    <n v="293"/>
    <n v="274"/>
    <n v="275"/>
    <n v="304"/>
    <m/>
  </r>
  <r>
    <n v="1721"/>
    <s v="Cantidad de personas inscritas en el proceso de admisión cuya comuna de domicilio es Salamanca"/>
    <s v="08 Educación"/>
    <s v="08.03 Admisión Universitaria"/>
    <s v="08.03.06 Comuna de Domicilio"/>
    <s v="08.03.06.35 Salamanca"/>
    <x v="9"/>
    <x v="92"/>
    <x v="295"/>
    <x v="1228"/>
    <s v="N° de personas"/>
    <s v="2012-2020"/>
    <m/>
    <m/>
    <s v="Departamento de Evaluación, Medición y Registro Educacional (DEMRE)"/>
    <m/>
    <m/>
    <m/>
    <m/>
    <m/>
    <m/>
    <m/>
    <m/>
    <m/>
    <m/>
    <m/>
    <m/>
    <n v="351"/>
    <n v="365"/>
    <n v="325"/>
    <n v="409"/>
    <n v="365"/>
    <n v="414"/>
    <n v="438"/>
    <n v="439"/>
    <n v="436"/>
    <m/>
  </r>
  <r>
    <n v="1722"/>
    <s v="Cantidad de personas inscritas en el proceso de admisión cuya comuna de domicilio es Ovalle"/>
    <s v="08 Educación"/>
    <s v="08.03 Admisión Universitaria"/>
    <s v="08.03.06 Comuna de Domicilio"/>
    <s v="08.03.06.36 Ovalle"/>
    <x v="9"/>
    <x v="92"/>
    <x v="295"/>
    <x v="1229"/>
    <s v="N° de personas"/>
    <s v="2012-2020"/>
    <m/>
    <m/>
    <s v="Departamento de Evaluación, Medición y Registro Educacional (DEMRE)"/>
    <m/>
    <m/>
    <m/>
    <m/>
    <m/>
    <m/>
    <m/>
    <m/>
    <m/>
    <m/>
    <m/>
    <m/>
    <n v="1947"/>
    <n v="1830"/>
    <n v="1739"/>
    <n v="1839"/>
    <n v="1884"/>
    <n v="1867"/>
    <n v="1834"/>
    <n v="1964"/>
    <n v="1959"/>
    <m/>
  </r>
  <r>
    <n v="1723"/>
    <s v="Cantidad de personas inscritas en el proceso de admisión cuya comuna de domicilio es Combarbalá"/>
    <s v="08 Educación"/>
    <s v="08.03 Admisión Universitaria"/>
    <s v="08.03.06 Comuna de Domicilio"/>
    <s v="08.03.06.37 Combarbalá"/>
    <x v="9"/>
    <x v="92"/>
    <x v="295"/>
    <x v="1230"/>
    <s v="N° de personas"/>
    <s v="2012-2020"/>
    <m/>
    <m/>
    <s v="Departamento de Evaluación, Medición y Registro Educacional (DEMRE)"/>
    <m/>
    <m/>
    <m/>
    <m/>
    <m/>
    <m/>
    <m/>
    <m/>
    <m/>
    <m/>
    <m/>
    <m/>
    <n v="210"/>
    <n v="206"/>
    <n v="193"/>
    <n v="205"/>
    <n v="193"/>
    <n v="203"/>
    <n v="191"/>
    <n v="211"/>
    <n v="190"/>
    <m/>
  </r>
  <r>
    <n v="1724"/>
    <s v="Cantidad de personas inscritas en el proceso de admisión cuya comuna de domicilio es Monte Patria"/>
    <s v="08 Educación"/>
    <s v="08.03 Admisión Universitaria"/>
    <s v="08.03.06 Comuna de Domicilio"/>
    <s v="08.03.06.38 Monte Patria"/>
    <x v="9"/>
    <x v="92"/>
    <x v="295"/>
    <x v="1231"/>
    <s v="N° de personas"/>
    <s v="2012-2020"/>
    <m/>
    <m/>
    <s v="Departamento de Evaluación, Medición y Registro Educacional (DEMRE)"/>
    <m/>
    <m/>
    <m/>
    <m/>
    <m/>
    <m/>
    <m/>
    <m/>
    <m/>
    <m/>
    <m/>
    <m/>
    <n v="341"/>
    <n v="281"/>
    <n v="329"/>
    <n v="346"/>
    <n v="299"/>
    <n v="346"/>
    <n v="398"/>
    <n v="398"/>
    <n v="410"/>
    <m/>
  </r>
  <r>
    <n v="1725"/>
    <s v="Cantidad de personas inscritas en el proceso de admisión cuya comuna de domicilio es Punitaqui"/>
    <s v="08 Educación"/>
    <s v="08.03 Admisión Universitaria"/>
    <s v="08.03.06 Comuna de Domicilio"/>
    <s v="08.03.06.39 Punitaqui"/>
    <x v="9"/>
    <x v="92"/>
    <x v="295"/>
    <x v="1232"/>
    <s v="N° de personas"/>
    <s v="2012-2020"/>
    <m/>
    <m/>
    <s v="Departamento de Evaluación, Medición y Registro Educacional (DEMRE)"/>
    <m/>
    <m/>
    <m/>
    <m/>
    <m/>
    <m/>
    <m/>
    <m/>
    <m/>
    <m/>
    <m/>
    <m/>
    <n v="103"/>
    <n v="110"/>
    <n v="123"/>
    <n v="123"/>
    <n v="131"/>
    <n v="133"/>
    <n v="136"/>
    <n v="161"/>
    <n v="159"/>
    <m/>
  </r>
  <r>
    <n v="1726"/>
    <s v="Cantidad de personas inscritas en el proceso de admisión cuya comuna de domicilio es Río Hurtado"/>
    <s v="08 Educación"/>
    <s v="08.03 Admisión Universitaria"/>
    <s v="08.03.06 Comuna de Domicilio"/>
    <s v="08.03.06.40 Río Hurtado"/>
    <x v="9"/>
    <x v="92"/>
    <x v="295"/>
    <x v="1233"/>
    <s v="N° de personas"/>
    <s v="2012-2020"/>
    <m/>
    <m/>
    <s v="Departamento de Evaluación, Medición y Registro Educacional (DEMRE)"/>
    <m/>
    <m/>
    <m/>
    <m/>
    <m/>
    <m/>
    <m/>
    <m/>
    <m/>
    <m/>
    <m/>
    <m/>
    <n v="53"/>
    <n v="52"/>
    <n v="41"/>
    <n v="51"/>
    <n v="61"/>
    <n v="42"/>
    <n v="44"/>
    <n v="43"/>
    <n v="47"/>
    <m/>
  </r>
  <r>
    <n v="1727"/>
    <s v="Cantidad de personas inscritas en el proceso de admisión cuya comuna de domicilio es Valparaíso"/>
    <s v="08 Educación"/>
    <s v="08.03 Admisión Universitaria"/>
    <s v="08.03.06 Comuna de Domicilio"/>
    <s v="08.03.05.05 Valparaíso"/>
    <x v="9"/>
    <x v="92"/>
    <x v="295"/>
    <x v="1184"/>
    <s v="N° de personas"/>
    <s v="2012-2020"/>
    <m/>
    <m/>
    <s v="Departamento de Evaluación, Medición y Registro Educacional (DEMRE)"/>
    <m/>
    <m/>
    <m/>
    <m/>
    <m/>
    <m/>
    <m/>
    <m/>
    <m/>
    <m/>
    <m/>
    <m/>
    <n v="6324"/>
    <n v="6249"/>
    <n v="6170"/>
    <n v="6509"/>
    <n v="6464"/>
    <n v="6275"/>
    <n v="6145"/>
    <n v="6206"/>
    <n v="6234"/>
    <m/>
  </r>
  <r>
    <n v="1728"/>
    <s v="Cantidad de personas inscritas en el proceso de admisión cuya comuna de domicilio es Casablanca"/>
    <s v="08 Educación"/>
    <s v="08.03 Admisión Universitaria"/>
    <s v="08.03.06 Comuna de Domicilio"/>
    <s v="08.03.06.42 Casablanca"/>
    <x v="9"/>
    <x v="92"/>
    <x v="295"/>
    <x v="1234"/>
    <s v="N° de personas"/>
    <s v="2012-2020"/>
    <m/>
    <m/>
    <s v="Departamento de Evaluación, Medición y Registro Educacional (DEMRE)"/>
    <m/>
    <m/>
    <m/>
    <m/>
    <m/>
    <m/>
    <m/>
    <m/>
    <m/>
    <m/>
    <m/>
    <m/>
    <n v="421"/>
    <n v="410"/>
    <n v="370"/>
    <n v="420"/>
    <n v="464"/>
    <n v="493"/>
    <n v="499"/>
    <n v="475"/>
    <n v="464"/>
    <m/>
  </r>
  <r>
    <n v="1729"/>
    <s v="Cantidad de personas inscritas en el proceso de admisión cuya comuna de domicilio es Concón"/>
    <s v="08 Educación"/>
    <s v="08.03 Admisión Universitaria"/>
    <s v="08.03.06 Comuna de Domicilio"/>
    <s v="08.03.06.43 Concón"/>
    <x v="9"/>
    <x v="92"/>
    <x v="295"/>
    <x v="1235"/>
    <s v="N° de personas"/>
    <s v="2012-2020"/>
    <m/>
    <m/>
    <s v="Departamento de Evaluación, Medición y Registro Educacional (DEMRE)"/>
    <m/>
    <m/>
    <m/>
    <m/>
    <m/>
    <m/>
    <m/>
    <m/>
    <m/>
    <m/>
    <m/>
    <m/>
    <n v="871"/>
    <n v="826"/>
    <n v="867"/>
    <n v="997"/>
    <n v="1001"/>
    <n v="932"/>
    <n v="936"/>
    <n v="957"/>
    <n v="919"/>
    <m/>
  </r>
  <r>
    <n v="1730"/>
    <s v="Cantidad de personas inscritas en el proceso de admisión cuya comuna de domicilio es Juan Fernández"/>
    <s v="08 Educación"/>
    <s v="08.03 Admisión Universitaria"/>
    <s v="08.03.06 Comuna de Domicilio"/>
    <s v="08.03.06.44 Juan Fernández"/>
    <x v="9"/>
    <x v="92"/>
    <x v="295"/>
    <x v="1236"/>
    <s v="N° de personas"/>
    <s v="2012-2020"/>
    <m/>
    <m/>
    <s v="Departamento de Evaluación, Medición y Registro Educacional (DEMRE)"/>
    <m/>
    <m/>
    <m/>
    <m/>
    <m/>
    <m/>
    <m/>
    <m/>
    <m/>
    <m/>
    <m/>
    <m/>
    <n v="4"/>
    <n v="12"/>
    <n v="1"/>
    <n v="0"/>
    <n v="12"/>
    <n v="1"/>
    <n v="2"/>
    <n v="0"/>
    <n v="15"/>
    <m/>
  </r>
  <r>
    <n v="1731"/>
    <s v="Cantidad de personas inscritas en el proceso de admisión cuya comuna de domicilio es Puchuncaví"/>
    <s v="08 Educación"/>
    <s v="08.03 Admisión Universitaria"/>
    <s v="08.03.06 Comuna de Domicilio"/>
    <s v="08.03.06.45 Puchuncaví"/>
    <x v="9"/>
    <x v="92"/>
    <x v="295"/>
    <x v="1237"/>
    <s v="N° de personas"/>
    <s v="2012-2020"/>
    <m/>
    <m/>
    <s v="Departamento de Evaluación, Medición y Registro Educacional (DEMRE)"/>
    <m/>
    <m/>
    <m/>
    <m/>
    <m/>
    <m/>
    <m/>
    <m/>
    <m/>
    <m/>
    <m/>
    <m/>
    <n v="241"/>
    <n v="274"/>
    <n v="287"/>
    <n v="247"/>
    <n v="233"/>
    <n v="272"/>
    <n v="286"/>
    <n v="289"/>
    <n v="272"/>
    <m/>
  </r>
  <r>
    <n v="1732"/>
    <s v="Cantidad de personas inscritas en el proceso de admisión cuya comuna de domicilio es Quintero"/>
    <s v="08 Educación"/>
    <s v="08.03 Admisión Universitaria"/>
    <s v="08.03.06 Comuna de Domicilio"/>
    <s v="08.03.06.46 Quintero"/>
    <x v="9"/>
    <x v="92"/>
    <x v="295"/>
    <x v="1238"/>
    <s v="N° de personas"/>
    <s v="2012-2020"/>
    <m/>
    <m/>
    <s v="Departamento de Evaluación, Medición y Registro Educacional (DEMRE)"/>
    <m/>
    <m/>
    <m/>
    <m/>
    <m/>
    <m/>
    <m/>
    <m/>
    <m/>
    <m/>
    <m/>
    <m/>
    <n v="435"/>
    <n v="460"/>
    <n v="484"/>
    <n v="530"/>
    <n v="535"/>
    <n v="531"/>
    <n v="512"/>
    <n v="521"/>
    <n v="542"/>
    <m/>
  </r>
  <r>
    <n v="1733"/>
    <s v="Cantidad de personas inscritas en el proceso de admisión cuya comuna de domicilio es Viña del Mar"/>
    <s v="08 Educación"/>
    <s v="08.03 Admisión Universitaria"/>
    <s v="08.03.06 Comuna de Domicilio"/>
    <s v="08.03.06.47 Viña del Mar"/>
    <x v="9"/>
    <x v="92"/>
    <x v="295"/>
    <x v="1239"/>
    <s v="N° de personas"/>
    <s v="2012-2020"/>
    <m/>
    <m/>
    <s v="Departamento de Evaluación, Medición y Registro Educacional (DEMRE)"/>
    <m/>
    <m/>
    <m/>
    <m/>
    <m/>
    <m/>
    <m/>
    <m/>
    <m/>
    <m/>
    <m/>
    <m/>
    <n v="6255"/>
    <n v="6138"/>
    <n v="6190"/>
    <n v="6296"/>
    <n v="6215"/>
    <n v="6315"/>
    <n v="6147"/>
    <n v="5892"/>
    <n v="6189"/>
    <m/>
  </r>
  <r>
    <n v="1734"/>
    <s v="Cantidad de personas inscritas en el proceso de admisión cuya comuna de domicilio es Isla de Pascua"/>
    <s v="08 Educación"/>
    <s v="08.03 Admisión Universitaria"/>
    <s v="08.03.06 Comuna de Domicilio"/>
    <s v="08.03.06.48 Isla de Pascua"/>
    <x v="9"/>
    <x v="92"/>
    <x v="295"/>
    <x v="1240"/>
    <s v="N° de personas"/>
    <s v="2012-2020"/>
    <m/>
    <m/>
    <s v="Departamento de Evaluación, Medición y Registro Educacional (DEMRE)"/>
    <m/>
    <m/>
    <m/>
    <m/>
    <m/>
    <m/>
    <m/>
    <m/>
    <m/>
    <m/>
    <m/>
    <m/>
    <n v="82"/>
    <n v="120"/>
    <n v="120"/>
    <n v="143"/>
    <n v="123"/>
    <n v="100"/>
    <n v="115"/>
    <n v="93"/>
    <n v="100"/>
    <m/>
  </r>
  <r>
    <n v="1735"/>
    <s v="Cantidad de personas inscritas en el proceso de admisión cuya comuna de domicilio es Los Andes"/>
    <s v="08 Educación"/>
    <s v="08.03 Admisión Universitaria"/>
    <s v="08.03.06 Comuna de Domicilio"/>
    <s v="08.03.06.49 Los Andes"/>
    <x v="9"/>
    <x v="92"/>
    <x v="295"/>
    <x v="1241"/>
    <s v="N° de personas"/>
    <s v="2012-2020"/>
    <m/>
    <m/>
    <s v="Departamento de Evaluación, Medición y Registro Educacional (DEMRE)"/>
    <m/>
    <m/>
    <m/>
    <m/>
    <m/>
    <m/>
    <m/>
    <m/>
    <m/>
    <m/>
    <m/>
    <m/>
    <n v="1260"/>
    <n v="1226"/>
    <n v="1135"/>
    <n v="1181"/>
    <n v="1179"/>
    <n v="1197"/>
    <n v="1248"/>
    <n v="1199"/>
    <n v="1249"/>
    <m/>
  </r>
  <r>
    <n v="1736"/>
    <s v="Cantidad de personas inscritas en el proceso de admisión cuya comuna de domicilio es Calle Larga"/>
    <s v="08 Educación"/>
    <s v="08.03 Admisión Universitaria"/>
    <s v="08.03.06 Comuna de Domicilio"/>
    <s v="08.03.06.50 Calle Larga"/>
    <x v="9"/>
    <x v="92"/>
    <x v="295"/>
    <x v="1242"/>
    <s v="N° de personas"/>
    <s v="2012-2020"/>
    <m/>
    <m/>
    <s v="Departamento de Evaluación, Medición y Registro Educacional (DEMRE)"/>
    <m/>
    <m/>
    <m/>
    <m/>
    <m/>
    <m/>
    <m/>
    <m/>
    <m/>
    <m/>
    <m/>
    <m/>
    <n v="179"/>
    <n v="175"/>
    <n v="165"/>
    <n v="182"/>
    <n v="193"/>
    <n v="249"/>
    <n v="211"/>
    <n v="220"/>
    <n v="253"/>
    <m/>
  </r>
  <r>
    <n v="1737"/>
    <s v="Cantidad de personas inscritas en el proceso de admisión cuya comuna de domicilio es Rinconada"/>
    <s v="08 Educación"/>
    <s v="08.03 Admisión Universitaria"/>
    <s v="08.03.06 Comuna de Domicilio"/>
    <s v="08.03.06.51 Rinconada"/>
    <x v="9"/>
    <x v="92"/>
    <x v="295"/>
    <x v="1243"/>
    <s v="N° de personas"/>
    <s v="2012-2020"/>
    <m/>
    <m/>
    <s v="Departamento de Evaluación, Medición y Registro Educacional (DEMRE)"/>
    <m/>
    <m/>
    <m/>
    <m/>
    <m/>
    <m/>
    <m/>
    <m/>
    <m/>
    <m/>
    <m/>
    <m/>
    <n v="134"/>
    <n v="123"/>
    <n v="149"/>
    <n v="140"/>
    <n v="127"/>
    <n v="182"/>
    <n v="174"/>
    <n v="178"/>
    <n v="174"/>
    <m/>
  </r>
  <r>
    <n v="1738"/>
    <s v="Cantidad de personas inscritas en el proceso de admisión cuya comuna de domicilio es San Esteban"/>
    <s v="08 Educación"/>
    <s v="08.03 Admisión Universitaria"/>
    <s v="08.03.06 Comuna de Domicilio"/>
    <s v="08.03.06.52 San Esteban"/>
    <x v="9"/>
    <x v="92"/>
    <x v="295"/>
    <x v="1244"/>
    <s v="N° de personas"/>
    <s v="2012-2020"/>
    <m/>
    <m/>
    <s v="Departamento de Evaluación, Medición y Registro Educacional (DEMRE)"/>
    <m/>
    <m/>
    <m/>
    <m/>
    <m/>
    <m/>
    <m/>
    <m/>
    <m/>
    <m/>
    <m/>
    <m/>
    <n v="252"/>
    <n v="222"/>
    <n v="244"/>
    <n v="252"/>
    <n v="278"/>
    <n v="258"/>
    <n v="307"/>
    <n v="306"/>
    <n v="313"/>
    <m/>
  </r>
  <r>
    <n v="1739"/>
    <s v="Cantidad de personas inscritas en el proceso de admisión cuya comuna de domicilio es La Ligua"/>
    <s v="08 Educación"/>
    <s v="08.03 Admisión Universitaria"/>
    <s v="08.03.06 Comuna de Domicilio"/>
    <s v="08.03.06.53 La Ligua"/>
    <x v="9"/>
    <x v="92"/>
    <x v="295"/>
    <x v="1245"/>
    <s v="N° de personas"/>
    <s v="2012-2020"/>
    <m/>
    <m/>
    <s v="Departamento de Evaluación, Medición y Registro Educacional (DEMRE)"/>
    <m/>
    <m/>
    <m/>
    <m/>
    <m/>
    <m/>
    <m/>
    <m/>
    <m/>
    <m/>
    <m/>
    <m/>
    <n v="640"/>
    <n v="692"/>
    <n v="664"/>
    <n v="666"/>
    <n v="657"/>
    <n v="635"/>
    <n v="615"/>
    <n v="605"/>
    <n v="626"/>
    <m/>
  </r>
  <r>
    <n v="1740"/>
    <s v="Cantidad de personas inscritas en el proceso de admisión cuya comuna de domicilio es Cabildo"/>
    <s v="08 Educación"/>
    <s v="08.03 Admisión Universitaria"/>
    <s v="08.03.06 Comuna de Domicilio"/>
    <s v="08.03.06.54 Cabildo"/>
    <x v="9"/>
    <x v="92"/>
    <x v="295"/>
    <x v="1246"/>
    <s v="N° de personas"/>
    <s v="2012-2020"/>
    <m/>
    <m/>
    <s v="Departamento de Evaluación, Medición y Registro Educacional (DEMRE)"/>
    <m/>
    <m/>
    <m/>
    <m/>
    <m/>
    <m/>
    <m/>
    <m/>
    <m/>
    <m/>
    <m/>
    <m/>
    <n v="315"/>
    <n v="297"/>
    <n v="309"/>
    <n v="320"/>
    <n v="337"/>
    <n v="324"/>
    <n v="352"/>
    <n v="323"/>
    <n v="333"/>
    <m/>
  </r>
  <r>
    <n v="1741"/>
    <s v="Cantidad de personas inscritas en el proceso de admisión cuya comuna de domicilio es Papudo"/>
    <s v="08 Educación"/>
    <s v="08.03 Admisión Universitaria"/>
    <s v="08.03.06 Comuna de Domicilio"/>
    <s v="08.03.06.55 Papudo"/>
    <x v="9"/>
    <x v="92"/>
    <x v="295"/>
    <x v="1247"/>
    <s v="N° de personas"/>
    <s v="2012-2020"/>
    <m/>
    <m/>
    <s v="Departamento de Evaluación, Medición y Registro Educacional (DEMRE)"/>
    <m/>
    <m/>
    <m/>
    <m/>
    <m/>
    <m/>
    <m/>
    <m/>
    <m/>
    <m/>
    <m/>
    <m/>
    <n v="80"/>
    <n v="85"/>
    <n v="78"/>
    <n v="98"/>
    <n v="68"/>
    <n v="84"/>
    <n v="102"/>
    <n v="92"/>
    <n v="85"/>
    <m/>
  </r>
  <r>
    <n v="1742"/>
    <s v="Cantidad de personas inscritas en el proceso de admisión cuya comuna de domicilio es Petorca"/>
    <s v="08 Educación"/>
    <s v="08.03 Admisión Universitaria"/>
    <s v="08.03.06 Comuna de Domicilio"/>
    <s v="08.03.06.56 Petorca"/>
    <x v="9"/>
    <x v="92"/>
    <x v="295"/>
    <x v="1248"/>
    <s v="N° de personas"/>
    <s v="2012-2020"/>
    <m/>
    <m/>
    <s v="Departamento de Evaluación, Medición y Registro Educacional (DEMRE)"/>
    <m/>
    <m/>
    <m/>
    <m/>
    <m/>
    <m/>
    <m/>
    <m/>
    <m/>
    <m/>
    <m/>
    <m/>
    <n v="184"/>
    <n v="173"/>
    <n v="164"/>
    <n v="141"/>
    <n v="151"/>
    <n v="161"/>
    <n v="179"/>
    <n v="149"/>
    <n v="137"/>
    <m/>
  </r>
  <r>
    <n v="1743"/>
    <s v="Cantidad de personas inscritas en el proceso de admisión cuya comuna de domicilio es Zapallar"/>
    <s v="08 Educación"/>
    <s v="08.03 Admisión Universitaria"/>
    <s v="08.03.06 Comuna de Domicilio"/>
    <s v="08.03.06.57 Zapallar"/>
    <x v="9"/>
    <x v="92"/>
    <x v="295"/>
    <x v="1249"/>
    <s v="N° de personas"/>
    <s v="2012-2020"/>
    <m/>
    <m/>
    <s v="Departamento de Evaluación, Medición y Registro Educacional (DEMRE)"/>
    <m/>
    <m/>
    <m/>
    <m/>
    <m/>
    <m/>
    <m/>
    <m/>
    <m/>
    <m/>
    <m/>
    <m/>
    <n v="105"/>
    <n v="92"/>
    <n v="89"/>
    <n v="104"/>
    <n v="109"/>
    <n v="91"/>
    <n v="97"/>
    <n v="104"/>
    <n v="117"/>
    <m/>
  </r>
  <r>
    <n v="1744"/>
    <s v="Cantidad de personas inscritas en el proceso de admisión cuya comuna de domicilio es Quillota"/>
    <s v="08 Educación"/>
    <s v="08.03 Admisión Universitaria"/>
    <s v="08.03.06 Comuna de Domicilio"/>
    <s v="08.03.06.58 Quillota"/>
    <x v="9"/>
    <x v="92"/>
    <x v="295"/>
    <x v="1250"/>
    <s v="N° de personas"/>
    <s v="2012-2020"/>
    <m/>
    <m/>
    <s v="Departamento de Evaluación, Medición y Registro Educacional (DEMRE)"/>
    <m/>
    <m/>
    <m/>
    <m/>
    <m/>
    <m/>
    <m/>
    <m/>
    <m/>
    <m/>
    <m/>
    <m/>
    <n v="1597"/>
    <n v="1538"/>
    <n v="1509"/>
    <n v="1600"/>
    <n v="1552"/>
    <n v="1575"/>
    <n v="1619"/>
    <n v="1690"/>
    <n v="1647"/>
    <m/>
  </r>
  <r>
    <n v="1745"/>
    <s v="Cantidad de personas inscritas en el proceso de admisión cuya comuna de domicilio es Calera"/>
    <s v="08 Educación"/>
    <s v="08.03 Admisión Universitaria"/>
    <s v="08.03.06 Comuna de Domicilio"/>
    <s v="08.03.06.59 Calera"/>
    <x v="9"/>
    <x v="92"/>
    <x v="295"/>
    <x v="1251"/>
    <s v="N° de personas"/>
    <s v="2012-2020"/>
    <m/>
    <m/>
    <s v="Departamento de Evaluación, Medición y Registro Educacional (DEMRE)"/>
    <m/>
    <m/>
    <m/>
    <m/>
    <m/>
    <m/>
    <m/>
    <m/>
    <m/>
    <m/>
    <m/>
    <m/>
    <n v="907"/>
    <n v="832"/>
    <n v="841"/>
    <n v="872"/>
    <n v="910"/>
    <n v="861"/>
    <n v="960"/>
    <n v="906"/>
    <n v="926"/>
    <m/>
  </r>
  <r>
    <n v="1746"/>
    <s v="Cantidad de personas inscritas en el proceso de admisión cuya comuna de domicilio es Hijuelas"/>
    <s v="08 Educación"/>
    <s v="08.03 Admisión Universitaria"/>
    <s v="08.03.06 Comuna de Domicilio"/>
    <s v="08.03.06.60 Hijuelas"/>
    <x v="9"/>
    <x v="92"/>
    <x v="295"/>
    <x v="1252"/>
    <s v="N° de personas"/>
    <s v="2012-2020"/>
    <m/>
    <m/>
    <s v="Departamento de Evaluación, Medición y Registro Educacional (DEMRE)"/>
    <m/>
    <m/>
    <m/>
    <m/>
    <m/>
    <m/>
    <m/>
    <m/>
    <m/>
    <m/>
    <m/>
    <m/>
    <n v="283"/>
    <n v="287"/>
    <n v="256"/>
    <n v="289"/>
    <n v="266"/>
    <n v="294"/>
    <n v="268"/>
    <n v="271"/>
    <n v="276"/>
    <m/>
  </r>
  <r>
    <n v="1747"/>
    <s v="Cantidad de personas inscritas en el proceso de admisión cuya comuna de domicilio es La Cruz"/>
    <s v="08 Educación"/>
    <s v="08.03 Admisión Universitaria"/>
    <s v="08.03.06 Comuna de Domicilio"/>
    <s v="08.03.06.61 La Cruz"/>
    <x v="9"/>
    <x v="92"/>
    <x v="295"/>
    <x v="1253"/>
    <s v="N° de personas"/>
    <s v="2012-2020"/>
    <m/>
    <m/>
    <s v="Departamento de Evaluación, Medición y Registro Educacional (DEMRE)"/>
    <m/>
    <m/>
    <m/>
    <m/>
    <m/>
    <m/>
    <m/>
    <m/>
    <m/>
    <m/>
    <m/>
    <m/>
    <n v="304"/>
    <n v="305"/>
    <n v="327"/>
    <n v="352"/>
    <n v="369"/>
    <n v="341"/>
    <n v="358"/>
    <n v="371"/>
    <n v="412"/>
    <m/>
  </r>
  <r>
    <n v="1748"/>
    <s v="Cantidad de personas inscritas en el proceso de admisión cuya comuna de domicilio es Nogales"/>
    <s v="08 Educación"/>
    <s v="08.03 Admisión Universitaria"/>
    <s v="08.03.06 Comuna de Domicilio"/>
    <s v="08.03.06.62 Nogales"/>
    <x v="9"/>
    <x v="92"/>
    <x v="295"/>
    <x v="1254"/>
    <s v="N° de personas"/>
    <s v="2012-2020"/>
    <m/>
    <m/>
    <s v="Departamento de Evaluación, Medición y Registro Educacional (DEMRE)"/>
    <m/>
    <m/>
    <m/>
    <m/>
    <m/>
    <m/>
    <m/>
    <m/>
    <m/>
    <m/>
    <m/>
    <m/>
    <n v="328"/>
    <n v="302"/>
    <n v="347"/>
    <n v="320"/>
    <n v="363"/>
    <n v="391"/>
    <n v="361"/>
    <n v="362"/>
    <n v="364"/>
    <m/>
  </r>
  <r>
    <n v="1749"/>
    <s v="Cantidad de personas inscritas en el proceso de admisión cuya comuna de domicilio es San Antonio"/>
    <s v="08 Educación"/>
    <s v="08.03 Admisión Universitaria"/>
    <s v="08.03.06 Comuna de Domicilio"/>
    <s v="08.03.06.63 San Antonio"/>
    <x v="9"/>
    <x v="92"/>
    <x v="295"/>
    <x v="1255"/>
    <s v="N° de personas"/>
    <s v="2012-2020"/>
    <m/>
    <m/>
    <s v="Departamento de Evaluación, Medición y Registro Educacional (DEMRE)"/>
    <m/>
    <m/>
    <m/>
    <m/>
    <m/>
    <m/>
    <m/>
    <m/>
    <m/>
    <m/>
    <m/>
    <m/>
    <n v="1735"/>
    <n v="1642"/>
    <n v="1611"/>
    <n v="1680"/>
    <n v="1729"/>
    <n v="1639"/>
    <n v="1669"/>
    <n v="1555"/>
    <n v="1561"/>
    <m/>
  </r>
  <r>
    <n v="1750"/>
    <s v="Cantidad de personas inscritas en el proceso de admisión cuya comuna de domicilio es Algarrobo"/>
    <s v="08 Educación"/>
    <s v="08.03 Admisión Universitaria"/>
    <s v="08.03.06 Comuna de Domicilio"/>
    <s v="08.03.06.64 Algarrobo"/>
    <x v="9"/>
    <x v="92"/>
    <x v="295"/>
    <x v="1256"/>
    <s v="N° de personas"/>
    <s v="2012-2020"/>
    <m/>
    <m/>
    <s v="Departamento de Evaluación, Medición y Registro Educacional (DEMRE)"/>
    <m/>
    <m/>
    <m/>
    <m/>
    <m/>
    <m/>
    <m/>
    <m/>
    <m/>
    <m/>
    <m/>
    <m/>
    <n v="163"/>
    <n v="156"/>
    <n v="151"/>
    <n v="181"/>
    <n v="205"/>
    <n v="203"/>
    <n v="204"/>
    <n v="184"/>
    <n v="197"/>
    <m/>
  </r>
  <r>
    <n v="1751"/>
    <s v="Cantidad de personas inscritas en el proceso de admisión cuya comuna de domicilio es Cartagena"/>
    <s v="08 Educación"/>
    <s v="08.03 Admisión Universitaria"/>
    <s v="08.03.06 Comuna de Domicilio"/>
    <s v="08.03.06.65 Cartagena"/>
    <x v="9"/>
    <x v="92"/>
    <x v="295"/>
    <x v="1257"/>
    <s v="N° de personas"/>
    <s v="2012-2020"/>
    <m/>
    <m/>
    <s v="Departamento de Evaluación, Medición y Registro Educacional (DEMRE)"/>
    <m/>
    <m/>
    <m/>
    <m/>
    <m/>
    <m/>
    <m/>
    <m/>
    <m/>
    <m/>
    <m/>
    <m/>
    <n v="241"/>
    <n v="266"/>
    <n v="296"/>
    <n v="294"/>
    <n v="311"/>
    <n v="279"/>
    <n v="319"/>
    <n v="341"/>
    <n v="352"/>
    <m/>
  </r>
  <r>
    <n v="1752"/>
    <s v="Cantidad de personas inscritas en el proceso de admisión cuya comuna de domicilio es El Quisco"/>
    <s v="08 Educación"/>
    <s v="08.03 Admisión Universitaria"/>
    <s v="08.03.06 Comuna de Domicilio"/>
    <s v="08.03.06.66 El Quisco"/>
    <x v="9"/>
    <x v="92"/>
    <x v="295"/>
    <x v="1258"/>
    <s v="N° de personas"/>
    <s v="2012-2020"/>
    <m/>
    <m/>
    <s v="Departamento de Evaluación, Medición y Registro Educacional (DEMRE)"/>
    <m/>
    <m/>
    <m/>
    <m/>
    <m/>
    <m/>
    <m/>
    <m/>
    <m/>
    <m/>
    <m/>
    <m/>
    <n v="197"/>
    <n v="150"/>
    <n v="184"/>
    <n v="203"/>
    <n v="204"/>
    <n v="205"/>
    <n v="229"/>
    <n v="221"/>
    <n v="231"/>
    <m/>
  </r>
  <r>
    <n v="1753"/>
    <s v="Cantidad de personas inscritas en el proceso de admisión cuya comuna de domicilio es El Tabo"/>
    <s v="08 Educación"/>
    <s v="08.03 Admisión Universitaria"/>
    <s v="08.03.06 Comuna de Domicilio"/>
    <s v="08.03.06.67 El Tabo"/>
    <x v="9"/>
    <x v="92"/>
    <x v="295"/>
    <x v="1259"/>
    <s v="N° de personas"/>
    <s v="2012-2020"/>
    <m/>
    <m/>
    <s v="Departamento de Evaluación, Medición y Registro Educacional (DEMRE)"/>
    <m/>
    <m/>
    <m/>
    <m/>
    <m/>
    <m/>
    <m/>
    <m/>
    <m/>
    <m/>
    <m/>
    <m/>
    <n v="125"/>
    <n v="130"/>
    <n v="100"/>
    <n v="132"/>
    <n v="143"/>
    <n v="139"/>
    <n v="174"/>
    <n v="175"/>
    <n v="176"/>
    <m/>
  </r>
  <r>
    <n v="1754"/>
    <s v="Cantidad de personas inscritas en el proceso de admisión cuya comuna de domicilio es Santo Domingo"/>
    <s v="08 Educación"/>
    <s v="08.03 Admisión Universitaria"/>
    <s v="08.03.06 Comuna de Domicilio"/>
    <s v="08.03.06.68 Santo Domingo"/>
    <x v="9"/>
    <x v="92"/>
    <x v="295"/>
    <x v="1260"/>
    <s v="N° de personas"/>
    <s v="2012-2020"/>
    <m/>
    <m/>
    <s v="Departamento de Evaluación, Medición y Registro Educacional (DEMRE)"/>
    <m/>
    <m/>
    <m/>
    <m/>
    <m/>
    <m/>
    <m/>
    <m/>
    <m/>
    <m/>
    <m/>
    <m/>
    <n v="154"/>
    <n v="166"/>
    <n v="169"/>
    <n v="136"/>
    <n v="165"/>
    <n v="179"/>
    <n v="178"/>
    <n v="188"/>
    <n v="202"/>
    <m/>
  </r>
  <r>
    <n v="1755"/>
    <s v="Cantidad de personas inscritas en el proceso de admisión cuya comuna de domicilio es San Felipe"/>
    <s v="08 Educación"/>
    <s v="08.03 Admisión Universitaria"/>
    <s v="08.03.06 Comuna de Domicilio"/>
    <s v="08.03.06.69 San Felipe"/>
    <x v="9"/>
    <x v="92"/>
    <x v="295"/>
    <x v="1261"/>
    <s v="N° de personas"/>
    <s v="2012-2020"/>
    <m/>
    <m/>
    <s v="Departamento de Evaluación, Medición y Registro Educacional (DEMRE)"/>
    <m/>
    <m/>
    <m/>
    <m/>
    <m/>
    <m/>
    <m/>
    <m/>
    <m/>
    <m/>
    <m/>
    <m/>
    <n v="1431"/>
    <n v="1441"/>
    <n v="1303"/>
    <n v="1368"/>
    <n v="1288"/>
    <n v="1362"/>
    <n v="1495"/>
    <n v="1444"/>
    <n v="1426"/>
    <m/>
  </r>
  <r>
    <n v="1756"/>
    <s v="Cantidad de personas inscritas en el proceso de admisión cuya comuna de domicilio es Catemu"/>
    <s v="08 Educación"/>
    <s v="08.03 Admisión Universitaria"/>
    <s v="08.03.06 Comuna de Domicilio"/>
    <s v="08.03.06.70 Catemu"/>
    <x v="9"/>
    <x v="92"/>
    <x v="295"/>
    <x v="1262"/>
    <s v="N° de personas"/>
    <s v="2012-2020"/>
    <m/>
    <m/>
    <s v="Departamento de Evaluación, Medición y Registro Educacional (DEMRE)"/>
    <m/>
    <m/>
    <m/>
    <m/>
    <m/>
    <m/>
    <m/>
    <m/>
    <m/>
    <m/>
    <m/>
    <m/>
    <n v="169"/>
    <n v="171"/>
    <n v="183"/>
    <n v="191"/>
    <n v="213"/>
    <n v="192"/>
    <n v="210"/>
    <n v="201"/>
    <n v="176"/>
    <m/>
  </r>
  <r>
    <n v="1757"/>
    <s v="Cantidad de personas inscritas en el proceso de admisión cuya comuna de domicilio es Llaillay"/>
    <s v="08 Educación"/>
    <s v="08.03 Admisión Universitaria"/>
    <s v="08.03.06 Comuna de Domicilio"/>
    <s v="08.03.06.71 Llaillay"/>
    <x v="9"/>
    <x v="92"/>
    <x v="295"/>
    <x v="1263"/>
    <s v="N° de personas"/>
    <s v="2012-2020"/>
    <m/>
    <m/>
    <s v="Departamento de Evaluación, Medición y Registro Educacional (DEMRE)"/>
    <m/>
    <m/>
    <m/>
    <m/>
    <m/>
    <m/>
    <m/>
    <m/>
    <m/>
    <m/>
    <m/>
    <m/>
    <n v="381"/>
    <n v="351"/>
    <n v="342"/>
    <n v="377"/>
    <n v="309"/>
    <n v="367"/>
    <n v="421"/>
    <n v="391"/>
    <n v="358"/>
    <m/>
  </r>
  <r>
    <n v="1758"/>
    <s v="Cantidad de personas inscritas en el proceso de admisión cuya comuna de domicilio es Panquehue"/>
    <s v="08 Educación"/>
    <s v="08.03 Admisión Universitaria"/>
    <s v="08.03.06 Comuna de Domicilio"/>
    <s v="08.03.06.72 Panquehue"/>
    <x v="9"/>
    <x v="92"/>
    <x v="295"/>
    <x v="1264"/>
    <s v="N° de personas"/>
    <s v="2012-2020"/>
    <m/>
    <m/>
    <s v="Departamento de Evaluación, Medición y Registro Educacional (DEMRE)"/>
    <m/>
    <m/>
    <m/>
    <m/>
    <m/>
    <m/>
    <m/>
    <m/>
    <m/>
    <m/>
    <m/>
    <m/>
    <n v="126"/>
    <n v="139"/>
    <n v="120"/>
    <n v="111"/>
    <n v="121"/>
    <n v="107"/>
    <n v="131"/>
    <n v="100"/>
    <n v="113"/>
    <m/>
  </r>
  <r>
    <n v="1759"/>
    <s v="Cantidad de personas inscritas en el proceso de admisión cuya comuna de domicilio es Putaendo"/>
    <s v="08 Educación"/>
    <s v="08.03 Admisión Universitaria"/>
    <s v="08.03.06 Comuna de Domicilio"/>
    <s v="08.03.06.73 Putaendo"/>
    <x v="9"/>
    <x v="92"/>
    <x v="295"/>
    <x v="1265"/>
    <s v="N° de personas"/>
    <s v="2012-2020"/>
    <m/>
    <m/>
    <s v="Departamento de Evaluación, Medición y Registro Educacional (DEMRE)"/>
    <m/>
    <m/>
    <m/>
    <m/>
    <m/>
    <m/>
    <m/>
    <m/>
    <m/>
    <m/>
    <m/>
    <m/>
    <n v="265"/>
    <n v="284"/>
    <n v="276"/>
    <n v="294"/>
    <n v="264"/>
    <n v="279"/>
    <n v="279"/>
    <n v="298"/>
    <n v="272"/>
    <m/>
  </r>
  <r>
    <n v="1760"/>
    <s v="Cantidad de personas inscritas en el proceso de admisión cuya comuna de domicilio es Santa María"/>
    <s v="08 Educación"/>
    <s v="08.03 Admisión Universitaria"/>
    <s v="08.03.06 Comuna de Domicilio"/>
    <s v="08.03.06.74 Santa María"/>
    <x v="9"/>
    <x v="92"/>
    <x v="295"/>
    <x v="1266"/>
    <s v="N° de personas"/>
    <s v="2012-2020"/>
    <m/>
    <m/>
    <s v="Departamento de Evaluación, Medición y Registro Educacional (DEMRE)"/>
    <m/>
    <m/>
    <m/>
    <m/>
    <m/>
    <m/>
    <m/>
    <m/>
    <m/>
    <m/>
    <m/>
    <m/>
    <n v="234"/>
    <n v="251"/>
    <n v="200"/>
    <n v="226"/>
    <n v="249"/>
    <n v="236"/>
    <n v="257"/>
    <n v="239"/>
    <n v="253"/>
    <m/>
  </r>
  <r>
    <n v="1761"/>
    <s v="Cantidad de personas inscritas en el proceso de admisión cuya comuna de domicilio es Quilpué"/>
    <s v="08 Educación"/>
    <s v="08.03 Admisión Universitaria"/>
    <s v="08.03.06 Comuna de Domicilio"/>
    <s v="08.03.06.75 Quilpué"/>
    <x v="9"/>
    <x v="92"/>
    <x v="295"/>
    <x v="1267"/>
    <s v="N° de personas"/>
    <s v="2012-2020"/>
    <m/>
    <m/>
    <s v="Departamento de Evaluación, Medición y Registro Educacional (DEMRE)"/>
    <m/>
    <m/>
    <m/>
    <m/>
    <m/>
    <m/>
    <m/>
    <m/>
    <m/>
    <m/>
    <m/>
    <m/>
    <n v="2747"/>
    <n v="2658"/>
    <n v="2625"/>
    <n v="2944"/>
    <n v="2900"/>
    <n v="2667"/>
    <n v="2636"/>
    <n v="2647"/>
    <n v="2643"/>
    <m/>
  </r>
  <r>
    <n v="1762"/>
    <s v="Cantidad de personas inscritas en el proceso de admisión cuya comuna de domicilio es Limache"/>
    <s v="08 Educación"/>
    <s v="08.03 Admisión Universitaria"/>
    <s v="08.03.06 Comuna de Domicilio"/>
    <s v="08.03.06.76 Limache"/>
    <x v="9"/>
    <x v="92"/>
    <x v="295"/>
    <x v="1268"/>
    <s v="N° de personas"/>
    <s v="2012-2020"/>
    <m/>
    <m/>
    <s v="Departamento de Evaluación, Medición y Registro Educacional (DEMRE)"/>
    <m/>
    <m/>
    <m/>
    <m/>
    <m/>
    <m/>
    <m/>
    <m/>
    <m/>
    <m/>
    <m/>
    <m/>
    <n v="727"/>
    <n v="754"/>
    <n v="774"/>
    <n v="822"/>
    <n v="811"/>
    <n v="750"/>
    <n v="838"/>
    <n v="799"/>
    <n v="833"/>
    <m/>
  </r>
  <r>
    <n v="1763"/>
    <s v="Cantidad de personas inscritas en el proceso de admisión cuya comuna de domicilio es Olmué"/>
    <s v="08 Educación"/>
    <s v="08.03 Admisión Universitaria"/>
    <s v="08.03.06 Comuna de Domicilio"/>
    <s v="08.03.06.77 Olmué"/>
    <x v="9"/>
    <x v="92"/>
    <x v="295"/>
    <x v="1269"/>
    <s v="N° de personas"/>
    <s v="2012-2020"/>
    <m/>
    <m/>
    <s v="Departamento de Evaluación, Medición y Registro Educacional (DEMRE)"/>
    <m/>
    <m/>
    <m/>
    <m/>
    <m/>
    <m/>
    <m/>
    <m/>
    <m/>
    <m/>
    <m/>
    <m/>
    <n v="222"/>
    <n v="201"/>
    <n v="259"/>
    <n v="234"/>
    <n v="260"/>
    <n v="253"/>
    <n v="250"/>
    <n v="279"/>
    <n v="232"/>
    <m/>
  </r>
  <r>
    <n v="1764"/>
    <s v="Cantidad de personas inscritas en el proceso de admisión cuya comuna de domicilio es Villa Alemana"/>
    <s v="08 Educación"/>
    <s v="08.03 Admisión Universitaria"/>
    <s v="08.03.06 Comuna de Domicilio"/>
    <s v="08.03.06.78 Villa Alemana"/>
    <x v="9"/>
    <x v="92"/>
    <x v="295"/>
    <x v="1270"/>
    <s v="N° de personas"/>
    <s v="2012-2020"/>
    <m/>
    <m/>
    <s v="Departamento de Evaluación, Medición y Registro Educacional (DEMRE)"/>
    <m/>
    <m/>
    <m/>
    <m/>
    <m/>
    <m/>
    <m/>
    <m/>
    <m/>
    <m/>
    <m/>
    <m/>
    <n v="1980"/>
    <n v="1897"/>
    <n v="2040"/>
    <n v="2171"/>
    <n v="2104"/>
    <n v="2114"/>
    <n v="2135"/>
    <n v="2193"/>
    <n v="2154"/>
    <m/>
  </r>
  <r>
    <n v="1765"/>
    <s v="Cantidad de personas inscritas en el proceso de admisión cuya comuna de domicilio es Rancagua"/>
    <s v="08 Educación"/>
    <s v="08.03 Admisión Universitaria"/>
    <s v="08.03.06 Comuna de Domicilio"/>
    <s v="08.03.06.79 Rancagua"/>
    <x v="9"/>
    <x v="92"/>
    <x v="295"/>
    <x v="1271"/>
    <s v="N° de personas"/>
    <s v="2012-2020"/>
    <m/>
    <m/>
    <s v="Departamento de Evaluación, Medición y Registro Educacional (DEMRE)"/>
    <m/>
    <m/>
    <m/>
    <m/>
    <m/>
    <m/>
    <m/>
    <m/>
    <m/>
    <m/>
    <m/>
    <m/>
    <n v="4115"/>
    <n v="4049"/>
    <n v="3985"/>
    <n v="4330"/>
    <n v="4350"/>
    <n v="4324"/>
    <n v="4509"/>
    <n v="4430"/>
    <n v="4475"/>
    <m/>
  </r>
  <r>
    <n v="1766"/>
    <s v="Cantidad de personas inscritas en el proceso de admisión cuya comuna de domicilio es Codegua"/>
    <s v="08 Educación"/>
    <s v="08.03 Admisión Universitaria"/>
    <s v="08.03.06 Comuna de Domicilio"/>
    <s v="08.03.06.80 Codegua"/>
    <x v="9"/>
    <x v="92"/>
    <x v="295"/>
    <x v="1272"/>
    <s v="N° de personas"/>
    <s v="2012-2020"/>
    <m/>
    <m/>
    <s v="Departamento de Evaluación, Medición y Registro Educacional (DEMRE)"/>
    <m/>
    <m/>
    <m/>
    <m/>
    <m/>
    <m/>
    <m/>
    <m/>
    <m/>
    <m/>
    <m/>
    <m/>
    <n v="178"/>
    <n v="163"/>
    <n v="161"/>
    <n v="157"/>
    <n v="174"/>
    <n v="173"/>
    <n v="200"/>
    <n v="198"/>
    <n v="209"/>
    <m/>
  </r>
  <r>
    <n v="1767"/>
    <s v="Cantidad de personas inscritas en el proceso de admisión cuya comuna de domicilio es Coinco"/>
    <s v="08 Educación"/>
    <s v="08.03 Admisión Universitaria"/>
    <s v="08.03.06 Comuna de Domicilio"/>
    <s v="08.03.06.81 Coinco"/>
    <x v="9"/>
    <x v="92"/>
    <x v="295"/>
    <x v="1273"/>
    <s v="N° de personas"/>
    <s v="2012-2020"/>
    <m/>
    <m/>
    <s v="Departamento de Evaluación, Medición y Registro Educacional (DEMRE)"/>
    <m/>
    <m/>
    <m/>
    <m/>
    <m/>
    <m/>
    <m/>
    <m/>
    <m/>
    <m/>
    <m/>
    <m/>
    <n v="99"/>
    <n v="112"/>
    <n v="104"/>
    <n v="84"/>
    <n v="114"/>
    <n v="121"/>
    <n v="113"/>
    <n v="117"/>
    <n v="141"/>
    <m/>
  </r>
  <r>
    <n v="1768"/>
    <s v="Cantidad de personas inscritas en el proceso de admisión cuya comuna de domicilio es Coltauco"/>
    <s v="08 Educación"/>
    <s v="08.03 Admisión Universitaria"/>
    <s v="08.03.06 Comuna de Domicilio"/>
    <s v="08.03.06.82 Coltauco"/>
    <x v="9"/>
    <x v="92"/>
    <x v="295"/>
    <x v="1274"/>
    <s v="N° de personas"/>
    <s v="2012-2020"/>
    <m/>
    <m/>
    <s v="Departamento de Evaluación, Medición y Registro Educacional (DEMRE)"/>
    <m/>
    <m/>
    <m/>
    <m/>
    <m/>
    <m/>
    <m/>
    <m/>
    <m/>
    <m/>
    <m/>
    <m/>
    <n v="272"/>
    <n v="257"/>
    <n v="257"/>
    <n v="260"/>
    <n v="270"/>
    <n v="302"/>
    <n v="287"/>
    <n v="292"/>
    <n v="276"/>
    <m/>
  </r>
  <r>
    <n v="1769"/>
    <s v="Cantidad de personas inscritas en el proceso de admisión cuya comuna de domicilio es Doñihue"/>
    <s v="08 Educación"/>
    <s v="08.03 Admisión Universitaria"/>
    <s v="08.03.06 Comuna de Domicilio"/>
    <s v="08.03.06.83 Doñihue"/>
    <x v="9"/>
    <x v="92"/>
    <x v="295"/>
    <x v="1275"/>
    <s v="N° de personas"/>
    <s v="2012-2020"/>
    <m/>
    <m/>
    <s v="Departamento de Evaluación, Medición y Registro Educacional (DEMRE)"/>
    <m/>
    <m/>
    <m/>
    <m/>
    <m/>
    <m/>
    <m/>
    <m/>
    <m/>
    <m/>
    <m/>
    <m/>
    <n v="313"/>
    <n v="309"/>
    <n v="331"/>
    <n v="326"/>
    <n v="324"/>
    <n v="329"/>
    <n v="371"/>
    <n v="353"/>
    <n v="333"/>
    <m/>
  </r>
  <r>
    <n v="1770"/>
    <s v="Cantidad de personas inscritas en el proceso de admisión cuya comuna de domicilio es Graneros"/>
    <s v="08 Educación"/>
    <s v="08.03 Admisión Universitaria"/>
    <s v="08.03.06 Comuna de Domicilio"/>
    <s v="08.03.06.84 Graneros"/>
    <x v="9"/>
    <x v="92"/>
    <x v="295"/>
    <x v="1276"/>
    <s v="N° de personas"/>
    <s v="2012-2020"/>
    <m/>
    <m/>
    <s v="Departamento de Evaluación, Medición y Registro Educacional (DEMRE)"/>
    <m/>
    <m/>
    <m/>
    <m/>
    <m/>
    <m/>
    <m/>
    <m/>
    <m/>
    <m/>
    <m/>
    <m/>
    <n v="435"/>
    <n v="441"/>
    <n v="460"/>
    <n v="495"/>
    <n v="500"/>
    <n v="542"/>
    <n v="601"/>
    <n v="561"/>
    <n v="576"/>
    <m/>
  </r>
  <r>
    <n v="1771"/>
    <s v="Cantidad de personas inscritas en el proceso de admisión cuya comuna de domicilio es Las Cabras"/>
    <s v="08 Educación"/>
    <s v="08.03 Admisión Universitaria"/>
    <s v="08.03.06 Comuna de Domicilio"/>
    <s v="08.03.06.85 Las Cabras"/>
    <x v="9"/>
    <x v="92"/>
    <x v="295"/>
    <x v="1277"/>
    <s v="N° de personas"/>
    <s v="2012-2020"/>
    <m/>
    <m/>
    <s v="Departamento de Evaluación, Medición y Registro Educacional (DEMRE)"/>
    <m/>
    <m/>
    <m/>
    <m/>
    <m/>
    <m/>
    <m/>
    <m/>
    <m/>
    <m/>
    <m/>
    <m/>
    <n v="262"/>
    <n v="269"/>
    <n v="303"/>
    <n v="347"/>
    <n v="328"/>
    <n v="331"/>
    <n v="409"/>
    <n v="403"/>
    <n v="380"/>
    <m/>
  </r>
  <r>
    <n v="1772"/>
    <s v="Cantidad de personas inscritas en el proceso de admisión cuya comuna de domicilio es Machalí"/>
    <s v="08 Educación"/>
    <s v="08.03 Admisión Universitaria"/>
    <s v="08.03.06 Comuna de Domicilio"/>
    <s v="08.03.06.86 Machalí"/>
    <x v="9"/>
    <x v="92"/>
    <x v="295"/>
    <x v="1278"/>
    <s v="N° de personas"/>
    <s v="2012-2020"/>
    <m/>
    <m/>
    <s v="Departamento de Evaluación, Medición y Registro Educacional (DEMRE)"/>
    <m/>
    <m/>
    <m/>
    <m/>
    <m/>
    <m/>
    <m/>
    <m/>
    <m/>
    <m/>
    <m/>
    <m/>
    <n v="756"/>
    <n v="744"/>
    <n v="742"/>
    <n v="895"/>
    <n v="919"/>
    <n v="1003"/>
    <n v="1020"/>
    <n v="1138"/>
    <n v="1161"/>
    <m/>
  </r>
  <r>
    <n v="1773"/>
    <s v="Cantidad de personas inscritas en el proceso de admisión cuya comuna de domicilio es Malloa"/>
    <s v="08 Educación"/>
    <s v="08.03 Admisión Universitaria"/>
    <s v="08.03.06 Comuna de Domicilio"/>
    <s v="08.03.06.87 Malloa"/>
    <x v="9"/>
    <x v="92"/>
    <x v="295"/>
    <x v="1279"/>
    <s v="N° de personas"/>
    <s v="2012-2020"/>
    <m/>
    <m/>
    <s v="Departamento de Evaluación, Medición y Registro Educacional (DEMRE)"/>
    <m/>
    <m/>
    <m/>
    <m/>
    <m/>
    <m/>
    <m/>
    <m/>
    <m/>
    <m/>
    <m/>
    <m/>
    <n v="162"/>
    <n v="208"/>
    <n v="157"/>
    <n v="171"/>
    <n v="174"/>
    <n v="158"/>
    <n v="159"/>
    <n v="180"/>
    <n v="183"/>
    <m/>
  </r>
  <r>
    <n v="1774"/>
    <s v="Cantidad de personas inscritas en el proceso de admisión cuya comuna de domicilio es Mostazal"/>
    <s v="08 Educación"/>
    <s v="08.03 Admisión Universitaria"/>
    <s v="08.03.06 Comuna de Domicilio"/>
    <s v="08.03.06.88 Mostazal"/>
    <x v="9"/>
    <x v="92"/>
    <x v="295"/>
    <x v="1280"/>
    <s v="N° de personas"/>
    <s v="2012-2020"/>
    <m/>
    <m/>
    <s v="Departamento de Evaluación, Medición y Registro Educacional (DEMRE)"/>
    <m/>
    <m/>
    <m/>
    <m/>
    <m/>
    <m/>
    <m/>
    <m/>
    <m/>
    <m/>
    <m/>
    <m/>
    <n v="344"/>
    <n v="355"/>
    <n v="306"/>
    <n v="304"/>
    <n v="345"/>
    <n v="425"/>
    <n v="396"/>
    <n v="381"/>
    <n v="405"/>
    <m/>
  </r>
  <r>
    <n v="1775"/>
    <s v="Cantidad de personas inscritas en el proceso de admisión cuya comuna de domicilio es Olivar"/>
    <s v="08 Educación"/>
    <s v="08.03 Admisión Universitaria"/>
    <s v="08.03.06 Comuna de Domicilio"/>
    <s v="08.03.06.89 Olivar"/>
    <x v="9"/>
    <x v="92"/>
    <x v="295"/>
    <x v="1281"/>
    <s v="N° de personas"/>
    <s v="2012-2020"/>
    <m/>
    <m/>
    <s v="Departamento de Evaluación, Medición y Registro Educacional (DEMRE)"/>
    <m/>
    <m/>
    <m/>
    <m/>
    <m/>
    <m/>
    <m/>
    <m/>
    <m/>
    <m/>
    <m/>
    <m/>
    <n v="203"/>
    <n v="186"/>
    <n v="179"/>
    <n v="214"/>
    <n v="228"/>
    <n v="233"/>
    <n v="243"/>
    <n v="260"/>
    <n v="261"/>
    <m/>
  </r>
  <r>
    <n v="1776"/>
    <s v="Cantidad de personas inscritas en el proceso de admisión cuya comuna de domicilio es Peumo"/>
    <s v="08 Educación"/>
    <s v="08.03 Admisión Universitaria"/>
    <s v="08.03.06 Comuna de Domicilio"/>
    <s v="08.03.06.90 Peumo"/>
    <x v="9"/>
    <x v="92"/>
    <x v="295"/>
    <x v="1282"/>
    <s v="N° de personas"/>
    <s v="2012-2020"/>
    <m/>
    <m/>
    <s v="Departamento de Evaluación, Medición y Registro Educacional (DEMRE)"/>
    <m/>
    <m/>
    <m/>
    <m/>
    <m/>
    <m/>
    <m/>
    <m/>
    <m/>
    <m/>
    <m/>
    <m/>
    <n v="209"/>
    <n v="198"/>
    <n v="206"/>
    <n v="205"/>
    <n v="199"/>
    <n v="247"/>
    <n v="207"/>
    <n v="195"/>
    <n v="220"/>
    <m/>
  </r>
  <r>
    <n v="1777"/>
    <s v="Cantidad de personas inscritas en el proceso de admisión cuya comuna de domicilio es Pichidegua"/>
    <s v="08 Educación"/>
    <s v="08.03 Admisión Universitaria"/>
    <s v="08.03.06 Comuna de Domicilio"/>
    <s v="08.03.06.91 Pichidegua"/>
    <x v="9"/>
    <x v="92"/>
    <x v="295"/>
    <x v="1283"/>
    <s v="N° de personas"/>
    <s v="2012-2020"/>
    <m/>
    <m/>
    <s v="Departamento de Evaluación, Medición y Registro Educacional (DEMRE)"/>
    <m/>
    <m/>
    <m/>
    <m/>
    <m/>
    <m/>
    <m/>
    <m/>
    <m/>
    <m/>
    <m/>
    <m/>
    <n v="225"/>
    <n v="245"/>
    <n v="213"/>
    <n v="243"/>
    <n v="256"/>
    <n v="273"/>
    <n v="262"/>
    <n v="268"/>
    <n v="295"/>
    <m/>
  </r>
  <r>
    <n v="1778"/>
    <s v="Cantidad de personas inscritas en el proceso de admisión cuya comuna de domicilio es Quinta de Tilcoco"/>
    <s v="08 Educación"/>
    <s v="08.03 Admisión Universitaria"/>
    <s v="08.03.06 Comuna de Domicilio"/>
    <s v="08.03.06.92 Quinta de Tilcoco"/>
    <x v="9"/>
    <x v="92"/>
    <x v="295"/>
    <x v="1284"/>
    <s v="N° de personas"/>
    <s v="2012-2020"/>
    <m/>
    <m/>
    <s v="Departamento de Evaluación, Medición y Registro Educacional (DEMRE)"/>
    <m/>
    <m/>
    <m/>
    <m/>
    <m/>
    <m/>
    <m/>
    <m/>
    <m/>
    <m/>
    <m/>
    <m/>
    <n v="174"/>
    <n v="201"/>
    <n v="198"/>
    <n v="204"/>
    <n v="212"/>
    <n v="197"/>
    <n v="178"/>
    <n v="189"/>
    <n v="190"/>
    <m/>
  </r>
  <r>
    <n v="1779"/>
    <s v="Cantidad de personas inscritas en el proceso de admisión cuya comuna de domicilio es Rengo"/>
    <s v="08 Educación"/>
    <s v="08.03 Admisión Universitaria"/>
    <s v="08.03.06 Comuna de Domicilio"/>
    <s v="08.03.06.93 Rengo"/>
    <x v="9"/>
    <x v="92"/>
    <x v="295"/>
    <x v="1285"/>
    <s v="N° de personas"/>
    <s v="2012-2020"/>
    <m/>
    <m/>
    <s v="Departamento de Evaluación, Medición y Registro Educacional (DEMRE)"/>
    <m/>
    <m/>
    <m/>
    <m/>
    <m/>
    <m/>
    <m/>
    <m/>
    <m/>
    <m/>
    <m/>
    <m/>
    <n v="863"/>
    <n v="892"/>
    <n v="925"/>
    <n v="894"/>
    <n v="953"/>
    <n v="971"/>
    <n v="974"/>
    <n v="1031"/>
    <n v="1016"/>
    <m/>
  </r>
  <r>
    <n v="1780"/>
    <s v="Cantidad de personas inscritas en el proceso de admisión cuya comuna de domicilio es Requínoa"/>
    <s v="08 Educación"/>
    <s v="08.03 Admisión Universitaria"/>
    <s v="08.03.06 Comuna de Domicilio"/>
    <s v="08.03.06.94 Requínoa"/>
    <x v="9"/>
    <x v="92"/>
    <x v="295"/>
    <x v="1286"/>
    <s v="N° de personas"/>
    <s v="2012-2020"/>
    <m/>
    <m/>
    <s v="Departamento de Evaluación, Medición y Registro Educacional (DEMRE)"/>
    <m/>
    <m/>
    <m/>
    <m/>
    <m/>
    <m/>
    <m/>
    <m/>
    <m/>
    <m/>
    <m/>
    <m/>
    <n v="462"/>
    <n v="423"/>
    <n v="427"/>
    <n v="475"/>
    <n v="482"/>
    <n v="429"/>
    <n v="446"/>
    <n v="460"/>
    <n v="478"/>
    <m/>
  </r>
  <r>
    <n v="1781"/>
    <s v="Cantidad de personas inscritas en el proceso de admisión cuya comuna de domicilio es San Vicente"/>
    <s v="08 Educación"/>
    <s v="08.03 Admisión Universitaria"/>
    <s v="08.03.06 Comuna de Domicilio"/>
    <s v="08.03.06.95 San Vicente"/>
    <x v="9"/>
    <x v="92"/>
    <x v="295"/>
    <x v="1287"/>
    <s v="N° de personas"/>
    <s v="2012-2020"/>
    <m/>
    <m/>
    <s v="Departamento de Evaluación, Medición y Registro Educacional (DEMRE)"/>
    <m/>
    <m/>
    <m/>
    <m/>
    <m/>
    <m/>
    <m/>
    <m/>
    <m/>
    <m/>
    <m/>
    <m/>
    <n v="688"/>
    <n v="722"/>
    <n v="611"/>
    <n v="727"/>
    <n v="790"/>
    <n v="817"/>
    <n v="779"/>
    <n v="821"/>
    <n v="807"/>
    <m/>
  </r>
  <r>
    <n v="1782"/>
    <s v="Cantidad de personas inscritas en el proceso de admisión cuya comuna de domicilio es Pichilemu"/>
    <s v="08 Educación"/>
    <s v="08.03 Admisión Universitaria"/>
    <s v="08.03.06 Comuna de Domicilio"/>
    <s v="08.03.06.96 Pichilemu"/>
    <x v="9"/>
    <x v="92"/>
    <x v="295"/>
    <x v="1288"/>
    <s v="N° de personas"/>
    <s v="2012-2020"/>
    <m/>
    <m/>
    <s v="Departamento de Evaluación, Medición y Registro Educacional (DEMRE)"/>
    <m/>
    <m/>
    <m/>
    <m/>
    <m/>
    <m/>
    <m/>
    <m/>
    <m/>
    <m/>
    <m/>
    <m/>
    <n v="222"/>
    <n v="222"/>
    <n v="208"/>
    <n v="219"/>
    <n v="234"/>
    <n v="249"/>
    <n v="270"/>
    <n v="273"/>
    <n v="329"/>
    <m/>
  </r>
  <r>
    <n v="1783"/>
    <s v="Cantidad de personas inscritas en el proceso de admisión cuya comuna de domicilio es La Estrella"/>
    <s v="08 Educación"/>
    <s v="08.03 Admisión Universitaria"/>
    <s v="08.03.06 Comuna de Domicilio"/>
    <s v="08.03.06.97 La Estrella"/>
    <x v="9"/>
    <x v="92"/>
    <x v="295"/>
    <x v="1289"/>
    <s v="N° de personas"/>
    <s v="2012-2020"/>
    <m/>
    <m/>
    <s v="Departamento de Evaluación, Medición y Registro Educacional (DEMRE)"/>
    <m/>
    <m/>
    <m/>
    <m/>
    <m/>
    <m/>
    <m/>
    <m/>
    <m/>
    <m/>
    <m/>
    <m/>
    <n v="36"/>
    <n v="36"/>
    <n v="25"/>
    <n v="39"/>
    <n v="54"/>
    <n v="23"/>
    <n v="34"/>
    <n v="47"/>
    <n v="29"/>
    <m/>
  </r>
  <r>
    <n v="1784"/>
    <s v="Cantidad de personas inscritas en el proceso de admisión cuya comuna de domicilio es Litueche"/>
    <s v="08 Educación"/>
    <s v="08.03 Admisión Universitaria"/>
    <s v="08.03.06 Comuna de Domicilio"/>
    <s v="08.03.06.98 Litueche"/>
    <x v="9"/>
    <x v="92"/>
    <x v="295"/>
    <x v="1290"/>
    <s v="N° de personas"/>
    <s v="2012-2020"/>
    <m/>
    <m/>
    <s v="Departamento de Evaluación, Medición y Registro Educacional (DEMRE)"/>
    <m/>
    <m/>
    <m/>
    <m/>
    <m/>
    <m/>
    <m/>
    <m/>
    <m/>
    <m/>
    <m/>
    <m/>
    <n v="73"/>
    <n v="79"/>
    <n v="82"/>
    <n v="81"/>
    <n v="77"/>
    <n v="94"/>
    <n v="108"/>
    <n v="76"/>
    <n v="90"/>
    <m/>
  </r>
  <r>
    <n v="1785"/>
    <s v="Cantidad de personas inscritas en el proceso de admisión cuya comuna de domicilio es Marchihue"/>
    <s v="08 Educación"/>
    <s v="08.03 Admisión Universitaria"/>
    <s v="08.03.06 Comuna de Domicilio"/>
    <s v="08.03.06.99 Marchihue"/>
    <x v="9"/>
    <x v="92"/>
    <x v="295"/>
    <x v="1291"/>
    <s v="N° de personas"/>
    <s v="2012-2020"/>
    <m/>
    <m/>
    <s v="Departamento de Evaluación, Medición y Registro Educacional (DEMRE)"/>
    <m/>
    <m/>
    <m/>
    <m/>
    <m/>
    <m/>
    <m/>
    <m/>
    <m/>
    <m/>
    <m/>
    <m/>
    <n v="112"/>
    <n v="108"/>
    <n v="102"/>
    <n v="101"/>
    <n v="97"/>
    <n v="95"/>
    <n v="100"/>
    <n v="110"/>
    <n v="106"/>
    <m/>
  </r>
  <r>
    <n v="1786"/>
    <s v="Cantidad de personas inscritas en el proceso de admisión cuya comuna de domicilio es Navidad"/>
    <s v="08 Educación"/>
    <s v="08.03 Admisión Universitaria"/>
    <s v="08.03.06 Comuna de Domicilio"/>
    <s v="08.03.06.100 Navidad"/>
    <x v="9"/>
    <x v="92"/>
    <x v="295"/>
    <x v="1292"/>
    <s v="N° de personas"/>
    <s v="2012-2020"/>
    <m/>
    <m/>
    <s v="Departamento de Evaluación, Medición y Registro Educacional (DEMRE)"/>
    <m/>
    <m/>
    <m/>
    <m/>
    <m/>
    <m/>
    <m/>
    <m/>
    <m/>
    <m/>
    <m/>
    <m/>
    <n v="63"/>
    <n v="62"/>
    <n v="46"/>
    <n v="66"/>
    <n v="84"/>
    <n v="80"/>
    <n v="63"/>
    <n v="70"/>
    <n v="66"/>
    <m/>
  </r>
  <r>
    <n v="1787"/>
    <s v="Cantidad de personas inscritas en el proceso de admisión cuya comuna de domicilio es Paredones"/>
    <s v="08 Educación"/>
    <s v="08.03 Admisión Universitaria"/>
    <s v="08.03.06 Comuna de Domicilio"/>
    <s v="08.03.06.101 Paredones"/>
    <x v="9"/>
    <x v="92"/>
    <x v="295"/>
    <x v="1293"/>
    <s v="N° de personas"/>
    <s v="2012-2020"/>
    <m/>
    <m/>
    <s v="Departamento de Evaluación, Medición y Registro Educacional (DEMRE)"/>
    <m/>
    <m/>
    <m/>
    <m/>
    <m/>
    <m/>
    <m/>
    <m/>
    <m/>
    <m/>
    <m/>
    <m/>
    <n v="92"/>
    <n v="85"/>
    <n v="82"/>
    <n v="100"/>
    <n v="98"/>
    <n v="88"/>
    <n v="83"/>
    <n v="93"/>
    <n v="83"/>
    <m/>
  </r>
  <r>
    <n v="1788"/>
    <s v="Cantidad de personas inscritas en el proceso de admisión cuya comuna de domicilio es San Fernando"/>
    <s v="08 Educación"/>
    <s v="08.03 Admisión Universitaria"/>
    <s v="08.03.06 Comuna de Domicilio"/>
    <s v="08.03.06.102 San Fernando"/>
    <x v="9"/>
    <x v="92"/>
    <x v="295"/>
    <x v="1294"/>
    <s v="N° de personas"/>
    <s v="2012-2020"/>
    <m/>
    <m/>
    <s v="Departamento de Evaluación, Medición y Registro Educacional (DEMRE)"/>
    <m/>
    <m/>
    <m/>
    <m/>
    <m/>
    <m/>
    <m/>
    <m/>
    <m/>
    <m/>
    <m/>
    <m/>
    <n v="1208"/>
    <n v="1283"/>
    <n v="1231"/>
    <n v="1279"/>
    <n v="1314"/>
    <n v="1424"/>
    <n v="1398"/>
    <n v="1439"/>
    <n v="1507"/>
    <m/>
  </r>
  <r>
    <n v="1789"/>
    <s v="Cantidad de personas inscritas en el proceso de admisión cuya comuna de domicilio es Chépica"/>
    <s v="08 Educación"/>
    <s v="08.03 Admisión Universitaria"/>
    <s v="08.03.06 Comuna de Domicilio"/>
    <s v="08.03.06.103 Chépica"/>
    <x v="9"/>
    <x v="92"/>
    <x v="295"/>
    <x v="1295"/>
    <s v="N° de personas"/>
    <s v="2012-2020"/>
    <m/>
    <m/>
    <s v="Departamento de Evaluación, Medición y Registro Educacional (DEMRE)"/>
    <m/>
    <m/>
    <m/>
    <m/>
    <m/>
    <m/>
    <m/>
    <m/>
    <m/>
    <m/>
    <m/>
    <m/>
    <n v="216"/>
    <n v="229"/>
    <n v="215"/>
    <n v="212"/>
    <n v="196"/>
    <n v="212"/>
    <n v="194"/>
    <n v="213"/>
    <n v="200"/>
    <m/>
  </r>
  <r>
    <n v="1790"/>
    <s v="Cantidad de personas inscritas en el proceso de admisión cuya comuna de domicilio es Chimbarongo"/>
    <s v="08 Educación"/>
    <s v="08.03 Admisión Universitaria"/>
    <s v="08.03.06 Comuna de Domicilio"/>
    <s v="08.03.06.104 Chimbarongo"/>
    <x v="9"/>
    <x v="92"/>
    <x v="295"/>
    <x v="1296"/>
    <s v="N° de personas"/>
    <s v="2012-2020"/>
    <m/>
    <m/>
    <s v="Departamento de Evaluación, Medición y Registro Educacional (DEMRE)"/>
    <m/>
    <m/>
    <m/>
    <m/>
    <m/>
    <m/>
    <m/>
    <m/>
    <m/>
    <m/>
    <m/>
    <m/>
    <n v="413"/>
    <n v="393"/>
    <n v="439"/>
    <n v="438"/>
    <n v="465"/>
    <n v="469"/>
    <n v="483"/>
    <n v="555"/>
    <n v="529"/>
    <m/>
  </r>
  <r>
    <n v="1791"/>
    <s v="Cantidad de personas inscritas en el proceso de admisión cuya comuna de domicilio es Lolol"/>
    <s v="08 Educación"/>
    <s v="08.03 Admisión Universitaria"/>
    <s v="08.03.06 Comuna de Domicilio"/>
    <s v="08.03.06.105 Lolol"/>
    <x v="9"/>
    <x v="92"/>
    <x v="295"/>
    <x v="1297"/>
    <s v="N° de personas"/>
    <s v="2012-2020"/>
    <m/>
    <m/>
    <s v="Departamento de Evaluación, Medición y Registro Educacional (DEMRE)"/>
    <m/>
    <m/>
    <m/>
    <m/>
    <m/>
    <m/>
    <m/>
    <m/>
    <m/>
    <m/>
    <m/>
    <m/>
    <n v="100"/>
    <n v="85"/>
    <n v="88"/>
    <n v="78"/>
    <n v="84"/>
    <n v="102"/>
    <n v="98"/>
    <n v="98"/>
    <n v="87"/>
    <m/>
  </r>
  <r>
    <n v="1792"/>
    <s v="Cantidad de personas inscritas en el proceso de admisión cuya comuna de domicilio es Nancagua"/>
    <s v="08 Educación"/>
    <s v="08.03 Admisión Universitaria"/>
    <s v="08.03.06 Comuna de Domicilio"/>
    <s v="08.03.06.106 Nancagua"/>
    <x v="9"/>
    <x v="92"/>
    <x v="295"/>
    <x v="1298"/>
    <s v="N° de personas"/>
    <s v="2012-2020"/>
    <m/>
    <m/>
    <s v="Departamento de Evaluación, Medición y Registro Educacional (DEMRE)"/>
    <m/>
    <m/>
    <m/>
    <m/>
    <m/>
    <m/>
    <m/>
    <m/>
    <m/>
    <m/>
    <m/>
    <m/>
    <n v="217"/>
    <n v="218"/>
    <n v="219"/>
    <n v="213"/>
    <n v="234"/>
    <n v="270"/>
    <n v="221"/>
    <n v="273"/>
    <n v="257"/>
    <m/>
  </r>
  <r>
    <n v="1793"/>
    <s v="Cantidad de personas inscritas en el proceso de admisión cuya comuna de domicilio es Palmilla"/>
    <s v="08 Educación"/>
    <s v="08.03 Admisión Universitaria"/>
    <s v="08.03.06 Comuna de Domicilio"/>
    <s v="08.03.06.107 Palmilla"/>
    <x v="9"/>
    <x v="92"/>
    <x v="295"/>
    <x v="1299"/>
    <s v="N° de personas"/>
    <s v="2012-2020"/>
    <m/>
    <m/>
    <s v="Departamento de Evaluación, Medición y Registro Educacional (DEMRE)"/>
    <m/>
    <m/>
    <m/>
    <m/>
    <m/>
    <m/>
    <m/>
    <m/>
    <m/>
    <m/>
    <m/>
    <m/>
    <n v="150"/>
    <n v="158"/>
    <n v="135"/>
    <n v="147"/>
    <n v="128"/>
    <n v="151"/>
    <n v="143"/>
    <n v="174"/>
    <n v="166"/>
    <m/>
  </r>
  <r>
    <n v="1794"/>
    <s v="Cantidad de personas inscritas en el proceso de admisión cuya comuna de domicilio es Peralillo"/>
    <s v="08 Educación"/>
    <s v="08.03 Admisión Universitaria"/>
    <s v="08.03.06 Comuna de Domicilio"/>
    <s v="08.03.06.108 Peralillo"/>
    <x v="9"/>
    <x v="92"/>
    <x v="295"/>
    <x v="1300"/>
    <s v="N° de personas"/>
    <s v="2012-2020"/>
    <m/>
    <m/>
    <s v="Departamento de Evaluación, Medición y Registro Educacional (DEMRE)"/>
    <m/>
    <m/>
    <m/>
    <m/>
    <m/>
    <m/>
    <m/>
    <m/>
    <m/>
    <m/>
    <m/>
    <m/>
    <n v="151"/>
    <n v="150"/>
    <n v="196"/>
    <n v="159"/>
    <n v="158"/>
    <n v="146"/>
    <n v="137"/>
    <n v="156"/>
    <n v="153"/>
    <m/>
  </r>
  <r>
    <n v="1795"/>
    <s v="Cantidad de personas inscritas en el proceso de admisión cuya comuna de domicilio es Placilla"/>
    <s v="08 Educación"/>
    <s v="08.03 Admisión Universitaria"/>
    <s v="08.03.06 Comuna de Domicilio"/>
    <s v="08.03.06.109 Placilla"/>
    <x v="9"/>
    <x v="92"/>
    <x v="295"/>
    <x v="1301"/>
    <s v="N° de personas"/>
    <s v="2012-2020"/>
    <m/>
    <m/>
    <s v="Departamento de Evaluación, Medición y Registro Educacional (DEMRE)"/>
    <m/>
    <m/>
    <m/>
    <m/>
    <m/>
    <m/>
    <m/>
    <m/>
    <m/>
    <m/>
    <m/>
    <m/>
    <n v="105"/>
    <n v="99"/>
    <n v="116"/>
    <n v="87"/>
    <n v="109"/>
    <n v="101"/>
    <n v="109"/>
    <n v="137"/>
    <n v="114"/>
    <m/>
  </r>
  <r>
    <n v="1796"/>
    <s v="Cantidad de personas inscritas en el proceso de admisión cuya comuna de domicilio es Pumanque"/>
    <s v="08 Educación"/>
    <s v="08.03 Admisión Universitaria"/>
    <s v="08.03.06 Comuna de Domicilio"/>
    <s v="08.03.06.110 Pumanque"/>
    <x v="9"/>
    <x v="92"/>
    <x v="295"/>
    <x v="1302"/>
    <s v="N° de personas"/>
    <s v="2012-2020"/>
    <m/>
    <m/>
    <s v="Departamento de Evaluación, Medición y Registro Educacional (DEMRE)"/>
    <m/>
    <m/>
    <m/>
    <m/>
    <m/>
    <m/>
    <m/>
    <m/>
    <m/>
    <m/>
    <m/>
    <m/>
    <n v="47"/>
    <n v="39"/>
    <n v="40"/>
    <n v="35"/>
    <n v="40"/>
    <n v="44"/>
    <n v="43"/>
    <n v="58"/>
    <n v="47"/>
    <m/>
  </r>
  <r>
    <n v="1797"/>
    <s v="Cantidad de personas inscritas en el proceso de admisión cuya comuna de domicilio es Santa Cruz"/>
    <s v="08 Educación"/>
    <s v="08.03 Admisión Universitaria"/>
    <s v="08.03.06 Comuna de Domicilio"/>
    <s v="08.03.06.111 Santa Cruz"/>
    <x v="9"/>
    <x v="92"/>
    <x v="295"/>
    <x v="1303"/>
    <s v="N° de personas"/>
    <s v="2012-2020"/>
    <m/>
    <m/>
    <s v="Departamento de Evaluación, Medición y Registro Educacional (DEMRE)"/>
    <m/>
    <m/>
    <m/>
    <m/>
    <m/>
    <m/>
    <m/>
    <m/>
    <m/>
    <m/>
    <m/>
    <m/>
    <n v="571"/>
    <n v="571"/>
    <n v="568"/>
    <n v="638"/>
    <n v="615"/>
    <n v="625"/>
    <n v="620"/>
    <n v="686"/>
    <n v="646"/>
    <m/>
  </r>
  <r>
    <n v="1798"/>
    <s v="Cantidad de personas inscritas en el proceso de admisión cuya comuna de domicilio es Talca"/>
    <s v="08 Educación"/>
    <s v="08.03 Admisión Universitaria"/>
    <s v="08.03.06 Comuna de Domicilio"/>
    <s v="08.03.06.112 Talca"/>
    <x v="9"/>
    <x v="92"/>
    <x v="295"/>
    <x v="1304"/>
    <s v="N° de personas"/>
    <s v="2012-2020"/>
    <m/>
    <m/>
    <s v="Departamento de Evaluación, Medición y Registro Educacional (DEMRE)"/>
    <m/>
    <m/>
    <m/>
    <m/>
    <m/>
    <m/>
    <m/>
    <m/>
    <m/>
    <m/>
    <m/>
    <m/>
    <n v="4474"/>
    <n v="4047"/>
    <n v="4345"/>
    <n v="4468"/>
    <n v="4692"/>
    <n v="4502"/>
    <n v="4503"/>
    <n v="4049"/>
    <n v="4196"/>
    <m/>
  </r>
  <r>
    <n v="1799"/>
    <s v="Cantidad de personas inscritas en el proceso de admisión cuya comuna de domicilio es Constitución"/>
    <s v="08 Educación"/>
    <s v="08.03 Admisión Universitaria"/>
    <s v="08.03.06 Comuna de Domicilio"/>
    <s v="08.03.06.113 Constitución"/>
    <x v="9"/>
    <x v="92"/>
    <x v="295"/>
    <x v="1305"/>
    <s v="N° de personas"/>
    <s v="2012-2020"/>
    <m/>
    <m/>
    <s v="Departamento de Evaluación, Medición y Registro Educacional (DEMRE)"/>
    <m/>
    <m/>
    <m/>
    <m/>
    <m/>
    <m/>
    <m/>
    <m/>
    <m/>
    <m/>
    <m/>
    <m/>
    <n v="692"/>
    <n v="669"/>
    <n v="677"/>
    <n v="640"/>
    <n v="650"/>
    <n v="617"/>
    <n v="675"/>
    <n v="714"/>
    <n v="748"/>
    <m/>
  </r>
  <r>
    <n v="1800"/>
    <s v="Cantidad de personas inscritas en el proceso de admisión cuya comuna de domicilio es Curepto"/>
    <s v="08 Educación"/>
    <s v="08.03 Admisión Universitaria"/>
    <s v="08.03.06 Comuna de Domicilio"/>
    <s v="08.03.06.114 Curepto"/>
    <x v="9"/>
    <x v="92"/>
    <x v="295"/>
    <x v="1306"/>
    <s v="N° de personas"/>
    <s v="2012-2020"/>
    <m/>
    <m/>
    <s v="Departamento de Evaluación, Medición y Registro Educacional (DEMRE)"/>
    <m/>
    <m/>
    <m/>
    <m/>
    <m/>
    <m/>
    <m/>
    <m/>
    <m/>
    <m/>
    <m/>
    <m/>
    <n v="113"/>
    <n v="104"/>
    <n v="105"/>
    <n v="104"/>
    <n v="110"/>
    <n v="121"/>
    <n v="121"/>
    <n v="96"/>
    <n v="125"/>
    <m/>
  </r>
  <r>
    <n v="1801"/>
    <s v="Cantidad de personas inscritas en el proceso de admisión cuya comuna de domicilio es Empedrado"/>
    <s v="08 Educación"/>
    <s v="08.03 Admisión Universitaria"/>
    <s v="08.03.06 Comuna de Domicilio"/>
    <s v="08.03.06.115 Empedrado"/>
    <x v="9"/>
    <x v="92"/>
    <x v="295"/>
    <x v="1307"/>
    <s v="N° de personas"/>
    <s v="2012-2020"/>
    <m/>
    <m/>
    <s v="Departamento de Evaluación, Medición y Registro Educacional (DEMRE)"/>
    <m/>
    <m/>
    <m/>
    <m/>
    <m/>
    <m/>
    <m/>
    <m/>
    <m/>
    <m/>
    <m/>
    <m/>
    <n v="54"/>
    <n v="44"/>
    <n v="46"/>
    <n v="41"/>
    <n v="45"/>
    <n v="54"/>
    <n v="49"/>
    <n v="53"/>
    <n v="59"/>
    <m/>
  </r>
  <r>
    <n v="1802"/>
    <s v="Cantidad de personas inscritas en el proceso de admisión cuya comuna de domicilio es Maule"/>
    <s v="08 Educación"/>
    <s v="08.03 Admisión Universitaria"/>
    <s v="08.03.06 Comuna de Domicilio"/>
    <s v="08.03.05.07 Maule"/>
    <x v="9"/>
    <x v="92"/>
    <x v="295"/>
    <x v="1186"/>
    <s v="N° de personas"/>
    <s v="2012-2020"/>
    <m/>
    <m/>
    <s v="Departamento de Evaluación, Medición y Registro Educacional (DEMRE)"/>
    <m/>
    <m/>
    <m/>
    <m/>
    <m/>
    <m/>
    <m/>
    <m/>
    <m/>
    <m/>
    <m/>
    <m/>
    <n v="515"/>
    <n v="562"/>
    <n v="607"/>
    <n v="635"/>
    <n v="744"/>
    <n v="808"/>
    <n v="849"/>
    <n v="1228"/>
    <n v="1255"/>
    <m/>
  </r>
  <r>
    <n v="1803"/>
    <s v="Cantidad de personas inscritas en el proceso de admisión cuya comuna de domicilio es Pelarco"/>
    <s v="08 Educación"/>
    <s v="08.03 Admisión Universitaria"/>
    <s v="08.03.06 Comuna de Domicilio"/>
    <s v="08.03.06.117 Pelarco"/>
    <x v="9"/>
    <x v="92"/>
    <x v="295"/>
    <x v="1308"/>
    <s v="N° de personas"/>
    <s v="2012-2020"/>
    <m/>
    <m/>
    <s v="Departamento de Evaluación, Medición y Registro Educacional (DEMRE)"/>
    <m/>
    <m/>
    <m/>
    <m/>
    <m/>
    <m/>
    <m/>
    <m/>
    <m/>
    <m/>
    <m/>
    <m/>
    <n v="105"/>
    <n v="119"/>
    <n v="115"/>
    <n v="134"/>
    <n v="139"/>
    <n v="133"/>
    <n v="138"/>
    <n v="102"/>
    <n v="126"/>
    <m/>
  </r>
  <r>
    <n v="1804"/>
    <s v="Cantidad de personas inscritas en el proceso de admisión cuya comuna de domicilio es Pencahue"/>
    <s v="08 Educación"/>
    <s v="08.03 Admisión Universitaria"/>
    <s v="08.03.06 Comuna de Domicilio"/>
    <s v="08.03.06.118 Pencahue"/>
    <x v="9"/>
    <x v="92"/>
    <x v="295"/>
    <x v="1309"/>
    <s v="N° de personas"/>
    <s v="2012-2020"/>
    <m/>
    <m/>
    <s v="Departamento de Evaluación, Medición y Registro Educacional (DEMRE)"/>
    <m/>
    <m/>
    <m/>
    <m/>
    <m/>
    <m/>
    <m/>
    <m/>
    <m/>
    <m/>
    <m/>
    <m/>
    <n v="91"/>
    <n v="71"/>
    <n v="80"/>
    <n v="89"/>
    <n v="100"/>
    <n v="112"/>
    <n v="138"/>
    <n v="131"/>
    <n v="125"/>
    <m/>
  </r>
  <r>
    <n v="1805"/>
    <s v="Cantidad de personas inscritas en el proceso de admisión cuya comuna de domicilio es Río Claro"/>
    <s v="08 Educación"/>
    <s v="08.03 Admisión Universitaria"/>
    <s v="08.03.06 Comuna de Domicilio"/>
    <s v="08.03.06.119 Río Claro"/>
    <x v="9"/>
    <x v="92"/>
    <x v="295"/>
    <x v="1310"/>
    <s v="N° de personas"/>
    <s v="2012-2020"/>
    <m/>
    <m/>
    <s v="Departamento de Evaluación, Medición y Registro Educacional (DEMRE)"/>
    <m/>
    <m/>
    <m/>
    <m/>
    <m/>
    <m/>
    <m/>
    <m/>
    <m/>
    <m/>
    <m/>
    <m/>
    <n v="156"/>
    <n v="166"/>
    <n v="139"/>
    <n v="170"/>
    <n v="165"/>
    <n v="174"/>
    <n v="161"/>
    <n v="175"/>
    <n v="160"/>
    <m/>
  </r>
  <r>
    <n v="1806"/>
    <s v="Cantidad de personas inscritas en el proceso de admisión cuya comuna de domicilio es San Clemente"/>
    <s v="08 Educación"/>
    <s v="08.03 Admisión Universitaria"/>
    <s v="08.03.06 Comuna de Domicilio"/>
    <s v="08.03.06.120 San Clemente"/>
    <x v="9"/>
    <x v="92"/>
    <x v="295"/>
    <x v="1311"/>
    <s v="N° de personas"/>
    <s v="2012-2020"/>
    <m/>
    <m/>
    <s v="Departamento de Evaluación, Medición y Registro Educacional (DEMRE)"/>
    <m/>
    <m/>
    <m/>
    <m/>
    <m/>
    <m/>
    <m/>
    <m/>
    <m/>
    <m/>
    <m/>
    <m/>
    <n v="477"/>
    <n v="474"/>
    <n v="533"/>
    <n v="522"/>
    <n v="589"/>
    <n v="586"/>
    <n v="568"/>
    <n v="630"/>
    <n v="632"/>
    <m/>
  </r>
  <r>
    <n v="1807"/>
    <s v="Cantidad de personas inscritas en el proceso de admisión cuya comuna de domicilio es San Rafael"/>
    <s v="08 Educación"/>
    <s v="08.03 Admisión Universitaria"/>
    <s v="08.03.06 Comuna de Domicilio"/>
    <s v="08.03.06.121 San Rafael"/>
    <x v="9"/>
    <x v="92"/>
    <x v="295"/>
    <x v="1312"/>
    <s v="N° de personas"/>
    <s v="2012-2020"/>
    <m/>
    <m/>
    <s v="Departamento de Evaluación, Medición y Registro Educacional (DEMRE)"/>
    <m/>
    <m/>
    <m/>
    <m/>
    <m/>
    <m/>
    <m/>
    <m/>
    <m/>
    <m/>
    <m/>
    <m/>
    <n v="130"/>
    <n v="105"/>
    <n v="126"/>
    <n v="130"/>
    <n v="147"/>
    <n v="147"/>
    <n v="142"/>
    <n v="153"/>
    <n v="143"/>
    <m/>
  </r>
  <r>
    <n v="1808"/>
    <s v="Cantidad de personas inscritas en el proceso de admisión cuya comuna de domicilio es Cauquenes"/>
    <s v="08 Educación"/>
    <s v="08.03 Admisión Universitaria"/>
    <s v="08.03.06 Comuna de Domicilio"/>
    <s v="08.03.06.122 Cauquenes"/>
    <x v="9"/>
    <x v="92"/>
    <x v="295"/>
    <x v="1313"/>
    <s v="N° de personas"/>
    <s v="2012-2020"/>
    <m/>
    <m/>
    <s v="Departamento de Evaluación, Medición y Registro Educacional (DEMRE)"/>
    <m/>
    <m/>
    <m/>
    <m/>
    <m/>
    <m/>
    <m/>
    <m/>
    <m/>
    <m/>
    <m/>
    <m/>
    <n v="755"/>
    <n v="685"/>
    <n v="655"/>
    <n v="704"/>
    <n v="678"/>
    <n v="726"/>
    <n v="656"/>
    <n v="653"/>
    <n v="637"/>
    <m/>
  </r>
  <r>
    <n v="1809"/>
    <s v="Cantidad de personas inscritas en el proceso de admisión cuya comuna de domicilio es Chanco"/>
    <s v="08 Educación"/>
    <s v="08.03 Admisión Universitaria"/>
    <s v="08.03.06 Comuna de Domicilio"/>
    <s v="08.03.06.123 Chanco"/>
    <x v="9"/>
    <x v="92"/>
    <x v="295"/>
    <x v="1314"/>
    <s v="N° de personas"/>
    <s v="2012-2020"/>
    <m/>
    <m/>
    <s v="Departamento de Evaluación, Medición y Registro Educacional (DEMRE)"/>
    <m/>
    <m/>
    <m/>
    <m/>
    <m/>
    <m/>
    <m/>
    <m/>
    <m/>
    <m/>
    <m/>
    <m/>
    <n v="97"/>
    <n v="113"/>
    <n v="84"/>
    <n v="91"/>
    <n v="106"/>
    <n v="115"/>
    <n v="118"/>
    <n v="100"/>
    <n v="88"/>
    <m/>
  </r>
  <r>
    <n v="1810"/>
    <s v="Cantidad de personas inscritas en el proceso de admisión cuya comuna de domicilio es Pelluhue"/>
    <s v="08 Educación"/>
    <s v="08.03 Admisión Universitaria"/>
    <s v="08.03.06 Comuna de Domicilio"/>
    <s v="08.03.06.124 Pelluhue"/>
    <x v="9"/>
    <x v="92"/>
    <x v="295"/>
    <x v="1315"/>
    <s v="N° de personas"/>
    <s v="2012-2020"/>
    <m/>
    <m/>
    <s v="Departamento de Evaluación, Medición y Registro Educacional (DEMRE)"/>
    <m/>
    <m/>
    <m/>
    <m/>
    <m/>
    <m/>
    <m/>
    <m/>
    <m/>
    <m/>
    <m/>
    <m/>
    <n v="67"/>
    <n v="81"/>
    <n v="77"/>
    <n v="70"/>
    <n v="86"/>
    <n v="99"/>
    <n v="89"/>
    <n v="85"/>
    <n v="86"/>
    <m/>
  </r>
  <r>
    <n v="1811"/>
    <s v="Cantidad de personas inscritas en el proceso de admisión cuya comuna de domicilio es Curicó"/>
    <s v="08 Educación"/>
    <s v="08.03 Admisión Universitaria"/>
    <s v="08.03.06 Comuna de Domicilio"/>
    <s v="08.03.06.125 Curicó"/>
    <x v="9"/>
    <x v="92"/>
    <x v="295"/>
    <x v="1316"/>
    <s v="N° de personas"/>
    <s v="2012-2020"/>
    <m/>
    <m/>
    <s v="Departamento de Evaluación, Medición y Registro Educacional (DEMRE)"/>
    <m/>
    <m/>
    <m/>
    <m/>
    <m/>
    <m/>
    <m/>
    <m/>
    <m/>
    <m/>
    <m/>
    <m/>
    <n v="2730"/>
    <n v="2702"/>
    <n v="2710"/>
    <n v="2787"/>
    <n v="2748"/>
    <n v="2685"/>
    <n v="2745"/>
    <n v="2863"/>
    <n v="2915"/>
    <m/>
  </r>
  <r>
    <n v="1812"/>
    <s v="Cantidad de personas inscritas en el proceso de admisión cuya comuna de domicilio es Hualañé"/>
    <s v="08 Educación"/>
    <s v="08.03 Admisión Universitaria"/>
    <s v="08.03.06 Comuna de Domicilio"/>
    <s v="08.03.06.126 Hualañé"/>
    <x v="9"/>
    <x v="92"/>
    <x v="295"/>
    <x v="1317"/>
    <s v="N° de personas"/>
    <s v="2012-2020"/>
    <m/>
    <m/>
    <s v="Departamento de Evaluación, Medición y Registro Educacional (DEMRE)"/>
    <m/>
    <m/>
    <m/>
    <m/>
    <m/>
    <m/>
    <m/>
    <m/>
    <m/>
    <m/>
    <m/>
    <m/>
    <n v="149"/>
    <n v="140"/>
    <n v="136"/>
    <n v="118"/>
    <n v="147"/>
    <n v="138"/>
    <n v="146"/>
    <n v="170"/>
    <n v="164"/>
    <m/>
  </r>
  <r>
    <n v="1813"/>
    <s v="Cantidad de personas inscritas en el proceso de admisión cuya comuna de domicilio es Licantén"/>
    <s v="08 Educación"/>
    <s v="08.03 Admisión Universitaria"/>
    <s v="08.03.06 Comuna de Domicilio"/>
    <s v="08.03.06.127 Licantén"/>
    <x v="9"/>
    <x v="92"/>
    <x v="295"/>
    <x v="1318"/>
    <s v="N° de personas"/>
    <s v="2012-2020"/>
    <m/>
    <m/>
    <s v="Departamento de Evaluación, Medición y Registro Educacional (DEMRE)"/>
    <m/>
    <m/>
    <m/>
    <m/>
    <m/>
    <m/>
    <m/>
    <m/>
    <m/>
    <m/>
    <m/>
    <m/>
    <n v="87"/>
    <n v="99"/>
    <n v="81"/>
    <n v="93"/>
    <n v="92"/>
    <n v="97"/>
    <n v="99"/>
    <n v="101"/>
    <n v="90"/>
    <m/>
  </r>
  <r>
    <n v="1814"/>
    <s v="Cantidad de personas inscritas en el proceso de admisión cuya comuna de domicilio es Molina"/>
    <s v="08 Educación"/>
    <s v="08.03 Admisión Universitaria"/>
    <s v="08.03.06 Comuna de Domicilio"/>
    <s v="08.03.06.128 Molina"/>
    <x v="9"/>
    <x v="92"/>
    <x v="295"/>
    <x v="1319"/>
    <s v="N° de personas"/>
    <s v="2012-2020"/>
    <m/>
    <m/>
    <s v="Departamento de Evaluación, Medición y Registro Educacional (DEMRE)"/>
    <m/>
    <m/>
    <m/>
    <m/>
    <m/>
    <m/>
    <m/>
    <m/>
    <m/>
    <m/>
    <m/>
    <m/>
    <n v="591"/>
    <n v="603"/>
    <n v="597"/>
    <n v="661"/>
    <n v="706"/>
    <n v="704"/>
    <n v="728"/>
    <n v="765"/>
    <n v="800"/>
    <m/>
  </r>
  <r>
    <n v="1815"/>
    <s v="Cantidad de personas inscritas en el proceso de admisión cuya comuna de domicilio es Rauco"/>
    <s v="08 Educación"/>
    <s v="08.03 Admisión Universitaria"/>
    <s v="08.03.06 Comuna de Domicilio"/>
    <s v="08.03.06.129 Rauco"/>
    <x v="9"/>
    <x v="92"/>
    <x v="295"/>
    <x v="1320"/>
    <s v="N° de personas"/>
    <s v="2012-2020"/>
    <m/>
    <m/>
    <s v="Departamento de Evaluación, Medición y Registro Educacional (DEMRE)"/>
    <m/>
    <m/>
    <m/>
    <m/>
    <m/>
    <m/>
    <m/>
    <m/>
    <m/>
    <m/>
    <m/>
    <m/>
    <n v="120"/>
    <n v="133"/>
    <n v="112"/>
    <n v="128"/>
    <n v="116"/>
    <n v="113"/>
    <n v="142"/>
    <n v="139"/>
    <n v="165"/>
    <m/>
  </r>
  <r>
    <n v="1816"/>
    <s v="Cantidad de personas inscritas en el proceso de admisión cuya comuna de domicilio es Romeral"/>
    <s v="08 Educación"/>
    <s v="08.03 Admisión Universitaria"/>
    <s v="08.03.06 Comuna de Domicilio"/>
    <s v="08.03.06.130 Romeral"/>
    <x v="9"/>
    <x v="92"/>
    <x v="295"/>
    <x v="1321"/>
    <s v="N° de personas"/>
    <s v="2012-2020"/>
    <m/>
    <m/>
    <s v="Departamento de Evaluación, Medición y Registro Educacional (DEMRE)"/>
    <m/>
    <m/>
    <m/>
    <m/>
    <m/>
    <m/>
    <m/>
    <m/>
    <m/>
    <m/>
    <m/>
    <m/>
    <n v="163"/>
    <n v="181"/>
    <n v="185"/>
    <n v="219"/>
    <n v="204"/>
    <n v="212"/>
    <n v="220"/>
    <n v="260"/>
    <n v="241"/>
    <m/>
  </r>
  <r>
    <n v="1817"/>
    <s v="Cantidad de personas inscritas en el proceso de admisión cuya comuna de domicilio es Sagrada Familia"/>
    <s v="08 Educación"/>
    <s v="08.03 Admisión Universitaria"/>
    <s v="08.03.06 Comuna de Domicilio"/>
    <s v="08.03.06.131 Sagrada Familia"/>
    <x v="9"/>
    <x v="92"/>
    <x v="295"/>
    <x v="1322"/>
    <s v="N° de personas"/>
    <s v="2012-2020"/>
    <m/>
    <m/>
    <s v="Departamento de Evaluación, Medición y Registro Educacional (DEMRE)"/>
    <m/>
    <m/>
    <m/>
    <m/>
    <m/>
    <m/>
    <m/>
    <m/>
    <m/>
    <m/>
    <m/>
    <m/>
    <n v="223"/>
    <n v="231"/>
    <n v="212"/>
    <n v="230"/>
    <n v="222"/>
    <n v="252"/>
    <n v="266"/>
    <n v="247"/>
    <n v="236"/>
    <m/>
  </r>
  <r>
    <n v="1818"/>
    <s v="Cantidad de personas inscritas en el proceso de admisión cuya comuna de domicilio es Teno"/>
    <s v="08 Educación"/>
    <s v="08.03 Admisión Universitaria"/>
    <s v="08.03.06 Comuna de Domicilio"/>
    <s v="08.03.06.132 Teno"/>
    <x v="9"/>
    <x v="92"/>
    <x v="295"/>
    <x v="1323"/>
    <s v="N° de personas"/>
    <s v="2012-2020"/>
    <m/>
    <m/>
    <s v="Departamento de Evaluación, Medición y Registro Educacional (DEMRE)"/>
    <m/>
    <m/>
    <m/>
    <m/>
    <m/>
    <m/>
    <m/>
    <m/>
    <m/>
    <m/>
    <m/>
    <m/>
    <n v="360"/>
    <n v="364"/>
    <n v="320"/>
    <n v="320"/>
    <n v="391"/>
    <n v="426"/>
    <n v="376"/>
    <n v="381"/>
    <n v="420"/>
    <m/>
  </r>
  <r>
    <n v="1819"/>
    <s v="Cantidad de personas inscritas en el proceso de admisión cuya comuna de domicilio es Vichuquén"/>
    <s v="08 Educación"/>
    <s v="08.03 Admisión Universitaria"/>
    <s v="08.03.06 Comuna de Domicilio"/>
    <s v="08.03.06.133 Vichuquén"/>
    <x v="9"/>
    <x v="92"/>
    <x v="295"/>
    <x v="1324"/>
    <s v="N° de personas"/>
    <s v="2012-2020"/>
    <m/>
    <m/>
    <s v="Departamento de Evaluación, Medición y Registro Educacional (DEMRE)"/>
    <m/>
    <m/>
    <m/>
    <m/>
    <m/>
    <m/>
    <m/>
    <m/>
    <m/>
    <m/>
    <m/>
    <m/>
    <n v="62"/>
    <n v="60"/>
    <n v="66"/>
    <n v="70"/>
    <n v="48"/>
    <n v="66"/>
    <n v="55"/>
    <n v="64"/>
    <n v="56"/>
    <m/>
  </r>
  <r>
    <n v="1820"/>
    <s v="Cantidad de personas inscritas en el proceso de admisión cuya comuna de domicilio es Linares"/>
    <s v="08 Educación"/>
    <s v="08.03 Admisión Universitaria"/>
    <s v="08.03.06 Comuna de Domicilio"/>
    <s v="08.03.06.134 Linares"/>
    <x v="9"/>
    <x v="92"/>
    <x v="295"/>
    <x v="1325"/>
    <s v="N° de personas"/>
    <s v="2012-2020"/>
    <m/>
    <m/>
    <s v="Departamento de Evaluación, Medición y Registro Educacional (DEMRE)"/>
    <m/>
    <m/>
    <m/>
    <m/>
    <m/>
    <m/>
    <m/>
    <m/>
    <m/>
    <m/>
    <m/>
    <m/>
    <n v="1718"/>
    <n v="1745"/>
    <n v="1670"/>
    <n v="1869"/>
    <n v="1833"/>
    <n v="1865"/>
    <n v="1923"/>
    <n v="1838"/>
    <n v="1936"/>
    <m/>
  </r>
  <r>
    <n v="1821"/>
    <s v="Cantidad de personas inscritas en el proceso de admisión cuya comuna de domicilio es Colbún"/>
    <s v="08 Educación"/>
    <s v="08.03 Admisión Universitaria"/>
    <s v="08.03.06 Comuna de Domicilio"/>
    <s v="08.03.06.135 Colbún"/>
    <x v="9"/>
    <x v="92"/>
    <x v="295"/>
    <x v="1326"/>
    <s v="N° de personas"/>
    <s v="2012-2020"/>
    <m/>
    <m/>
    <s v="Departamento de Evaluación, Medición y Registro Educacional (DEMRE)"/>
    <m/>
    <m/>
    <m/>
    <m/>
    <m/>
    <m/>
    <m/>
    <m/>
    <m/>
    <m/>
    <m/>
    <m/>
    <n v="229"/>
    <n v="257"/>
    <n v="258"/>
    <n v="271"/>
    <n v="283"/>
    <n v="299"/>
    <n v="279"/>
    <n v="287"/>
    <n v="309"/>
    <m/>
  </r>
  <r>
    <n v="1822"/>
    <s v="Cantidad de personas inscritas en el proceso de admisión cuya comuna de domicilio es Longaví"/>
    <s v="08 Educación"/>
    <s v="08.03 Admisión Universitaria"/>
    <s v="08.03.06 Comuna de Domicilio"/>
    <s v="08.03.06.136 Longaví"/>
    <x v="9"/>
    <x v="92"/>
    <x v="295"/>
    <x v="1327"/>
    <s v="N° de personas"/>
    <s v="2012-2020"/>
    <m/>
    <m/>
    <s v="Departamento de Evaluación, Medición y Registro Educacional (DEMRE)"/>
    <m/>
    <m/>
    <m/>
    <m/>
    <m/>
    <m/>
    <m/>
    <m/>
    <m/>
    <m/>
    <m/>
    <m/>
    <n v="364"/>
    <n v="403"/>
    <n v="334"/>
    <n v="358"/>
    <n v="409"/>
    <n v="353"/>
    <n v="368"/>
    <n v="453"/>
    <n v="471"/>
    <m/>
  </r>
  <r>
    <n v="1823"/>
    <s v="Cantidad de personas inscritas en el proceso de admisión cuya comuna de domicilio es Parral"/>
    <s v="08 Educación"/>
    <s v="08.03 Admisión Universitaria"/>
    <s v="08.03.06 Comuna de Domicilio"/>
    <s v="08.03.06.137 Parral"/>
    <x v="9"/>
    <x v="92"/>
    <x v="295"/>
    <x v="1328"/>
    <s v="N° de personas"/>
    <s v="2012-2020"/>
    <m/>
    <m/>
    <s v="Departamento de Evaluación, Medición y Registro Educacional (DEMRE)"/>
    <m/>
    <m/>
    <m/>
    <m/>
    <m/>
    <m/>
    <m/>
    <m/>
    <m/>
    <m/>
    <m/>
    <m/>
    <n v="677"/>
    <n v="647"/>
    <n v="632"/>
    <n v="656"/>
    <n v="733"/>
    <n v="742"/>
    <n v="736"/>
    <n v="722"/>
    <n v="731"/>
    <m/>
  </r>
  <r>
    <n v="1824"/>
    <s v="Cantidad de personas inscritas en el proceso de admisión cuya comuna de domicilio es Retiro"/>
    <s v="08 Educación"/>
    <s v="08.03 Admisión Universitaria"/>
    <s v="08.03.06 Comuna de Domicilio"/>
    <s v="08.03.06.138 Retiro"/>
    <x v="9"/>
    <x v="92"/>
    <x v="295"/>
    <x v="1329"/>
    <s v="N° de personas"/>
    <s v="2012-2020"/>
    <m/>
    <m/>
    <s v="Departamento de Evaluación, Medición y Registro Educacional (DEMRE)"/>
    <m/>
    <m/>
    <m/>
    <m/>
    <m/>
    <m/>
    <m/>
    <m/>
    <m/>
    <m/>
    <m/>
    <m/>
    <n v="245"/>
    <n v="230"/>
    <n v="282"/>
    <n v="266"/>
    <n v="260"/>
    <n v="242"/>
    <n v="243"/>
    <n v="266"/>
    <n v="254"/>
    <m/>
  </r>
  <r>
    <n v="1825"/>
    <s v="Cantidad de personas inscritas en el proceso de admisión cuya comuna de domicilio es San Javier"/>
    <s v="08 Educación"/>
    <s v="08.03 Admisión Universitaria"/>
    <s v="08.03.06 Comuna de Domicilio"/>
    <s v="08.03.06.139 San Javier"/>
    <x v="9"/>
    <x v="92"/>
    <x v="295"/>
    <x v="1330"/>
    <s v="N° de personas"/>
    <s v="2012-2020"/>
    <m/>
    <m/>
    <s v="Departamento de Evaluación, Medición y Registro Educacional (DEMRE)"/>
    <m/>
    <m/>
    <m/>
    <m/>
    <m/>
    <m/>
    <m/>
    <m/>
    <m/>
    <m/>
    <m/>
    <m/>
    <n v="736"/>
    <n v="616"/>
    <n v="611"/>
    <n v="629"/>
    <n v="705"/>
    <n v="659"/>
    <n v="718"/>
    <n v="692"/>
    <n v="768"/>
    <m/>
  </r>
  <r>
    <n v="1826"/>
    <s v="Cantidad de personas inscritas en el proceso de admisión cuya comuna de domicilio es Villa Alegre"/>
    <s v="08 Educación"/>
    <s v="08.03 Admisión Universitaria"/>
    <s v="08.03.06 Comuna de Domicilio"/>
    <s v="08.03.06.140 Villa Alegre"/>
    <x v="9"/>
    <x v="92"/>
    <x v="295"/>
    <x v="1331"/>
    <s v="N° de personas"/>
    <s v="2012-2020"/>
    <m/>
    <m/>
    <s v="Departamento de Evaluación, Medición y Registro Educacional (DEMRE)"/>
    <m/>
    <m/>
    <m/>
    <m/>
    <m/>
    <m/>
    <m/>
    <m/>
    <m/>
    <m/>
    <m/>
    <m/>
    <n v="177"/>
    <n v="202"/>
    <n v="158"/>
    <n v="207"/>
    <n v="187"/>
    <n v="188"/>
    <n v="198"/>
    <n v="209"/>
    <n v="217"/>
    <m/>
  </r>
  <r>
    <n v="1827"/>
    <s v="Cantidad de personas inscritas en el proceso de admisión cuya comuna de domicilio es Yerbas Buenas"/>
    <s v="08 Educación"/>
    <s v="08.03 Admisión Universitaria"/>
    <s v="08.03.06 Comuna de Domicilio"/>
    <s v="08.03.06.141 Yerbas Buenas"/>
    <x v="9"/>
    <x v="92"/>
    <x v="295"/>
    <x v="1332"/>
    <s v="N° de personas"/>
    <s v="2012-2020"/>
    <m/>
    <m/>
    <s v="Departamento de Evaluación, Medición y Registro Educacional (DEMRE)"/>
    <m/>
    <m/>
    <m/>
    <m/>
    <m/>
    <m/>
    <m/>
    <m/>
    <m/>
    <m/>
    <m/>
    <m/>
    <n v="213"/>
    <n v="252"/>
    <n v="276"/>
    <n v="276"/>
    <n v="234"/>
    <n v="241"/>
    <n v="260"/>
    <n v="241"/>
    <n v="253"/>
    <m/>
  </r>
  <r>
    <n v="1828"/>
    <s v="Cantidad de personas inscritas en el proceso de admisión cuya comuna de domicilio es Concepción"/>
    <s v="08 Educación"/>
    <s v="08.03 Admisión Universitaria"/>
    <s v="08.03.06 Comuna de Domicilio"/>
    <s v="08.03.06.142 Concepción"/>
    <x v="9"/>
    <x v="92"/>
    <x v="295"/>
    <x v="1333"/>
    <s v="N° de personas"/>
    <s v="2012-2020"/>
    <m/>
    <m/>
    <s v="Departamento de Evaluación, Medición y Registro Educacional (DEMRE)"/>
    <m/>
    <m/>
    <m/>
    <m/>
    <m/>
    <m/>
    <m/>
    <m/>
    <m/>
    <m/>
    <m/>
    <m/>
    <n v="4450"/>
    <n v="4619"/>
    <n v="4309"/>
    <n v="4442"/>
    <n v="4511"/>
    <n v="4115"/>
    <n v="4361"/>
    <n v="4239"/>
    <n v="4355"/>
    <m/>
  </r>
  <r>
    <n v="1829"/>
    <s v="Cantidad de personas inscritas en el proceso de admisión cuya comuna de domicilio es Coronel"/>
    <s v="08 Educación"/>
    <s v="08.03 Admisión Universitaria"/>
    <s v="08.03.06 Comuna de Domicilio"/>
    <s v="08.03.06.143 Coronel"/>
    <x v="9"/>
    <x v="92"/>
    <x v="295"/>
    <x v="1334"/>
    <s v="N° de personas"/>
    <s v="2012-2020"/>
    <m/>
    <m/>
    <s v="Departamento de Evaluación, Medición y Registro Educacional (DEMRE)"/>
    <m/>
    <m/>
    <m/>
    <m/>
    <m/>
    <m/>
    <m/>
    <m/>
    <m/>
    <m/>
    <m/>
    <m/>
    <n v="2146"/>
    <n v="1959"/>
    <n v="1933"/>
    <n v="2100"/>
    <n v="2181"/>
    <n v="2223"/>
    <n v="2227"/>
    <n v="2230"/>
    <n v="2226"/>
    <m/>
  </r>
  <r>
    <n v="1830"/>
    <s v="Cantidad de personas inscritas en el proceso de admisión cuya comuna de domicilio es Chiguayante"/>
    <s v="08 Educación"/>
    <s v="08.03 Admisión Universitaria"/>
    <s v="08.03.06 Comuna de Domicilio"/>
    <s v="08.03.06.144 Chiguayante"/>
    <x v="9"/>
    <x v="92"/>
    <x v="295"/>
    <x v="1335"/>
    <s v="N° de personas"/>
    <s v="2012-2020"/>
    <m/>
    <m/>
    <s v="Departamento de Evaluación, Medición y Registro Educacional (DEMRE)"/>
    <m/>
    <m/>
    <m/>
    <m/>
    <m/>
    <m/>
    <m/>
    <m/>
    <m/>
    <m/>
    <m/>
    <m/>
    <n v="2073"/>
    <n v="2002"/>
    <n v="1859"/>
    <n v="1815"/>
    <n v="1965"/>
    <n v="1883"/>
    <n v="1957"/>
    <n v="1992"/>
    <n v="1831"/>
    <m/>
  </r>
  <r>
    <n v="1831"/>
    <s v="Cantidad de personas inscritas en el proceso de admisión cuya comuna de domicilio es Florida"/>
    <s v="08 Educación"/>
    <s v="08.03 Admisión Universitaria"/>
    <s v="08.03.06 Comuna de Domicilio"/>
    <s v="08.03.06.145 Florida"/>
    <x v="9"/>
    <x v="92"/>
    <x v="295"/>
    <x v="1336"/>
    <s v="N° de personas"/>
    <s v="2012-2020"/>
    <m/>
    <m/>
    <s v="Departamento de Evaluación, Medición y Registro Educacional (DEMRE)"/>
    <m/>
    <m/>
    <m/>
    <m/>
    <m/>
    <m/>
    <m/>
    <m/>
    <m/>
    <m/>
    <m/>
    <m/>
    <n v="147"/>
    <n v="111"/>
    <n v="126"/>
    <n v="122"/>
    <n v="135"/>
    <n v="140"/>
    <n v="154"/>
    <n v="150"/>
    <n v="138"/>
    <m/>
  </r>
  <r>
    <n v="1832"/>
    <s v="Cantidad de personas inscritas en el proceso de admisión cuya comuna de domicilio es Hualqui"/>
    <s v="08 Educación"/>
    <s v="08.03 Admisión Universitaria"/>
    <s v="08.03.06 Comuna de Domicilio"/>
    <s v="08.03.06.146 Hualqui"/>
    <x v="9"/>
    <x v="92"/>
    <x v="295"/>
    <x v="1337"/>
    <s v="N° de personas"/>
    <s v="2012-2020"/>
    <m/>
    <m/>
    <s v="Departamento de Evaluación, Medición y Registro Educacional (DEMRE)"/>
    <m/>
    <m/>
    <m/>
    <m/>
    <m/>
    <m/>
    <m/>
    <m/>
    <m/>
    <m/>
    <m/>
    <m/>
    <n v="348"/>
    <n v="377"/>
    <n v="381"/>
    <n v="371"/>
    <n v="371"/>
    <n v="409"/>
    <n v="425"/>
    <n v="431"/>
    <n v="455"/>
    <m/>
  </r>
  <r>
    <n v="1833"/>
    <s v="Cantidad de personas inscritas en el proceso de admisión cuya comuna de domicilio es Lota"/>
    <s v="08 Educación"/>
    <s v="08.03 Admisión Universitaria"/>
    <s v="08.03.06 Comuna de Domicilio"/>
    <s v="08.03.06.147 Lota"/>
    <x v="9"/>
    <x v="92"/>
    <x v="295"/>
    <x v="1338"/>
    <s v="N° de personas"/>
    <s v="2012-2020"/>
    <m/>
    <m/>
    <s v="Departamento de Evaluación, Medición y Registro Educacional (DEMRE)"/>
    <m/>
    <m/>
    <m/>
    <m/>
    <m/>
    <m/>
    <m/>
    <m/>
    <m/>
    <m/>
    <m/>
    <m/>
    <n v="838"/>
    <n v="844"/>
    <n v="818"/>
    <n v="808"/>
    <n v="826"/>
    <n v="796"/>
    <n v="794"/>
    <n v="762"/>
    <n v="786"/>
    <m/>
  </r>
  <r>
    <n v="1834"/>
    <s v="Cantidad de personas inscritas en el proceso de admisión cuya comuna de domicilio es Penco"/>
    <s v="08 Educación"/>
    <s v="08.03 Admisión Universitaria"/>
    <s v="08.03.06 Comuna de Domicilio"/>
    <s v="08.03.06.148 Penco"/>
    <x v="9"/>
    <x v="92"/>
    <x v="295"/>
    <x v="1339"/>
    <s v="N° de personas"/>
    <s v="2012-2020"/>
    <m/>
    <m/>
    <s v="Departamento de Evaluación, Medición y Registro Educacional (DEMRE)"/>
    <m/>
    <m/>
    <m/>
    <m/>
    <m/>
    <m/>
    <m/>
    <m/>
    <m/>
    <m/>
    <m/>
    <m/>
    <n v="839"/>
    <n v="885"/>
    <n v="839"/>
    <n v="897"/>
    <n v="923"/>
    <n v="915"/>
    <n v="965"/>
    <n v="883"/>
    <n v="955"/>
    <m/>
  </r>
  <r>
    <n v="1835"/>
    <s v="Cantidad de personas inscritas en el proceso de admisión cuya comuna de domicilio es San Pedro de la Paz"/>
    <s v="08 Educación"/>
    <s v="08.03 Admisión Universitaria"/>
    <s v="08.03.06 Comuna de Domicilio"/>
    <s v="08.03.06.149 San Pedro de la Paz"/>
    <x v="9"/>
    <x v="92"/>
    <x v="295"/>
    <x v="1340"/>
    <s v="N° de personas"/>
    <s v="2012-2020"/>
    <m/>
    <m/>
    <s v="Departamento de Evaluación, Medición y Registro Educacional (DEMRE)"/>
    <m/>
    <m/>
    <m/>
    <m/>
    <m/>
    <m/>
    <m/>
    <m/>
    <m/>
    <m/>
    <m/>
    <m/>
    <n v="2110"/>
    <n v="2053"/>
    <n v="2051"/>
    <n v="2331"/>
    <n v="2533"/>
    <n v="2475"/>
    <n v="2474"/>
    <n v="2568"/>
    <n v="2643"/>
    <m/>
  </r>
  <r>
    <n v="1836"/>
    <s v="Cantidad de personas inscritas en el proceso de admisión cuya comuna de domicilio es Santa Juana"/>
    <s v="08 Educación"/>
    <s v="08.03 Admisión Universitaria"/>
    <s v="08.03.06 Comuna de Domicilio"/>
    <s v="08.03.06.150 Santa Juana"/>
    <x v="9"/>
    <x v="92"/>
    <x v="295"/>
    <x v="1341"/>
    <s v="N° de personas"/>
    <s v="2012-2020"/>
    <m/>
    <m/>
    <s v="Departamento de Evaluación, Medición y Registro Educacional (DEMRE)"/>
    <m/>
    <m/>
    <m/>
    <m/>
    <m/>
    <m/>
    <m/>
    <m/>
    <m/>
    <m/>
    <m/>
    <m/>
    <n v="192"/>
    <n v="213"/>
    <n v="206"/>
    <n v="246"/>
    <n v="234"/>
    <n v="260"/>
    <n v="204"/>
    <n v="226"/>
    <n v="211"/>
    <m/>
  </r>
  <r>
    <n v="1837"/>
    <s v="Cantidad de personas inscritas en el proceso de admisión cuya comuna de domicilio es Talcahuano"/>
    <s v="08 Educación"/>
    <s v="08.03 Admisión Universitaria"/>
    <s v="08.03.06 Comuna de Domicilio"/>
    <s v="08.03.06.151 Talcahuano"/>
    <x v="9"/>
    <x v="92"/>
    <x v="295"/>
    <x v="1342"/>
    <s v="N° de personas"/>
    <s v="2012-2020"/>
    <m/>
    <m/>
    <s v="Departamento de Evaluación, Medición y Registro Educacional (DEMRE)"/>
    <m/>
    <m/>
    <m/>
    <m/>
    <m/>
    <m/>
    <m/>
    <m/>
    <m/>
    <m/>
    <m/>
    <m/>
    <n v="3011"/>
    <n v="3005"/>
    <n v="2829"/>
    <n v="2876"/>
    <n v="2908"/>
    <n v="2989"/>
    <n v="2997"/>
    <n v="2780"/>
    <n v="2846"/>
    <m/>
  </r>
  <r>
    <n v="1838"/>
    <s v="Cantidad de personas inscritas en el proceso de admisión cuya comuna de domicilio es Tomé"/>
    <s v="08 Educación"/>
    <s v="08.03 Admisión Universitaria"/>
    <s v="08.03.06 Comuna de Domicilio"/>
    <s v="08.03.06.152 Tomé"/>
    <x v="9"/>
    <x v="92"/>
    <x v="295"/>
    <x v="1343"/>
    <s v="N° de personas"/>
    <s v="2012-2020"/>
    <m/>
    <m/>
    <s v="Departamento de Evaluación, Medición y Registro Educacional (DEMRE)"/>
    <m/>
    <m/>
    <m/>
    <m/>
    <m/>
    <m/>
    <m/>
    <m/>
    <m/>
    <m/>
    <m/>
    <m/>
    <n v="1029"/>
    <n v="1006"/>
    <n v="946"/>
    <n v="1032"/>
    <n v="1134"/>
    <n v="1087"/>
    <n v="1041"/>
    <n v="1063"/>
    <n v="1116"/>
    <m/>
  </r>
  <r>
    <n v="1839"/>
    <s v="Cantidad de personas inscritas en el proceso de admisión cuya comuna de domicilio es Hualpén"/>
    <s v="08 Educación"/>
    <s v="08.03 Admisión Universitaria"/>
    <s v="08.03.06 Comuna de Domicilio"/>
    <s v="08.03.06.153 Hualpén"/>
    <x v="9"/>
    <x v="92"/>
    <x v="295"/>
    <x v="1344"/>
    <s v="N° de personas"/>
    <s v="2012-2020"/>
    <m/>
    <m/>
    <s v="Departamento de Evaluación, Medición y Registro Educacional (DEMRE)"/>
    <m/>
    <m/>
    <m/>
    <m/>
    <m/>
    <m/>
    <m/>
    <m/>
    <m/>
    <m/>
    <m/>
    <m/>
    <n v="1863"/>
    <n v="1860"/>
    <n v="1759"/>
    <n v="1923"/>
    <n v="1912"/>
    <n v="1858"/>
    <n v="1880"/>
    <n v="1750"/>
    <n v="1763"/>
    <m/>
  </r>
  <r>
    <n v="1840"/>
    <s v="Cantidad de personas inscritas en el proceso de admisión cuya comuna de domicilio es Lebu"/>
    <s v="08 Educación"/>
    <s v="08.03 Admisión Universitaria"/>
    <s v="08.03.06 Comuna de Domicilio"/>
    <s v="08.03.06.154 Lebu"/>
    <x v="9"/>
    <x v="92"/>
    <x v="295"/>
    <x v="1345"/>
    <s v="N° de personas"/>
    <s v="2012-2020"/>
    <m/>
    <m/>
    <s v="Departamento de Evaluación, Medición y Registro Educacional (DEMRE)"/>
    <m/>
    <m/>
    <m/>
    <m/>
    <m/>
    <m/>
    <m/>
    <m/>
    <m/>
    <m/>
    <m/>
    <m/>
    <n v="353"/>
    <n v="312"/>
    <n v="280"/>
    <n v="302"/>
    <n v="342"/>
    <n v="331"/>
    <n v="371"/>
    <n v="408"/>
    <n v="418"/>
    <m/>
  </r>
  <r>
    <n v="1841"/>
    <s v="Cantidad de personas inscritas en el proceso de admisión cuya comuna de domicilio es Arauco"/>
    <s v="08 Educación"/>
    <s v="08.03 Admisión Universitaria"/>
    <s v="08.03.06 Comuna de Domicilio"/>
    <s v="08.03.06.155 Arauco"/>
    <x v="9"/>
    <x v="92"/>
    <x v="295"/>
    <x v="1346"/>
    <s v="N° de personas"/>
    <s v="2012-2020"/>
    <m/>
    <m/>
    <s v="Departamento de Evaluación, Medición y Registro Educacional (DEMRE)"/>
    <m/>
    <m/>
    <m/>
    <m/>
    <m/>
    <m/>
    <m/>
    <m/>
    <m/>
    <m/>
    <m/>
    <m/>
    <n v="594"/>
    <n v="626"/>
    <n v="574"/>
    <n v="612"/>
    <n v="687"/>
    <n v="648"/>
    <n v="685"/>
    <n v="662"/>
    <n v="745"/>
    <m/>
  </r>
  <r>
    <n v="1842"/>
    <s v="Cantidad de personas inscritas en el proceso de admisión cuya comuna de domicilio es Cañete"/>
    <s v="08 Educación"/>
    <s v="08.03 Admisión Universitaria"/>
    <s v="08.03.06 Comuna de Domicilio"/>
    <s v="08.03.06.156 Cañete"/>
    <x v="9"/>
    <x v="92"/>
    <x v="295"/>
    <x v="1347"/>
    <s v="N° de personas"/>
    <s v="2012-2020"/>
    <m/>
    <m/>
    <s v="Departamento de Evaluación, Medición y Registro Educacional (DEMRE)"/>
    <m/>
    <m/>
    <m/>
    <m/>
    <m/>
    <m/>
    <m/>
    <m/>
    <m/>
    <m/>
    <m/>
    <m/>
    <n v="560"/>
    <n v="558"/>
    <n v="530"/>
    <n v="523"/>
    <n v="576"/>
    <n v="609"/>
    <n v="625"/>
    <n v="634"/>
    <n v="576"/>
    <m/>
  </r>
  <r>
    <n v="1843"/>
    <s v="Cantidad de personas inscritas en el proceso de admisión cuya comuna de domicilio es Contulmo"/>
    <s v="08 Educación"/>
    <s v="08.03 Admisión Universitaria"/>
    <s v="08.03.06 Comuna de Domicilio"/>
    <s v="08.03.06.157 Contulmo"/>
    <x v="9"/>
    <x v="92"/>
    <x v="295"/>
    <x v="1348"/>
    <s v="N° de personas"/>
    <s v="2012-2020"/>
    <m/>
    <m/>
    <s v="Departamento de Evaluación, Medición y Registro Educacional (DEMRE)"/>
    <m/>
    <m/>
    <m/>
    <m/>
    <m/>
    <m/>
    <m/>
    <m/>
    <m/>
    <m/>
    <m/>
    <m/>
    <n v="61"/>
    <n v="61"/>
    <n v="59"/>
    <n v="66"/>
    <n v="71"/>
    <n v="54"/>
    <n v="78"/>
    <n v="70"/>
    <n v="98"/>
    <m/>
  </r>
  <r>
    <n v="1844"/>
    <s v="Cantidad de personas inscritas en el proceso de admisión cuya comuna de domicilio es Curanilahue"/>
    <s v="08 Educación"/>
    <s v="08.03 Admisión Universitaria"/>
    <s v="08.03.06 Comuna de Domicilio"/>
    <s v="08.03.06.158 Curanilahue"/>
    <x v="9"/>
    <x v="92"/>
    <x v="295"/>
    <x v="1349"/>
    <s v="N° de personas"/>
    <s v="2012-2020"/>
    <m/>
    <m/>
    <s v="Departamento de Evaluación, Medición y Registro Educacional (DEMRE)"/>
    <m/>
    <m/>
    <m/>
    <m/>
    <m/>
    <m/>
    <m/>
    <m/>
    <m/>
    <m/>
    <m/>
    <m/>
    <n v="509"/>
    <n v="466"/>
    <n v="551"/>
    <n v="530"/>
    <n v="569"/>
    <n v="608"/>
    <n v="653"/>
    <n v="577"/>
    <n v="575"/>
    <m/>
  </r>
  <r>
    <n v="1845"/>
    <s v="Cantidad de personas inscritas en el proceso de admisión cuya comuna de domicilio es Los Álamos"/>
    <s v="08 Educación"/>
    <s v="08.03 Admisión Universitaria"/>
    <s v="08.03.06 Comuna de Domicilio"/>
    <s v="08.03.06.159 Los Álamos"/>
    <x v="9"/>
    <x v="92"/>
    <x v="295"/>
    <x v="1350"/>
    <s v="N° de personas"/>
    <s v="2012-2020"/>
    <m/>
    <m/>
    <s v="Departamento de Evaluación, Medición y Registro Educacional (DEMRE)"/>
    <m/>
    <m/>
    <m/>
    <m/>
    <m/>
    <m/>
    <m/>
    <m/>
    <m/>
    <m/>
    <m/>
    <m/>
    <n v="292"/>
    <n v="290"/>
    <n v="275"/>
    <n v="269"/>
    <n v="252"/>
    <n v="294"/>
    <n v="345"/>
    <n v="326"/>
    <n v="347"/>
    <m/>
  </r>
  <r>
    <n v="1846"/>
    <s v="Cantidad de personas inscritas en el proceso de admisión cuya comuna de domicilio es Tirúa"/>
    <s v="08 Educación"/>
    <s v="08.03 Admisión Universitaria"/>
    <s v="08.03.06 Comuna de Domicilio"/>
    <s v="08.03.06.160 Tirúa"/>
    <x v="9"/>
    <x v="92"/>
    <x v="295"/>
    <x v="1351"/>
    <s v="N° de personas"/>
    <s v="2012-2020"/>
    <m/>
    <m/>
    <s v="Departamento de Evaluación, Medición y Registro Educacional (DEMRE)"/>
    <m/>
    <m/>
    <m/>
    <m/>
    <m/>
    <m/>
    <m/>
    <m/>
    <m/>
    <m/>
    <m/>
    <m/>
    <n v="112"/>
    <n v="122"/>
    <n v="126"/>
    <n v="145"/>
    <n v="132"/>
    <n v="178"/>
    <n v="167"/>
    <n v="139"/>
    <n v="168"/>
    <m/>
  </r>
  <r>
    <n v="1847"/>
    <s v="Cantidad de personas inscritas en el proceso de admisión cuya comuna de domicilio es Los Angeles"/>
    <s v="08 Educación"/>
    <s v="08.03 Admisión Universitaria"/>
    <s v="08.03.06 Comuna de Domicilio"/>
    <s v="08.03.06.161 Los Angeles"/>
    <x v="9"/>
    <x v="92"/>
    <x v="295"/>
    <x v="1352"/>
    <s v="N° de personas"/>
    <s v="2012-2020"/>
    <m/>
    <m/>
    <s v="Departamento de Evaluación, Medición y Registro Educacional (DEMRE)"/>
    <m/>
    <m/>
    <m/>
    <m/>
    <m/>
    <m/>
    <m/>
    <m/>
    <m/>
    <m/>
    <m/>
    <m/>
    <n v="3326"/>
    <n v="3365"/>
    <n v="3338"/>
    <n v="3585"/>
    <n v="3625"/>
    <n v="3589"/>
    <n v="3796"/>
    <n v="3709"/>
    <n v="3889"/>
    <m/>
  </r>
  <r>
    <n v="1848"/>
    <s v="Cantidad de personas inscritas en el proceso de admisión cuya comuna de domicilio es Antuco"/>
    <s v="08 Educación"/>
    <s v="08.03 Admisión Universitaria"/>
    <s v="08.03.06 Comuna de Domicilio"/>
    <s v="08.03.06.162 Antuco"/>
    <x v="9"/>
    <x v="92"/>
    <x v="295"/>
    <x v="1353"/>
    <s v="N° de personas"/>
    <s v="2012-2020"/>
    <m/>
    <m/>
    <s v="Departamento de Evaluación, Medición y Registro Educacional (DEMRE)"/>
    <m/>
    <m/>
    <m/>
    <m/>
    <m/>
    <m/>
    <m/>
    <m/>
    <m/>
    <m/>
    <m/>
    <m/>
    <n v="68"/>
    <n v="63"/>
    <n v="60"/>
    <n v="50"/>
    <n v="77"/>
    <n v="64"/>
    <n v="69"/>
    <n v="75"/>
    <n v="58"/>
    <m/>
  </r>
  <r>
    <n v="1849"/>
    <s v="Cantidad de personas inscritas en el proceso de admisión cuya comuna de domicilio es Cabrero"/>
    <s v="08 Educación"/>
    <s v="08.03 Admisión Universitaria"/>
    <s v="08.03.06 Comuna de Domicilio"/>
    <s v="08.03.06.163 Cabrero"/>
    <x v="9"/>
    <x v="92"/>
    <x v="295"/>
    <x v="1354"/>
    <s v="N° de personas"/>
    <s v="2012-2020"/>
    <m/>
    <m/>
    <s v="Departamento de Evaluación, Medición y Registro Educacional (DEMRE)"/>
    <m/>
    <m/>
    <m/>
    <m/>
    <m/>
    <m/>
    <m/>
    <m/>
    <m/>
    <m/>
    <m/>
    <m/>
    <n v="378"/>
    <n v="433"/>
    <n v="367"/>
    <n v="457"/>
    <n v="486"/>
    <n v="434"/>
    <n v="496"/>
    <n v="469"/>
    <n v="416"/>
    <m/>
  </r>
  <r>
    <n v="1850"/>
    <s v="Cantidad de personas inscritas en el proceso de admisión cuya comuna de domicilio es Laja"/>
    <s v="08 Educación"/>
    <s v="08.03 Admisión Universitaria"/>
    <s v="08.03.06 Comuna de Domicilio"/>
    <s v="08.03.06.164 Laja"/>
    <x v="9"/>
    <x v="92"/>
    <x v="295"/>
    <x v="1355"/>
    <s v="N° de personas"/>
    <s v="2012-2020"/>
    <m/>
    <m/>
    <s v="Departamento de Evaluación, Medición y Registro Educacional (DEMRE)"/>
    <m/>
    <m/>
    <m/>
    <m/>
    <m/>
    <m/>
    <m/>
    <m/>
    <m/>
    <m/>
    <m/>
    <m/>
    <n v="396"/>
    <n v="400"/>
    <n v="396"/>
    <n v="401"/>
    <n v="437"/>
    <n v="480"/>
    <n v="438"/>
    <n v="413"/>
    <n v="411"/>
    <m/>
  </r>
  <r>
    <n v="1851"/>
    <s v="Cantidad de personas inscritas en el proceso de admisión cuya comuna de domicilio es Mulchén"/>
    <s v="08 Educación"/>
    <s v="08.03 Admisión Universitaria"/>
    <s v="08.03.06 Comuna de Domicilio"/>
    <s v="08.03.06.165 Mulchén"/>
    <x v="9"/>
    <x v="92"/>
    <x v="295"/>
    <x v="1356"/>
    <s v="N° de personas"/>
    <s v="2012-2020"/>
    <m/>
    <m/>
    <s v="Departamento de Evaluación, Medición y Registro Educacional (DEMRE)"/>
    <m/>
    <m/>
    <m/>
    <m/>
    <m/>
    <m/>
    <m/>
    <m/>
    <m/>
    <m/>
    <m/>
    <m/>
    <n v="469"/>
    <n v="404"/>
    <n v="376"/>
    <n v="380"/>
    <n v="394"/>
    <n v="415"/>
    <n v="422"/>
    <n v="456"/>
    <n v="409"/>
    <m/>
  </r>
  <r>
    <n v="1852"/>
    <s v="Cantidad de personas inscritas en el proceso de admisión cuya comuna de domicilio es Nacimiento"/>
    <s v="08 Educación"/>
    <s v="08.03 Admisión Universitaria"/>
    <s v="08.03.06 Comuna de Domicilio"/>
    <s v="08.03.06.166 Nacimiento"/>
    <x v="9"/>
    <x v="92"/>
    <x v="295"/>
    <x v="1357"/>
    <s v="N° de personas"/>
    <s v="2012-2020"/>
    <m/>
    <m/>
    <s v="Departamento de Evaluación, Medición y Registro Educacional (DEMRE)"/>
    <m/>
    <m/>
    <m/>
    <m/>
    <m/>
    <m/>
    <m/>
    <m/>
    <m/>
    <m/>
    <m/>
    <m/>
    <n v="487"/>
    <n v="457"/>
    <n v="454"/>
    <n v="527"/>
    <n v="509"/>
    <n v="506"/>
    <n v="492"/>
    <n v="460"/>
    <n v="485"/>
    <m/>
  </r>
  <r>
    <n v="1853"/>
    <s v="Cantidad de personas inscritas en el proceso de admisión cuya comuna de domicilio es Negrete"/>
    <s v="08 Educación"/>
    <s v="08.03 Admisión Universitaria"/>
    <s v="08.03.06 Comuna de Domicilio"/>
    <s v="08.03.06.167 Negrete"/>
    <x v="9"/>
    <x v="92"/>
    <x v="295"/>
    <x v="1358"/>
    <s v="N° de personas"/>
    <s v="2012-2020"/>
    <m/>
    <m/>
    <s v="Departamento de Evaluación, Medición y Registro Educacional (DEMRE)"/>
    <m/>
    <m/>
    <m/>
    <m/>
    <m/>
    <m/>
    <m/>
    <m/>
    <m/>
    <m/>
    <m/>
    <m/>
    <n v="128"/>
    <n v="119"/>
    <n v="107"/>
    <n v="115"/>
    <n v="123"/>
    <n v="121"/>
    <n v="136"/>
    <n v="147"/>
    <n v="135"/>
    <m/>
  </r>
  <r>
    <n v="1854"/>
    <s v="Cantidad de personas inscritas en el proceso de admisión cuya comuna de domicilio es Quilaco"/>
    <s v="08 Educación"/>
    <s v="08.03 Admisión Universitaria"/>
    <s v="08.03.06 Comuna de Domicilio"/>
    <s v="08.03.06.168 Quilaco"/>
    <x v="9"/>
    <x v="92"/>
    <x v="295"/>
    <x v="1359"/>
    <s v="N° de personas"/>
    <s v="2012-2020"/>
    <m/>
    <m/>
    <s v="Departamento de Evaluación, Medición y Registro Educacional (DEMRE)"/>
    <m/>
    <m/>
    <m/>
    <m/>
    <m/>
    <m/>
    <m/>
    <m/>
    <m/>
    <m/>
    <m/>
    <m/>
    <n v="38"/>
    <n v="56"/>
    <n v="38"/>
    <n v="37"/>
    <n v="46"/>
    <n v="60"/>
    <n v="52"/>
    <n v="37"/>
    <n v="50"/>
    <m/>
  </r>
  <r>
    <n v="1855"/>
    <s v="Cantidad de personas inscritas en el proceso de admisión cuya comuna de domicilio es Quilleco"/>
    <s v="08 Educación"/>
    <s v="08.03 Admisión Universitaria"/>
    <s v="08.03.06 Comuna de Domicilio"/>
    <s v="08.03.06.169 Quilleco"/>
    <x v="9"/>
    <x v="92"/>
    <x v="295"/>
    <x v="1360"/>
    <s v="N° de personas"/>
    <s v="2012-2020"/>
    <m/>
    <m/>
    <s v="Departamento de Evaluación, Medición y Registro Educacional (DEMRE)"/>
    <m/>
    <m/>
    <m/>
    <m/>
    <m/>
    <m/>
    <m/>
    <m/>
    <m/>
    <m/>
    <m/>
    <m/>
    <n v="144"/>
    <n v="123"/>
    <n v="132"/>
    <n v="118"/>
    <n v="128"/>
    <n v="112"/>
    <n v="128"/>
    <n v="126"/>
    <n v="137"/>
    <m/>
  </r>
  <r>
    <n v="1856"/>
    <s v="Cantidad de personas inscritas en el proceso de admisión cuya comuna de domicilio es San Rosendo"/>
    <s v="08 Educación"/>
    <s v="08.03 Admisión Universitaria"/>
    <s v="08.03.06 Comuna de Domicilio"/>
    <s v="08.03.06.170 San Rosendo"/>
    <x v="9"/>
    <x v="92"/>
    <x v="295"/>
    <x v="1361"/>
    <s v="N° de personas"/>
    <s v="2012-2020"/>
    <m/>
    <m/>
    <s v="Departamento de Evaluación, Medición y Registro Educacional (DEMRE)"/>
    <m/>
    <m/>
    <m/>
    <m/>
    <m/>
    <m/>
    <m/>
    <m/>
    <m/>
    <m/>
    <m/>
    <m/>
    <n v="76"/>
    <n v="55"/>
    <n v="62"/>
    <n v="57"/>
    <n v="69"/>
    <n v="55"/>
    <n v="51"/>
    <n v="64"/>
    <n v="46"/>
    <m/>
  </r>
  <r>
    <n v="1857"/>
    <s v="Cantidad de personas inscritas en el proceso de admisión cuya comuna de domicilio es Santa Bárbara"/>
    <s v="08 Educación"/>
    <s v="08.03 Admisión Universitaria"/>
    <s v="08.03.06 Comuna de Domicilio"/>
    <s v="08.03.06.171 Santa Bárbara"/>
    <x v="9"/>
    <x v="92"/>
    <x v="295"/>
    <x v="1362"/>
    <s v="N° de personas"/>
    <s v="2012-2020"/>
    <m/>
    <m/>
    <s v="Departamento de Evaluación, Medición y Registro Educacional (DEMRE)"/>
    <m/>
    <m/>
    <m/>
    <m/>
    <m/>
    <m/>
    <m/>
    <m/>
    <m/>
    <m/>
    <m/>
    <m/>
    <n v="204"/>
    <n v="236"/>
    <n v="188"/>
    <n v="221"/>
    <n v="212"/>
    <n v="210"/>
    <n v="210"/>
    <n v="218"/>
    <n v="203"/>
    <m/>
  </r>
  <r>
    <n v="1858"/>
    <s v="Cantidad de personas inscritas en el proceso de admisión cuya comuna de domicilio es Tucapel"/>
    <s v="08 Educación"/>
    <s v="08.03 Admisión Universitaria"/>
    <s v="08.03.06 Comuna de Domicilio"/>
    <s v="08.03.06.172 Tucapel"/>
    <x v="9"/>
    <x v="92"/>
    <x v="295"/>
    <x v="1363"/>
    <s v="N° de personas"/>
    <s v="2012-2020"/>
    <m/>
    <m/>
    <s v="Departamento de Evaluación, Medición y Registro Educacional (DEMRE)"/>
    <m/>
    <m/>
    <m/>
    <m/>
    <m/>
    <m/>
    <m/>
    <m/>
    <m/>
    <m/>
    <m/>
    <m/>
    <n v="179"/>
    <n v="227"/>
    <n v="223"/>
    <n v="203"/>
    <n v="253"/>
    <n v="248"/>
    <n v="234"/>
    <n v="246"/>
    <n v="220"/>
    <m/>
  </r>
  <r>
    <n v="1859"/>
    <s v="Cantidad de personas inscritas en el proceso de admisión cuya comuna de domicilio es Yumbel"/>
    <s v="08 Educación"/>
    <s v="08.03 Admisión Universitaria"/>
    <s v="08.03.06 Comuna de Domicilio"/>
    <s v="08.03.06.173 Yumbel"/>
    <x v="9"/>
    <x v="92"/>
    <x v="295"/>
    <x v="1364"/>
    <s v="N° de personas"/>
    <s v="2012-2020"/>
    <m/>
    <m/>
    <s v="Departamento de Evaluación, Medición y Registro Educacional (DEMRE)"/>
    <m/>
    <m/>
    <m/>
    <m/>
    <m/>
    <m/>
    <m/>
    <m/>
    <m/>
    <m/>
    <m/>
    <m/>
    <n v="321"/>
    <n v="282"/>
    <n v="280"/>
    <n v="313"/>
    <n v="327"/>
    <n v="342"/>
    <n v="344"/>
    <n v="395"/>
    <n v="344"/>
    <m/>
  </r>
  <r>
    <n v="1860"/>
    <s v="Cantidad de personas inscritas en el proceso de admisión cuya comuna de domicilio es Alto Biobío"/>
    <s v="08 Educación"/>
    <s v="08.03 Admisión Universitaria"/>
    <s v="08.03.06 Comuna de Domicilio"/>
    <s v="08.03.06.174 Alto Biobío"/>
    <x v="9"/>
    <x v="92"/>
    <x v="295"/>
    <x v="1365"/>
    <s v="N° de personas"/>
    <s v="2012-2020"/>
    <m/>
    <m/>
    <s v="Departamento de Evaluación, Medición y Registro Educacional (DEMRE)"/>
    <m/>
    <m/>
    <m/>
    <m/>
    <m/>
    <m/>
    <m/>
    <m/>
    <m/>
    <m/>
    <m/>
    <m/>
    <n v="191"/>
    <n v="180"/>
    <n v="172"/>
    <n v="185"/>
    <n v="197"/>
    <n v="271"/>
    <n v="244"/>
    <n v="312"/>
    <n v="219"/>
    <m/>
  </r>
  <r>
    <n v="1861"/>
    <s v="Cantidad de personas inscritas en el proceso de admisión cuya comuna de domicilio es Chillán"/>
    <s v="08 Educación"/>
    <s v="08.03 Admisión Universitaria"/>
    <s v="08.03.06 Comuna de Domicilio"/>
    <s v="08.03.06.175 Chillán"/>
    <x v="9"/>
    <x v="92"/>
    <x v="295"/>
    <x v="1366"/>
    <s v="N° de personas"/>
    <s v="2012-2020"/>
    <m/>
    <m/>
    <s v="Departamento de Evaluación, Medición y Registro Educacional (DEMRE)"/>
    <m/>
    <m/>
    <m/>
    <m/>
    <m/>
    <m/>
    <m/>
    <m/>
    <m/>
    <m/>
    <m/>
    <m/>
    <n v="3672"/>
    <n v="3914"/>
    <n v="3760"/>
    <n v="3730"/>
    <n v="3944"/>
    <n v="3968"/>
    <n v="4114"/>
    <n v="3950"/>
    <n v="3861"/>
    <m/>
  </r>
  <r>
    <n v="1862"/>
    <s v="Cantidad de personas inscritas en el proceso de admisión cuya comuna de domicilio es Bulnes"/>
    <s v="08 Educación"/>
    <s v="08.03 Admisión Universitaria"/>
    <s v="08.03.06 Comuna de Domicilio"/>
    <s v="08.03.06.176 Bulnes"/>
    <x v="9"/>
    <x v="92"/>
    <x v="295"/>
    <x v="1367"/>
    <s v="N° de personas"/>
    <s v="2012-2020"/>
    <m/>
    <m/>
    <s v="Departamento de Evaluación, Medición y Registro Educacional (DEMRE)"/>
    <m/>
    <m/>
    <m/>
    <m/>
    <m/>
    <m/>
    <m/>
    <m/>
    <m/>
    <m/>
    <m/>
    <m/>
    <n v="316"/>
    <n v="301"/>
    <n v="317"/>
    <n v="332"/>
    <n v="339"/>
    <n v="342"/>
    <n v="317"/>
    <n v="319"/>
    <n v="313"/>
    <m/>
  </r>
  <r>
    <n v="1863"/>
    <s v="Cantidad de personas inscritas en el proceso de admisión cuya comuna de domicilio es Cobquecura"/>
    <s v="08 Educación"/>
    <s v="08.03 Admisión Universitaria"/>
    <s v="08.03.06 Comuna de Domicilio"/>
    <s v="08.03.06.177 Cobquecura"/>
    <x v="9"/>
    <x v="92"/>
    <x v="295"/>
    <x v="1368"/>
    <s v="N° de personas"/>
    <s v="2012-2020"/>
    <m/>
    <m/>
    <s v="Departamento de Evaluación, Medición y Registro Educacional (DEMRE)"/>
    <m/>
    <m/>
    <m/>
    <m/>
    <m/>
    <m/>
    <m/>
    <m/>
    <m/>
    <m/>
    <m/>
    <m/>
    <n v="54"/>
    <n v="58"/>
    <n v="58"/>
    <n v="59"/>
    <n v="88"/>
    <n v="75"/>
    <n v="50"/>
    <n v="59"/>
    <n v="67"/>
    <m/>
  </r>
  <r>
    <n v="1864"/>
    <s v="Cantidad de personas inscritas en el proceso de admisión cuya comuna de domicilio es Coelemu"/>
    <s v="08 Educación"/>
    <s v="08.03 Admisión Universitaria"/>
    <s v="08.03.06 Comuna de Domicilio"/>
    <s v="08.03.06.178 Coelemu"/>
    <x v="9"/>
    <x v="92"/>
    <x v="295"/>
    <x v="1369"/>
    <s v="N° de personas"/>
    <s v="2012-2020"/>
    <m/>
    <m/>
    <s v="Departamento de Evaluación, Medición y Registro Educacional (DEMRE)"/>
    <m/>
    <m/>
    <m/>
    <m/>
    <m/>
    <m/>
    <m/>
    <m/>
    <m/>
    <m/>
    <m/>
    <m/>
    <n v="301"/>
    <n v="277"/>
    <n v="243"/>
    <n v="252"/>
    <n v="282"/>
    <n v="297"/>
    <n v="255"/>
    <n v="246"/>
    <n v="281"/>
    <m/>
  </r>
  <r>
    <n v="1865"/>
    <s v="Cantidad de personas inscritas en el proceso de admisión cuya comuna de domicilio es Coihueco"/>
    <s v="08 Educación"/>
    <s v="08.03 Admisión Universitaria"/>
    <s v="08.03.06 Comuna de Domicilio"/>
    <s v="08.03.06.179 Coihueco"/>
    <x v="9"/>
    <x v="92"/>
    <x v="295"/>
    <x v="1370"/>
    <s v="N° de personas"/>
    <s v="2012-2020"/>
    <m/>
    <m/>
    <s v="Departamento de Evaluación, Medición y Registro Educacional (DEMRE)"/>
    <m/>
    <m/>
    <m/>
    <m/>
    <m/>
    <m/>
    <m/>
    <m/>
    <m/>
    <m/>
    <m/>
    <m/>
    <n v="267"/>
    <n v="278"/>
    <n v="335"/>
    <n v="310"/>
    <n v="310"/>
    <n v="321"/>
    <n v="332"/>
    <n v="285"/>
    <n v="348"/>
    <m/>
  </r>
  <r>
    <n v="1866"/>
    <s v="Cantidad de personas inscritas en el proceso de admisión cuya comuna de domicilio es Chillán Viejo"/>
    <s v="08 Educación"/>
    <s v="08.03 Admisión Universitaria"/>
    <s v="08.03.06 Comuna de Domicilio"/>
    <s v="08.03.06.180 Chillán Viejo"/>
    <x v="9"/>
    <x v="92"/>
    <x v="295"/>
    <x v="1371"/>
    <s v="N° de personas"/>
    <s v="2012-2020"/>
    <m/>
    <m/>
    <s v="Departamento de Evaluación, Medición y Registro Educacional (DEMRE)"/>
    <m/>
    <m/>
    <m/>
    <m/>
    <m/>
    <m/>
    <m/>
    <m/>
    <m/>
    <m/>
    <m/>
    <m/>
    <n v="464"/>
    <n v="451"/>
    <n v="484"/>
    <n v="547"/>
    <n v="531"/>
    <n v="511"/>
    <n v="508"/>
    <n v="541"/>
    <n v="560"/>
    <m/>
  </r>
  <r>
    <n v="1867"/>
    <s v="Cantidad de personas inscritas en el proceso de admisión cuya comuna de domicilio es El Carmen"/>
    <s v="08 Educación"/>
    <s v="08.03 Admisión Universitaria"/>
    <s v="08.03.06 Comuna de Domicilio"/>
    <s v="08.03.06.181 El Carmen"/>
    <x v="9"/>
    <x v="92"/>
    <x v="295"/>
    <x v="1372"/>
    <s v="N° de personas"/>
    <s v="2012-2020"/>
    <m/>
    <m/>
    <s v="Departamento de Evaluación, Medición y Registro Educacional (DEMRE)"/>
    <m/>
    <m/>
    <m/>
    <m/>
    <m/>
    <m/>
    <m/>
    <m/>
    <m/>
    <m/>
    <m/>
    <m/>
    <n v="153"/>
    <n v="167"/>
    <n v="158"/>
    <n v="156"/>
    <n v="149"/>
    <n v="181"/>
    <n v="144"/>
    <n v="168"/>
    <n v="165"/>
    <m/>
  </r>
  <r>
    <n v="1868"/>
    <s v="Cantidad de personas inscritas en el proceso de admisión cuya comuna de domicilio es Ninhue"/>
    <s v="08 Educación"/>
    <s v="08.03 Admisión Universitaria"/>
    <s v="08.03.06 Comuna de Domicilio"/>
    <s v="08.03.06.182 Ninhue"/>
    <x v="9"/>
    <x v="92"/>
    <x v="295"/>
    <x v="1373"/>
    <s v="N° de personas"/>
    <s v="2012-2020"/>
    <m/>
    <m/>
    <s v="Departamento de Evaluación, Medición y Registro Educacional (DEMRE)"/>
    <m/>
    <m/>
    <m/>
    <m/>
    <m/>
    <m/>
    <m/>
    <m/>
    <m/>
    <m/>
    <m/>
    <m/>
    <n v="42"/>
    <n v="40"/>
    <n v="37"/>
    <n v="34"/>
    <n v="42"/>
    <n v="55"/>
    <n v="44"/>
    <n v="55"/>
    <n v="58"/>
    <m/>
  </r>
  <r>
    <n v="1869"/>
    <s v="Cantidad de personas inscritas en el proceso de admisión cuya comuna de domicilio es Ñiquén"/>
    <s v="08 Educación"/>
    <s v="08.03 Admisión Universitaria"/>
    <s v="08.03.06 Comuna de Domicilio"/>
    <s v="08.03.06.183 Ñiquén"/>
    <x v="9"/>
    <x v="92"/>
    <x v="295"/>
    <x v="1374"/>
    <s v="N° de personas"/>
    <s v="2012-2020"/>
    <m/>
    <m/>
    <s v="Departamento de Evaluación, Medición y Registro Educacional (DEMRE)"/>
    <m/>
    <m/>
    <m/>
    <m/>
    <m/>
    <m/>
    <m/>
    <m/>
    <m/>
    <m/>
    <m/>
    <m/>
    <n v="81"/>
    <n v="116"/>
    <n v="99"/>
    <n v="97"/>
    <n v="109"/>
    <n v="110"/>
    <n v="125"/>
    <n v="124"/>
    <n v="128"/>
    <m/>
  </r>
  <r>
    <n v="1870"/>
    <s v="Cantidad de personas inscritas en el proceso de admisión cuya comuna de domicilio es Pemuco"/>
    <s v="08 Educación"/>
    <s v="08.03 Admisión Universitaria"/>
    <s v="08.03.06 Comuna de Domicilio"/>
    <s v="08.03.06.184 Pemuco"/>
    <x v="9"/>
    <x v="92"/>
    <x v="295"/>
    <x v="1375"/>
    <s v="N° de personas"/>
    <s v="2012-2020"/>
    <m/>
    <m/>
    <s v="Departamento de Evaluación, Medición y Registro Educacional (DEMRE)"/>
    <m/>
    <m/>
    <m/>
    <m/>
    <m/>
    <m/>
    <m/>
    <m/>
    <m/>
    <m/>
    <m/>
    <m/>
    <n v="130"/>
    <n v="121"/>
    <n v="104"/>
    <n v="113"/>
    <n v="126"/>
    <n v="141"/>
    <n v="131"/>
    <n v="140"/>
    <n v="107"/>
    <m/>
  </r>
  <r>
    <n v="1871"/>
    <s v="Cantidad de personas inscritas en el proceso de admisión cuya comuna de domicilio es Pinto"/>
    <s v="08 Educación"/>
    <s v="08.03 Admisión Universitaria"/>
    <s v="08.03.06 Comuna de Domicilio"/>
    <s v="08.03.06.185 Pinto"/>
    <x v="9"/>
    <x v="92"/>
    <x v="295"/>
    <x v="1376"/>
    <s v="N° de personas"/>
    <s v="2012-2020"/>
    <m/>
    <m/>
    <s v="Departamento de Evaluación, Medición y Registro Educacional (DEMRE)"/>
    <m/>
    <m/>
    <m/>
    <m/>
    <m/>
    <m/>
    <m/>
    <m/>
    <m/>
    <m/>
    <m/>
    <m/>
    <n v="134"/>
    <n v="131"/>
    <n v="107"/>
    <n v="118"/>
    <n v="121"/>
    <n v="134"/>
    <n v="149"/>
    <n v="148"/>
    <n v="146"/>
    <m/>
  </r>
  <r>
    <n v="1872"/>
    <s v="Cantidad de personas inscritas en el proceso de admisión cuya comuna de domicilio es Portezuelo"/>
    <s v="08 Educación"/>
    <s v="08.03 Admisión Universitaria"/>
    <s v="08.03.06 Comuna de Domicilio"/>
    <s v="08.03.06.186 Portezuelo"/>
    <x v="9"/>
    <x v="92"/>
    <x v="295"/>
    <x v="1377"/>
    <s v="N° de personas"/>
    <s v="2012-2020"/>
    <m/>
    <m/>
    <s v="Departamento de Evaluación, Medición y Registro Educacional (DEMRE)"/>
    <m/>
    <m/>
    <m/>
    <m/>
    <m/>
    <m/>
    <m/>
    <m/>
    <m/>
    <m/>
    <m/>
    <m/>
    <n v="64"/>
    <n v="64"/>
    <n v="57"/>
    <n v="69"/>
    <n v="63"/>
    <n v="96"/>
    <n v="65"/>
    <n v="78"/>
    <n v="59"/>
    <m/>
  </r>
  <r>
    <n v="1873"/>
    <s v="Cantidad de personas inscritas en el proceso de admisión cuya comuna de domicilio es Quillón"/>
    <s v="08 Educación"/>
    <s v="08.03 Admisión Universitaria"/>
    <s v="08.03.06 Comuna de Domicilio"/>
    <s v="08.03.06.187 Quillón"/>
    <x v="9"/>
    <x v="92"/>
    <x v="295"/>
    <x v="1378"/>
    <s v="N° de personas"/>
    <s v="2012-2020"/>
    <m/>
    <m/>
    <s v="Departamento de Evaluación, Medición y Registro Educacional (DEMRE)"/>
    <m/>
    <m/>
    <m/>
    <m/>
    <m/>
    <m/>
    <m/>
    <m/>
    <m/>
    <m/>
    <m/>
    <m/>
    <n v="202"/>
    <n v="225"/>
    <n v="231"/>
    <n v="227"/>
    <n v="222"/>
    <n v="249"/>
    <n v="252"/>
    <n v="272"/>
    <n v="273"/>
    <m/>
  </r>
  <r>
    <n v="1874"/>
    <s v="Cantidad de personas inscritas en el proceso de admisión cuya comuna de domicilio es Quirihue"/>
    <s v="08 Educación"/>
    <s v="08.03 Admisión Universitaria"/>
    <s v="08.03.06 Comuna de Domicilio"/>
    <s v="08.03.06.188 Quirihue"/>
    <x v="9"/>
    <x v="92"/>
    <x v="295"/>
    <x v="1379"/>
    <s v="N° de personas"/>
    <s v="2012-2020"/>
    <m/>
    <m/>
    <s v="Departamento de Evaluación, Medición y Registro Educacional (DEMRE)"/>
    <m/>
    <m/>
    <m/>
    <m/>
    <m/>
    <m/>
    <m/>
    <m/>
    <m/>
    <m/>
    <m/>
    <m/>
    <n v="173"/>
    <n v="164"/>
    <n v="143"/>
    <n v="159"/>
    <n v="142"/>
    <n v="158"/>
    <n v="155"/>
    <n v="160"/>
    <n v="153"/>
    <m/>
  </r>
  <r>
    <n v="1875"/>
    <s v="Cantidad de personas inscritas en el proceso de admisión cuya comuna de domicilio es Ránquil"/>
    <s v="08 Educación"/>
    <s v="08.03 Admisión Universitaria"/>
    <s v="08.03.06 Comuna de Domicilio"/>
    <s v="08.03.06.189 Ránquil"/>
    <x v="9"/>
    <x v="92"/>
    <x v="295"/>
    <x v="1380"/>
    <s v="N° de personas"/>
    <s v="2012-2020"/>
    <m/>
    <m/>
    <s v="Departamento de Evaluación, Medición y Registro Educacional (DEMRE)"/>
    <m/>
    <m/>
    <m/>
    <m/>
    <m/>
    <m/>
    <m/>
    <m/>
    <m/>
    <m/>
    <m/>
    <m/>
    <n v="76"/>
    <n v="73"/>
    <n v="64"/>
    <n v="82"/>
    <n v="70"/>
    <n v="63"/>
    <n v="75"/>
    <n v="72"/>
    <n v="65"/>
    <m/>
  </r>
  <r>
    <n v="1876"/>
    <s v="Cantidad de personas inscritas en el proceso de admisión cuya comuna de domicilio es San Carlos"/>
    <s v="08 Educación"/>
    <s v="08.03 Admisión Universitaria"/>
    <s v="08.03.06 Comuna de Domicilio"/>
    <s v="08.03.06.190 San Carlos"/>
    <x v="9"/>
    <x v="92"/>
    <x v="295"/>
    <x v="1381"/>
    <s v="N° de personas"/>
    <s v="2012-2020"/>
    <m/>
    <m/>
    <s v="Departamento de Evaluación, Medición y Registro Educacional (DEMRE)"/>
    <m/>
    <m/>
    <m/>
    <m/>
    <m/>
    <m/>
    <m/>
    <m/>
    <m/>
    <m/>
    <m/>
    <m/>
    <n v="822"/>
    <n v="884"/>
    <n v="773"/>
    <n v="813"/>
    <n v="824"/>
    <n v="839"/>
    <n v="870"/>
    <n v="798"/>
    <n v="821"/>
    <m/>
  </r>
  <r>
    <n v="1877"/>
    <s v="Cantidad de personas inscritas en el proceso de admisión cuya comuna de domicilio es San Fabián"/>
    <s v="08 Educación"/>
    <s v="08.03 Admisión Universitaria"/>
    <s v="08.03.06 Comuna de Domicilio"/>
    <s v="08.03.06.191 San Fabián"/>
    <x v="9"/>
    <x v="92"/>
    <x v="295"/>
    <x v="1382"/>
    <s v="N° de personas"/>
    <s v="2012-2020"/>
    <m/>
    <m/>
    <s v="Departamento de Evaluación, Medición y Registro Educacional (DEMRE)"/>
    <m/>
    <m/>
    <m/>
    <m/>
    <m/>
    <m/>
    <m/>
    <m/>
    <m/>
    <m/>
    <m/>
    <m/>
    <n v="62"/>
    <n v="52"/>
    <n v="49"/>
    <n v="54"/>
    <n v="46"/>
    <n v="45"/>
    <n v="46"/>
    <n v="57"/>
    <n v="69"/>
    <m/>
  </r>
  <r>
    <n v="1878"/>
    <s v="Cantidad de personas inscritas en el proceso de admisión cuya comuna de domicilio es San Ignacio"/>
    <s v="08 Educación"/>
    <s v="08.03 Admisión Universitaria"/>
    <s v="08.03.06 Comuna de Domicilio"/>
    <s v="08.03.06.192 San Ignacio"/>
    <x v="9"/>
    <x v="92"/>
    <x v="295"/>
    <x v="1383"/>
    <s v="N° de personas"/>
    <s v="2012-2020"/>
    <m/>
    <m/>
    <s v="Departamento de Evaluación, Medición y Registro Educacional (DEMRE)"/>
    <m/>
    <m/>
    <m/>
    <m/>
    <m/>
    <m/>
    <m/>
    <m/>
    <m/>
    <m/>
    <m/>
    <m/>
    <n v="199"/>
    <n v="232"/>
    <n v="210"/>
    <n v="189"/>
    <n v="218"/>
    <n v="191"/>
    <n v="206"/>
    <n v="228"/>
    <n v="231"/>
    <m/>
  </r>
  <r>
    <n v="1879"/>
    <s v="Cantidad de personas inscritas en el proceso de admisión cuya comuna de domicilio es San Nicolás"/>
    <s v="08 Educación"/>
    <s v="08.03 Admisión Universitaria"/>
    <s v="08.03.06 Comuna de Domicilio"/>
    <s v="08.03.06.193 San Nicolás"/>
    <x v="9"/>
    <x v="92"/>
    <x v="295"/>
    <x v="1384"/>
    <s v="N° de personas"/>
    <s v="2012-2020"/>
    <m/>
    <m/>
    <s v="Departamento de Evaluación, Medición y Registro Educacional (DEMRE)"/>
    <m/>
    <m/>
    <m/>
    <m/>
    <m/>
    <m/>
    <m/>
    <m/>
    <m/>
    <m/>
    <m/>
    <m/>
    <n v="102"/>
    <n v="125"/>
    <n v="109"/>
    <n v="137"/>
    <n v="156"/>
    <n v="133"/>
    <n v="153"/>
    <n v="144"/>
    <n v="180"/>
    <m/>
  </r>
  <r>
    <n v="1880"/>
    <s v="Cantidad de personas inscritas en el proceso de admisión cuya comuna de domicilio es Treguaco"/>
    <s v="08 Educación"/>
    <s v="08.03 Admisión Universitaria"/>
    <s v="08.03.06 Comuna de Domicilio"/>
    <s v="08.03.06.194 Treguaco"/>
    <x v="9"/>
    <x v="92"/>
    <x v="295"/>
    <x v="1385"/>
    <s v="N° de personas"/>
    <s v="2012-2020"/>
    <m/>
    <m/>
    <s v="Departamento de Evaluación, Medición y Registro Educacional (DEMRE)"/>
    <m/>
    <m/>
    <m/>
    <m/>
    <m/>
    <m/>
    <m/>
    <m/>
    <m/>
    <m/>
    <m/>
    <m/>
    <n v="84"/>
    <n v="91"/>
    <n v="80"/>
    <n v="76"/>
    <n v="68"/>
    <n v="76"/>
    <n v="89"/>
    <n v="71"/>
    <n v="77"/>
    <m/>
  </r>
  <r>
    <n v="1881"/>
    <s v="Cantidad de personas inscritas en el proceso de admisión cuya comuna de domicilio es Yungay"/>
    <s v="08 Educación"/>
    <s v="08.03 Admisión Universitaria"/>
    <s v="08.03.06 Comuna de Domicilio"/>
    <s v="08.03.06.195 Yungay"/>
    <x v="9"/>
    <x v="92"/>
    <x v="295"/>
    <x v="1386"/>
    <s v="N° de personas"/>
    <s v="2012-2020"/>
    <m/>
    <m/>
    <s v="Departamento de Evaluación, Medición y Registro Educacional (DEMRE)"/>
    <m/>
    <m/>
    <m/>
    <m/>
    <m/>
    <m/>
    <m/>
    <m/>
    <m/>
    <m/>
    <m/>
    <m/>
    <n v="316"/>
    <n v="317"/>
    <n v="273"/>
    <n v="292"/>
    <n v="274"/>
    <n v="294"/>
    <n v="285"/>
    <n v="316"/>
    <n v="330"/>
    <m/>
  </r>
  <r>
    <n v="1882"/>
    <s v="Cantidad de personas inscritas en el proceso de admisión cuya comuna de domicilio es Temuco"/>
    <s v="08 Educación"/>
    <s v="08.03 Admisión Universitaria"/>
    <s v="08.03.06 Comuna de Domicilio"/>
    <s v="08.03.06.196 Temuco"/>
    <x v="9"/>
    <x v="92"/>
    <x v="295"/>
    <x v="1387"/>
    <s v="N° de personas"/>
    <s v="2012-2020"/>
    <m/>
    <m/>
    <s v="Departamento de Evaluación, Medición y Registro Educacional (DEMRE)"/>
    <m/>
    <m/>
    <m/>
    <m/>
    <m/>
    <m/>
    <m/>
    <m/>
    <m/>
    <m/>
    <m/>
    <m/>
    <n v="5784"/>
    <n v="5606"/>
    <n v="5378"/>
    <n v="5635"/>
    <n v="5764"/>
    <n v="5726"/>
    <n v="5959"/>
    <n v="5786"/>
    <n v="5850"/>
    <m/>
  </r>
  <r>
    <n v="1883"/>
    <s v="Cantidad de personas inscritas en el proceso de admisión cuya comuna de domicilio es Carahue"/>
    <s v="08 Educación"/>
    <s v="08.03 Admisión Universitaria"/>
    <s v="08.03.06 Comuna de Domicilio"/>
    <s v="08.03.06.197 Carahue"/>
    <x v="9"/>
    <x v="92"/>
    <x v="295"/>
    <x v="1388"/>
    <s v="N° de personas"/>
    <s v="2012-2020"/>
    <m/>
    <m/>
    <s v="Departamento de Evaluación, Medición y Registro Educacional (DEMRE)"/>
    <m/>
    <m/>
    <m/>
    <m/>
    <m/>
    <m/>
    <m/>
    <m/>
    <m/>
    <m/>
    <m/>
    <m/>
    <n v="333"/>
    <n v="286"/>
    <n v="315"/>
    <n v="325"/>
    <n v="322"/>
    <n v="321"/>
    <n v="369"/>
    <n v="380"/>
    <n v="395"/>
    <m/>
  </r>
  <r>
    <n v="1884"/>
    <s v="Cantidad de personas inscritas en el proceso de admisión cuya comuna de domicilio es Cunco"/>
    <s v="08 Educación"/>
    <s v="08.03 Admisión Universitaria"/>
    <s v="08.03.06 Comuna de Domicilio"/>
    <s v="08.03.06.198 Cunco"/>
    <x v="9"/>
    <x v="92"/>
    <x v="295"/>
    <x v="1389"/>
    <s v="N° de personas"/>
    <s v="2012-2020"/>
    <m/>
    <m/>
    <s v="Departamento de Evaluación, Medición y Registro Educacional (DEMRE)"/>
    <m/>
    <m/>
    <m/>
    <m/>
    <m/>
    <m/>
    <m/>
    <m/>
    <m/>
    <m/>
    <m/>
    <m/>
    <n v="247"/>
    <n v="243"/>
    <n v="221"/>
    <n v="245"/>
    <n v="246"/>
    <n v="245"/>
    <n v="256"/>
    <n v="247"/>
    <n v="250"/>
    <m/>
  </r>
  <r>
    <n v="1885"/>
    <s v="Cantidad de personas inscritas en el proceso de admisión cuya comuna de domicilio es Curarrehue"/>
    <s v="08 Educación"/>
    <s v="08.03 Admisión Universitaria"/>
    <s v="08.03.06 Comuna de Domicilio"/>
    <s v="08.03.06.199 Curarrehue"/>
    <x v="9"/>
    <x v="92"/>
    <x v="295"/>
    <x v="1390"/>
    <s v="N° de personas"/>
    <s v="2012-2020"/>
    <m/>
    <m/>
    <s v="Departamento de Evaluación, Medición y Registro Educacional (DEMRE)"/>
    <m/>
    <m/>
    <m/>
    <m/>
    <m/>
    <m/>
    <m/>
    <m/>
    <m/>
    <m/>
    <m/>
    <m/>
    <n v="92"/>
    <n v="72"/>
    <n v="72"/>
    <n v="83"/>
    <n v="117"/>
    <n v="128"/>
    <n v="91"/>
    <n v="96"/>
    <n v="100"/>
    <m/>
  </r>
  <r>
    <n v="1886"/>
    <s v="Cantidad de personas inscritas en el proceso de admisión cuya comuna de domicilio es Freire"/>
    <s v="08 Educación"/>
    <s v="08.03 Admisión Universitaria"/>
    <s v="08.03.06 Comuna de Domicilio"/>
    <s v="08.03.06.200 Freire"/>
    <x v="9"/>
    <x v="92"/>
    <x v="295"/>
    <x v="1391"/>
    <s v="N° de personas"/>
    <s v="2012-2020"/>
    <m/>
    <m/>
    <s v="Departamento de Evaluación, Medición y Registro Educacional (DEMRE)"/>
    <m/>
    <m/>
    <m/>
    <m/>
    <m/>
    <m/>
    <m/>
    <m/>
    <m/>
    <m/>
    <m/>
    <m/>
    <n v="315"/>
    <n v="306"/>
    <n v="312"/>
    <n v="324"/>
    <n v="331"/>
    <n v="322"/>
    <n v="308"/>
    <n v="351"/>
    <n v="385"/>
    <m/>
  </r>
  <r>
    <n v="1887"/>
    <s v="Cantidad de personas inscritas en el proceso de admisión cuya comuna de domicilio es Galvarino"/>
    <s v="08 Educación"/>
    <s v="08.03 Admisión Universitaria"/>
    <s v="08.03.06 Comuna de Domicilio"/>
    <s v="08.03.06.201 Galvarino"/>
    <x v="9"/>
    <x v="92"/>
    <x v="295"/>
    <x v="1392"/>
    <s v="N° de personas"/>
    <s v="2012-2020"/>
    <m/>
    <m/>
    <s v="Departamento de Evaluación, Medición y Registro Educacional (DEMRE)"/>
    <m/>
    <m/>
    <m/>
    <m/>
    <m/>
    <m/>
    <m/>
    <m/>
    <m/>
    <m/>
    <m/>
    <m/>
    <n v="150"/>
    <n v="127"/>
    <n v="133"/>
    <n v="151"/>
    <n v="175"/>
    <n v="159"/>
    <n v="180"/>
    <n v="163"/>
    <n v="162"/>
    <m/>
  </r>
  <r>
    <n v="1888"/>
    <s v="Cantidad de personas inscritas en el proceso de admisión cuya comuna de domicilio es Gorbea"/>
    <s v="08 Educación"/>
    <s v="08.03 Admisión Universitaria"/>
    <s v="08.03.06 Comuna de Domicilio"/>
    <s v="08.03.06.202 Gorbea"/>
    <x v="9"/>
    <x v="92"/>
    <x v="295"/>
    <x v="1393"/>
    <s v="N° de personas"/>
    <s v="2012-2020"/>
    <m/>
    <m/>
    <s v="Departamento de Evaluación, Medición y Registro Educacional (DEMRE)"/>
    <m/>
    <m/>
    <m/>
    <m/>
    <m/>
    <m/>
    <m/>
    <m/>
    <m/>
    <m/>
    <m/>
    <m/>
    <n v="182"/>
    <n v="194"/>
    <n v="209"/>
    <n v="205"/>
    <n v="228"/>
    <n v="185"/>
    <n v="244"/>
    <n v="226"/>
    <n v="198"/>
    <m/>
  </r>
  <r>
    <n v="1889"/>
    <s v="Cantidad de personas inscritas en el proceso de admisión cuya comuna de domicilio es Lautaro"/>
    <s v="08 Educación"/>
    <s v="08.03 Admisión Universitaria"/>
    <s v="08.03.06 Comuna de Domicilio"/>
    <s v="08.03.06.203 Lautaro"/>
    <x v="9"/>
    <x v="92"/>
    <x v="295"/>
    <x v="1394"/>
    <s v="N° de personas"/>
    <s v="2012-2020"/>
    <m/>
    <m/>
    <s v="Departamento de Evaluación, Medición y Registro Educacional (DEMRE)"/>
    <m/>
    <m/>
    <m/>
    <m/>
    <m/>
    <m/>
    <m/>
    <m/>
    <m/>
    <m/>
    <m/>
    <m/>
    <n v="490"/>
    <n v="460"/>
    <n v="455"/>
    <n v="537"/>
    <n v="561"/>
    <n v="553"/>
    <n v="570"/>
    <n v="586"/>
    <n v="636"/>
    <m/>
  </r>
  <r>
    <n v="1890"/>
    <s v="Cantidad de personas inscritas en el proceso de admisión cuya comuna de domicilio es Loncoche"/>
    <s v="08 Educación"/>
    <s v="08.03 Admisión Universitaria"/>
    <s v="08.03.06 Comuna de Domicilio"/>
    <s v="08.03.06.204 Loncoche"/>
    <x v="9"/>
    <x v="92"/>
    <x v="295"/>
    <x v="1395"/>
    <s v="N° de personas"/>
    <s v="2012-2020"/>
    <m/>
    <m/>
    <s v="Departamento de Evaluación, Medición y Registro Educacional (DEMRE)"/>
    <m/>
    <m/>
    <m/>
    <m/>
    <m/>
    <m/>
    <m/>
    <m/>
    <m/>
    <m/>
    <m/>
    <m/>
    <n v="338"/>
    <n v="322"/>
    <n v="339"/>
    <n v="343"/>
    <n v="353"/>
    <n v="350"/>
    <n v="330"/>
    <n v="356"/>
    <n v="356"/>
    <m/>
  </r>
  <r>
    <n v="1891"/>
    <s v="Cantidad de personas inscritas en el proceso de admisión cuya comuna de domicilio es Melipeuco"/>
    <s v="08 Educación"/>
    <s v="08.03 Admisión Universitaria"/>
    <s v="08.03.06 Comuna de Domicilio"/>
    <s v="08.03.06.205 Melipeuco"/>
    <x v="9"/>
    <x v="92"/>
    <x v="295"/>
    <x v="1396"/>
    <s v="N° de personas"/>
    <s v="2012-2020"/>
    <m/>
    <m/>
    <s v="Departamento de Evaluación, Medición y Registro Educacional (DEMRE)"/>
    <m/>
    <m/>
    <m/>
    <m/>
    <m/>
    <m/>
    <m/>
    <m/>
    <m/>
    <m/>
    <m/>
    <m/>
    <n v="72"/>
    <n v="70"/>
    <n v="89"/>
    <n v="88"/>
    <n v="86"/>
    <n v="96"/>
    <n v="85"/>
    <n v="89"/>
    <n v="92"/>
    <m/>
  </r>
  <r>
    <n v="1892"/>
    <s v="Cantidad de personas inscritas en el proceso de admisión cuya comuna de domicilio es Nueva Imperial"/>
    <s v="08 Educación"/>
    <s v="08.03 Admisión Universitaria"/>
    <s v="08.03.06 Comuna de Domicilio"/>
    <s v="08.03.06.206 Nueva Imperial"/>
    <x v="9"/>
    <x v="92"/>
    <x v="295"/>
    <x v="1397"/>
    <s v="N° de personas"/>
    <s v="2012-2020"/>
    <m/>
    <m/>
    <s v="Departamento de Evaluación, Medición y Registro Educacional (DEMRE)"/>
    <m/>
    <m/>
    <m/>
    <m/>
    <m/>
    <m/>
    <m/>
    <m/>
    <m/>
    <m/>
    <m/>
    <m/>
    <n v="541"/>
    <n v="495"/>
    <n v="488"/>
    <n v="499"/>
    <n v="551"/>
    <n v="477"/>
    <n v="500"/>
    <n v="520"/>
    <n v="551"/>
    <m/>
  </r>
  <r>
    <n v="1893"/>
    <s v="Cantidad de personas inscritas en el proceso de admisión cuya comuna de domicilio es Padre Las Casas"/>
    <s v="08 Educación"/>
    <s v="08.03 Admisión Universitaria"/>
    <s v="08.03.06 Comuna de Domicilio"/>
    <s v="08.03.06.207 Padre Las Casas"/>
    <x v="9"/>
    <x v="92"/>
    <x v="295"/>
    <x v="1398"/>
    <s v="N° de personas"/>
    <s v="2012-2020"/>
    <m/>
    <m/>
    <s v="Departamento de Evaluación, Medición y Registro Educacional (DEMRE)"/>
    <m/>
    <m/>
    <m/>
    <m/>
    <m/>
    <m/>
    <m/>
    <m/>
    <m/>
    <m/>
    <m/>
    <m/>
    <n v="1059"/>
    <n v="1155"/>
    <n v="1098"/>
    <n v="1122"/>
    <n v="1144"/>
    <n v="1154"/>
    <n v="1192"/>
    <n v="1278"/>
    <n v="1295"/>
    <m/>
  </r>
  <r>
    <n v="1894"/>
    <s v="Cantidad de personas inscritas en el proceso de admisión cuya comuna de domicilio es Perquenco"/>
    <s v="08 Educación"/>
    <s v="08.03 Admisión Universitaria"/>
    <s v="08.03.06 Comuna de Domicilio"/>
    <s v="08.03.06.208 Perquenco"/>
    <x v="9"/>
    <x v="92"/>
    <x v="295"/>
    <x v="1399"/>
    <s v="N° de personas"/>
    <s v="2012-2020"/>
    <m/>
    <m/>
    <s v="Departamento de Evaluación, Medición y Registro Educacional (DEMRE)"/>
    <m/>
    <m/>
    <m/>
    <m/>
    <m/>
    <m/>
    <m/>
    <m/>
    <m/>
    <m/>
    <m/>
    <m/>
    <n v="119"/>
    <n v="133"/>
    <n v="105"/>
    <n v="120"/>
    <n v="109"/>
    <n v="108"/>
    <n v="106"/>
    <n v="123"/>
    <n v="113"/>
    <m/>
  </r>
  <r>
    <n v="1895"/>
    <s v="Cantidad de personas inscritas en el proceso de admisión cuya comuna de domicilio es Pitrufquen"/>
    <s v="08 Educación"/>
    <s v="08.03 Admisión Universitaria"/>
    <s v="08.03.06 Comuna de Domicilio"/>
    <s v="08.03.06.209 Pitrufquen"/>
    <x v="9"/>
    <x v="92"/>
    <x v="295"/>
    <x v="1400"/>
    <s v="N° de personas"/>
    <s v="2012-2020"/>
    <m/>
    <m/>
    <s v="Departamento de Evaluación, Medición y Registro Educacional (DEMRE)"/>
    <m/>
    <m/>
    <m/>
    <m/>
    <m/>
    <m/>
    <m/>
    <m/>
    <m/>
    <m/>
    <m/>
    <m/>
    <n v="373"/>
    <n v="367"/>
    <n v="373"/>
    <n v="358"/>
    <n v="369"/>
    <n v="412"/>
    <n v="435"/>
    <n v="429"/>
    <n v="395"/>
    <m/>
  </r>
  <r>
    <n v="1896"/>
    <s v="Cantidad de personas inscritas en el proceso de admisión cuya comuna de domicilio es Pucón"/>
    <s v="08 Educación"/>
    <s v="08.03 Admisión Universitaria"/>
    <s v="08.03.06 Comuna de Domicilio"/>
    <s v="08.03.06.210 Pucón"/>
    <x v="9"/>
    <x v="92"/>
    <x v="295"/>
    <x v="1401"/>
    <s v="N° de personas"/>
    <s v="2012-2020"/>
    <m/>
    <m/>
    <s v="Departamento de Evaluación, Medición y Registro Educacional (DEMRE)"/>
    <m/>
    <m/>
    <m/>
    <m/>
    <m/>
    <m/>
    <m/>
    <m/>
    <m/>
    <m/>
    <m/>
    <m/>
    <n v="505"/>
    <n v="488"/>
    <n v="449"/>
    <n v="455"/>
    <n v="464"/>
    <n v="470"/>
    <n v="543"/>
    <n v="550"/>
    <n v="498"/>
    <m/>
  </r>
  <r>
    <n v="1897"/>
    <s v="Cantidad de personas inscritas en el proceso de admisión cuya comuna de domicilio es Saavedra"/>
    <s v="08 Educación"/>
    <s v="08.03 Admisión Universitaria"/>
    <s v="08.03.06 Comuna de Domicilio"/>
    <s v="08.03.06.211 Saavedra"/>
    <x v="9"/>
    <x v="92"/>
    <x v="295"/>
    <x v="1402"/>
    <s v="N° de personas"/>
    <s v="2012-2020"/>
    <m/>
    <m/>
    <s v="Departamento de Evaluación, Medición y Registro Educacional (DEMRE)"/>
    <m/>
    <m/>
    <m/>
    <m/>
    <m/>
    <m/>
    <m/>
    <m/>
    <m/>
    <m/>
    <m/>
    <m/>
    <n v="136"/>
    <n v="156"/>
    <n v="117"/>
    <n v="116"/>
    <n v="155"/>
    <n v="142"/>
    <n v="145"/>
    <n v="119"/>
    <n v="151"/>
    <m/>
  </r>
  <r>
    <n v="1898"/>
    <s v="Cantidad de personas inscritas en el proceso de admisión cuya comuna de domicilio es Teodoro Schmidt"/>
    <s v="08 Educación"/>
    <s v="08.03 Admisión Universitaria"/>
    <s v="08.03.06 Comuna de Domicilio"/>
    <s v="08.03.06.212 Teodoro Schmidt"/>
    <x v="9"/>
    <x v="92"/>
    <x v="295"/>
    <x v="1403"/>
    <s v="N° de personas"/>
    <s v="2012-2020"/>
    <m/>
    <m/>
    <s v="Departamento de Evaluación, Medición y Registro Educacional (DEMRE)"/>
    <m/>
    <m/>
    <m/>
    <m/>
    <m/>
    <m/>
    <m/>
    <m/>
    <m/>
    <m/>
    <m/>
    <m/>
    <n v="153"/>
    <n v="144"/>
    <n v="125"/>
    <n v="153"/>
    <n v="171"/>
    <n v="197"/>
    <n v="158"/>
    <n v="165"/>
    <n v="161"/>
    <m/>
  </r>
  <r>
    <n v="1899"/>
    <s v="Cantidad de personas inscritas en el proceso de admisión cuya comuna de domicilio es Toltén"/>
    <s v="08 Educación"/>
    <s v="08.03 Admisión Universitaria"/>
    <s v="08.03.06 Comuna de Domicilio"/>
    <s v="08.03.06.213 Toltén"/>
    <x v="9"/>
    <x v="92"/>
    <x v="295"/>
    <x v="1404"/>
    <s v="N° de personas"/>
    <s v="2012-2020"/>
    <m/>
    <m/>
    <s v="Departamento de Evaluación, Medición y Registro Educacional (DEMRE)"/>
    <m/>
    <m/>
    <m/>
    <m/>
    <m/>
    <m/>
    <m/>
    <m/>
    <m/>
    <m/>
    <m/>
    <m/>
    <n v="87"/>
    <n v="89"/>
    <n v="96"/>
    <n v="114"/>
    <n v="133"/>
    <n v="134"/>
    <n v="121"/>
    <n v="129"/>
    <n v="156"/>
    <m/>
  </r>
  <r>
    <n v="1900"/>
    <s v="Cantidad de personas inscritas en el proceso de admisión cuya comuna de domicilio es Vilcún"/>
    <s v="08 Educación"/>
    <s v="08.03 Admisión Universitaria"/>
    <s v="08.03.06 Comuna de Domicilio"/>
    <s v="08.03.06.214 Vilcún"/>
    <x v="9"/>
    <x v="92"/>
    <x v="295"/>
    <x v="1405"/>
    <s v="N° de personas"/>
    <s v="2012-2020"/>
    <m/>
    <m/>
    <s v="Departamento de Evaluación, Medición y Registro Educacional (DEMRE)"/>
    <m/>
    <m/>
    <m/>
    <m/>
    <m/>
    <m/>
    <m/>
    <m/>
    <m/>
    <m/>
    <m/>
    <m/>
    <n v="298"/>
    <n v="299"/>
    <n v="346"/>
    <n v="347"/>
    <n v="331"/>
    <n v="377"/>
    <n v="347"/>
    <n v="403"/>
    <n v="424"/>
    <m/>
  </r>
  <r>
    <n v="1901"/>
    <s v="Cantidad de personas inscritas en el proceso de admisión cuya comuna de domicilio es Villarrica"/>
    <s v="08 Educación"/>
    <s v="08.03 Admisión Universitaria"/>
    <s v="08.03.06 Comuna de Domicilio"/>
    <s v="08.03.06.215 Villarrica"/>
    <x v="9"/>
    <x v="92"/>
    <x v="295"/>
    <x v="1406"/>
    <s v="N° de personas"/>
    <s v="2012-2020"/>
    <m/>
    <m/>
    <s v="Departamento de Evaluación, Medición y Registro Educacional (DEMRE)"/>
    <m/>
    <m/>
    <m/>
    <m/>
    <m/>
    <m/>
    <m/>
    <m/>
    <m/>
    <m/>
    <m/>
    <m/>
    <n v="1024"/>
    <n v="930"/>
    <n v="910"/>
    <n v="1008"/>
    <n v="1047"/>
    <n v="988"/>
    <n v="1118"/>
    <n v="1130"/>
    <n v="1125"/>
    <m/>
  </r>
  <r>
    <n v="1902"/>
    <s v="Cantidad de personas inscritas en el proceso de admisión cuya comuna de domicilio es Cholchol"/>
    <s v="08 Educación"/>
    <s v="08.03 Admisión Universitaria"/>
    <s v="08.03.06 Comuna de Domicilio"/>
    <s v="08.03.06.216 Cholchol"/>
    <x v="9"/>
    <x v="92"/>
    <x v="295"/>
    <x v="1407"/>
    <s v="N° de personas"/>
    <s v="2012-2020"/>
    <m/>
    <m/>
    <s v="Departamento de Evaluación, Medición y Registro Educacional (DEMRE)"/>
    <m/>
    <m/>
    <m/>
    <m/>
    <m/>
    <m/>
    <m/>
    <m/>
    <m/>
    <m/>
    <m/>
    <m/>
    <n v="140"/>
    <n v="151"/>
    <n v="137"/>
    <n v="153"/>
    <n v="162"/>
    <n v="154"/>
    <n v="173"/>
    <n v="180"/>
    <n v="197"/>
    <m/>
  </r>
  <r>
    <n v="1903"/>
    <s v="Cantidad de personas inscritas en el proceso de admisión cuya comuna de domicilio es Angol"/>
    <s v="08 Educación"/>
    <s v="08.03 Admisión Universitaria"/>
    <s v="08.03.06 Comuna de Domicilio"/>
    <s v="08.03.06.217 Angol"/>
    <x v="9"/>
    <x v="92"/>
    <x v="295"/>
    <x v="1408"/>
    <s v="N° de personas"/>
    <s v="2012-2020"/>
    <m/>
    <m/>
    <s v="Departamento de Evaluación, Medición y Registro Educacional (DEMRE)"/>
    <m/>
    <m/>
    <m/>
    <m/>
    <m/>
    <m/>
    <m/>
    <m/>
    <m/>
    <m/>
    <m/>
    <m/>
    <n v="1000"/>
    <n v="924"/>
    <n v="874"/>
    <n v="853"/>
    <n v="902"/>
    <n v="942"/>
    <n v="942"/>
    <n v="916"/>
    <n v="1000"/>
    <m/>
  </r>
  <r>
    <n v="1904"/>
    <s v="Cantidad de personas inscritas en el proceso de admisión cuya comuna de domicilio es Collipulli"/>
    <s v="08 Educación"/>
    <s v="08.03 Admisión Universitaria"/>
    <s v="08.03.06 Comuna de Domicilio"/>
    <s v="08.03.06.218 Collipulli"/>
    <x v="9"/>
    <x v="92"/>
    <x v="295"/>
    <x v="1409"/>
    <s v="N° de personas"/>
    <s v="2012-2020"/>
    <m/>
    <m/>
    <s v="Departamento de Evaluación, Medición y Registro Educacional (DEMRE)"/>
    <m/>
    <m/>
    <m/>
    <m/>
    <m/>
    <m/>
    <m/>
    <m/>
    <m/>
    <m/>
    <m/>
    <m/>
    <n v="304"/>
    <n v="282"/>
    <n v="292"/>
    <n v="302"/>
    <n v="278"/>
    <n v="344"/>
    <n v="343"/>
    <n v="330"/>
    <n v="383"/>
    <m/>
  </r>
  <r>
    <n v="1905"/>
    <s v="Cantidad de personas inscritas en el proceso de admisión cuya comuna de domicilio es Curacautín"/>
    <s v="08 Educación"/>
    <s v="08.03 Admisión Universitaria"/>
    <s v="08.03.06 Comuna de Domicilio"/>
    <s v="08.03.06.219 Curacautín"/>
    <x v="9"/>
    <x v="92"/>
    <x v="295"/>
    <x v="1410"/>
    <s v="N° de personas"/>
    <s v="2012-2020"/>
    <m/>
    <m/>
    <s v="Departamento de Evaluación, Medición y Registro Educacional (DEMRE)"/>
    <m/>
    <m/>
    <m/>
    <m/>
    <m/>
    <m/>
    <m/>
    <m/>
    <m/>
    <m/>
    <m/>
    <m/>
    <n v="242"/>
    <n v="231"/>
    <n v="241"/>
    <n v="221"/>
    <n v="208"/>
    <n v="233"/>
    <n v="240"/>
    <n v="277"/>
    <n v="239"/>
    <m/>
  </r>
  <r>
    <n v="1906"/>
    <s v="Cantidad de personas inscritas en el proceso de admisión cuya comuna de domicilio es Ercilla"/>
    <s v="08 Educación"/>
    <s v="08.03 Admisión Universitaria"/>
    <s v="08.03.06 Comuna de Domicilio"/>
    <s v="08.03.06.220 Ercilla"/>
    <x v="9"/>
    <x v="92"/>
    <x v="295"/>
    <x v="1411"/>
    <s v="N° de personas"/>
    <s v="2012-2020"/>
    <m/>
    <m/>
    <s v="Departamento de Evaluación, Medición y Registro Educacional (DEMRE)"/>
    <m/>
    <m/>
    <m/>
    <m/>
    <m/>
    <m/>
    <m/>
    <m/>
    <m/>
    <m/>
    <m/>
    <m/>
    <n v="123"/>
    <n v="87"/>
    <n v="92"/>
    <n v="113"/>
    <n v="82"/>
    <n v="98"/>
    <n v="108"/>
    <n v="93"/>
    <n v="111"/>
    <m/>
  </r>
  <r>
    <n v="1907"/>
    <s v="Cantidad de personas inscritas en el proceso de admisión cuya comuna de domicilio es Lonquimay"/>
    <s v="08 Educación"/>
    <s v="08.03 Admisión Universitaria"/>
    <s v="08.03.06 Comuna de Domicilio"/>
    <s v="08.03.06.221 Lonquimay"/>
    <x v="9"/>
    <x v="92"/>
    <x v="295"/>
    <x v="1412"/>
    <s v="N° de personas"/>
    <s v="2012-2020"/>
    <m/>
    <m/>
    <s v="Departamento de Evaluación, Medición y Registro Educacional (DEMRE)"/>
    <m/>
    <m/>
    <m/>
    <m/>
    <m/>
    <m/>
    <m/>
    <m/>
    <m/>
    <m/>
    <m/>
    <m/>
    <n v="121"/>
    <n v="119"/>
    <n v="115"/>
    <n v="107"/>
    <n v="130"/>
    <n v="160"/>
    <n v="128"/>
    <n v="154"/>
    <n v="139"/>
    <m/>
  </r>
  <r>
    <n v="1908"/>
    <s v="Cantidad de personas inscritas en el proceso de admisión cuya comuna de domicilio es Los Sauces"/>
    <s v="08 Educación"/>
    <s v="08.03 Admisión Universitaria"/>
    <s v="08.03.06 Comuna de Domicilio"/>
    <s v="08.03.06.222 Los Sauces"/>
    <x v="9"/>
    <x v="92"/>
    <x v="295"/>
    <x v="1413"/>
    <s v="N° de personas"/>
    <s v="2012-2020"/>
    <m/>
    <m/>
    <s v="Departamento de Evaluación, Medición y Registro Educacional (DEMRE)"/>
    <m/>
    <m/>
    <m/>
    <m/>
    <m/>
    <m/>
    <m/>
    <m/>
    <m/>
    <m/>
    <m/>
    <m/>
    <n v="93"/>
    <n v="107"/>
    <n v="85"/>
    <n v="75"/>
    <n v="96"/>
    <n v="93"/>
    <n v="88"/>
    <n v="101"/>
    <n v="86"/>
    <m/>
  </r>
  <r>
    <n v="1909"/>
    <s v="Cantidad de personas inscritas en el proceso de admisión cuya comuna de domicilio es Lumaco"/>
    <s v="08 Educación"/>
    <s v="08.03 Admisión Universitaria"/>
    <s v="08.03.06 Comuna de Domicilio"/>
    <s v="08.03.06.223 Lumaco"/>
    <x v="9"/>
    <x v="92"/>
    <x v="295"/>
    <x v="1414"/>
    <s v="N° de personas"/>
    <s v="2012-2020"/>
    <m/>
    <m/>
    <s v="Departamento de Evaluación, Medición y Registro Educacional (DEMRE)"/>
    <m/>
    <m/>
    <m/>
    <m/>
    <m/>
    <m/>
    <m/>
    <m/>
    <m/>
    <m/>
    <m/>
    <m/>
    <n v="137"/>
    <n v="109"/>
    <n v="126"/>
    <n v="133"/>
    <n v="125"/>
    <n v="105"/>
    <n v="119"/>
    <n v="119"/>
    <n v="108"/>
    <m/>
  </r>
  <r>
    <n v="1910"/>
    <s v="Cantidad de personas inscritas en el proceso de admisión cuya comuna de domicilio es Purén"/>
    <s v="08 Educación"/>
    <s v="08.03 Admisión Universitaria"/>
    <s v="08.03.06 Comuna de Domicilio"/>
    <s v="08.03.06.224 Purén"/>
    <x v="9"/>
    <x v="92"/>
    <x v="295"/>
    <x v="1415"/>
    <s v="N° de personas"/>
    <s v="2012-2020"/>
    <m/>
    <m/>
    <s v="Departamento de Evaluación, Medición y Registro Educacional (DEMRE)"/>
    <m/>
    <m/>
    <m/>
    <m/>
    <m/>
    <m/>
    <m/>
    <m/>
    <m/>
    <m/>
    <m/>
    <m/>
    <n v="177"/>
    <n v="175"/>
    <n v="189"/>
    <n v="169"/>
    <n v="204"/>
    <n v="203"/>
    <n v="186"/>
    <n v="162"/>
    <n v="162"/>
    <m/>
  </r>
  <r>
    <n v="1911"/>
    <s v="Cantidad de personas inscritas en el proceso de admisión cuya comuna de domicilio es Renaico"/>
    <s v="08 Educación"/>
    <s v="08.03 Admisión Universitaria"/>
    <s v="08.03.06 Comuna de Domicilio"/>
    <s v="08.03.06.225 Renaico"/>
    <x v="9"/>
    <x v="92"/>
    <x v="295"/>
    <x v="1416"/>
    <s v="N° de personas"/>
    <s v="2012-2020"/>
    <m/>
    <m/>
    <s v="Departamento de Evaluación, Medición y Registro Educacional (DEMRE)"/>
    <m/>
    <m/>
    <m/>
    <m/>
    <m/>
    <m/>
    <m/>
    <m/>
    <m/>
    <m/>
    <m/>
    <m/>
    <n v="110"/>
    <n v="123"/>
    <n v="123"/>
    <n v="145"/>
    <n v="123"/>
    <n v="128"/>
    <n v="165"/>
    <n v="140"/>
    <n v="152"/>
    <m/>
  </r>
  <r>
    <n v="1912"/>
    <s v="Cantidad de personas inscritas en el proceso de admisión cuya comuna de domicilio es Traiguén"/>
    <s v="08 Educación"/>
    <s v="08.03 Admisión Universitaria"/>
    <s v="08.03.06 Comuna de Domicilio"/>
    <s v="08.03.06.226 Traiguén"/>
    <x v="9"/>
    <x v="92"/>
    <x v="295"/>
    <x v="1417"/>
    <s v="N° de personas"/>
    <s v="2012-2020"/>
    <m/>
    <m/>
    <s v="Departamento de Evaluación, Medición y Registro Educacional (DEMRE)"/>
    <m/>
    <m/>
    <m/>
    <m/>
    <m/>
    <m/>
    <m/>
    <m/>
    <m/>
    <m/>
    <m/>
    <m/>
    <n v="284"/>
    <n v="328"/>
    <n v="286"/>
    <n v="313"/>
    <n v="291"/>
    <n v="298"/>
    <n v="298"/>
    <n v="303"/>
    <n v="303"/>
    <m/>
  </r>
  <r>
    <n v="1913"/>
    <s v="Cantidad de personas inscritas en el proceso de admisión cuya comuna de domicilio es Victoria"/>
    <s v="08 Educación"/>
    <s v="08.03 Admisión Universitaria"/>
    <s v="08.03.06 Comuna de Domicilio"/>
    <s v="08.03.06.227 Victoria"/>
    <x v="9"/>
    <x v="92"/>
    <x v="295"/>
    <x v="1418"/>
    <s v="N° de personas"/>
    <s v="2012-2020"/>
    <m/>
    <m/>
    <s v="Departamento de Evaluación, Medición y Registro Educacional (DEMRE)"/>
    <m/>
    <m/>
    <m/>
    <m/>
    <m/>
    <m/>
    <m/>
    <m/>
    <m/>
    <m/>
    <m/>
    <m/>
    <n v="670"/>
    <n v="600"/>
    <n v="586"/>
    <n v="642"/>
    <n v="651"/>
    <n v="509"/>
    <n v="581"/>
    <n v="551"/>
    <n v="636"/>
    <m/>
  </r>
  <r>
    <n v="1914"/>
    <s v="Cantidad de personas inscritas en el proceso de admisión cuya comuna de domicilio es Puerto Montt"/>
    <s v="08 Educación"/>
    <s v="08.03 Admisión Universitaria"/>
    <s v="08.03.06 Comuna de Domicilio"/>
    <s v="08.03.06.228 Puerto Montt"/>
    <x v="9"/>
    <x v="92"/>
    <x v="295"/>
    <x v="1419"/>
    <s v="N° de personas"/>
    <s v="2012-2020"/>
    <m/>
    <m/>
    <s v="Departamento de Evaluación, Medición y Registro Educacional (DEMRE)"/>
    <m/>
    <m/>
    <m/>
    <m/>
    <m/>
    <m/>
    <m/>
    <m/>
    <m/>
    <m/>
    <m/>
    <m/>
    <n v="3653"/>
    <n v="3843"/>
    <n v="3861"/>
    <n v="4114"/>
    <n v="4267"/>
    <n v="4210"/>
    <n v="4464"/>
    <n v="4439"/>
    <n v="4523"/>
    <m/>
  </r>
  <r>
    <n v="1915"/>
    <s v="Cantidad de personas inscritas en el proceso de admisión cuya comuna de domicilio es Calbuco"/>
    <s v="08 Educación"/>
    <s v="08.03 Admisión Universitaria"/>
    <s v="08.03.06 Comuna de Domicilio"/>
    <s v="08.03.06.229 Calbuco"/>
    <x v="9"/>
    <x v="92"/>
    <x v="295"/>
    <x v="1420"/>
    <s v="N° de personas"/>
    <s v="2012-2020"/>
    <m/>
    <m/>
    <s v="Departamento de Evaluación, Medición y Registro Educacional (DEMRE)"/>
    <m/>
    <m/>
    <m/>
    <m/>
    <m/>
    <m/>
    <m/>
    <m/>
    <m/>
    <m/>
    <m/>
    <m/>
    <n v="377"/>
    <n v="378"/>
    <n v="426"/>
    <n v="461"/>
    <n v="443"/>
    <n v="465"/>
    <n v="448"/>
    <n v="442"/>
    <n v="501"/>
    <m/>
  </r>
  <r>
    <n v="1916"/>
    <s v="Cantidad de personas inscritas en el proceso de admisión cuya comuna de domicilio es Cochamó"/>
    <s v="08 Educación"/>
    <s v="08.03 Admisión Universitaria"/>
    <s v="08.03.06 Comuna de Domicilio"/>
    <s v="08.03.06.230 Cochamó"/>
    <x v="9"/>
    <x v="92"/>
    <x v="295"/>
    <x v="1421"/>
    <s v="N° de personas"/>
    <s v="2012-2020"/>
    <m/>
    <m/>
    <s v="Departamento de Evaluación, Medición y Registro Educacional (DEMRE)"/>
    <m/>
    <m/>
    <m/>
    <m/>
    <m/>
    <m/>
    <m/>
    <m/>
    <m/>
    <m/>
    <m/>
    <m/>
    <n v="27"/>
    <n v="30"/>
    <n v="21"/>
    <n v="25"/>
    <n v="22"/>
    <n v="20"/>
    <n v="18"/>
    <n v="32"/>
    <n v="35"/>
    <m/>
  </r>
  <r>
    <n v="1917"/>
    <s v="Cantidad de personas inscritas en el proceso de admisión cuya comuna de domicilio es Fresia"/>
    <s v="08 Educación"/>
    <s v="08.03 Admisión Universitaria"/>
    <s v="08.03.06 Comuna de Domicilio"/>
    <s v="08.03.06.231 Fresia"/>
    <x v="9"/>
    <x v="92"/>
    <x v="295"/>
    <x v="1422"/>
    <s v="N° de personas"/>
    <s v="2012-2020"/>
    <m/>
    <m/>
    <s v="Departamento de Evaluación, Medición y Registro Educacional (DEMRE)"/>
    <m/>
    <m/>
    <m/>
    <m/>
    <m/>
    <m/>
    <m/>
    <m/>
    <m/>
    <m/>
    <m/>
    <m/>
    <n v="124"/>
    <n v="169"/>
    <n v="151"/>
    <n v="190"/>
    <n v="179"/>
    <n v="151"/>
    <n v="176"/>
    <n v="160"/>
    <n v="165"/>
    <m/>
  </r>
  <r>
    <n v="1918"/>
    <s v="Cantidad de personas inscritas en el proceso de admisión cuya comuna de domicilio es Frutillar"/>
    <s v="08 Educación"/>
    <s v="08.03 Admisión Universitaria"/>
    <s v="08.03.06 Comuna de Domicilio"/>
    <s v="08.03.06.232 Frutillar"/>
    <x v="9"/>
    <x v="92"/>
    <x v="295"/>
    <x v="1423"/>
    <s v="N° de personas"/>
    <s v="2012-2020"/>
    <m/>
    <m/>
    <s v="Departamento de Evaluación, Medición y Registro Educacional (DEMRE)"/>
    <m/>
    <m/>
    <m/>
    <m/>
    <m/>
    <m/>
    <m/>
    <m/>
    <m/>
    <m/>
    <m/>
    <m/>
    <n v="208"/>
    <n v="220"/>
    <n v="235"/>
    <n v="223"/>
    <n v="255"/>
    <n v="243"/>
    <n v="288"/>
    <n v="299"/>
    <n v="305"/>
    <m/>
  </r>
  <r>
    <n v="1919"/>
    <s v="Cantidad de personas inscritas en el proceso de admisión cuya comuna de domicilio es Los Muermos"/>
    <s v="08 Educación"/>
    <s v="08.03 Admisión Universitaria"/>
    <s v="08.03.06 Comuna de Domicilio"/>
    <s v="08.03.06.233 Los Muermos"/>
    <x v="9"/>
    <x v="92"/>
    <x v="295"/>
    <x v="1424"/>
    <s v="N° de personas"/>
    <s v="2012-2020"/>
    <m/>
    <m/>
    <s v="Departamento de Evaluación, Medición y Registro Educacional (DEMRE)"/>
    <m/>
    <m/>
    <m/>
    <m/>
    <m/>
    <m/>
    <m/>
    <m/>
    <m/>
    <m/>
    <m/>
    <m/>
    <n v="150"/>
    <n v="154"/>
    <n v="204"/>
    <n v="234"/>
    <n v="221"/>
    <n v="233"/>
    <n v="228"/>
    <n v="237"/>
    <n v="263"/>
    <m/>
  </r>
  <r>
    <n v="1920"/>
    <s v="Cantidad de personas inscritas en el proceso de admisión cuya comuna de domicilio es Llanquihue"/>
    <s v="08 Educación"/>
    <s v="08.03 Admisión Universitaria"/>
    <s v="08.03.06 Comuna de Domicilio"/>
    <s v="08.03.06.234 Llanquihue"/>
    <x v="9"/>
    <x v="92"/>
    <x v="295"/>
    <x v="1425"/>
    <s v="N° de personas"/>
    <s v="2012-2020"/>
    <m/>
    <m/>
    <s v="Departamento de Evaluación, Medición y Registro Educacional (DEMRE)"/>
    <m/>
    <m/>
    <m/>
    <m/>
    <m/>
    <m/>
    <m/>
    <m/>
    <m/>
    <m/>
    <m/>
    <m/>
    <n v="247"/>
    <n v="237"/>
    <n v="224"/>
    <n v="259"/>
    <n v="287"/>
    <n v="268"/>
    <n v="260"/>
    <n v="318"/>
    <n v="294"/>
    <m/>
  </r>
  <r>
    <n v="1921"/>
    <s v="Cantidad de personas inscritas en el proceso de admisión cuya comuna de domicilio es Maullín"/>
    <s v="08 Educación"/>
    <s v="08.03 Admisión Universitaria"/>
    <s v="08.03.06 Comuna de Domicilio"/>
    <s v="08.03.06.235 Maullín"/>
    <x v="9"/>
    <x v="92"/>
    <x v="295"/>
    <x v="1426"/>
    <s v="N° de personas"/>
    <s v="2012-2020"/>
    <m/>
    <m/>
    <s v="Departamento de Evaluación, Medición y Registro Educacional (DEMRE)"/>
    <m/>
    <m/>
    <m/>
    <m/>
    <m/>
    <m/>
    <m/>
    <m/>
    <m/>
    <m/>
    <m/>
    <m/>
    <n v="181"/>
    <n v="162"/>
    <n v="157"/>
    <n v="160"/>
    <n v="177"/>
    <n v="189"/>
    <n v="193"/>
    <n v="182"/>
    <n v="161"/>
    <m/>
  </r>
  <r>
    <n v="1922"/>
    <s v="Cantidad de personas inscritas en el proceso de admisión cuya comuna de domicilio es Puerto Varas"/>
    <s v="08 Educación"/>
    <s v="08.03 Admisión Universitaria"/>
    <s v="08.03.06 Comuna de Domicilio"/>
    <s v="08.03.06.236 Puerto Varas"/>
    <x v="9"/>
    <x v="92"/>
    <x v="295"/>
    <x v="1427"/>
    <s v="N° de personas"/>
    <s v="2012-2020"/>
    <m/>
    <m/>
    <s v="Departamento de Evaluación, Medición y Registro Educacional (DEMRE)"/>
    <m/>
    <m/>
    <m/>
    <m/>
    <m/>
    <m/>
    <m/>
    <m/>
    <m/>
    <m/>
    <m/>
    <m/>
    <n v="689"/>
    <n v="660"/>
    <n v="600"/>
    <n v="662"/>
    <n v="746"/>
    <n v="757"/>
    <n v="744"/>
    <n v="708"/>
    <n v="752"/>
    <m/>
  </r>
  <r>
    <n v="1923"/>
    <s v="Cantidad de personas inscritas en el proceso de admisión cuya comuna de domicilio es Castro"/>
    <s v="08 Educación"/>
    <s v="08.03 Admisión Universitaria"/>
    <s v="08.03.06 Comuna de Domicilio"/>
    <s v="08.03.06.237 Castro"/>
    <x v="9"/>
    <x v="92"/>
    <x v="295"/>
    <x v="1428"/>
    <s v="N° de personas"/>
    <s v="2012-2020"/>
    <m/>
    <m/>
    <s v="Departamento de Evaluación, Medición y Registro Educacional (DEMRE)"/>
    <m/>
    <m/>
    <m/>
    <m/>
    <m/>
    <m/>
    <m/>
    <m/>
    <m/>
    <m/>
    <m/>
    <m/>
    <n v="597"/>
    <n v="558"/>
    <n v="676"/>
    <n v="776"/>
    <n v="914"/>
    <n v="925"/>
    <n v="857"/>
    <n v="905"/>
    <n v="875"/>
    <m/>
  </r>
  <r>
    <n v="1924"/>
    <s v="Cantidad de personas inscritas en el proceso de admisión cuya comuna de domicilio es Ancud"/>
    <s v="08 Educación"/>
    <s v="08.03 Admisión Universitaria"/>
    <s v="08.03.06 Comuna de Domicilio"/>
    <s v="08.03.06.238 Ancud"/>
    <x v="9"/>
    <x v="92"/>
    <x v="295"/>
    <x v="1429"/>
    <s v="N° de personas"/>
    <s v="2012-2020"/>
    <m/>
    <m/>
    <s v="Departamento de Evaluación, Medición y Registro Educacional (DEMRE)"/>
    <m/>
    <m/>
    <m/>
    <m/>
    <m/>
    <m/>
    <m/>
    <m/>
    <m/>
    <m/>
    <m/>
    <m/>
    <n v="581"/>
    <n v="477"/>
    <n v="607"/>
    <n v="570"/>
    <n v="612"/>
    <n v="690"/>
    <n v="731"/>
    <n v="697"/>
    <n v="702"/>
    <m/>
  </r>
  <r>
    <n v="1925"/>
    <s v="Cantidad de personas inscritas en el proceso de admisión cuya comuna de domicilio es Chonchi"/>
    <s v="08 Educación"/>
    <s v="08.03 Admisión Universitaria"/>
    <s v="08.03.06 Comuna de Domicilio"/>
    <s v="08.03.06.239 Chonchi"/>
    <x v="9"/>
    <x v="92"/>
    <x v="295"/>
    <x v="1430"/>
    <s v="N° de personas"/>
    <s v="2012-2020"/>
    <m/>
    <m/>
    <s v="Departamento de Evaluación, Medición y Registro Educacional (DEMRE)"/>
    <m/>
    <m/>
    <m/>
    <m/>
    <m/>
    <m/>
    <m/>
    <m/>
    <m/>
    <m/>
    <m/>
    <m/>
    <n v="141"/>
    <n v="154"/>
    <n v="134"/>
    <n v="173"/>
    <n v="198"/>
    <n v="163"/>
    <n v="198"/>
    <n v="174"/>
    <n v="194"/>
    <m/>
  </r>
  <r>
    <n v="1926"/>
    <s v="Cantidad de personas inscritas en el proceso de admisión cuya comuna de domicilio es Curaco de Vélez"/>
    <s v="08 Educación"/>
    <s v="08.03 Admisión Universitaria"/>
    <s v="08.03.06 Comuna de Domicilio"/>
    <s v="08.03.06.240 Curaco de Vélez"/>
    <x v="9"/>
    <x v="92"/>
    <x v="295"/>
    <x v="1431"/>
    <s v="N° de personas"/>
    <s v="2012-2020"/>
    <m/>
    <m/>
    <s v="Departamento de Evaluación, Medición y Registro Educacional (DEMRE)"/>
    <m/>
    <m/>
    <m/>
    <m/>
    <m/>
    <m/>
    <m/>
    <m/>
    <m/>
    <m/>
    <m/>
    <m/>
    <n v="37"/>
    <n v="37"/>
    <n v="43"/>
    <n v="32"/>
    <n v="52"/>
    <n v="56"/>
    <n v="61"/>
    <n v="49"/>
    <n v="59"/>
    <m/>
  </r>
  <r>
    <n v="1927"/>
    <s v="Cantidad de personas inscritas en el proceso de admisión cuya comuna de domicilio es Dalcahue"/>
    <s v="08 Educación"/>
    <s v="08.03 Admisión Universitaria"/>
    <s v="08.03.06 Comuna de Domicilio"/>
    <s v="08.03.06.241 Dalcahue"/>
    <x v="9"/>
    <x v="92"/>
    <x v="295"/>
    <x v="1432"/>
    <s v="N° de personas"/>
    <s v="2012-2020"/>
    <m/>
    <m/>
    <s v="Departamento de Evaluación, Medición y Registro Educacional (DEMRE)"/>
    <m/>
    <m/>
    <m/>
    <m/>
    <m/>
    <m/>
    <m/>
    <m/>
    <m/>
    <m/>
    <m/>
    <m/>
    <n v="117"/>
    <n v="114"/>
    <n v="133"/>
    <n v="154"/>
    <n v="191"/>
    <n v="190"/>
    <n v="192"/>
    <n v="225"/>
    <n v="201"/>
    <m/>
  </r>
  <r>
    <n v="1928"/>
    <s v="Cantidad de personas inscritas en el proceso de admisión cuya comuna de domicilio es Puqueldón"/>
    <s v="08 Educación"/>
    <s v="08.03 Admisión Universitaria"/>
    <s v="08.03.06 Comuna de Domicilio"/>
    <s v="08.03.06.242 Puqueldón"/>
    <x v="9"/>
    <x v="92"/>
    <x v="295"/>
    <x v="1433"/>
    <s v="N° de personas"/>
    <s v="2012-2020"/>
    <m/>
    <m/>
    <s v="Departamento de Evaluación, Medición y Registro Educacional (DEMRE)"/>
    <m/>
    <m/>
    <m/>
    <m/>
    <m/>
    <m/>
    <m/>
    <m/>
    <m/>
    <m/>
    <m/>
    <m/>
    <n v="15"/>
    <n v="18"/>
    <n v="12"/>
    <n v="35"/>
    <n v="52"/>
    <n v="42"/>
    <n v="47"/>
    <n v="39"/>
    <n v="44"/>
    <m/>
  </r>
  <r>
    <n v="1929"/>
    <s v="Cantidad de personas inscritas en el proceso de admisión cuya comuna de domicilio es Queilén"/>
    <s v="08 Educación"/>
    <s v="08.03 Admisión Universitaria"/>
    <s v="08.03.06 Comuna de Domicilio"/>
    <s v="08.03.06.243 Queilén"/>
    <x v="9"/>
    <x v="92"/>
    <x v="295"/>
    <x v="1434"/>
    <s v="N° de personas"/>
    <s v="2012-2020"/>
    <m/>
    <m/>
    <s v="Departamento de Evaluación, Medición y Registro Educacional (DEMRE)"/>
    <m/>
    <m/>
    <m/>
    <m/>
    <m/>
    <m/>
    <m/>
    <m/>
    <m/>
    <m/>
    <m/>
    <m/>
    <n v="46"/>
    <n v="45"/>
    <n v="47"/>
    <n v="79"/>
    <n v="63"/>
    <n v="72"/>
    <n v="73"/>
    <n v="76"/>
    <n v="66"/>
    <m/>
  </r>
  <r>
    <n v="1930"/>
    <s v="Cantidad de personas inscritas en el proceso de admisión cuya comuna de domicilio es Quellón"/>
    <s v="08 Educación"/>
    <s v="08.03 Admisión Universitaria"/>
    <s v="08.03.06 Comuna de Domicilio"/>
    <s v="08.03.06.244 Quellón"/>
    <x v="9"/>
    <x v="92"/>
    <x v="295"/>
    <x v="1435"/>
    <s v="N° de personas"/>
    <s v="2012-2020"/>
    <m/>
    <m/>
    <s v="Departamento de Evaluación, Medición y Registro Educacional (DEMRE)"/>
    <m/>
    <m/>
    <m/>
    <m/>
    <m/>
    <m/>
    <m/>
    <m/>
    <m/>
    <m/>
    <m/>
    <m/>
    <n v="247"/>
    <n v="297"/>
    <n v="332"/>
    <n v="335"/>
    <n v="386"/>
    <n v="467"/>
    <n v="416"/>
    <n v="407"/>
    <n v="354"/>
    <m/>
  </r>
  <r>
    <n v="1931"/>
    <s v="Cantidad de personas inscritas en el proceso de admisión cuya comuna de domicilio es Quemchi"/>
    <s v="08 Educación"/>
    <s v="08.03 Admisión Universitaria"/>
    <s v="08.03.06 Comuna de Domicilio"/>
    <s v="08.03.06.245 Quemchi"/>
    <x v="9"/>
    <x v="92"/>
    <x v="295"/>
    <x v="1436"/>
    <s v="N° de personas"/>
    <s v="2012-2020"/>
    <m/>
    <m/>
    <s v="Departamento de Evaluación, Medición y Registro Educacional (DEMRE)"/>
    <m/>
    <m/>
    <m/>
    <m/>
    <m/>
    <m/>
    <m/>
    <m/>
    <m/>
    <m/>
    <m/>
    <m/>
    <n v="47"/>
    <n v="62"/>
    <n v="54"/>
    <n v="66"/>
    <n v="85"/>
    <n v="102"/>
    <n v="106"/>
    <n v="98"/>
    <n v="102"/>
    <m/>
  </r>
  <r>
    <n v="1932"/>
    <s v="Cantidad de personas inscritas en el proceso de admisión cuya comuna de domicilio es Quinchao"/>
    <s v="08 Educación"/>
    <s v="08.03 Admisión Universitaria"/>
    <s v="08.03.06 Comuna de Domicilio"/>
    <s v="08.03.06.246 Quinchao"/>
    <x v="9"/>
    <x v="92"/>
    <x v="295"/>
    <x v="1437"/>
    <s v="N° de personas"/>
    <s v="2012-2020"/>
    <m/>
    <m/>
    <s v="Departamento de Evaluación, Medición y Registro Educacional (DEMRE)"/>
    <m/>
    <m/>
    <m/>
    <m/>
    <m/>
    <m/>
    <m/>
    <m/>
    <m/>
    <m/>
    <m/>
    <m/>
    <n v="105"/>
    <n v="110"/>
    <n v="100"/>
    <n v="109"/>
    <n v="110"/>
    <n v="103"/>
    <n v="110"/>
    <n v="108"/>
    <n v="96"/>
    <m/>
  </r>
  <r>
    <n v="1933"/>
    <s v="Cantidad de personas inscritas en el proceso de admisión cuya comuna de domicilio es Osorno"/>
    <s v="08 Educación"/>
    <s v="08.03 Admisión Universitaria"/>
    <s v="08.03.06 Comuna de Domicilio"/>
    <s v="08.03.06.247 Osorno"/>
    <x v="9"/>
    <x v="92"/>
    <x v="295"/>
    <x v="1438"/>
    <s v="N° de personas"/>
    <s v="2012-2020"/>
    <m/>
    <m/>
    <s v="Departamento de Evaluación, Medición y Registro Educacional (DEMRE)"/>
    <m/>
    <m/>
    <m/>
    <m/>
    <m/>
    <m/>
    <m/>
    <m/>
    <m/>
    <m/>
    <m/>
    <m/>
    <n v="2547"/>
    <n v="2549"/>
    <n v="2540"/>
    <n v="2685"/>
    <n v="2679"/>
    <n v="2699"/>
    <n v="2808"/>
    <n v="2747"/>
    <n v="2826"/>
    <m/>
  </r>
  <r>
    <n v="1934"/>
    <s v="Cantidad de personas inscritas en el proceso de admisión cuya comuna de domicilio es Puerto Octay"/>
    <s v="08 Educación"/>
    <s v="08.03 Admisión Universitaria"/>
    <s v="08.03.06 Comuna de Domicilio"/>
    <s v="08.03.06.248 Puerto Octay"/>
    <x v="9"/>
    <x v="92"/>
    <x v="295"/>
    <x v="1439"/>
    <s v="N° de personas"/>
    <s v="2012-2020"/>
    <m/>
    <m/>
    <s v="Departamento de Evaluación, Medición y Registro Educacional (DEMRE)"/>
    <m/>
    <m/>
    <m/>
    <m/>
    <m/>
    <m/>
    <m/>
    <m/>
    <m/>
    <m/>
    <m/>
    <m/>
    <n v="61"/>
    <n v="77"/>
    <n v="84"/>
    <n v="84"/>
    <n v="101"/>
    <n v="109"/>
    <n v="84"/>
    <n v="79"/>
    <n v="100"/>
    <m/>
  </r>
  <r>
    <n v="1935"/>
    <s v="Cantidad de personas inscritas en el proceso de admisión cuya comuna de domicilio es Purranque"/>
    <s v="08 Educación"/>
    <s v="08.03 Admisión Universitaria"/>
    <s v="08.03.06 Comuna de Domicilio"/>
    <s v="08.03.06.249 Purranque"/>
    <x v="9"/>
    <x v="92"/>
    <x v="295"/>
    <x v="1440"/>
    <s v="N° de personas"/>
    <s v="2012-2020"/>
    <m/>
    <m/>
    <s v="Departamento de Evaluación, Medición y Registro Educacional (DEMRE)"/>
    <m/>
    <m/>
    <m/>
    <m/>
    <m/>
    <m/>
    <m/>
    <m/>
    <m/>
    <m/>
    <m/>
    <m/>
    <n v="268"/>
    <n v="245"/>
    <n v="247"/>
    <n v="270"/>
    <n v="309"/>
    <n v="257"/>
    <n v="313"/>
    <n v="301"/>
    <n v="329"/>
    <m/>
  </r>
  <r>
    <n v="1936"/>
    <s v="Cantidad de personas inscritas en el proceso de admisión cuya comuna de domicilio es Puyehue"/>
    <s v="08 Educación"/>
    <s v="08.03 Admisión Universitaria"/>
    <s v="08.03.06 Comuna de Domicilio"/>
    <s v="08.03.06.250 Puyehue"/>
    <x v="9"/>
    <x v="92"/>
    <x v="295"/>
    <x v="1441"/>
    <s v="N° de personas"/>
    <s v="2012-2020"/>
    <m/>
    <m/>
    <s v="Departamento de Evaluación, Medición y Registro Educacional (DEMRE)"/>
    <m/>
    <m/>
    <m/>
    <m/>
    <m/>
    <m/>
    <m/>
    <m/>
    <m/>
    <m/>
    <m/>
    <m/>
    <n v="78"/>
    <n v="86"/>
    <n v="68"/>
    <n v="82"/>
    <n v="80"/>
    <n v="121"/>
    <n v="116"/>
    <n v="110"/>
    <n v="109"/>
    <m/>
  </r>
  <r>
    <n v="1937"/>
    <s v="Cantidad de personas inscritas en el proceso de admisión cuya comuna de domicilio es Río Negro"/>
    <s v="08 Educación"/>
    <s v="08.03 Admisión Universitaria"/>
    <s v="08.03.06 Comuna de Domicilio"/>
    <s v="08.03.06.251 Río Negro"/>
    <x v="9"/>
    <x v="92"/>
    <x v="295"/>
    <x v="1442"/>
    <s v="N° de personas"/>
    <s v="2012-2020"/>
    <m/>
    <m/>
    <s v="Departamento de Evaluación, Medición y Registro Educacional (DEMRE)"/>
    <m/>
    <m/>
    <m/>
    <m/>
    <m/>
    <m/>
    <m/>
    <m/>
    <m/>
    <m/>
    <m/>
    <m/>
    <n v="108"/>
    <n v="123"/>
    <n v="117"/>
    <n v="167"/>
    <n v="149"/>
    <n v="167"/>
    <n v="160"/>
    <n v="149"/>
    <n v="159"/>
    <m/>
  </r>
  <r>
    <n v="1938"/>
    <s v="Cantidad de personas inscritas en el proceso de admisión cuya comuna de domicilio es San Juan de la Costa"/>
    <s v="08 Educación"/>
    <s v="08.03 Admisión Universitaria"/>
    <s v="08.03.06 Comuna de Domicilio"/>
    <s v="08.03.06.252 San Juan de la Costa"/>
    <x v="9"/>
    <x v="92"/>
    <x v="295"/>
    <x v="1443"/>
    <s v="N° de personas"/>
    <s v="2012-2020"/>
    <m/>
    <m/>
    <s v="Departamento de Evaluación, Medición y Registro Educacional (DEMRE)"/>
    <m/>
    <m/>
    <m/>
    <m/>
    <m/>
    <m/>
    <m/>
    <m/>
    <m/>
    <m/>
    <m/>
    <m/>
    <n v="39"/>
    <n v="38"/>
    <n v="47"/>
    <n v="52"/>
    <n v="57"/>
    <n v="67"/>
    <n v="53"/>
    <n v="38"/>
    <n v="71"/>
    <m/>
  </r>
  <r>
    <n v="1939"/>
    <s v="Cantidad de personas inscritas en el proceso de admisión cuya comuna de domicilio es San Pablo"/>
    <s v="08 Educación"/>
    <s v="08.03 Admisión Universitaria"/>
    <s v="08.03.06 Comuna de Domicilio"/>
    <s v="08.03.06.253 San Pablo"/>
    <x v="9"/>
    <x v="92"/>
    <x v="295"/>
    <x v="1444"/>
    <s v="N° de personas"/>
    <s v="2012-2020"/>
    <m/>
    <m/>
    <s v="Departamento de Evaluación, Medición y Registro Educacional (DEMRE)"/>
    <m/>
    <m/>
    <m/>
    <m/>
    <m/>
    <m/>
    <m/>
    <m/>
    <m/>
    <m/>
    <m/>
    <m/>
    <n v="82"/>
    <n v="79"/>
    <n v="98"/>
    <n v="101"/>
    <n v="94"/>
    <n v="83"/>
    <n v="104"/>
    <n v="128"/>
    <n v="111"/>
    <m/>
  </r>
  <r>
    <n v="1940"/>
    <s v="Cantidad de personas inscritas en el proceso de admisión cuya comuna de domicilio es Chaitén"/>
    <s v="08 Educación"/>
    <s v="08.03 Admisión Universitaria"/>
    <s v="08.03.06 Comuna de Domicilio"/>
    <s v="08.03.06.254 Chaitén"/>
    <x v="9"/>
    <x v="92"/>
    <x v="295"/>
    <x v="1445"/>
    <s v="N° de personas"/>
    <s v="2012-2020"/>
    <m/>
    <m/>
    <s v="Departamento de Evaluación, Medición y Registro Educacional (DEMRE)"/>
    <m/>
    <m/>
    <m/>
    <m/>
    <m/>
    <m/>
    <m/>
    <m/>
    <m/>
    <m/>
    <m/>
    <m/>
    <n v="13"/>
    <n v="35"/>
    <n v="39"/>
    <n v="48"/>
    <n v="35"/>
    <n v="46"/>
    <n v="45"/>
    <n v="61"/>
    <n v="61"/>
    <m/>
  </r>
  <r>
    <n v="1941"/>
    <s v="Cantidad de personas inscritas en el proceso de admisión cuya comuna de domicilio es Futaleufú"/>
    <s v="08 Educación"/>
    <s v="08.03 Admisión Universitaria"/>
    <s v="08.03.06 Comuna de Domicilio"/>
    <s v="08.03.06.255 Futaleufú"/>
    <x v="9"/>
    <x v="92"/>
    <x v="295"/>
    <x v="1446"/>
    <s v="N° de personas"/>
    <s v="2012-2020"/>
    <m/>
    <m/>
    <s v="Departamento de Evaluación, Medición y Registro Educacional (DEMRE)"/>
    <m/>
    <m/>
    <m/>
    <m/>
    <m/>
    <m/>
    <m/>
    <m/>
    <m/>
    <m/>
    <m/>
    <m/>
    <n v="24"/>
    <n v="43"/>
    <n v="44"/>
    <n v="38"/>
    <n v="42"/>
    <n v="47"/>
    <n v="46"/>
    <n v="52"/>
    <n v="52"/>
    <m/>
  </r>
  <r>
    <n v="1942"/>
    <s v="Cantidad de personas inscritas en el proceso de admisión cuya comuna de domicilio es Hualaihué"/>
    <s v="08 Educación"/>
    <s v="08.03 Admisión Universitaria"/>
    <s v="08.03.06 Comuna de Domicilio"/>
    <s v="08.03.06.256 Hualaihué"/>
    <x v="9"/>
    <x v="92"/>
    <x v="295"/>
    <x v="1447"/>
    <s v="N° de personas"/>
    <s v="2012-2020"/>
    <m/>
    <m/>
    <s v="Departamento de Evaluación, Medición y Registro Educacional (DEMRE)"/>
    <m/>
    <m/>
    <m/>
    <m/>
    <m/>
    <m/>
    <m/>
    <m/>
    <m/>
    <m/>
    <m/>
    <m/>
    <n v="90"/>
    <n v="100"/>
    <n v="96"/>
    <n v="86"/>
    <n v="80"/>
    <n v="99"/>
    <n v="103"/>
    <n v="104"/>
    <n v="107"/>
    <m/>
  </r>
  <r>
    <n v="1943"/>
    <s v="Cantidad de personas inscritas en el proceso de admisión cuya comuna de domicilio es Palena"/>
    <s v="08 Educación"/>
    <s v="08.03 Admisión Universitaria"/>
    <s v="08.03.06 Comuna de Domicilio"/>
    <s v="08.03.06.257 Palena"/>
    <x v="9"/>
    <x v="92"/>
    <x v="295"/>
    <x v="1448"/>
    <s v="N° de personas"/>
    <s v="2012-2020"/>
    <m/>
    <m/>
    <s v="Departamento de Evaluación, Medición y Registro Educacional (DEMRE)"/>
    <m/>
    <m/>
    <m/>
    <m/>
    <m/>
    <m/>
    <m/>
    <m/>
    <m/>
    <m/>
    <m/>
    <m/>
    <n v="19"/>
    <n v="20"/>
    <n v="17"/>
    <n v="42"/>
    <n v="27"/>
    <n v="18"/>
    <n v="23"/>
    <n v="29"/>
    <n v="33"/>
    <m/>
  </r>
  <r>
    <n v="1944"/>
    <s v="Cantidad de personas inscritas en el proceso de admisión cuya comuna de domicilio es Coyhaique"/>
    <s v="08 Educación"/>
    <s v="08.03 Admisión Universitaria"/>
    <s v="08.03.06 Comuna de Domicilio"/>
    <s v="08.03.06.258 Coyhaique"/>
    <x v="9"/>
    <x v="92"/>
    <x v="295"/>
    <x v="1449"/>
    <s v="N° de personas"/>
    <s v="2012-2020"/>
    <m/>
    <m/>
    <s v="Departamento de Evaluación, Medición y Registro Educacional (DEMRE)"/>
    <m/>
    <m/>
    <m/>
    <m/>
    <m/>
    <m/>
    <m/>
    <m/>
    <m/>
    <m/>
    <m/>
    <m/>
    <n v="925"/>
    <n v="1060"/>
    <n v="1090"/>
    <n v="1223"/>
    <n v="1101"/>
    <n v="1182"/>
    <n v="1139"/>
    <n v="1401"/>
    <n v="1307"/>
    <m/>
  </r>
  <r>
    <n v="1945"/>
    <s v="Cantidad de personas inscritas en el proceso de admisión cuya comuna de domicilio es Lago Verde"/>
    <s v="08 Educación"/>
    <s v="08.03 Admisión Universitaria"/>
    <s v="08.03.06 Comuna de Domicilio"/>
    <s v="08.03.06.259 Lago Verde"/>
    <x v="9"/>
    <x v="92"/>
    <x v="295"/>
    <x v="1450"/>
    <s v="N° de personas"/>
    <s v="2012-2020"/>
    <m/>
    <m/>
    <s v="Departamento de Evaluación, Medición y Registro Educacional (DEMRE)"/>
    <m/>
    <m/>
    <m/>
    <m/>
    <m/>
    <m/>
    <m/>
    <m/>
    <m/>
    <m/>
    <m/>
    <m/>
    <n v="5"/>
    <n v="2"/>
    <n v="1"/>
    <n v="3"/>
    <n v="8"/>
    <n v="6"/>
    <n v="4"/>
    <n v="3"/>
    <n v="6"/>
    <m/>
  </r>
  <r>
    <n v="1946"/>
    <s v="Cantidad de personas inscritas en el proceso de admisión cuya comuna de domicilio es Aysén"/>
    <s v="08 Educación"/>
    <s v="08.03 Admisión Universitaria"/>
    <s v="08.03.06 Comuna de Domicilio"/>
    <s v="08.03.05.11 Aysén"/>
    <x v="9"/>
    <x v="92"/>
    <x v="295"/>
    <x v="1190"/>
    <s v="N° de personas"/>
    <s v="2012-2020"/>
    <m/>
    <m/>
    <s v="Departamento de Evaluación, Medición y Registro Educacional (DEMRE)"/>
    <m/>
    <m/>
    <m/>
    <m/>
    <m/>
    <m/>
    <m/>
    <m/>
    <m/>
    <m/>
    <m/>
    <m/>
    <n v="320"/>
    <n v="377"/>
    <n v="350"/>
    <n v="405"/>
    <n v="403"/>
    <n v="434"/>
    <n v="448"/>
    <n v="395"/>
    <n v="496"/>
    <m/>
  </r>
  <r>
    <n v="1947"/>
    <s v="Cantidad de personas inscritas en el proceso de admisión cuya comuna de domicilio es Cisnes"/>
    <s v="08 Educación"/>
    <s v="08.03 Admisión Universitaria"/>
    <s v="08.03.06 Comuna de Domicilio"/>
    <s v="08.03.06.261 Cisnes"/>
    <x v="9"/>
    <x v="92"/>
    <x v="295"/>
    <x v="1451"/>
    <s v="N° de personas"/>
    <s v="2012-2020"/>
    <m/>
    <m/>
    <s v="Departamento de Evaluación, Medición y Registro Educacional (DEMRE)"/>
    <m/>
    <m/>
    <m/>
    <m/>
    <m/>
    <m/>
    <m/>
    <m/>
    <m/>
    <m/>
    <m/>
    <m/>
    <n v="25"/>
    <n v="37"/>
    <n v="33"/>
    <n v="40"/>
    <n v="49"/>
    <n v="55"/>
    <n v="50"/>
    <n v="63"/>
    <n v="110"/>
    <m/>
  </r>
  <r>
    <n v="1948"/>
    <s v="Cantidad de personas inscritas en el proceso de admisión cuya comuna de domicilio es Guaitecas"/>
    <s v="08 Educación"/>
    <s v="08.03 Admisión Universitaria"/>
    <s v="08.03.06 Comuna de Domicilio"/>
    <s v="08.03.06.262 Guaitecas"/>
    <x v="9"/>
    <x v="92"/>
    <x v="295"/>
    <x v="1452"/>
    <s v="N° de personas"/>
    <s v="2012-2020"/>
    <m/>
    <m/>
    <s v="Departamento de Evaluación, Medición y Registro Educacional (DEMRE)"/>
    <m/>
    <m/>
    <m/>
    <m/>
    <m/>
    <m/>
    <m/>
    <m/>
    <m/>
    <m/>
    <m/>
    <m/>
    <n v="7"/>
    <n v="5"/>
    <n v="6"/>
    <n v="11"/>
    <n v="6"/>
    <n v="34"/>
    <n v="22"/>
    <n v="26"/>
    <n v="25"/>
    <m/>
  </r>
  <r>
    <n v="1949"/>
    <s v="Cantidad de personas inscritas en el proceso de admisión cuya comuna de domicilio es Cochrane"/>
    <s v="08 Educación"/>
    <s v="08.03 Admisión Universitaria"/>
    <s v="08.03.06 Comuna de Domicilio"/>
    <s v="08.03.06.263 Cochrane"/>
    <x v="9"/>
    <x v="92"/>
    <x v="295"/>
    <x v="1453"/>
    <s v="N° de personas"/>
    <s v="2012-2020"/>
    <m/>
    <m/>
    <s v="Departamento de Evaluación, Medición y Registro Educacional (DEMRE)"/>
    <m/>
    <m/>
    <m/>
    <m/>
    <m/>
    <m/>
    <m/>
    <m/>
    <m/>
    <m/>
    <m/>
    <m/>
    <n v="85"/>
    <n v="54"/>
    <n v="49"/>
    <n v="51"/>
    <n v="43"/>
    <n v="74"/>
    <n v="45"/>
    <n v="60"/>
    <n v="62"/>
    <m/>
  </r>
  <r>
    <n v="1950"/>
    <s v="Cantidad de personas inscritas en el proceso de admisión cuya comuna de domicilio es O'Higgins"/>
    <s v="08 Educación"/>
    <s v="08.03 Admisión Universitaria"/>
    <s v="08.03.06 Comuna de Domicilio"/>
    <s v="08.03.05.06 O'Higgins"/>
    <x v="9"/>
    <x v="92"/>
    <x v="295"/>
    <x v="1185"/>
    <s v="N° de personas"/>
    <s v="2012-2020"/>
    <m/>
    <m/>
    <s v="Departamento de Evaluación, Medición y Registro Educacional (DEMRE)"/>
    <m/>
    <m/>
    <m/>
    <m/>
    <m/>
    <m/>
    <m/>
    <m/>
    <m/>
    <m/>
    <m/>
    <m/>
    <n v="1"/>
    <n v="3"/>
    <n v="3"/>
    <n v="3"/>
    <n v="1"/>
    <n v="2"/>
    <n v="2"/>
    <n v="3"/>
    <n v="2"/>
    <m/>
  </r>
  <r>
    <n v="1951"/>
    <s v="Cantidad de personas inscritas en el proceso de admisión cuya comuna de domicilio es Tortel"/>
    <s v="08 Educación"/>
    <s v="08.03 Admisión Universitaria"/>
    <s v="08.03.06 Comuna de Domicilio"/>
    <s v="08.03.06.265 Tortel"/>
    <x v="9"/>
    <x v="92"/>
    <x v="295"/>
    <x v="1454"/>
    <s v="N° de personas"/>
    <s v="2012-2020"/>
    <m/>
    <m/>
    <s v="Departamento de Evaluación, Medición y Registro Educacional (DEMRE)"/>
    <m/>
    <m/>
    <m/>
    <m/>
    <m/>
    <m/>
    <m/>
    <m/>
    <m/>
    <m/>
    <m/>
    <m/>
    <n v="2"/>
    <n v="3"/>
    <n v="1"/>
    <n v="2"/>
    <n v="7"/>
    <n v="4"/>
    <n v="6"/>
    <n v="3"/>
    <n v="3"/>
    <m/>
  </r>
  <r>
    <n v="1952"/>
    <s v="Cantidad de personas inscritas en el proceso de admisión cuya comuna de domicilio es Chile Chico"/>
    <s v="08 Educación"/>
    <s v="08.03 Admisión Universitaria"/>
    <s v="08.03.06 Comuna de Domicilio"/>
    <s v="08.03.06.266 Chile Chico"/>
    <x v="9"/>
    <x v="92"/>
    <x v="295"/>
    <x v="1455"/>
    <s v="N° de personas"/>
    <s v="2012-2020"/>
    <m/>
    <m/>
    <s v="Departamento de Evaluación, Medición y Registro Educacional (DEMRE)"/>
    <m/>
    <m/>
    <m/>
    <m/>
    <m/>
    <m/>
    <m/>
    <m/>
    <m/>
    <m/>
    <m/>
    <m/>
    <n v="59"/>
    <n v="51"/>
    <n v="53"/>
    <n v="58"/>
    <n v="62"/>
    <n v="46"/>
    <n v="50"/>
    <n v="67"/>
    <n v="67"/>
    <m/>
  </r>
  <r>
    <n v="1953"/>
    <s v="Cantidad de personas inscritas en el proceso de admisión cuya comuna de domicilio es Río Ibáñez"/>
    <s v="08 Educación"/>
    <s v="08.03 Admisión Universitaria"/>
    <s v="08.03.06 Comuna de Domicilio"/>
    <s v="08.03.06.267 Río Ibáñez"/>
    <x v="9"/>
    <x v="92"/>
    <x v="295"/>
    <x v="1456"/>
    <s v="N° de personas"/>
    <s v="2012-2020"/>
    <m/>
    <m/>
    <s v="Departamento de Evaluación, Medición y Registro Educacional (DEMRE)"/>
    <m/>
    <m/>
    <m/>
    <m/>
    <m/>
    <m/>
    <m/>
    <m/>
    <m/>
    <m/>
    <m/>
    <m/>
    <n v="2"/>
    <n v="6"/>
    <n v="5"/>
    <n v="10"/>
    <n v="6"/>
    <n v="9"/>
    <n v="19"/>
    <n v="22"/>
    <n v="15"/>
    <m/>
  </r>
  <r>
    <n v="1954"/>
    <s v="Cantidad de personas inscritas en el proceso de admisión cuya comuna de domicilio es Punta Arenas"/>
    <s v="08 Educación"/>
    <s v="08.03 Admisión Universitaria"/>
    <s v="08.03.06 Comuna de Domicilio"/>
    <s v="08.03.06.268 Punta Arenas"/>
    <x v="9"/>
    <x v="92"/>
    <x v="295"/>
    <x v="1457"/>
    <s v="N° de personas"/>
    <s v="2012-2020"/>
    <m/>
    <m/>
    <s v="Departamento de Evaluación, Medición y Registro Educacional (DEMRE)"/>
    <m/>
    <m/>
    <m/>
    <m/>
    <m/>
    <m/>
    <m/>
    <m/>
    <m/>
    <m/>
    <m/>
    <m/>
    <n v="1820"/>
    <n v="1994"/>
    <n v="1895"/>
    <n v="2017"/>
    <n v="2021"/>
    <n v="2016"/>
    <n v="2078"/>
    <n v="2248"/>
    <n v="2087"/>
    <m/>
  </r>
  <r>
    <n v="1955"/>
    <s v="Cantidad de personas inscritas en el proceso de admisión cuya comuna de domicilio es Laguna Blanca"/>
    <s v="08 Educación"/>
    <s v="08.03 Admisión Universitaria"/>
    <s v="08.03.06 Comuna de Domicilio"/>
    <s v="08.03.06.269 Laguna Blanca"/>
    <x v="9"/>
    <x v="92"/>
    <x v="295"/>
    <x v="1458"/>
    <s v="N° de personas"/>
    <s v="2012-2020"/>
    <m/>
    <m/>
    <s v="Departamento de Evaluación, Medición y Registro Educacional (DEMRE)"/>
    <m/>
    <m/>
    <m/>
    <m/>
    <m/>
    <m/>
    <m/>
    <m/>
    <m/>
    <m/>
    <m/>
    <m/>
    <n v="0"/>
    <n v="0"/>
    <n v="0"/>
    <n v="0"/>
    <n v="0"/>
    <n v="1"/>
    <n v="1"/>
    <n v="1"/>
    <n v="0"/>
    <m/>
  </r>
  <r>
    <n v="1956"/>
    <s v="Cantidad de personas inscritas en el proceso de admisión cuya comuna de domicilio es Río Verde"/>
    <s v="08 Educación"/>
    <s v="08.03 Admisión Universitaria"/>
    <s v="08.03.06 Comuna de Domicilio"/>
    <s v="08.03.06.270 Río Verde"/>
    <x v="9"/>
    <x v="92"/>
    <x v="295"/>
    <x v="1459"/>
    <s v="N° de personas"/>
    <s v="2012-2020"/>
    <m/>
    <m/>
    <s v="Departamento de Evaluación, Medición y Registro Educacional (DEMRE)"/>
    <m/>
    <m/>
    <m/>
    <m/>
    <m/>
    <m/>
    <m/>
    <m/>
    <m/>
    <m/>
    <m/>
    <m/>
    <n v="0"/>
    <n v="0"/>
    <n v="0"/>
    <n v="0"/>
    <n v="0"/>
    <n v="4"/>
    <n v="2"/>
    <n v="0"/>
    <n v="2"/>
    <m/>
  </r>
  <r>
    <n v="1957"/>
    <s v="Cantidad de personas inscritas en el proceso de admisión cuya comuna de domicilio es San Gregorio"/>
    <s v="08 Educación"/>
    <s v="08.03 Admisión Universitaria"/>
    <s v="08.03.06 Comuna de Domicilio"/>
    <s v="08.03.06.271 San Gregorio"/>
    <x v="9"/>
    <x v="92"/>
    <x v="295"/>
    <x v="1460"/>
    <s v="N° de personas"/>
    <s v="2012-2020"/>
    <m/>
    <m/>
    <s v="Departamento de Evaluación, Medición y Registro Educacional (DEMRE)"/>
    <m/>
    <m/>
    <m/>
    <m/>
    <m/>
    <m/>
    <m/>
    <m/>
    <m/>
    <m/>
    <m/>
    <m/>
    <n v="0"/>
    <n v="0"/>
    <n v="0"/>
    <n v="0"/>
    <n v="0"/>
    <n v="1"/>
    <n v="2"/>
    <n v="2"/>
    <n v="0"/>
    <m/>
  </r>
  <r>
    <n v="1958"/>
    <s v="Cantidad de personas inscritas en el proceso de admisión cuya comuna de domicilio es Cabo de Hornos"/>
    <s v="08 Educación"/>
    <s v="08.03 Admisión Universitaria"/>
    <s v="08.03.06 Comuna de Domicilio"/>
    <s v="08.03.06.272 Cabo de Hornos"/>
    <x v="9"/>
    <x v="92"/>
    <x v="295"/>
    <x v="1461"/>
    <s v="N° de personas"/>
    <s v="2012-2020"/>
    <m/>
    <m/>
    <s v="Departamento de Evaluación, Medición y Registro Educacional (DEMRE)"/>
    <m/>
    <m/>
    <m/>
    <m/>
    <m/>
    <m/>
    <m/>
    <m/>
    <m/>
    <m/>
    <m/>
    <m/>
    <n v="15"/>
    <n v="14"/>
    <n v="23"/>
    <n v="22"/>
    <n v="22"/>
    <n v="21"/>
    <n v="27"/>
    <n v="21"/>
    <n v="27"/>
    <m/>
  </r>
  <r>
    <n v="1959"/>
    <s v="Cantidad de personas inscritas en el proceso de admisión cuya comuna de domicilio es Antártica"/>
    <s v="08 Educación"/>
    <s v="08.03 Admisión Universitaria"/>
    <s v="08.03.06 Comuna de Domicilio"/>
    <s v="08.03.06.273 Antártica"/>
    <x v="9"/>
    <x v="92"/>
    <x v="295"/>
    <x v="1462"/>
    <s v="N° de personas"/>
    <s v="2012-2020"/>
    <m/>
    <m/>
    <s v="Departamento de Evaluación, Medición y Registro Educacional (DEMRE)"/>
    <m/>
    <m/>
    <m/>
    <m/>
    <m/>
    <m/>
    <m/>
    <m/>
    <m/>
    <m/>
    <m/>
    <m/>
    <n v="12"/>
    <n v="10"/>
    <n v="10"/>
    <n v="13"/>
    <n v="10"/>
    <n v="17"/>
    <n v="11"/>
    <n v="9"/>
    <n v="18"/>
    <m/>
  </r>
  <r>
    <n v="1960"/>
    <s v="Cantidad de personas inscritas en el proceso de admisión cuya comuna de domicilio es Porvenir"/>
    <s v="08 Educación"/>
    <s v="08.03 Admisión Universitaria"/>
    <s v="08.03.06 Comuna de Domicilio"/>
    <s v="08.03.06.274 Porvenir"/>
    <x v="9"/>
    <x v="92"/>
    <x v="295"/>
    <x v="1463"/>
    <s v="N° de personas"/>
    <s v="2012-2020"/>
    <m/>
    <m/>
    <s v="Departamento de Evaluación, Medición y Registro Educacional (DEMRE)"/>
    <m/>
    <m/>
    <m/>
    <m/>
    <m/>
    <m/>
    <m/>
    <m/>
    <m/>
    <m/>
    <m/>
    <m/>
    <n v="85"/>
    <n v="68"/>
    <n v="64"/>
    <n v="80"/>
    <n v="87"/>
    <n v="88"/>
    <n v="139"/>
    <n v="78"/>
    <n v="149"/>
    <m/>
  </r>
  <r>
    <n v="1961"/>
    <s v="Cantidad de personas inscritas en el proceso de admisión cuya comuna de domicilio es Natales"/>
    <s v="08 Educación"/>
    <s v="08.03 Admisión Universitaria"/>
    <s v="08.03.06 Comuna de Domicilio"/>
    <s v="08.03.06.275 Natales"/>
    <x v="9"/>
    <x v="92"/>
    <x v="295"/>
    <x v="1464"/>
    <s v="N° de personas"/>
    <s v="2012-2020"/>
    <m/>
    <m/>
    <s v="Departamento de Evaluación, Medición y Registro Educacional (DEMRE)"/>
    <m/>
    <m/>
    <m/>
    <m/>
    <m/>
    <m/>
    <m/>
    <m/>
    <m/>
    <m/>
    <m/>
    <m/>
    <n v="321"/>
    <n v="339"/>
    <n v="320"/>
    <n v="323"/>
    <n v="313"/>
    <n v="256"/>
    <n v="276"/>
    <n v="344"/>
    <n v="355"/>
    <m/>
  </r>
  <r>
    <n v="1962"/>
    <s v="Cantidad de personas inscritas en el proceso de admisión cuya comuna de domicilio es Torres del Paine"/>
    <s v="08 Educación"/>
    <s v="08.03 Admisión Universitaria"/>
    <s v="08.03.06 Comuna de Domicilio"/>
    <s v="08.03.06.276 Torres del Paine"/>
    <x v="9"/>
    <x v="92"/>
    <x v="295"/>
    <x v="1465"/>
    <s v="N° de personas"/>
    <s v="2012-2020"/>
    <m/>
    <m/>
    <s v="Departamento de Evaluación, Medición y Registro Educacional (DEMRE)"/>
    <m/>
    <m/>
    <m/>
    <m/>
    <m/>
    <m/>
    <m/>
    <m/>
    <m/>
    <m/>
    <m/>
    <m/>
    <n v="1"/>
    <n v="0"/>
    <n v="1"/>
    <n v="2"/>
    <n v="1"/>
    <n v="2"/>
    <n v="2"/>
    <n v="0"/>
    <n v="0"/>
    <m/>
  </r>
  <r>
    <n v="1963"/>
    <s v="Cantidad de personas inscritas en el proceso de admisión cuya comuna de domicilio es Santiago"/>
    <s v="08 Educación"/>
    <s v="08.03 Admisión Universitaria"/>
    <s v="08.03.06 Comuna de Domicilio"/>
    <s v="08.03.06.277 Santiago"/>
    <x v="9"/>
    <x v="92"/>
    <x v="295"/>
    <x v="1466"/>
    <s v="N° de personas"/>
    <s v="2012-2020"/>
    <m/>
    <m/>
    <s v="Departamento de Evaluación, Medición y Registro Educacional (DEMRE)"/>
    <m/>
    <m/>
    <m/>
    <m/>
    <m/>
    <m/>
    <m/>
    <m/>
    <m/>
    <m/>
    <m/>
    <m/>
    <n v="4003"/>
    <n v="4019"/>
    <n v="4272"/>
    <n v="4386"/>
    <n v="4984"/>
    <n v="5029"/>
    <n v="5309"/>
    <n v="5149"/>
    <n v="5256"/>
    <m/>
  </r>
  <r>
    <n v="1964"/>
    <s v="Cantidad de personas inscritas en el proceso de admisión cuya comuna de domicilio es Cerrillos"/>
    <s v="08 Educación"/>
    <s v="08.03 Admisión Universitaria"/>
    <s v="08.03.06 Comuna de Domicilio"/>
    <s v="08.03.06.278 Cerrillos"/>
    <x v="9"/>
    <x v="92"/>
    <x v="295"/>
    <x v="1467"/>
    <s v="N° de personas"/>
    <s v="2012-2020"/>
    <m/>
    <m/>
    <s v="Departamento de Evaluación, Medición y Registro Educacional (DEMRE)"/>
    <m/>
    <m/>
    <m/>
    <m/>
    <m/>
    <m/>
    <m/>
    <m/>
    <m/>
    <m/>
    <m/>
    <m/>
    <n v="1181"/>
    <n v="1189"/>
    <n v="1185"/>
    <n v="1195"/>
    <n v="1300"/>
    <n v="1291"/>
    <n v="1316"/>
    <n v="1290"/>
    <n v="1341"/>
    <m/>
  </r>
  <r>
    <n v="1965"/>
    <s v="Cantidad de personas inscritas en el proceso de admisión cuya comuna de domicilio es Cerro Navia"/>
    <s v="08 Educación"/>
    <s v="08.03 Admisión Universitaria"/>
    <s v="08.03.06 Comuna de Domicilio"/>
    <s v="08.03.06.279 Cerro Navia"/>
    <x v="9"/>
    <x v="92"/>
    <x v="295"/>
    <x v="1468"/>
    <s v="N° de personas"/>
    <s v="2012-2020"/>
    <m/>
    <m/>
    <s v="Departamento de Evaluación, Medición y Registro Educacional (DEMRE)"/>
    <m/>
    <m/>
    <m/>
    <m/>
    <m/>
    <m/>
    <m/>
    <m/>
    <m/>
    <m/>
    <m/>
    <m/>
    <n v="1767"/>
    <n v="1875"/>
    <n v="1925"/>
    <n v="2062"/>
    <n v="2006"/>
    <n v="2024"/>
    <n v="2013"/>
    <n v="2122"/>
    <n v="2171"/>
    <m/>
  </r>
  <r>
    <n v="1966"/>
    <s v="Cantidad de personas inscritas en el proceso de admisión cuya comuna de domicilio es Conchalí"/>
    <s v="08 Educación"/>
    <s v="08.03 Admisión Universitaria"/>
    <s v="08.03.06 Comuna de Domicilio"/>
    <s v="08.03.06.280 Conchalí"/>
    <x v="9"/>
    <x v="92"/>
    <x v="295"/>
    <x v="1469"/>
    <s v="N° de personas"/>
    <s v="2012-2020"/>
    <m/>
    <m/>
    <s v="Departamento de Evaluación, Medición y Registro Educacional (DEMRE)"/>
    <m/>
    <m/>
    <m/>
    <m/>
    <m/>
    <m/>
    <m/>
    <m/>
    <m/>
    <m/>
    <m/>
    <m/>
    <n v="1963"/>
    <n v="1874"/>
    <n v="1939"/>
    <n v="2003"/>
    <n v="2082"/>
    <n v="2081"/>
    <n v="2100"/>
    <n v="1991"/>
    <n v="2075"/>
    <m/>
  </r>
  <r>
    <n v="1967"/>
    <s v="Cantidad de personas inscritas en el proceso de admisión cuya comuna de domicilio es El Bosque"/>
    <s v="08 Educación"/>
    <s v="08.03 Admisión Universitaria"/>
    <s v="08.03.06 Comuna de Domicilio"/>
    <s v="08.03.06.281 El Bosque"/>
    <x v="9"/>
    <x v="92"/>
    <x v="295"/>
    <x v="1470"/>
    <s v="N° de personas"/>
    <s v="2012-2020"/>
    <m/>
    <m/>
    <s v="Departamento de Evaluación, Medición y Registro Educacional (DEMRE)"/>
    <m/>
    <m/>
    <m/>
    <m/>
    <m/>
    <m/>
    <m/>
    <m/>
    <m/>
    <m/>
    <m/>
    <m/>
    <n v="2659"/>
    <n v="2630"/>
    <n v="2651"/>
    <n v="2766"/>
    <n v="2818"/>
    <n v="2790"/>
    <n v="2850"/>
    <n v="2911"/>
    <n v="2764"/>
    <m/>
  </r>
  <r>
    <n v="1968"/>
    <s v="Cantidad de personas inscritas en el proceso de admisión cuya comuna de domicilio es Estación Central"/>
    <s v="08 Educación"/>
    <s v="08.03 Admisión Universitaria"/>
    <s v="08.03.06 Comuna de Domicilio"/>
    <s v="08.03.06.282 Estación Central"/>
    <x v="9"/>
    <x v="92"/>
    <x v="295"/>
    <x v="1471"/>
    <s v="N° de personas"/>
    <s v="2012-2020"/>
    <m/>
    <m/>
    <s v="Departamento de Evaluación, Medición y Registro Educacional (DEMRE)"/>
    <m/>
    <m/>
    <m/>
    <m/>
    <m/>
    <m/>
    <m/>
    <m/>
    <m/>
    <m/>
    <m/>
    <m/>
    <n v="1869"/>
    <n v="1890"/>
    <n v="1882"/>
    <n v="1893"/>
    <n v="2014"/>
    <n v="2079"/>
    <n v="2099"/>
    <n v="2102"/>
    <n v="2126"/>
    <m/>
  </r>
  <r>
    <n v="1969"/>
    <s v="Cantidad de personas inscritas en el proceso de admisión cuya comuna de domicilio es Huechuraba"/>
    <s v="08 Educación"/>
    <s v="08.03 Admisión Universitaria"/>
    <s v="08.03.06 Comuna de Domicilio"/>
    <s v="08.03.06.283 Huechuraba"/>
    <x v="9"/>
    <x v="92"/>
    <x v="295"/>
    <x v="1472"/>
    <s v="N° de personas"/>
    <s v="2012-2020"/>
    <m/>
    <m/>
    <s v="Departamento de Evaluación, Medición y Registro Educacional (DEMRE)"/>
    <m/>
    <m/>
    <m/>
    <m/>
    <m/>
    <m/>
    <m/>
    <m/>
    <m/>
    <m/>
    <m/>
    <m/>
    <n v="1383"/>
    <n v="1388"/>
    <n v="1481"/>
    <n v="1544"/>
    <n v="1717"/>
    <n v="1733"/>
    <n v="1841"/>
    <n v="1879"/>
    <n v="1922"/>
    <m/>
  </r>
  <r>
    <n v="1970"/>
    <s v="Cantidad de personas inscritas en el proceso de admisión cuya comuna de domicilio es Independencia"/>
    <s v="08 Educación"/>
    <s v="08.03 Admisión Universitaria"/>
    <s v="08.03.06 Comuna de Domicilio"/>
    <s v="08.03.06.284 Independencia"/>
    <x v="9"/>
    <x v="92"/>
    <x v="295"/>
    <x v="1473"/>
    <s v="N° de personas"/>
    <s v="2012-2020"/>
    <m/>
    <m/>
    <s v="Departamento de Evaluación, Medición y Registro Educacional (DEMRE)"/>
    <m/>
    <m/>
    <m/>
    <m/>
    <m/>
    <m/>
    <m/>
    <m/>
    <m/>
    <m/>
    <m/>
    <m/>
    <n v="1078"/>
    <n v="1164"/>
    <n v="1104"/>
    <n v="1199"/>
    <n v="1141"/>
    <n v="1264"/>
    <n v="1251"/>
    <n v="1294"/>
    <n v="1316"/>
    <m/>
  </r>
  <r>
    <n v="1971"/>
    <s v="Cantidad de personas inscritas en el proceso de admisión cuya comuna de domicilio es La Cisterna"/>
    <s v="08 Educación"/>
    <s v="08.03 Admisión Universitaria"/>
    <s v="08.03.06 Comuna de Domicilio"/>
    <s v="08.03.06.285 La Cisterna"/>
    <x v="9"/>
    <x v="92"/>
    <x v="295"/>
    <x v="1474"/>
    <s v="N° de personas"/>
    <s v="2012-2020"/>
    <m/>
    <m/>
    <s v="Departamento de Evaluación, Medición y Registro Educacional (DEMRE)"/>
    <m/>
    <m/>
    <m/>
    <m/>
    <m/>
    <m/>
    <m/>
    <m/>
    <m/>
    <m/>
    <m/>
    <m/>
    <n v="1550"/>
    <n v="1472"/>
    <n v="1567"/>
    <n v="1576"/>
    <n v="1712"/>
    <n v="1630"/>
    <n v="1558"/>
    <n v="1614"/>
    <n v="1594"/>
    <m/>
  </r>
  <r>
    <n v="1972"/>
    <s v="Cantidad de personas inscritas en el proceso de admisión cuya comuna de domicilio es La Florida"/>
    <s v="08 Educación"/>
    <s v="08.03 Admisión Universitaria"/>
    <s v="08.03.06 Comuna de Domicilio"/>
    <s v="08.03.06.286 La Florida"/>
    <x v="9"/>
    <x v="92"/>
    <x v="295"/>
    <x v="1475"/>
    <s v="N° de personas"/>
    <s v="2012-2020"/>
    <m/>
    <m/>
    <s v="Departamento de Evaluación, Medición y Registro Educacional (DEMRE)"/>
    <m/>
    <m/>
    <m/>
    <m/>
    <m/>
    <m/>
    <m/>
    <m/>
    <m/>
    <m/>
    <m/>
    <m/>
    <n v="7551"/>
    <n v="7308"/>
    <n v="7205"/>
    <n v="7152"/>
    <n v="7513"/>
    <n v="7385"/>
    <n v="7541"/>
    <n v="7378"/>
    <n v="7370"/>
    <m/>
  </r>
  <r>
    <n v="1973"/>
    <s v="Cantidad de personas inscritas en el proceso de admisión cuya comuna de domicilio es La Granja"/>
    <s v="08 Educación"/>
    <s v="08.03 Admisión Universitaria"/>
    <s v="08.03.06 Comuna de Domicilio"/>
    <s v="08.03.06.287 La Granja"/>
    <x v="9"/>
    <x v="92"/>
    <x v="295"/>
    <x v="1476"/>
    <s v="N° de personas"/>
    <s v="2012-2020"/>
    <m/>
    <m/>
    <s v="Departamento de Evaluación, Medición y Registro Educacional (DEMRE)"/>
    <m/>
    <m/>
    <m/>
    <m/>
    <m/>
    <m/>
    <m/>
    <m/>
    <m/>
    <m/>
    <m/>
    <m/>
    <n v="2009"/>
    <n v="1937"/>
    <n v="1963"/>
    <n v="1930"/>
    <n v="2057"/>
    <n v="2008"/>
    <n v="2072"/>
    <n v="1934"/>
    <n v="1887"/>
    <m/>
  </r>
  <r>
    <n v="1974"/>
    <s v="Cantidad de personas inscritas en el proceso de admisión cuya comuna de domicilio es La Pintana"/>
    <s v="08 Educación"/>
    <s v="08.03 Admisión Universitaria"/>
    <s v="08.03.06 Comuna de Domicilio"/>
    <s v="08.03.06.288 La Pintana"/>
    <x v="9"/>
    <x v="92"/>
    <x v="295"/>
    <x v="1477"/>
    <s v="N° de personas"/>
    <s v="2012-2020"/>
    <m/>
    <m/>
    <s v="Departamento de Evaluación, Medición y Registro Educacional (DEMRE)"/>
    <m/>
    <m/>
    <m/>
    <m/>
    <m/>
    <m/>
    <m/>
    <m/>
    <m/>
    <m/>
    <m/>
    <m/>
    <n v="2629"/>
    <n v="2583"/>
    <n v="2633"/>
    <n v="2732"/>
    <n v="2893"/>
    <n v="2890"/>
    <n v="3046"/>
    <n v="2936"/>
    <n v="2999"/>
    <m/>
  </r>
  <r>
    <n v="1975"/>
    <s v="Cantidad de personas inscritas en el proceso de admisión cuya comuna de domicilio es La Reina"/>
    <s v="08 Educación"/>
    <s v="08.03 Admisión Universitaria"/>
    <s v="08.03.06 Comuna de Domicilio"/>
    <s v="08.03.06.289 La Reina"/>
    <x v="9"/>
    <x v="92"/>
    <x v="295"/>
    <x v="1478"/>
    <s v="N° de personas"/>
    <s v="2012-2020"/>
    <m/>
    <m/>
    <s v="Departamento de Evaluación, Medición y Registro Educacional (DEMRE)"/>
    <m/>
    <m/>
    <m/>
    <m/>
    <m/>
    <m/>
    <m/>
    <m/>
    <m/>
    <m/>
    <m/>
    <m/>
    <n v="1985"/>
    <n v="2012"/>
    <n v="1910"/>
    <n v="2004"/>
    <n v="1977"/>
    <n v="1900"/>
    <n v="1959"/>
    <n v="1886"/>
    <n v="1905"/>
    <m/>
  </r>
  <r>
    <n v="1976"/>
    <s v="Cantidad de personas inscritas en el proceso de admisión cuya comuna de domicilio es Las Condes"/>
    <s v="08 Educación"/>
    <s v="08.03 Admisión Universitaria"/>
    <s v="08.03.06 Comuna de Domicilio"/>
    <s v="08.03.06.290 Las Condes"/>
    <x v="9"/>
    <x v="92"/>
    <x v="295"/>
    <x v="1479"/>
    <s v="N° de personas"/>
    <s v="2012-2020"/>
    <m/>
    <m/>
    <s v="Departamento de Evaluación, Medición y Registro Educacional (DEMRE)"/>
    <m/>
    <m/>
    <m/>
    <m/>
    <m/>
    <m/>
    <m/>
    <m/>
    <m/>
    <m/>
    <m/>
    <m/>
    <n v="5237"/>
    <n v="4950"/>
    <n v="4770"/>
    <n v="4893"/>
    <n v="4966"/>
    <n v="4749"/>
    <n v="4664"/>
    <n v="4596"/>
    <n v="4589"/>
    <m/>
  </r>
  <r>
    <n v="1977"/>
    <s v="Cantidad de personas inscritas en el proceso de admisión cuya comuna de domicilio es Lo Barnechea"/>
    <s v="08 Educación"/>
    <s v="08.03 Admisión Universitaria"/>
    <s v="08.03.06 Comuna de Domicilio"/>
    <s v="08.03.06.291 Lo Barnechea"/>
    <x v="9"/>
    <x v="92"/>
    <x v="295"/>
    <x v="1480"/>
    <s v="N° de personas"/>
    <s v="2012-2020"/>
    <m/>
    <m/>
    <s v="Departamento de Evaluación, Medición y Registro Educacional (DEMRE)"/>
    <m/>
    <m/>
    <m/>
    <m/>
    <m/>
    <m/>
    <m/>
    <m/>
    <m/>
    <m/>
    <m/>
    <m/>
    <n v="2127"/>
    <n v="2193"/>
    <n v="2132"/>
    <n v="2387"/>
    <n v="2385"/>
    <n v="2276"/>
    <n v="2323"/>
    <n v="2326"/>
    <n v="2362"/>
    <m/>
  </r>
  <r>
    <n v="1978"/>
    <s v="Cantidad de personas inscritas en el proceso de admisión cuya comuna de domicilio es Lo Espejo"/>
    <s v="08 Educación"/>
    <s v="08.03 Admisión Universitaria"/>
    <s v="08.03.06 Comuna de Domicilio"/>
    <s v="08.03.06.292 Lo Espejo"/>
    <x v="9"/>
    <x v="92"/>
    <x v="295"/>
    <x v="1481"/>
    <s v="N° de personas"/>
    <s v="2012-2020"/>
    <m/>
    <m/>
    <s v="Departamento de Evaluación, Medición y Registro Educacional (DEMRE)"/>
    <m/>
    <m/>
    <m/>
    <m/>
    <m/>
    <m/>
    <m/>
    <m/>
    <m/>
    <m/>
    <m/>
    <m/>
    <n v="1501"/>
    <n v="1570"/>
    <n v="1453"/>
    <n v="1615"/>
    <n v="1660"/>
    <n v="1543"/>
    <n v="1586"/>
    <n v="1596"/>
    <n v="1586"/>
    <m/>
  </r>
  <r>
    <n v="1979"/>
    <s v="Cantidad de personas inscritas en el proceso de admisión cuya comuna de domicilio es Lo Prado"/>
    <s v="08 Educación"/>
    <s v="08.03 Admisión Universitaria"/>
    <s v="08.03.06 Comuna de Domicilio"/>
    <s v="08.03.06.293 Lo Prado"/>
    <x v="9"/>
    <x v="92"/>
    <x v="295"/>
    <x v="1482"/>
    <s v="N° de personas"/>
    <s v="2012-2020"/>
    <m/>
    <m/>
    <s v="Departamento de Evaluación, Medición y Registro Educacional (DEMRE)"/>
    <m/>
    <m/>
    <m/>
    <m/>
    <m/>
    <m/>
    <m/>
    <m/>
    <m/>
    <m/>
    <m/>
    <m/>
    <n v="1302"/>
    <n v="1429"/>
    <n v="1444"/>
    <n v="1436"/>
    <n v="1555"/>
    <n v="1502"/>
    <n v="1626"/>
    <n v="1573"/>
    <n v="1497"/>
    <m/>
  </r>
  <r>
    <n v="1980"/>
    <s v="Cantidad de personas inscritas en el proceso de admisión cuya comuna de domicilio es Macul"/>
    <s v="08 Educación"/>
    <s v="08.03 Admisión Universitaria"/>
    <s v="08.03.06 Comuna de Domicilio"/>
    <s v="08.03.06.294 Macul"/>
    <x v="9"/>
    <x v="92"/>
    <x v="295"/>
    <x v="1483"/>
    <s v="N° de personas"/>
    <s v="2012-2020"/>
    <m/>
    <m/>
    <s v="Departamento de Evaluación, Medición y Registro Educacional (DEMRE)"/>
    <m/>
    <m/>
    <m/>
    <m/>
    <m/>
    <m/>
    <m/>
    <m/>
    <m/>
    <m/>
    <m/>
    <m/>
    <n v="1901"/>
    <n v="1717"/>
    <n v="1722"/>
    <n v="1851"/>
    <n v="1931"/>
    <n v="1840"/>
    <n v="1857"/>
    <n v="1900"/>
    <n v="1900"/>
    <m/>
  </r>
  <r>
    <n v="1981"/>
    <s v="Cantidad de personas inscritas en el proceso de admisión cuya comuna de domicilio es Maipú"/>
    <s v="08 Educación"/>
    <s v="08.03 Admisión Universitaria"/>
    <s v="08.03.06 Comuna de Domicilio"/>
    <s v="08.03.06.295 Maipú"/>
    <x v="9"/>
    <x v="92"/>
    <x v="295"/>
    <x v="1484"/>
    <s v="N° de personas"/>
    <s v="2012-2020"/>
    <m/>
    <m/>
    <s v="Departamento de Evaluación, Medición y Registro Educacional (DEMRE)"/>
    <m/>
    <m/>
    <m/>
    <m/>
    <m/>
    <m/>
    <m/>
    <m/>
    <m/>
    <m/>
    <m/>
    <m/>
    <n v="11145"/>
    <n v="11008"/>
    <n v="10771"/>
    <n v="10574"/>
    <n v="11151"/>
    <n v="11135"/>
    <n v="10890"/>
    <n v="10387"/>
    <n v="10139"/>
    <m/>
  </r>
  <r>
    <n v="1982"/>
    <s v="Cantidad de personas inscritas en el proceso de admisión cuya comuna de domicilio es Ñuñoa"/>
    <s v="08 Educación"/>
    <s v="08.03 Admisión Universitaria"/>
    <s v="08.03.06 Comuna de Domicilio"/>
    <s v="08.03.06.296 Ñuñoa"/>
    <x v="9"/>
    <x v="92"/>
    <x v="295"/>
    <x v="1485"/>
    <s v="N° de personas"/>
    <s v="2012-2020"/>
    <m/>
    <m/>
    <s v="Departamento de Evaluación, Medición y Registro Educacional (DEMRE)"/>
    <m/>
    <m/>
    <m/>
    <m/>
    <m/>
    <m/>
    <m/>
    <m/>
    <m/>
    <m/>
    <m/>
    <m/>
    <n v="3188"/>
    <n v="3115"/>
    <n v="3118"/>
    <n v="3154"/>
    <n v="3215"/>
    <n v="3141"/>
    <n v="3150"/>
    <n v="3140"/>
    <n v="3175"/>
    <m/>
  </r>
  <r>
    <n v="1983"/>
    <s v="Cantidad de personas inscritas en el proceso de admisión cuya comuna de domicilio es Pedro Aguirre Cerda"/>
    <s v="08 Educación"/>
    <s v="08.03 Admisión Universitaria"/>
    <s v="08.03.06 Comuna de Domicilio"/>
    <s v="08.03.06.297 Pedro Aguirre Cerda"/>
    <x v="9"/>
    <x v="92"/>
    <x v="295"/>
    <x v="1486"/>
    <s v="N° de personas"/>
    <s v="2012-2020"/>
    <m/>
    <m/>
    <s v="Departamento de Evaluación, Medición y Registro Educacional (DEMRE)"/>
    <m/>
    <m/>
    <m/>
    <m/>
    <m/>
    <m/>
    <m/>
    <m/>
    <m/>
    <m/>
    <m/>
    <m/>
    <n v="1810"/>
    <n v="1695"/>
    <n v="1676"/>
    <n v="1721"/>
    <n v="1750"/>
    <n v="1752"/>
    <n v="1698"/>
    <n v="1639"/>
    <n v="1806"/>
    <m/>
  </r>
  <r>
    <n v="1984"/>
    <s v="Cantidad de personas inscritas en el proceso de admisión cuya comuna de domicilio es Peñalolén"/>
    <s v="08 Educación"/>
    <s v="08.03 Admisión Universitaria"/>
    <s v="08.03.06 Comuna de Domicilio"/>
    <s v="08.03.06.298 Peñalolén"/>
    <x v="9"/>
    <x v="92"/>
    <x v="295"/>
    <x v="1487"/>
    <s v="N° de personas"/>
    <s v="2012-2020"/>
    <m/>
    <m/>
    <s v="Departamento de Evaluación, Medición y Registro Educacional (DEMRE)"/>
    <m/>
    <m/>
    <m/>
    <m/>
    <m/>
    <m/>
    <m/>
    <m/>
    <m/>
    <m/>
    <m/>
    <m/>
    <n v="4323"/>
    <n v="4294"/>
    <n v="4166"/>
    <n v="4534"/>
    <n v="4823"/>
    <n v="4588"/>
    <n v="4735"/>
    <n v="4723"/>
    <n v="4567"/>
    <m/>
  </r>
  <r>
    <n v="1985"/>
    <s v="Cantidad de personas inscritas en el proceso de admisión cuya comuna de domicilio es Providencia"/>
    <s v="08 Educación"/>
    <s v="08.03 Admisión Universitaria"/>
    <s v="08.03.06 Comuna de Domicilio"/>
    <s v="08.03.06.299 Providencia"/>
    <x v="9"/>
    <x v="92"/>
    <x v="295"/>
    <x v="1488"/>
    <s v="N° de personas"/>
    <s v="2012-2020"/>
    <m/>
    <m/>
    <s v="Departamento de Evaluación, Medición y Registro Educacional (DEMRE)"/>
    <m/>
    <m/>
    <m/>
    <m/>
    <m/>
    <m/>
    <m/>
    <m/>
    <m/>
    <m/>
    <m/>
    <m/>
    <n v="1685"/>
    <n v="1641"/>
    <n v="1664"/>
    <n v="1613"/>
    <n v="1646"/>
    <n v="1629"/>
    <n v="1599"/>
    <n v="1637"/>
    <n v="1575"/>
    <m/>
  </r>
  <r>
    <n v="1986"/>
    <s v="Cantidad de personas inscritas en el proceso de admisión cuya comuna de domicilio es Pudahuel"/>
    <s v="08 Educación"/>
    <s v="08.03 Admisión Universitaria"/>
    <s v="08.03.06 Comuna de Domicilio"/>
    <s v="08.03.06.300 Pudahuel"/>
    <x v="9"/>
    <x v="92"/>
    <x v="295"/>
    <x v="1489"/>
    <s v="N° de personas"/>
    <s v="2012-2020"/>
    <m/>
    <m/>
    <s v="Departamento de Evaluación, Medición y Registro Educacional (DEMRE)"/>
    <m/>
    <m/>
    <m/>
    <m/>
    <m/>
    <m/>
    <m/>
    <m/>
    <m/>
    <m/>
    <m/>
    <m/>
    <n v="3669"/>
    <n v="3899"/>
    <n v="3846"/>
    <n v="3903"/>
    <n v="4078"/>
    <n v="4004"/>
    <n v="4044"/>
    <n v="3992"/>
    <n v="3950"/>
    <m/>
  </r>
  <r>
    <n v="1987"/>
    <s v="Cantidad de personas inscritas en el proceso de admisión cuya comuna de domicilio es Quilicura"/>
    <s v="08 Educación"/>
    <s v="08.03 Admisión Universitaria"/>
    <s v="08.03.06 Comuna de Domicilio"/>
    <s v="08.03.06.301 Quilicura"/>
    <x v="9"/>
    <x v="92"/>
    <x v="295"/>
    <x v="1490"/>
    <s v="N° de personas"/>
    <s v="2012-2020"/>
    <m/>
    <m/>
    <s v="Departamento de Evaluación, Medición y Registro Educacional (DEMRE)"/>
    <m/>
    <m/>
    <m/>
    <m/>
    <m/>
    <m/>
    <m/>
    <m/>
    <m/>
    <m/>
    <m/>
    <m/>
    <n v="3444"/>
    <n v="3521"/>
    <n v="3612"/>
    <n v="3751"/>
    <n v="3909"/>
    <n v="3893"/>
    <n v="4032"/>
    <n v="4134"/>
    <n v="4187"/>
    <m/>
  </r>
  <r>
    <n v="1988"/>
    <s v="Cantidad de personas inscritas en el proceso de admisión cuya comuna de domicilio es Quinta Normal"/>
    <s v="08 Educación"/>
    <s v="08.03 Admisión Universitaria"/>
    <s v="08.03.06 Comuna de Domicilio"/>
    <s v="08.03.06.302 Quinta Normal"/>
    <x v="9"/>
    <x v="92"/>
    <x v="295"/>
    <x v="1491"/>
    <s v="N° de personas"/>
    <s v="2012-2020"/>
    <m/>
    <m/>
    <s v="Departamento de Evaluación, Medición y Registro Educacional (DEMRE)"/>
    <m/>
    <m/>
    <m/>
    <m/>
    <m/>
    <m/>
    <m/>
    <m/>
    <m/>
    <m/>
    <m/>
    <m/>
    <n v="1682"/>
    <n v="1623"/>
    <n v="1714"/>
    <n v="1764"/>
    <n v="1861"/>
    <n v="1794"/>
    <n v="1885"/>
    <n v="1849"/>
    <n v="1802"/>
    <m/>
  </r>
  <r>
    <n v="1989"/>
    <s v="Cantidad de personas inscritas en el proceso de admisión cuya comuna de domicilio es Recoleta"/>
    <s v="08 Educación"/>
    <s v="08.03 Admisión Universitaria"/>
    <s v="08.03.06 Comuna de Domicilio"/>
    <s v="08.03.06.303 Recoleta"/>
    <x v="9"/>
    <x v="92"/>
    <x v="295"/>
    <x v="1492"/>
    <s v="N° de personas"/>
    <s v="2012-2020"/>
    <m/>
    <m/>
    <s v="Departamento de Evaluación, Medición y Registro Educacional (DEMRE)"/>
    <m/>
    <m/>
    <m/>
    <m/>
    <m/>
    <m/>
    <m/>
    <m/>
    <m/>
    <m/>
    <m/>
    <m/>
    <n v="2109"/>
    <n v="2094"/>
    <n v="2172"/>
    <n v="2175"/>
    <n v="2178"/>
    <n v="2290"/>
    <n v="2428"/>
    <n v="2407"/>
    <n v="2457"/>
    <m/>
  </r>
  <r>
    <n v="1990"/>
    <s v="Cantidad de personas inscritas en el proceso de admisión cuya comuna de domicilio es Renca"/>
    <s v="08 Educación"/>
    <s v="08.03 Admisión Universitaria"/>
    <s v="08.03.06 Comuna de Domicilio"/>
    <s v="08.03.06.304 Renca"/>
    <x v="9"/>
    <x v="92"/>
    <x v="295"/>
    <x v="1493"/>
    <s v="N° de personas"/>
    <s v="2012-2020"/>
    <m/>
    <m/>
    <s v="Departamento de Evaluación, Medición y Registro Educacional (DEMRE)"/>
    <m/>
    <m/>
    <m/>
    <m/>
    <m/>
    <m/>
    <m/>
    <m/>
    <m/>
    <m/>
    <m/>
    <m/>
    <n v="1986"/>
    <n v="2028"/>
    <n v="2007"/>
    <n v="2076"/>
    <n v="2187"/>
    <n v="2288"/>
    <n v="2370"/>
    <n v="2280"/>
    <n v="2455"/>
    <m/>
  </r>
  <r>
    <n v="1991"/>
    <s v="Cantidad de personas inscritas en el proceso de admisión cuya comuna de domicilio es San Joaquín"/>
    <s v="08 Educación"/>
    <s v="08.03 Admisión Universitaria"/>
    <s v="08.03.06 Comuna de Domicilio"/>
    <s v="08.03.06.305 San Joaquín"/>
    <x v="9"/>
    <x v="92"/>
    <x v="295"/>
    <x v="1494"/>
    <s v="N° de personas"/>
    <s v="2012-2020"/>
    <m/>
    <m/>
    <s v="Departamento de Evaluación, Medición y Registro Educacional (DEMRE)"/>
    <m/>
    <m/>
    <m/>
    <m/>
    <m/>
    <m/>
    <m/>
    <m/>
    <m/>
    <m/>
    <m/>
    <m/>
    <n v="1537"/>
    <n v="1518"/>
    <n v="1524"/>
    <n v="1536"/>
    <n v="1596"/>
    <n v="1638"/>
    <n v="1647"/>
    <n v="1643"/>
    <n v="1681"/>
    <m/>
  </r>
  <r>
    <n v="1992"/>
    <s v="Cantidad de personas inscritas en el proceso de admisión cuya comuna de domicilio es San Miguel"/>
    <s v="08 Educación"/>
    <s v="08.03 Admisión Universitaria"/>
    <s v="08.03.06 Comuna de Domicilio"/>
    <s v="08.03.06.306 San Miguel"/>
    <x v="9"/>
    <x v="92"/>
    <x v="295"/>
    <x v="1495"/>
    <s v="N° de personas"/>
    <s v="2012-2020"/>
    <m/>
    <m/>
    <s v="Departamento de Evaluación, Medición y Registro Educacional (DEMRE)"/>
    <m/>
    <m/>
    <m/>
    <m/>
    <m/>
    <m/>
    <m/>
    <m/>
    <m/>
    <m/>
    <m/>
    <m/>
    <n v="1695"/>
    <n v="1632"/>
    <n v="1663"/>
    <n v="1748"/>
    <n v="1827"/>
    <n v="1681"/>
    <n v="1659"/>
    <n v="1779"/>
    <n v="1875"/>
    <m/>
  </r>
  <r>
    <n v="1993"/>
    <s v="Cantidad de personas inscritas en el proceso de admisión cuya comuna de domicilio es San Ramón"/>
    <s v="08 Educación"/>
    <s v="08.03 Admisión Universitaria"/>
    <s v="08.03.06 Comuna de Domicilio"/>
    <s v="08.03.06.307 San Ramón"/>
    <x v="9"/>
    <x v="92"/>
    <x v="295"/>
    <x v="1496"/>
    <s v="N° de personas"/>
    <s v="2012-2020"/>
    <m/>
    <m/>
    <s v="Departamento de Evaluación, Medición y Registro Educacional (DEMRE)"/>
    <m/>
    <m/>
    <m/>
    <m/>
    <m/>
    <m/>
    <m/>
    <m/>
    <m/>
    <m/>
    <m/>
    <m/>
    <n v="1331"/>
    <n v="1360"/>
    <n v="1447"/>
    <n v="1402"/>
    <n v="1483"/>
    <n v="1395"/>
    <n v="1454"/>
    <n v="1471"/>
    <n v="1496"/>
    <m/>
  </r>
  <r>
    <n v="1994"/>
    <s v="Cantidad de personas inscritas en el proceso de admisión cuya comuna de domicilio es Vitacura"/>
    <s v="08 Educación"/>
    <s v="08.03 Admisión Universitaria"/>
    <s v="08.03.06 Comuna de Domicilio"/>
    <s v="08.03.06.308 Vitacura"/>
    <x v="9"/>
    <x v="92"/>
    <x v="295"/>
    <x v="1497"/>
    <s v="N° de personas"/>
    <s v="2012-2020"/>
    <m/>
    <m/>
    <s v="Departamento de Evaluación, Medición y Registro Educacional (DEMRE)"/>
    <m/>
    <m/>
    <m/>
    <m/>
    <m/>
    <m/>
    <m/>
    <m/>
    <m/>
    <m/>
    <m/>
    <m/>
    <n v="1495"/>
    <n v="1385"/>
    <n v="1441"/>
    <n v="1404"/>
    <n v="1534"/>
    <n v="1496"/>
    <n v="1462"/>
    <n v="1509"/>
    <n v="1425"/>
    <m/>
  </r>
  <r>
    <n v="1995"/>
    <s v="Cantidad de personas inscritas en el proceso de admisión cuya comuna de domicilio es Puente Alto"/>
    <s v="08 Educación"/>
    <s v="08.03 Admisión Universitaria"/>
    <s v="08.03.06 Comuna de Domicilio"/>
    <s v="08.03.06.309 Puente Alto"/>
    <x v="9"/>
    <x v="92"/>
    <x v="295"/>
    <x v="1498"/>
    <s v="N° de personas"/>
    <s v="2012-2020"/>
    <m/>
    <m/>
    <s v="Departamento de Evaluación, Medición y Registro Educacional (DEMRE)"/>
    <m/>
    <m/>
    <m/>
    <m/>
    <m/>
    <m/>
    <m/>
    <m/>
    <m/>
    <m/>
    <m/>
    <m/>
    <n v="10660"/>
    <n v="10710"/>
    <n v="10099"/>
    <n v="10354"/>
    <n v="10462"/>
    <n v="10389"/>
    <n v="10219"/>
    <n v="9861"/>
    <n v="9652"/>
    <m/>
  </r>
  <r>
    <n v="1996"/>
    <s v="Cantidad de personas inscritas en el proceso de admisión cuya comuna de domicilio es Pirque"/>
    <s v="08 Educación"/>
    <s v="08.03 Admisión Universitaria"/>
    <s v="08.03.06 Comuna de Domicilio"/>
    <s v="08.03.06.310 Pirque"/>
    <x v="9"/>
    <x v="92"/>
    <x v="295"/>
    <x v="1499"/>
    <s v="N° de personas"/>
    <s v="2012-2020"/>
    <m/>
    <m/>
    <s v="Departamento de Evaluación, Medición y Registro Educacional (DEMRE)"/>
    <m/>
    <m/>
    <m/>
    <m/>
    <m/>
    <m/>
    <m/>
    <m/>
    <m/>
    <m/>
    <m/>
    <m/>
    <n v="400"/>
    <n v="397"/>
    <n v="404"/>
    <n v="421"/>
    <n v="418"/>
    <n v="409"/>
    <n v="404"/>
    <n v="454"/>
    <n v="428"/>
    <m/>
  </r>
  <r>
    <n v="1997"/>
    <s v="Cantidad de personas inscritas en el proceso de admisión cuya comuna de domicilio es San José de Maipo"/>
    <s v="08 Educación"/>
    <s v="08.03 Admisión Universitaria"/>
    <s v="08.03.06 Comuna de Domicilio"/>
    <s v="08.03.06.311 San José de Maipo"/>
    <x v="9"/>
    <x v="92"/>
    <x v="295"/>
    <x v="1500"/>
    <s v="N° de personas"/>
    <s v="2012-2020"/>
    <m/>
    <m/>
    <s v="Departamento de Evaluación, Medición y Registro Educacional (DEMRE)"/>
    <m/>
    <m/>
    <m/>
    <m/>
    <m/>
    <m/>
    <m/>
    <m/>
    <m/>
    <m/>
    <m/>
    <m/>
    <n v="246"/>
    <n v="258"/>
    <n v="259"/>
    <n v="257"/>
    <n v="256"/>
    <n v="261"/>
    <n v="271"/>
    <n v="272"/>
    <n v="266"/>
    <m/>
  </r>
  <r>
    <n v="1998"/>
    <s v="Cantidad de personas inscritas en el proceso de admisión cuya comuna de domicilio es Colina"/>
    <s v="08 Educación"/>
    <s v="08.03 Admisión Universitaria"/>
    <s v="08.03.06 Comuna de Domicilio"/>
    <s v="08.03.06.312 Colina"/>
    <x v="9"/>
    <x v="92"/>
    <x v="295"/>
    <x v="1501"/>
    <s v="N° de personas"/>
    <s v="2012-2020"/>
    <m/>
    <m/>
    <s v="Departamento de Evaluación, Medición y Registro Educacional (DEMRE)"/>
    <m/>
    <m/>
    <m/>
    <m/>
    <m/>
    <m/>
    <m/>
    <m/>
    <m/>
    <m/>
    <m/>
    <m/>
    <n v="1686"/>
    <n v="1913"/>
    <n v="2094"/>
    <n v="2153"/>
    <n v="2225"/>
    <n v="2251"/>
    <n v="2426"/>
    <n v="2711"/>
    <n v="2744"/>
    <m/>
  </r>
  <r>
    <n v="1999"/>
    <s v="Cantidad de personas inscritas en el proceso de admisión cuya comuna de domicilio es Lampa"/>
    <s v="08 Educación"/>
    <s v="08.03 Admisión Universitaria"/>
    <s v="08.03.06 Comuna de Domicilio"/>
    <s v="08.03.06.313 Lampa"/>
    <x v="9"/>
    <x v="92"/>
    <x v="295"/>
    <x v="1502"/>
    <s v="N° de personas"/>
    <s v="2012-2020"/>
    <m/>
    <m/>
    <s v="Departamento de Evaluación, Medición y Registro Educacional (DEMRE)"/>
    <m/>
    <m/>
    <m/>
    <m/>
    <m/>
    <m/>
    <m/>
    <m/>
    <m/>
    <m/>
    <m/>
    <m/>
    <n v="863"/>
    <n v="905"/>
    <n v="945"/>
    <n v="1030"/>
    <n v="1203"/>
    <n v="1341"/>
    <n v="1421"/>
    <n v="1532"/>
    <n v="1587"/>
    <m/>
  </r>
  <r>
    <n v="2000"/>
    <s v="Cantidad de personas inscritas en el proceso de admisión cuya comuna de domicilio es Tiltil"/>
    <s v="08 Educación"/>
    <s v="08.03 Admisión Universitaria"/>
    <s v="08.03.06 Comuna de Domicilio"/>
    <s v="08.03.06.314 Tiltil"/>
    <x v="9"/>
    <x v="92"/>
    <x v="295"/>
    <x v="1503"/>
    <s v="N° de personas"/>
    <s v="2012-2020"/>
    <m/>
    <m/>
    <s v="Departamento de Evaluación, Medición y Registro Educacional (DEMRE)"/>
    <m/>
    <m/>
    <m/>
    <m/>
    <m/>
    <m/>
    <m/>
    <m/>
    <m/>
    <m/>
    <m/>
    <m/>
    <n v="240"/>
    <n v="262"/>
    <n v="275"/>
    <n v="292"/>
    <n v="269"/>
    <n v="260"/>
    <n v="270"/>
    <n v="315"/>
    <n v="277"/>
    <m/>
  </r>
  <r>
    <n v="2001"/>
    <s v="Cantidad de personas inscritas en el proceso de admisión cuya comuna de domicilio es San Bernardo"/>
    <s v="08 Educación"/>
    <s v="08.03 Admisión Universitaria"/>
    <s v="08.03.06 Comuna de Domicilio"/>
    <s v="08.03.06.315 San Bernardo"/>
    <x v="9"/>
    <x v="92"/>
    <x v="295"/>
    <x v="1504"/>
    <s v="N° de personas"/>
    <s v="2012-2020"/>
    <m/>
    <m/>
    <s v="Departamento de Evaluación, Medición y Registro Educacional (DEMRE)"/>
    <m/>
    <m/>
    <m/>
    <m/>
    <m/>
    <m/>
    <m/>
    <m/>
    <m/>
    <m/>
    <m/>
    <m/>
    <n v="4348"/>
    <n v="4697"/>
    <n v="4615"/>
    <n v="4789"/>
    <n v="5122"/>
    <n v="5013"/>
    <n v="4955"/>
    <n v="5033"/>
    <n v="4859"/>
    <m/>
  </r>
  <r>
    <n v="2002"/>
    <s v="Cantidad de personas inscritas en el proceso de admisión cuya comuna de domicilio es Buin"/>
    <s v="08 Educación"/>
    <s v="08.03 Admisión Universitaria"/>
    <s v="08.03.06 Comuna de Domicilio"/>
    <s v="08.03.06.316 Buin"/>
    <x v="9"/>
    <x v="92"/>
    <x v="295"/>
    <x v="1505"/>
    <s v="N° de personas"/>
    <s v="2012-2020"/>
    <m/>
    <m/>
    <s v="Departamento de Evaluación, Medición y Registro Educacional (DEMRE)"/>
    <m/>
    <m/>
    <m/>
    <m/>
    <m/>
    <m/>
    <m/>
    <m/>
    <m/>
    <m/>
    <m/>
    <m/>
    <n v="1273"/>
    <n v="1463"/>
    <n v="1427"/>
    <n v="1493"/>
    <n v="1476"/>
    <n v="1573"/>
    <n v="1602"/>
    <n v="1752"/>
    <n v="1728"/>
    <m/>
  </r>
  <r>
    <n v="2003"/>
    <s v="Cantidad de personas inscritas en el proceso de admisión cuya comuna de domicilio es Calera de Tango"/>
    <s v="08 Educación"/>
    <s v="08.03 Admisión Universitaria"/>
    <s v="08.03.06 Comuna de Domicilio"/>
    <s v="08.03.06.317 Calera de Tango"/>
    <x v="9"/>
    <x v="92"/>
    <x v="295"/>
    <x v="1506"/>
    <s v="N° de personas"/>
    <s v="2012-2020"/>
    <m/>
    <m/>
    <s v="Departamento de Evaluación, Medición y Registro Educacional (DEMRE)"/>
    <m/>
    <m/>
    <m/>
    <m/>
    <m/>
    <m/>
    <m/>
    <m/>
    <m/>
    <m/>
    <m/>
    <m/>
    <n v="451"/>
    <n v="441"/>
    <n v="396"/>
    <n v="478"/>
    <n v="492"/>
    <n v="454"/>
    <n v="437"/>
    <n v="481"/>
    <n v="443"/>
    <m/>
  </r>
  <r>
    <n v="2004"/>
    <s v="Cantidad de personas inscritas en el proceso de admisión cuya comuna de domicilio es Paine"/>
    <s v="08 Educación"/>
    <s v="08.03 Admisión Universitaria"/>
    <s v="08.03.06 Comuna de Domicilio"/>
    <s v="08.03.06.318 Paine"/>
    <x v="9"/>
    <x v="92"/>
    <x v="295"/>
    <x v="1507"/>
    <s v="N° de personas"/>
    <s v="2012-2020"/>
    <m/>
    <m/>
    <s v="Departamento de Evaluación, Medición y Registro Educacional (DEMRE)"/>
    <m/>
    <m/>
    <m/>
    <m/>
    <m/>
    <m/>
    <m/>
    <m/>
    <m/>
    <m/>
    <m/>
    <m/>
    <n v="968"/>
    <n v="928"/>
    <n v="980"/>
    <n v="974"/>
    <n v="1037"/>
    <n v="998"/>
    <n v="1082"/>
    <n v="1199"/>
    <n v="1196"/>
    <m/>
  </r>
  <r>
    <n v="2005"/>
    <s v="Cantidad de personas inscritas en el proceso de admisión cuya comuna de domicilio es Melipilla"/>
    <s v="08 Educación"/>
    <s v="08.03 Admisión Universitaria"/>
    <s v="08.03.06 Comuna de Domicilio"/>
    <s v="08.03.06.319 Melipilla"/>
    <x v="9"/>
    <x v="92"/>
    <x v="295"/>
    <x v="1508"/>
    <s v="N° de personas"/>
    <s v="2012-2020"/>
    <m/>
    <m/>
    <s v="Departamento de Evaluación, Medición y Registro Educacional (DEMRE)"/>
    <m/>
    <m/>
    <m/>
    <m/>
    <m/>
    <m/>
    <m/>
    <m/>
    <m/>
    <m/>
    <m/>
    <m/>
    <n v="2080"/>
    <n v="2110"/>
    <n v="2069"/>
    <n v="2067"/>
    <n v="2160"/>
    <n v="2165"/>
    <n v="2206"/>
    <n v="2257"/>
    <n v="2338"/>
    <m/>
  </r>
  <r>
    <n v="2006"/>
    <s v="Cantidad de personas inscritas en el proceso de admisión cuya comuna de domicilio es Alhué"/>
    <s v="08 Educación"/>
    <s v="08.03 Admisión Universitaria"/>
    <s v="08.03.06 Comuna de Domicilio"/>
    <s v="08.03.06.320 Alhué"/>
    <x v="9"/>
    <x v="92"/>
    <x v="295"/>
    <x v="1509"/>
    <s v="N° de personas"/>
    <s v="2012-2020"/>
    <m/>
    <m/>
    <s v="Departamento de Evaluación, Medición y Registro Educacional (DEMRE)"/>
    <m/>
    <m/>
    <m/>
    <m/>
    <m/>
    <m/>
    <m/>
    <m/>
    <m/>
    <m/>
    <m/>
    <m/>
    <n v="65"/>
    <n v="67"/>
    <n v="63"/>
    <n v="70"/>
    <n v="56"/>
    <n v="88"/>
    <n v="76"/>
    <n v="66"/>
    <n v="80"/>
    <m/>
  </r>
  <r>
    <n v="2007"/>
    <s v="Cantidad de personas inscritas en el proceso de admisión cuya comuna de domicilio es Curacaví"/>
    <s v="08 Educación"/>
    <s v="08.03 Admisión Universitaria"/>
    <s v="08.03.06 Comuna de Domicilio"/>
    <s v="08.03.06.321 Curacaví"/>
    <x v="9"/>
    <x v="92"/>
    <x v="295"/>
    <x v="1510"/>
    <s v="N° de personas"/>
    <s v="2012-2020"/>
    <m/>
    <m/>
    <s v="Departamento de Evaluación, Medición y Registro Educacional (DEMRE)"/>
    <m/>
    <m/>
    <m/>
    <m/>
    <m/>
    <m/>
    <m/>
    <m/>
    <m/>
    <m/>
    <m/>
    <m/>
    <n v="480"/>
    <n v="535"/>
    <n v="500"/>
    <n v="519"/>
    <n v="563"/>
    <n v="517"/>
    <n v="562"/>
    <n v="564"/>
    <n v="540"/>
    <m/>
  </r>
  <r>
    <n v="2008"/>
    <s v="Cantidad de personas inscritas en el proceso de admisión cuya comuna de domicilio es María Pinto"/>
    <s v="08 Educación"/>
    <s v="08.03 Admisión Universitaria"/>
    <s v="08.03.06 Comuna de Domicilio"/>
    <s v="08.03.06.322 María Pinto"/>
    <x v="9"/>
    <x v="92"/>
    <x v="295"/>
    <x v="1511"/>
    <s v="N° de personas"/>
    <s v="2012-2020"/>
    <m/>
    <m/>
    <s v="Departamento de Evaluación, Medición y Registro Educacional (DEMRE)"/>
    <m/>
    <m/>
    <m/>
    <m/>
    <m/>
    <m/>
    <m/>
    <m/>
    <m/>
    <m/>
    <m/>
    <m/>
    <n v="211"/>
    <n v="204"/>
    <n v="169"/>
    <n v="175"/>
    <n v="178"/>
    <n v="180"/>
    <n v="194"/>
    <n v="206"/>
    <n v="186"/>
    <m/>
  </r>
  <r>
    <n v="2009"/>
    <s v="Cantidad de personas inscritas en el proceso de admisión cuya comuna de domicilio es San Pedro"/>
    <s v="08 Educación"/>
    <s v="08.03 Admisión Universitaria"/>
    <s v="08.03.06 Comuna de Domicilio"/>
    <s v="08.03.06.323 San Pedro"/>
    <x v="9"/>
    <x v="92"/>
    <x v="295"/>
    <x v="1512"/>
    <s v="N° de personas"/>
    <s v="2012-2020"/>
    <m/>
    <m/>
    <s v="Departamento de Evaluación, Medición y Registro Educacional (DEMRE)"/>
    <m/>
    <m/>
    <m/>
    <m/>
    <m/>
    <m/>
    <m/>
    <m/>
    <m/>
    <m/>
    <m/>
    <m/>
    <n v="115"/>
    <n v="107"/>
    <n v="113"/>
    <n v="110"/>
    <n v="123"/>
    <n v="117"/>
    <n v="120"/>
    <n v="135"/>
    <n v="127"/>
    <m/>
  </r>
  <r>
    <n v="2010"/>
    <s v="Cantidad de personas inscritas en el proceso de admisión cuya comuna de domicilio es Talagante"/>
    <s v="08 Educación"/>
    <s v="08.03 Admisión Universitaria"/>
    <s v="08.03.06 Comuna de Domicilio"/>
    <s v="08.03.06.324 Talagante"/>
    <x v="9"/>
    <x v="92"/>
    <x v="295"/>
    <x v="1513"/>
    <s v="N° de personas"/>
    <s v="2012-2020"/>
    <m/>
    <m/>
    <s v="Departamento de Evaluación, Medición y Registro Educacional (DEMRE)"/>
    <m/>
    <m/>
    <m/>
    <m/>
    <m/>
    <m/>
    <m/>
    <m/>
    <m/>
    <m/>
    <m/>
    <m/>
    <n v="1276"/>
    <n v="1286"/>
    <n v="1277"/>
    <n v="1333"/>
    <n v="1368"/>
    <n v="1368"/>
    <n v="1415"/>
    <n v="1405"/>
    <n v="1392"/>
    <m/>
  </r>
  <r>
    <n v="2011"/>
    <s v="Cantidad de personas inscritas en el proceso de admisión cuya comuna de domicilio es El Monte"/>
    <s v="08 Educación"/>
    <s v="08.03 Admisión Universitaria"/>
    <s v="08.03.06 Comuna de Domicilio"/>
    <s v="08.03.06.325 El Monte"/>
    <x v="9"/>
    <x v="92"/>
    <x v="295"/>
    <x v="1514"/>
    <s v="N° de personas"/>
    <s v="2012-2020"/>
    <m/>
    <m/>
    <s v="Departamento de Evaluación, Medición y Registro Educacional (DEMRE)"/>
    <m/>
    <m/>
    <m/>
    <m/>
    <m/>
    <m/>
    <m/>
    <m/>
    <m/>
    <m/>
    <m/>
    <m/>
    <n v="498"/>
    <n v="555"/>
    <n v="574"/>
    <n v="529"/>
    <n v="553"/>
    <n v="587"/>
    <n v="538"/>
    <n v="568"/>
    <n v="604"/>
    <m/>
  </r>
  <r>
    <n v="2012"/>
    <s v="Cantidad de personas inscritas en el proceso de admisión cuya comuna de domicilio es Isla de Maipo"/>
    <s v="08 Educación"/>
    <s v="08.03 Admisión Universitaria"/>
    <s v="08.03.06 Comuna de Domicilio"/>
    <s v="08.03.06.326 Isla de Maipo"/>
    <x v="9"/>
    <x v="92"/>
    <x v="295"/>
    <x v="1515"/>
    <s v="N° de personas"/>
    <s v="2012-2020"/>
    <m/>
    <m/>
    <s v="Departamento de Evaluación, Medición y Registro Educacional (DEMRE)"/>
    <m/>
    <m/>
    <m/>
    <m/>
    <m/>
    <m/>
    <m/>
    <m/>
    <m/>
    <m/>
    <m/>
    <m/>
    <n v="487"/>
    <n v="540"/>
    <n v="543"/>
    <n v="507"/>
    <n v="515"/>
    <n v="551"/>
    <n v="616"/>
    <n v="664"/>
    <n v="667"/>
    <m/>
  </r>
  <r>
    <n v="2013"/>
    <s v="Cantidad de personas inscritas en el proceso de admisión cuya comuna de domicilio es Padre Hurtado"/>
    <s v="08 Educación"/>
    <s v="08.03 Admisión Universitaria"/>
    <s v="08.03.06 Comuna de Domicilio"/>
    <s v="08.03.06.327 Padre Hurtado"/>
    <x v="9"/>
    <x v="92"/>
    <x v="295"/>
    <x v="1516"/>
    <s v="N° de personas"/>
    <s v="2012-2020"/>
    <m/>
    <m/>
    <s v="Departamento de Evaluación, Medición y Registro Educacional (DEMRE)"/>
    <m/>
    <m/>
    <m/>
    <m/>
    <m/>
    <m/>
    <m/>
    <m/>
    <m/>
    <m/>
    <m/>
    <m/>
    <n v="837"/>
    <n v="849"/>
    <n v="851"/>
    <n v="970"/>
    <n v="922"/>
    <n v="964"/>
    <n v="1062"/>
    <n v="1124"/>
    <n v="1153"/>
    <m/>
  </r>
  <r>
    <n v="2014"/>
    <s v="Cantidad de personas inscritas en el proceso de admisión cuya comuna de domicilio es Peñaflor"/>
    <s v="08 Educación"/>
    <s v="08.03 Admisión Universitaria"/>
    <s v="08.03.06 Comuna de Domicilio"/>
    <s v="08.03.06.328 Peñaflor"/>
    <x v="9"/>
    <x v="92"/>
    <x v="295"/>
    <x v="1517"/>
    <s v="N° de personas"/>
    <s v="2012-2020"/>
    <m/>
    <m/>
    <s v="Departamento de Evaluación, Medición y Registro Educacional (DEMRE)"/>
    <m/>
    <m/>
    <m/>
    <m/>
    <m/>
    <m/>
    <m/>
    <m/>
    <m/>
    <m/>
    <m/>
    <m/>
    <n v="1519"/>
    <n v="1511"/>
    <n v="1642"/>
    <n v="1619"/>
    <n v="1507"/>
    <n v="1570"/>
    <n v="1632"/>
    <n v="1727"/>
    <n v="1711"/>
    <m/>
  </r>
  <r>
    <n v="2015"/>
    <s v="Cantidad de personas inscritas en el proceso de admisión cuya comuna de domicilio es Valdivia"/>
    <s v="08 Educación"/>
    <s v="08.03 Admisión Universitaria"/>
    <s v="08.03.06 Comuna de Domicilio"/>
    <s v="08.03.06.329 Valdivia"/>
    <x v="9"/>
    <x v="92"/>
    <x v="295"/>
    <x v="1518"/>
    <s v="N° de personas"/>
    <s v="2012-2020"/>
    <m/>
    <m/>
    <s v="Departamento de Evaluación, Medición y Registro Educacional (DEMRE)"/>
    <m/>
    <m/>
    <m/>
    <m/>
    <m/>
    <m/>
    <m/>
    <m/>
    <m/>
    <m/>
    <m/>
    <m/>
    <n v="3193"/>
    <n v="3339"/>
    <n v="3390"/>
    <n v="3556"/>
    <n v="3429"/>
    <n v="3476"/>
    <n v="3506"/>
    <n v="3489"/>
    <n v="3408"/>
    <m/>
  </r>
  <r>
    <n v="2016"/>
    <s v="Cantidad de personas inscritas en el proceso de admisión cuya comuna de domicilio es Corral"/>
    <s v="08 Educación"/>
    <s v="08.03 Admisión Universitaria"/>
    <s v="08.03.06 Comuna de Domicilio"/>
    <s v="08.03.06.330 Corral"/>
    <x v="9"/>
    <x v="92"/>
    <x v="295"/>
    <x v="1519"/>
    <s v="N° de personas"/>
    <s v="2012-2020"/>
    <m/>
    <m/>
    <s v="Departamento de Evaluación, Medición y Registro Educacional (DEMRE)"/>
    <m/>
    <m/>
    <m/>
    <m/>
    <m/>
    <m/>
    <m/>
    <m/>
    <m/>
    <m/>
    <m/>
    <m/>
    <n v="82"/>
    <n v="76"/>
    <n v="81"/>
    <n v="77"/>
    <n v="68"/>
    <n v="77"/>
    <n v="71"/>
    <n v="80"/>
    <n v="63"/>
    <m/>
  </r>
  <r>
    <n v="2017"/>
    <s v="Cantidad de personas inscritas en el proceso de admisión cuya comuna de domicilio es Lanco"/>
    <s v="08 Educación"/>
    <s v="08.03 Admisión Universitaria"/>
    <s v="08.03.06 Comuna de Domicilio"/>
    <s v="08.03.06.331 Lanco"/>
    <x v="9"/>
    <x v="92"/>
    <x v="295"/>
    <x v="1520"/>
    <s v="N° de personas"/>
    <s v="2012-2020"/>
    <m/>
    <m/>
    <s v="Departamento de Evaluación, Medición y Registro Educacional (DEMRE)"/>
    <m/>
    <m/>
    <m/>
    <m/>
    <m/>
    <m/>
    <m/>
    <m/>
    <m/>
    <m/>
    <m/>
    <m/>
    <n v="220"/>
    <n v="296"/>
    <n v="274"/>
    <n v="259"/>
    <n v="297"/>
    <n v="281"/>
    <n v="308"/>
    <n v="298"/>
    <n v="280"/>
    <m/>
  </r>
  <r>
    <n v="2018"/>
    <s v="Cantidad de personas inscritas en el proceso de admisión cuya comuna de domicilio es Los Lagos"/>
    <s v="08 Educación"/>
    <s v="08.03 Admisión Universitaria"/>
    <s v="08.03.06 Comuna de Domicilio"/>
    <s v="08.03.05.10 Los Lagos"/>
    <x v="9"/>
    <x v="92"/>
    <x v="295"/>
    <x v="1189"/>
    <s v="N° de personas"/>
    <s v="2012-2020"/>
    <m/>
    <m/>
    <s v="Departamento de Evaluación, Medición y Registro Educacional (DEMRE)"/>
    <m/>
    <m/>
    <m/>
    <m/>
    <m/>
    <m/>
    <m/>
    <m/>
    <m/>
    <m/>
    <m/>
    <m/>
    <n v="299"/>
    <n v="310"/>
    <n v="303"/>
    <n v="280"/>
    <n v="283"/>
    <n v="293"/>
    <n v="310"/>
    <n v="330"/>
    <n v="343"/>
    <m/>
  </r>
  <r>
    <n v="2019"/>
    <s v="Cantidad de personas inscritas en el proceso de admisión cuya comuna de domicilio es Máfil"/>
    <s v="08 Educación"/>
    <s v="08.03 Admisión Universitaria"/>
    <s v="08.03.06 Comuna de Domicilio"/>
    <s v="08.03.06.333 Máfil"/>
    <x v="9"/>
    <x v="92"/>
    <x v="295"/>
    <x v="1521"/>
    <s v="N° de personas"/>
    <s v="2012-2020"/>
    <m/>
    <m/>
    <s v="Departamento de Evaluación, Medición y Registro Educacional (DEMRE)"/>
    <m/>
    <m/>
    <m/>
    <m/>
    <m/>
    <m/>
    <m/>
    <m/>
    <m/>
    <m/>
    <m/>
    <m/>
    <n v="129"/>
    <n v="93"/>
    <n v="124"/>
    <n v="137"/>
    <n v="121"/>
    <n v="115"/>
    <n v="125"/>
    <n v="126"/>
    <n v="116"/>
    <m/>
  </r>
  <r>
    <n v="2020"/>
    <s v="Cantidad de personas inscritas en el proceso de admisión cuya comuna de domicilio es Mariquina"/>
    <s v="08 Educación"/>
    <s v="08.03 Admisión Universitaria"/>
    <s v="08.03.06 Comuna de Domicilio"/>
    <s v="08.03.06.334 Mariquina"/>
    <x v="9"/>
    <x v="92"/>
    <x v="295"/>
    <x v="1522"/>
    <s v="N° de personas"/>
    <s v="2012-2020"/>
    <m/>
    <m/>
    <s v="Departamento de Evaluación, Medición y Registro Educacional (DEMRE)"/>
    <m/>
    <m/>
    <m/>
    <m/>
    <m/>
    <m/>
    <m/>
    <m/>
    <m/>
    <m/>
    <m/>
    <m/>
    <n v="223"/>
    <n v="273"/>
    <n v="296"/>
    <n v="294"/>
    <n v="286"/>
    <n v="314"/>
    <n v="319"/>
    <n v="334"/>
    <n v="355"/>
    <m/>
  </r>
  <r>
    <n v="2021"/>
    <s v="Cantidad de personas inscritas en el proceso de admisión cuya comuna de domicilio es Paillaco"/>
    <s v="08 Educación"/>
    <s v="08.03 Admisión Universitaria"/>
    <s v="08.03.06 Comuna de Domicilio"/>
    <s v="08.03.06.335 Paillaco"/>
    <x v="9"/>
    <x v="92"/>
    <x v="295"/>
    <x v="1523"/>
    <s v="N° de personas"/>
    <s v="2012-2020"/>
    <m/>
    <m/>
    <s v="Departamento de Evaluación, Medición y Registro Educacional (DEMRE)"/>
    <m/>
    <m/>
    <m/>
    <m/>
    <m/>
    <m/>
    <m/>
    <m/>
    <m/>
    <m/>
    <m/>
    <m/>
    <n v="266"/>
    <n v="302"/>
    <n v="260"/>
    <n v="314"/>
    <n v="273"/>
    <n v="302"/>
    <n v="290"/>
    <n v="320"/>
    <n v="362"/>
    <m/>
  </r>
  <r>
    <n v="2022"/>
    <s v="Cantidad de personas inscritas en el proceso de admisión cuya comuna de domicilio es Panguipulli"/>
    <s v="08 Educación"/>
    <s v="08.03 Admisión Universitaria"/>
    <s v="08.03.06 Comuna de Domicilio"/>
    <s v="08.03.06.336 Panguipulli"/>
    <x v="9"/>
    <x v="92"/>
    <x v="295"/>
    <x v="1524"/>
    <s v="N° de personas"/>
    <s v="2012-2020"/>
    <m/>
    <m/>
    <s v="Departamento de Evaluación, Medición y Registro Educacional (DEMRE)"/>
    <m/>
    <m/>
    <m/>
    <m/>
    <m/>
    <m/>
    <m/>
    <m/>
    <m/>
    <m/>
    <m/>
    <m/>
    <n v="423"/>
    <n v="444"/>
    <n v="456"/>
    <n v="446"/>
    <n v="494"/>
    <n v="485"/>
    <n v="480"/>
    <n v="501"/>
    <n v="556"/>
    <m/>
  </r>
  <r>
    <n v="2023"/>
    <s v="Cantidad de personas inscritas en el proceso de admisión cuya comuna de domicilio es La Unión"/>
    <s v="08 Educación"/>
    <s v="08.03 Admisión Universitaria"/>
    <s v="08.03.06 Comuna de Domicilio"/>
    <s v="08.03.06.337 La Unión"/>
    <x v="9"/>
    <x v="92"/>
    <x v="295"/>
    <x v="1525"/>
    <s v="N° de personas"/>
    <s v="2012-2020"/>
    <m/>
    <m/>
    <s v="Departamento de Evaluación, Medición y Registro Educacional (DEMRE)"/>
    <m/>
    <m/>
    <m/>
    <m/>
    <m/>
    <m/>
    <m/>
    <m/>
    <m/>
    <m/>
    <m/>
    <m/>
    <n v="581"/>
    <n v="644"/>
    <n v="620"/>
    <n v="617"/>
    <n v="626"/>
    <n v="627"/>
    <n v="700"/>
    <n v="621"/>
    <n v="564"/>
    <m/>
  </r>
  <r>
    <n v="2024"/>
    <s v="Cantidad de personas inscritas en el proceso de admisión cuya comuna de domicilio es Futrono"/>
    <s v="08 Educación"/>
    <s v="08.03 Admisión Universitaria"/>
    <s v="08.03.06 Comuna de Domicilio"/>
    <s v="08.03.06.338 Futrono"/>
    <x v="9"/>
    <x v="92"/>
    <x v="295"/>
    <x v="1526"/>
    <s v="N° de personas"/>
    <s v="2012-2020"/>
    <m/>
    <m/>
    <s v="Departamento de Evaluación, Medición y Registro Educacional (DEMRE)"/>
    <m/>
    <m/>
    <m/>
    <m/>
    <m/>
    <m/>
    <m/>
    <m/>
    <m/>
    <m/>
    <m/>
    <m/>
    <n v="194"/>
    <n v="203"/>
    <n v="179"/>
    <n v="213"/>
    <n v="241"/>
    <n v="245"/>
    <n v="228"/>
    <n v="236"/>
    <n v="258"/>
    <m/>
  </r>
  <r>
    <n v="2025"/>
    <s v="Cantidad de personas inscritas en el proceso de admisión cuya comuna de domicilio es Lago Ranco"/>
    <s v="08 Educación"/>
    <s v="08.03 Admisión Universitaria"/>
    <s v="08.03.06 Comuna de Domicilio"/>
    <s v="08.03.06.339 Lago Ranco"/>
    <x v="9"/>
    <x v="92"/>
    <x v="295"/>
    <x v="1527"/>
    <s v="N° de personas"/>
    <s v="2012-2020"/>
    <m/>
    <m/>
    <s v="Departamento de Evaluación, Medición y Registro Educacional (DEMRE)"/>
    <m/>
    <m/>
    <m/>
    <m/>
    <m/>
    <m/>
    <m/>
    <m/>
    <m/>
    <m/>
    <m/>
    <m/>
    <n v="114"/>
    <n v="123"/>
    <n v="133"/>
    <n v="128"/>
    <n v="119"/>
    <n v="139"/>
    <n v="159"/>
    <n v="138"/>
    <n v="151"/>
    <m/>
  </r>
  <r>
    <n v="2026"/>
    <s v="Cantidad de personas inscritas en el proceso de admisión cuya comuna de domicilio es Río Bueno"/>
    <s v="08 Educación"/>
    <s v="08.03 Admisión Universitaria"/>
    <s v="08.03.06 Comuna de Domicilio"/>
    <s v="08.03.06.340 Río Bueno"/>
    <x v="9"/>
    <x v="92"/>
    <x v="295"/>
    <x v="1528"/>
    <s v="N° de personas"/>
    <s v="2012-2020"/>
    <m/>
    <m/>
    <s v="Departamento de Evaluación, Medición y Registro Educacional (DEMRE)"/>
    <m/>
    <m/>
    <m/>
    <m/>
    <m/>
    <m/>
    <m/>
    <m/>
    <m/>
    <m/>
    <m/>
    <m/>
    <n v="349"/>
    <n v="431"/>
    <n v="450"/>
    <n v="505"/>
    <n v="510"/>
    <n v="426"/>
    <n v="492"/>
    <n v="475"/>
    <n v="450"/>
    <m/>
  </r>
  <r>
    <n v="2027"/>
    <s v="Cantidad de personas inscritas en el proceso de admisión cuya comuna de domicilio es Arica"/>
    <s v="08 Educación"/>
    <s v="08.03 Admisión Universitaria"/>
    <s v="08.03.06 Comuna de Domicilio"/>
    <s v="08.03.06.341 Arica"/>
    <x v="9"/>
    <x v="92"/>
    <x v="295"/>
    <x v="1529"/>
    <s v="N° de personas"/>
    <s v="2012-2020"/>
    <m/>
    <m/>
    <s v="Departamento de Evaluación, Medición y Registro Educacional (DEMRE)"/>
    <m/>
    <m/>
    <m/>
    <m/>
    <m/>
    <m/>
    <m/>
    <m/>
    <m/>
    <m/>
    <m/>
    <m/>
    <n v="3799"/>
    <n v="3865"/>
    <n v="3857"/>
    <n v="3956"/>
    <n v="4254"/>
    <n v="4330"/>
    <n v="4448"/>
    <n v="4424"/>
    <n v="4476"/>
    <m/>
  </r>
  <r>
    <n v="2028"/>
    <s v="Cantidad de personas inscritas en el proceso de admisión cuya comuna de domicilio es Camarones"/>
    <s v="08 Educación"/>
    <s v="08.03 Admisión Universitaria"/>
    <s v="08.03.06 Comuna de Domicilio"/>
    <s v="08.03.06.342 Camarones"/>
    <x v="9"/>
    <x v="92"/>
    <x v="295"/>
    <x v="1530"/>
    <s v="N° de personas"/>
    <s v="2012-2020"/>
    <m/>
    <m/>
    <s v="Departamento de Evaluación, Medición y Registro Educacional (DEMRE)"/>
    <m/>
    <m/>
    <m/>
    <m/>
    <m/>
    <m/>
    <m/>
    <m/>
    <m/>
    <m/>
    <m/>
    <m/>
    <n v="1"/>
    <n v="4"/>
    <n v="3"/>
    <n v="5"/>
    <n v="6"/>
    <n v="7"/>
    <n v="7"/>
    <n v="5"/>
    <n v="3"/>
    <m/>
  </r>
  <r>
    <n v="2029"/>
    <s v="Cantidad de personas inscritas en el proceso de admisión cuya comuna de domicilio es Putre"/>
    <s v="08 Educación"/>
    <s v="08.03 Admisión Universitaria"/>
    <s v="08.03.06 Comuna de Domicilio"/>
    <s v="08.03.06.343 Putre"/>
    <x v="9"/>
    <x v="92"/>
    <x v="295"/>
    <x v="1531"/>
    <s v="N° de personas"/>
    <s v="2012-2020"/>
    <m/>
    <m/>
    <s v="Departamento de Evaluación, Medición y Registro Educacional (DEMRE)"/>
    <m/>
    <m/>
    <m/>
    <m/>
    <m/>
    <m/>
    <m/>
    <m/>
    <m/>
    <m/>
    <m/>
    <m/>
    <n v="9"/>
    <n v="11"/>
    <n v="0"/>
    <n v="74"/>
    <n v="10"/>
    <n v="14"/>
    <n v="11"/>
    <n v="12"/>
    <n v="9"/>
    <m/>
  </r>
  <r>
    <n v="2030"/>
    <s v="Cantidad de personas inscritas en el proceso de admisión cuya comuna de domicilio es General Lagos"/>
    <s v="08 Educación"/>
    <s v="08.03 Admisión Universitaria"/>
    <s v="08.03.06 Comuna de Domicilio"/>
    <s v="08.03.06.344 General Lagos"/>
    <x v="9"/>
    <x v="92"/>
    <x v="295"/>
    <x v="1532"/>
    <s v="N° de personas"/>
    <s v="2012-2020"/>
    <m/>
    <m/>
    <s v="Departamento de Evaluación, Medición y Registro Educacional (DEMRE)"/>
    <m/>
    <m/>
    <m/>
    <m/>
    <m/>
    <m/>
    <m/>
    <m/>
    <m/>
    <m/>
    <m/>
    <m/>
    <n v="1"/>
    <n v="5"/>
    <n v="0"/>
    <n v="1"/>
    <n v="2"/>
    <n v="4"/>
    <n v="4"/>
    <n v="4"/>
    <n v="7"/>
    <m/>
  </r>
  <r>
    <n v="2031"/>
    <s v="Cantidad de personas inscritas en el proceso de admisión cuyo año de egreso de la educación media es 2000"/>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518"/>
    <n v="464"/>
    <n v="361"/>
    <n v="352"/>
    <n v="287"/>
    <n v="183"/>
    <n v="183"/>
    <n v="169"/>
    <n v="145"/>
    <m/>
  </r>
  <r>
    <n v="2032"/>
    <s v="Cantidad de personas inscritas en el proceso de admisión cuyo año de egreso de la educación media es 2001"/>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703"/>
    <n v="579"/>
    <n v="481"/>
    <n v="397"/>
    <n v="330"/>
    <n v="192"/>
    <n v="201"/>
    <n v="212"/>
    <n v="175"/>
    <m/>
  </r>
  <r>
    <n v="2033"/>
    <s v="Cantidad de personas inscritas en el proceso de admisión cuyo año de egreso de la educación media es 2002"/>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905"/>
    <n v="727"/>
    <n v="574"/>
    <n v="530"/>
    <n v="397"/>
    <n v="267"/>
    <n v="228"/>
    <n v="218"/>
    <n v="186"/>
    <m/>
  </r>
  <r>
    <n v="2034"/>
    <s v="Cantidad de personas inscritas en el proceso de admisión cuyo año de egreso de la educación media es 2003"/>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173"/>
    <n v="924"/>
    <n v="670"/>
    <n v="614"/>
    <n v="523"/>
    <n v="326"/>
    <n v="315"/>
    <n v="293"/>
    <n v="247"/>
    <m/>
  </r>
  <r>
    <n v="2035"/>
    <s v="Cantidad de personas inscritas en el proceso de admisión cuyo año de egreso de la educación media es 2004"/>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804"/>
    <n v="1352"/>
    <n v="985"/>
    <n v="924"/>
    <n v="749"/>
    <n v="442"/>
    <n v="456"/>
    <n v="367"/>
    <n v="308"/>
    <m/>
  </r>
  <r>
    <n v="2036"/>
    <s v="Cantidad de personas inscritas en el proceso de admisión cuyo año de egreso de la educación media es 2005"/>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2533"/>
    <n v="1991"/>
    <n v="1441"/>
    <n v="1232"/>
    <n v="1016"/>
    <n v="693"/>
    <n v="670"/>
    <n v="519"/>
    <n v="379"/>
    <m/>
  </r>
  <r>
    <n v="2037"/>
    <s v="Cantidad de personas inscritas en el proceso de admisión cuyo año de egreso de la educación media es 2006"/>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3751"/>
    <n v="2679"/>
    <n v="2024"/>
    <n v="1689"/>
    <n v="1227"/>
    <n v="962"/>
    <n v="764"/>
    <n v="599"/>
    <n v="458"/>
    <m/>
  </r>
  <r>
    <n v="2038"/>
    <s v="Cantidad de personas inscritas en el proceso de admisión cuyo año de egreso de la educación media es 2007"/>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5381"/>
    <n v="3879"/>
    <n v="2790"/>
    <n v="2349"/>
    <n v="1700"/>
    <n v="1260"/>
    <n v="1066"/>
    <n v="798"/>
    <n v="598"/>
    <m/>
  </r>
  <r>
    <n v="2039"/>
    <s v="Cantidad de personas inscritas en el proceso de admisión cuyo año de egreso de la educación media es 2008"/>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8122"/>
    <n v="5719"/>
    <n v="4059"/>
    <n v="3264"/>
    <n v="2361"/>
    <n v="1709"/>
    <n v="1411"/>
    <n v="1019"/>
    <n v="757"/>
    <m/>
  </r>
  <r>
    <n v="2040"/>
    <s v="Cantidad de personas inscritas en el proceso de admisión cuyo año de egreso de la educación media es 2009"/>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3781"/>
    <n v="7676"/>
    <n v="5657"/>
    <n v="4373"/>
    <n v="3187"/>
    <n v="2410"/>
    <n v="1824"/>
    <n v="1333"/>
    <n v="947"/>
    <m/>
  </r>
  <r>
    <n v="2041"/>
    <s v="Cantidad de personas inscritas en el proceso de admisión cuyo año de egreso de la educación media es 2010"/>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39437"/>
    <n v="12355"/>
    <n v="7793"/>
    <n v="6381"/>
    <n v="4562"/>
    <n v="3288"/>
    <n v="2592"/>
    <n v="1697"/>
    <n v="1239"/>
    <m/>
  </r>
  <r>
    <n v="2042"/>
    <s v="Cantidad de personas inscritas en el proceso de admisión cuyo año de egreso de la educación media es 2011"/>
    <s v="08 Educación"/>
    <s v="08.03 Admisión Universitaria"/>
    <s v="08.03.07 Año de Egreso de la Educación Media "/>
    <s v="08.03.07.01 Egreso de educación media"/>
    <x v="9"/>
    <x v="92"/>
    <x v="296"/>
    <x v="1533"/>
    <s v="N° de personas"/>
    <s v="2012-2020"/>
    <m/>
    <m/>
    <s v="Departamento de Evaluación, Medición y Registro Educacional (DEMRE)"/>
    <m/>
    <m/>
    <m/>
    <m/>
    <m/>
    <m/>
    <m/>
    <m/>
    <m/>
    <m/>
    <m/>
    <m/>
    <n v="198564"/>
    <n v="38491"/>
    <n v="12038"/>
    <n v="8720"/>
    <n v="6501"/>
    <n v="4707"/>
    <n v="3508"/>
    <n v="2237"/>
    <n v="1512"/>
    <m/>
  </r>
  <r>
    <n v="2043"/>
    <s v="Cantidad de personas inscritas en el proceso de admisión cuyo año de egreso de la educación media es 2012"/>
    <s v="08 Educación"/>
    <s v="08.03 Admisión Universitaria"/>
    <s v="08.03.07 Año de Egreso de la Educación Media "/>
    <s v="08.03.07.01 Egreso de educación media"/>
    <x v="9"/>
    <x v="92"/>
    <x v="296"/>
    <x v="1533"/>
    <s v="N° de personas"/>
    <s v="2013-2020"/>
    <m/>
    <m/>
    <s v="Departamento de Evaluación, Medición y Registro Educacional (DEMRE)"/>
    <m/>
    <m/>
    <m/>
    <m/>
    <m/>
    <m/>
    <m/>
    <m/>
    <m/>
    <m/>
    <m/>
    <m/>
    <m/>
    <n v="200444"/>
    <n v="36922"/>
    <n v="13373"/>
    <n v="9251"/>
    <n v="6889"/>
    <n v="5101"/>
    <n v="3173"/>
    <n v="2122"/>
    <m/>
  </r>
  <r>
    <n v="2044"/>
    <s v="Cantidad de personas inscritas en el proceso de admisión cuyo año de egreso de la educación media es 2013"/>
    <s v="08 Educación"/>
    <s v="08.03 Admisión Universitaria"/>
    <s v="08.03.07 Año de Egreso de la Educación Media "/>
    <s v="08.03.07.01 Egreso de educación media"/>
    <x v="9"/>
    <x v="92"/>
    <x v="296"/>
    <x v="1533"/>
    <s v="N° de personas"/>
    <s v="2014-2020"/>
    <m/>
    <m/>
    <s v="Departamento de Evaluación, Medición y Registro Educacional (DEMRE)"/>
    <m/>
    <m/>
    <m/>
    <m/>
    <m/>
    <m/>
    <m/>
    <m/>
    <m/>
    <m/>
    <m/>
    <m/>
    <m/>
    <m/>
    <n v="199782"/>
    <n v="39752"/>
    <n v="14024"/>
    <n v="9482"/>
    <n v="7140"/>
    <n v="4330"/>
    <n v="2932"/>
    <m/>
  </r>
  <r>
    <n v="2045"/>
    <s v="Cantidad de personas inscritas en el proceso de admisión cuyo año de egreso de la educación media es 2014"/>
    <s v="08 Educación"/>
    <s v="08.03 Admisión Universitaria"/>
    <s v="08.03.07 Año de Egreso de la Educación Media "/>
    <s v="08.03.07.01 Egreso de educación media"/>
    <x v="9"/>
    <x v="92"/>
    <x v="296"/>
    <x v="1533"/>
    <s v="N° de personas"/>
    <s v="2015-2020"/>
    <m/>
    <m/>
    <s v="Departamento de Evaluación, Medición y Registro Educacional (DEMRE)"/>
    <m/>
    <m/>
    <m/>
    <m/>
    <m/>
    <m/>
    <m/>
    <m/>
    <m/>
    <m/>
    <m/>
    <m/>
    <m/>
    <m/>
    <m/>
    <n v="203289"/>
    <n v="42938"/>
    <n v="14286"/>
    <n v="9489"/>
    <n v="6175"/>
    <n v="4074"/>
    <m/>
  </r>
  <r>
    <n v="2046"/>
    <s v="Cantidad de personas inscritas en el proceso de admisión cuyo año de egreso de la educación media es 2015"/>
    <s v="08 Educación"/>
    <s v="08.03 Admisión Universitaria"/>
    <s v="08.03.07 Año de Egreso de la Educación Media "/>
    <s v="08.03.07.01 Egreso de educación media"/>
    <x v="9"/>
    <x v="92"/>
    <x v="296"/>
    <x v="1533"/>
    <s v="N° de personas"/>
    <s v="2016-2020"/>
    <m/>
    <m/>
    <s v="Departamento de Evaluación, Medición y Registro Educacional (DEMRE)"/>
    <m/>
    <m/>
    <m/>
    <m/>
    <m/>
    <m/>
    <m/>
    <m/>
    <m/>
    <m/>
    <m/>
    <m/>
    <m/>
    <m/>
    <m/>
    <m/>
    <n v="207764"/>
    <n v="45866"/>
    <n v="15249"/>
    <n v="8584"/>
    <n v="5952"/>
    <m/>
  </r>
  <r>
    <n v="2047"/>
    <s v="Cantidad de personas inscritas en el proceso de admisión cuyo año de egreso de la educación media es 2016"/>
    <s v="08 Educación"/>
    <s v="08.03 Admisión Universitaria"/>
    <s v="08.03.07 Año de Egreso de la Educación Media "/>
    <s v="08.03.07.01 Egreso de educación media"/>
    <x v="9"/>
    <x v="92"/>
    <x v="296"/>
    <x v="1533"/>
    <s v="N° de personas"/>
    <s v="2017-2020"/>
    <m/>
    <m/>
    <s v="Departamento de Evaluación, Medición y Registro Educacional (DEMRE)"/>
    <m/>
    <m/>
    <m/>
    <m/>
    <m/>
    <m/>
    <m/>
    <m/>
    <m/>
    <m/>
    <m/>
    <m/>
    <m/>
    <m/>
    <m/>
    <m/>
    <m/>
    <n v="203227"/>
    <n v="46660"/>
    <n v="13823"/>
    <n v="8022"/>
    <m/>
  </r>
  <r>
    <n v="2048"/>
    <s v="Cantidad de personas inscritas en el proceso de admisión cuyo año de egreso de la educación media es 2017"/>
    <s v="08 Educación"/>
    <s v="08.03 Admisión Universitaria"/>
    <s v="08.03.07 Año de Egreso de la Educación Media "/>
    <s v="08.03.07.01 Egreso de educación media"/>
    <x v="9"/>
    <x v="92"/>
    <x v="296"/>
    <x v="1533"/>
    <s v="N° de personas"/>
    <s v="2018-2020"/>
    <m/>
    <m/>
    <s v="Departamento de Evaluación, Medición y Registro Educacional (DEMRE)"/>
    <m/>
    <m/>
    <m/>
    <m/>
    <m/>
    <m/>
    <m/>
    <m/>
    <m/>
    <m/>
    <m/>
    <m/>
    <m/>
    <m/>
    <m/>
    <m/>
    <m/>
    <m/>
    <n v="206654"/>
    <n v="46841"/>
    <n v="13678"/>
    <m/>
  </r>
  <r>
    <n v="2049"/>
    <s v="Cantidad de personas inscritas en el proceso de admisión cuyo año de egreso de la educación media es 2018"/>
    <s v="08 Educación"/>
    <s v="08.03 Admisión Universitaria"/>
    <s v="08.03.07 Año de Egreso de la Educación Media "/>
    <s v="08.03.07.01 Egreso de educación media"/>
    <x v="9"/>
    <x v="92"/>
    <x v="296"/>
    <x v="1533"/>
    <s v="N° de personas"/>
    <s v="2019-2020"/>
    <m/>
    <m/>
    <s v="Departamento de Evaluación, Medición y Registro Educacional (DEMRE)"/>
    <m/>
    <m/>
    <m/>
    <m/>
    <m/>
    <m/>
    <m/>
    <m/>
    <m/>
    <m/>
    <m/>
    <m/>
    <m/>
    <m/>
    <m/>
    <m/>
    <m/>
    <m/>
    <m/>
    <n v="210979"/>
    <n v="48842"/>
    <m/>
  </r>
  <r>
    <n v="2050"/>
    <s v="Cantidad de personas inscritas en el proceso de admisión cuyo año de egreso de la educación media es 2019"/>
    <s v="08 Educación"/>
    <s v="08.03 Admisión Universitaria"/>
    <s v="08.03.07 Año de Egreso de la Educación Media "/>
    <s v="08.03.07.01 Egreso de educación media"/>
    <x v="9"/>
    <x v="92"/>
    <x v="296"/>
    <x v="1533"/>
    <s v="N° de personas"/>
    <n v="2020"/>
    <m/>
    <m/>
    <s v="Departamento de Evaluación, Medición y Registro Educacional (DEMRE)"/>
    <m/>
    <m/>
    <m/>
    <m/>
    <m/>
    <m/>
    <m/>
    <m/>
    <m/>
    <m/>
    <m/>
    <m/>
    <m/>
    <m/>
    <m/>
    <m/>
    <m/>
    <m/>
    <m/>
    <m/>
    <n v="213414"/>
    <m/>
  </r>
  <r>
    <n v="2051"/>
    <s v="Cantidad de personas inscritas en el proceso de admisión que pertenecen a la etnia chilena Aymara"/>
    <s v="08 Educación"/>
    <s v="08.03 Admisión Universitaria"/>
    <s v="08.03.08 Etnia"/>
    <s v="08.03.08.01 Aymara"/>
    <x v="9"/>
    <x v="92"/>
    <x v="115"/>
    <x v="1534"/>
    <s v="N° de personas"/>
    <s v="2018-2020"/>
    <m/>
    <m/>
    <s v="Departamento de Evaluación, Medición y Registro Educacional (DEMRE)"/>
    <m/>
    <m/>
    <m/>
    <m/>
    <m/>
    <m/>
    <m/>
    <m/>
    <m/>
    <m/>
    <m/>
    <m/>
    <m/>
    <m/>
    <m/>
    <m/>
    <m/>
    <m/>
    <n v="3551"/>
    <n v="3777"/>
    <n v="3757"/>
    <m/>
  </r>
  <r>
    <n v="2052"/>
    <s v="Cantidad de personas inscritas en el proceso de admisión que pertenecen a la etnia chilena Atacameño"/>
    <s v="08 Educación"/>
    <s v="08.03 Admisión Universitaria"/>
    <s v="08.03.08 Etnia"/>
    <s v="08.03.08.02 Atacameño"/>
    <x v="9"/>
    <x v="92"/>
    <x v="115"/>
    <x v="1535"/>
    <s v="N° de personas"/>
    <s v="2018-2020"/>
    <m/>
    <m/>
    <s v="Departamento de Evaluación, Medición y Registro Educacional (DEMRE)"/>
    <m/>
    <m/>
    <m/>
    <m/>
    <m/>
    <m/>
    <m/>
    <m/>
    <m/>
    <m/>
    <m/>
    <m/>
    <m/>
    <m/>
    <m/>
    <m/>
    <m/>
    <m/>
    <n v="905"/>
    <n v="1088"/>
    <n v="1025"/>
    <m/>
  </r>
  <r>
    <n v="2053"/>
    <s v="Cantidad de personas inscritas en el proceso de admisión que pertenecen a la etnia chilena Colla"/>
    <s v="08 Educación"/>
    <s v="08.03 Admisión Universitaria"/>
    <s v="08.03.08 Etnia"/>
    <s v="08.03.08.03 Colla"/>
    <x v="9"/>
    <x v="92"/>
    <x v="115"/>
    <x v="1536"/>
    <s v="N° de personas"/>
    <s v="2018-2020"/>
    <m/>
    <m/>
    <s v="Departamento de Evaluación, Medición y Registro Educacional (DEMRE)"/>
    <m/>
    <m/>
    <m/>
    <m/>
    <m/>
    <m/>
    <m/>
    <m/>
    <m/>
    <m/>
    <m/>
    <m/>
    <m/>
    <m/>
    <m/>
    <m/>
    <m/>
    <m/>
    <n v="401"/>
    <n v="449"/>
    <n v="504"/>
    <m/>
  </r>
  <r>
    <n v="2054"/>
    <s v="Cantidad de personas inscritas en el proceso de admisión que pertenecen a la etnia chilena Kawésqar"/>
    <s v="08 Educación"/>
    <s v="08.03 Admisión Universitaria"/>
    <s v="08.03.08 Etnia"/>
    <s v="08.03.08.04 Kawéscar"/>
    <x v="9"/>
    <x v="92"/>
    <x v="115"/>
    <x v="1537"/>
    <s v="N° de personas"/>
    <s v="2018-2020"/>
    <m/>
    <m/>
    <s v="Departamento de Evaluación, Medición y Registro Educacional (DEMRE)"/>
    <m/>
    <m/>
    <m/>
    <m/>
    <m/>
    <m/>
    <m/>
    <m/>
    <m/>
    <m/>
    <m/>
    <m/>
    <m/>
    <m/>
    <m/>
    <m/>
    <m/>
    <m/>
    <n v="98"/>
    <n v="111"/>
    <n v="94"/>
    <m/>
  </r>
  <r>
    <n v="2055"/>
    <s v="Cantidad de personas inscritas en el proceso de admisión que pertenecen a la etnia chilena Mapuche"/>
    <s v="08 Educación"/>
    <s v="08.03 Admisión Universitaria"/>
    <s v="08.03.08 Etnia"/>
    <s v="08.03.08.05 Mapuche"/>
    <x v="9"/>
    <x v="92"/>
    <x v="115"/>
    <x v="1538"/>
    <s v="N° de personas"/>
    <s v="2018-2020"/>
    <m/>
    <m/>
    <s v="Departamento de Evaluación, Medición y Registro Educacional (DEMRE)"/>
    <m/>
    <m/>
    <m/>
    <m/>
    <m/>
    <m/>
    <m/>
    <m/>
    <m/>
    <m/>
    <m/>
    <m/>
    <m/>
    <m/>
    <m/>
    <m/>
    <m/>
    <m/>
    <n v="37023"/>
    <n v="40170"/>
    <n v="40405"/>
    <m/>
  </r>
  <r>
    <n v="2056"/>
    <s v="Cantidad de personas inscritas en el proceso de admisión que pertenecen a la etnia chilena Quechua"/>
    <s v="08 Educación"/>
    <s v="08.03 Admisión Universitaria"/>
    <s v="08.03.08 Etnia"/>
    <s v="08.03.08.06 Quechua"/>
    <x v="9"/>
    <x v="92"/>
    <x v="115"/>
    <x v="1539"/>
    <s v="N° de personas"/>
    <s v="2018-2020"/>
    <m/>
    <m/>
    <s v="Departamento de Evaluación, Medición y Registro Educacional (DEMRE)"/>
    <m/>
    <m/>
    <m/>
    <m/>
    <m/>
    <m/>
    <m/>
    <m/>
    <m/>
    <m/>
    <m/>
    <m/>
    <m/>
    <m/>
    <m/>
    <m/>
    <m/>
    <m/>
    <n v="464"/>
    <n v="525"/>
    <n v="577"/>
    <m/>
  </r>
  <r>
    <n v="2057"/>
    <s v="Cantidad de personas inscritas en el proceso de admisión que pertenecen a la etnia chilena Rapa Nui"/>
    <s v="08 Educación"/>
    <s v="08.03 Admisión Universitaria"/>
    <s v="08.03.08 Etnia"/>
    <s v="08.03.08.07 Rapa Nui"/>
    <x v="9"/>
    <x v="92"/>
    <x v="115"/>
    <x v="1540"/>
    <s v="N° de personas"/>
    <s v="2018-2020"/>
    <m/>
    <m/>
    <s v="Departamento de Evaluación, Medición y Registro Educacional (DEMRE)"/>
    <m/>
    <m/>
    <m/>
    <m/>
    <m/>
    <m/>
    <m/>
    <m/>
    <m/>
    <m/>
    <m/>
    <m/>
    <m/>
    <m/>
    <m/>
    <m/>
    <m/>
    <m/>
    <n v="315"/>
    <n v="332"/>
    <n v="347"/>
    <m/>
  </r>
  <r>
    <n v="2058"/>
    <s v="Cantidad de personas inscritas en el proceso de admisión que pertenecen a la etnia chilena Yagán o Yámana"/>
    <s v="08 Educación"/>
    <s v="08.03 Admisión Universitaria"/>
    <s v="08.03.08 Etnia"/>
    <s v="08.03.08.08 Yagán o Yámana"/>
    <x v="9"/>
    <x v="92"/>
    <x v="115"/>
    <x v="1541"/>
    <s v="N° de personas"/>
    <s v="2018-2020"/>
    <m/>
    <m/>
    <s v="Departamento de Evaluación, Medición y Registro Educacional (DEMRE)"/>
    <m/>
    <m/>
    <m/>
    <m/>
    <m/>
    <m/>
    <m/>
    <m/>
    <m/>
    <m/>
    <m/>
    <m/>
    <m/>
    <m/>
    <m/>
    <m/>
    <m/>
    <m/>
    <n v="49"/>
    <n v="57"/>
    <n v="39"/>
    <m/>
  </r>
  <r>
    <n v="2059"/>
    <s v="Cantidad de personas inscritas en el proceso de admisión que pertenecen a la etnia chilena Diaguita "/>
    <s v="08 Educación"/>
    <s v="08.03 Admisión Universitaria"/>
    <s v="08.03.08 Etnia"/>
    <s v="08.03.08.09 Diaguita "/>
    <x v="9"/>
    <x v="92"/>
    <x v="115"/>
    <x v="1542"/>
    <s v="N° de personas"/>
    <s v="2018-2020"/>
    <m/>
    <m/>
    <s v="Departamento de Evaluación, Medición y Registro Educacional (DEMRE)"/>
    <m/>
    <m/>
    <m/>
    <m/>
    <m/>
    <m/>
    <m/>
    <m/>
    <m/>
    <m/>
    <m/>
    <m/>
    <m/>
    <m/>
    <m/>
    <m/>
    <m/>
    <m/>
    <n v="2397"/>
    <n v="2887"/>
    <n v="2980"/>
    <m/>
  </r>
  <r>
    <n v="2060"/>
    <s v="Cantidad de personas inscritas en el proceso de admisión que no se consideran perteneciente a ningún pueblo"/>
    <s v="08 Educación"/>
    <s v="08.03 Admisión Universitaria"/>
    <s v="08.03.08 Etnia"/>
    <s v="08.03.08.10 No pertenecientes a pueblos indígenas"/>
    <x v="9"/>
    <x v="92"/>
    <x v="115"/>
    <x v="893"/>
    <s v="N° de personas"/>
    <s v="2018-2020"/>
    <m/>
    <m/>
    <s v="Departamento de Evaluación, Medición y Registro Educacional (DEMRE)"/>
    <m/>
    <m/>
    <m/>
    <m/>
    <m/>
    <m/>
    <m/>
    <m/>
    <m/>
    <m/>
    <m/>
    <m/>
    <m/>
    <m/>
    <m/>
    <m/>
    <m/>
    <m/>
    <n v="248580"/>
    <n v="254999"/>
    <n v="254262"/>
    <m/>
  </r>
  <r>
    <n v="2061"/>
    <s v="Cantidad de personas inscritas en el proceso de admisión cuya región del establecimiento de egreso es Tarapacá"/>
    <s v="08 Educación"/>
    <s v="08.03 Admisión Universitaria"/>
    <s v="08.03.09 Región del Establecimiento de Egreso"/>
    <s v="08.03.05.01 Tarapacá"/>
    <x v="9"/>
    <x v="92"/>
    <x v="297"/>
    <x v="1180"/>
    <s v="N° de personas"/>
    <s v="2012-2020"/>
    <m/>
    <m/>
    <s v="Departamento de Evaluación, Medición y Registro Educacional (DEMRE)"/>
    <m/>
    <m/>
    <m/>
    <m/>
    <m/>
    <m/>
    <m/>
    <m/>
    <m/>
    <m/>
    <m/>
    <m/>
    <n v="4485"/>
    <n v="4609"/>
    <n v="4633"/>
    <n v="5106"/>
    <n v="5401"/>
    <n v="5362"/>
    <n v="5733"/>
    <n v="5711"/>
    <n v="5926"/>
    <m/>
  </r>
  <r>
    <n v="2062"/>
    <s v="Cantidad de personas inscritas en el proceso de admisión cuya región del establecimiento de egreso es Antofagasta"/>
    <s v="08 Educación"/>
    <s v="08.03 Admisión Universitaria"/>
    <s v="08.03.09 Región del Establecimiento de Egreso"/>
    <s v="08.03.05.02 Antofagasta"/>
    <x v="9"/>
    <x v="92"/>
    <x v="297"/>
    <x v="1181"/>
    <s v="N° de personas"/>
    <s v="2012-2020"/>
    <m/>
    <m/>
    <s v="Departamento de Evaluación, Medición y Registro Educacional (DEMRE)"/>
    <m/>
    <m/>
    <m/>
    <m/>
    <m/>
    <m/>
    <m/>
    <m/>
    <m/>
    <m/>
    <m/>
    <m/>
    <n v="7916"/>
    <n v="8036"/>
    <n v="8338"/>
    <n v="8797"/>
    <n v="9379"/>
    <n v="9498"/>
    <n v="9898"/>
    <n v="10087"/>
    <n v="10368"/>
    <m/>
  </r>
  <r>
    <n v="2063"/>
    <s v="Cantidad de personas inscritas en el proceso de admisión cuya región del establecimiento de egreso es Atacama"/>
    <s v="08 Educación"/>
    <s v="08.03 Admisión Universitaria"/>
    <s v="08.03.09 Región del Establecimiento de Egreso"/>
    <s v="08.03.05.03 Atacama"/>
    <x v="9"/>
    <x v="92"/>
    <x v="297"/>
    <x v="1182"/>
    <s v="N° de personas"/>
    <s v="2012-2020"/>
    <m/>
    <m/>
    <s v="Departamento de Evaluación, Medición y Registro Educacional (DEMRE)"/>
    <m/>
    <m/>
    <m/>
    <m/>
    <m/>
    <m/>
    <m/>
    <m/>
    <m/>
    <m/>
    <m/>
    <m/>
    <n v="3666"/>
    <n v="4002"/>
    <n v="4074"/>
    <n v="4225"/>
    <n v="4231"/>
    <n v="4499"/>
    <n v="4732"/>
    <n v="4796"/>
    <n v="4881"/>
    <m/>
  </r>
  <r>
    <n v="2064"/>
    <s v="Cantidad de personas inscritas en el proceso de admisión cuya región del establecimiento de egreso es Coquimbo"/>
    <s v="08 Educación"/>
    <s v="08.03 Admisión Universitaria"/>
    <s v="08.03.09 Región del Establecimiento de Egreso"/>
    <s v="08.03.05.04 Coquimbo"/>
    <x v="9"/>
    <x v="92"/>
    <x v="297"/>
    <x v="1183"/>
    <s v="N° de personas"/>
    <s v="2012-2020"/>
    <m/>
    <m/>
    <s v="Departamento de Evaluación, Medición y Registro Educacional (DEMRE)"/>
    <m/>
    <m/>
    <m/>
    <m/>
    <m/>
    <m/>
    <m/>
    <m/>
    <m/>
    <m/>
    <m/>
    <m/>
    <n v="11471"/>
    <n v="11252"/>
    <n v="11189"/>
    <n v="12058"/>
    <n v="12479"/>
    <n v="12678"/>
    <n v="12906"/>
    <n v="13176"/>
    <n v="13636"/>
    <m/>
  </r>
  <r>
    <n v="2065"/>
    <s v="Cantidad de personas inscritas en el proceso de admisión cuya región del establecimiento de egreso es Valparaíso"/>
    <s v="08 Educación"/>
    <s v="08.03 Admisión Universitaria"/>
    <s v="08.03.09 Región del Establecimiento de Egreso"/>
    <s v="08.03.05.05 Valparaíso"/>
    <x v="9"/>
    <x v="92"/>
    <x v="297"/>
    <x v="1184"/>
    <s v="N° de personas"/>
    <s v="2012-2020"/>
    <m/>
    <m/>
    <s v="Departamento de Evaluación, Medición y Registro Educacional (DEMRE)"/>
    <m/>
    <m/>
    <m/>
    <m/>
    <m/>
    <m/>
    <m/>
    <m/>
    <m/>
    <m/>
    <m/>
    <m/>
    <n v="31951"/>
    <n v="31210"/>
    <n v="31097"/>
    <n v="32726"/>
    <n v="32516"/>
    <n v="31889"/>
    <n v="31752"/>
    <n v="31933"/>
    <n v="32377"/>
    <m/>
  </r>
  <r>
    <n v="2066"/>
    <s v="Cantidad de personas inscritas en el proceso de admisión cuya región del establecimiento de egreso es O'Higgins"/>
    <s v="08 Educación"/>
    <s v="08.03 Admisión Universitaria"/>
    <s v="08.03.09 Región del Establecimiento de Egreso"/>
    <s v="08.03.05.06 O'Higgins"/>
    <x v="9"/>
    <x v="92"/>
    <x v="297"/>
    <x v="1185"/>
    <s v="N° de personas"/>
    <s v="2012-2020"/>
    <m/>
    <m/>
    <s v="Departamento de Evaluación, Medición y Registro Educacional (DEMRE)"/>
    <m/>
    <m/>
    <m/>
    <m/>
    <m/>
    <m/>
    <m/>
    <m/>
    <m/>
    <m/>
    <m/>
    <m/>
    <n v="13562"/>
    <n v="13706"/>
    <n v="13451"/>
    <n v="14350"/>
    <n v="14788"/>
    <n v="14976"/>
    <n v="14996"/>
    <n v="15633"/>
    <n v="15859"/>
    <m/>
  </r>
  <r>
    <n v="2067"/>
    <s v="Cantidad de personas inscritas en el proceso de admisión cuya región del establecimiento de egreso es Maule"/>
    <s v="08 Educación"/>
    <s v="08.03 Admisión Universitaria"/>
    <s v="08.03.09 Región del Establecimiento de Egreso"/>
    <s v="08.03.05.07 Maule"/>
    <x v="9"/>
    <x v="92"/>
    <x v="297"/>
    <x v="1186"/>
    <s v="N° de personas"/>
    <s v="2012-2020"/>
    <m/>
    <m/>
    <s v="Departamento de Evaluación, Medición y Registro Educacional (DEMRE)"/>
    <m/>
    <m/>
    <m/>
    <m/>
    <m/>
    <m/>
    <m/>
    <m/>
    <m/>
    <m/>
    <m/>
    <m/>
    <n v="16710"/>
    <n v="16244"/>
    <n v="16376"/>
    <n v="17078"/>
    <n v="17659"/>
    <n v="17372"/>
    <n v="17464"/>
    <n v="17838"/>
    <n v="18483"/>
    <m/>
  </r>
  <r>
    <n v="2068"/>
    <s v="Cantidad de personas inscritas en el proceso de admisión cuya región del establecimiento de egreso es Biobío"/>
    <s v="08 Educación"/>
    <s v="08.03 Admisión Universitaria"/>
    <s v="08.03.09 Región del Establecimiento de Egreso"/>
    <s v="08.03.05.08 Biobío"/>
    <x v="9"/>
    <x v="92"/>
    <x v="297"/>
    <x v="1187"/>
    <s v="N° de personas"/>
    <s v="2012-2020"/>
    <m/>
    <m/>
    <s v="Departamento de Evaluación, Medición y Registro Educacional (DEMRE)"/>
    <m/>
    <m/>
    <m/>
    <m/>
    <m/>
    <m/>
    <m/>
    <m/>
    <m/>
    <m/>
    <m/>
    <m/>
    <n v="27804"/>
    <n v="27707"/>
    <n v="26488"/>
    <n v="27846"/>
    <n v="28832"/>
    <n v="27981"/>
    <n v="28474"/>
    <n v="28218"/>
    <n v="28910"/>
    <m/>
  </r>
  <r>
    <n v="2069"/>
    <s v="Cantidad de personas inscritas en el proceso de admisión cuya región del establecimiento de egreso es La Araucanía"/>
    <s v="08 Educación"/>
    <s v="08.03 Admisión Universitaria"/>
    <s v="08.03.09 Región del Establecimiento de Egreso"/>
    <s v="08.03.05.09 La Araucanía"/>
    <x v="9"/>
    <x v="92"/>
    <x v="297"/>
    <x v="1188"/>
    <s v="N° de personas"/>
    <s v="2012-2020"/>
    <m/>
    <m/>
    <s v="Departamento de Evaluación, Medición y Registro Educacional (DEMRE)"/>
    <m/>
    <m/>
    <m/>
    <m/>
    <m/>
    <m/>
    <m/>
    <m/>
    <m/>
    <m/>
    <m/>
    <m/>
    <n v="15985"/>
    <n v="15452"/>
    <n v="14986"/>
    <n v="15612"/>
    <n v="16040"/>
    <n v="15811"/>
    <n v="16228"/>
    <n v="16442"/>
    <n v="16810"/>
    <m/>
  </r>
  <r>
    <n v="2070"/>
    <s v="Cantidad de personas inscritas en el proceso de admisión cuya región del establecimiento de egreso es Los Lagos"/>
    <s v="08 Educación"/>
    <s v="08.03 Admisión Universitaria"/>
    <s v="08.03.09 Región del Establecimiento de Egreso"/>
    <s v="08.03.05.10 Los Lagos"/>
    <x v="9"/>
    <x v="92"/>
    <x v="297"/>
    <x v="1189"/>
    <s v="N° de personas"/>
    <s v="2012-2020"/>
    <m/>
    <m/>
    <s v="Departamento de Evaluación, Medición y Registro Educacional (DEMRE)"/>
    <m/>
    <m/>
    <m/>
    <m/>
    <m/>
    <m/>
    <m/>
    <m/>
    <m/>
    <m/>
    <m/>
    <m/>
    <n v="11136"/>
    <n v="11362"/>
    <n v="11710"/>
    <n v="12530"/>
    <n v="13173"/>
    <n v="13112"/>
    <n v="13380"/>
    <n v="13477"/>
    <n v="13706"/>
    <m/>
  </r>
  <r>
    <n v="2071"/>
    <s v="Cantidad de personas inscritas en el proceso de admisión cuya región del establecimiento de egreso es Aysén"/>
    <s v="08 Educación"/>
    <s v="08.03 Admisión Universitaria"/>
    <s v="08.03.09 Región del Establecimiento de Egreso"/>
    <s v="08.03.05.11 Aysén"/>
    <x v="9"/>
    <x v="92"/>
    <x v="297"/>
    <x v="1190"/>
    <s v="N° de personas"/>
    <s v="2012-2020"/>
    <m/>
    <m/>
    <s v="Departamento de Evaluación, Medición y Registro Educacional (DEMRE)"/>
    <m/>
    <m/>
    <m/>
    <m/>
    <m/>
    <m/>
    <m/>
    <m/>
    <m/>
    <m/>
    <m/>
    <m/>
    <n v="1634"/>
    <n v="1722"/>
    <n v="1729"/>
    <n v="1893"/>
    <n v="2022"/>
    <n v="2101"/>
    <n v="1914"/>
    <n v="2150"/>
    <n v="2304"/>
    <m/>
  </r>
  <r>
    <n v="2072"/>
    <s v="Cantidad de personas inscritas en el proceso de admisión cuya región del establecimiento de egreso es Magallanes"/>
    <s v="08 Educación"/>
    <s v="08.03 Admisión Universitaria"/>
    <s v="08.03.09 Región del Establecimiento de Egreso"/>
    <s v="08.03.05.12 Magallanes"/>
    <x v="9"/>
    <x v="92"/>
    <x v="297"/>
    <x v="1191"/>
    <s v="N° de personas"/>
    <s v="2012-2020"/>
    <m/>
    <m/>
    <s v="Departamento de Evaluación, Medición y Registro Educacional (DEMRE)"/>
    <m/>
    <m/>
    <m/>
    <m/>
    <m/>
    <m/>
    <m/>
    <m/>
    <m/>
    <m/>
    <m/>
    <m/>
    <n v="2718"/>
    <n v="2698"/>
    <n v="2545"/>
    <n v="2849"/>
    <n v="2932"/>
    <n v="2793"/>
    <n v="2735"/>
    <n v="2964"/>
    <n v="2797"/>
    <m/>
  </r>
  <r>
    <n v="2073"/>
    <s v="Cantidad de personas inscritas en el proceso de admisión cuya región del establecimiento de egreso es Metropolitana"/>
    <s v="08 Educación"/>
    <s v="08.03 Admisión Universitaria"/>
    <s v="08.03.09 Región del Establecimiento de Egreso"/>
    <s v="08.03.05.13 Metropolitana"/>
    <x v="9"/>
    <x v="92"/>
    <x v="297"/>
    <x v="1192"/>
    <s v="N° de personas"/>
    <s v="2012-2020"/>
    <m/>
    <m/>
    <s v="Departamento de Evaluación, Medición y Registro Educacional (DEMRE)"/>
    <m/>
    <m/>
    <m/>
    <m/>
    <m/>
    <m/>
    <m/>
    <m/>
    <m/>
    <m/>
    <m/>
    <m/>
    <n v="111947"/>
    <n v="112467"/>
    <n v="112076"/>
    <n v="114599"/>
    <n v="118865"/>
    <n v="116409"/>
    <n v="117028"/>
    <n v="118387"/>
    <n v="119496"/>
    <m/>
  </r>
  <r>
    <n v="2074"/>
    <s v="Cantidad de personas inscritas en el proceso de admisión cuya región del establecimiento de egreso es Los Ríos"/>
    <s v="08 Educación"/>
    <s v="08.03 Admisión Universitaria"/>
    <s v="08.03.09 Región del Establecimiento de Egreso"/>
    <s v="08.03.05.14 Los Ríos"/>
    <x v="9"/>
    <x v="92"/>
    <x v="297"/>
    <x v="1193"/>
    <s v="N° de personas"/>
    <s v="2012-2020"/>
    <m/>
    <m/>
    <s v="Departamento de Evaluación, Medición y Registro Educacional (DEMRE)"/>
    <m/>
    <m/>
    <m/>
    <m/>
    <m/>
    <m/>
    <m/>
    <m/>
    <m/>
    <m/>
    <m/>
    <m/>
    <n v="6026"/>
    <n v="6438"/>
    <n v="6492"/>
    <n v="6858"/>
    <n v="6776"/>
    <n v="6696"/>
    <n v="6805"/>
    <n v="6894"/>
    <n v="6884"/>
    <m/>
  </r>
  <r>
    <n v="2075"/>
    <s v="Cantidad de personas inscritas en el proceso de admisión cuya región del establecimiento de egreso es Arica y Parinacota"/>
    <s v="08 Educación"/>
    <s v="08.03 Admisión Universitaria"/>
    <s v="08.03.09 Región del Establecimiento de Egreso"/>
    <s v="08.03.05.15 Arica y Parinacota"/>
    <x v="9"/>
    <x v="92"/>
    <x v="297"/>
    <x v="1194"/>
    <s v="N° de personas"/>
    <s v="2012-2020"/>
    <m/>
    <m/>
    <s v="Departamento de Evaluación, Medición y Registro Educacional (DEMRE)"/>
    <m/>
    <m/>
    <m/>
    <m/>
    <m/>
    <m/>
    <m/>
    <m/>
    <m/>
    <m/>
    <m/>
    <m/>
    <n v="3846"/>
    <n v="3915"/>
    <n v="3893"/>
    <n v="4109"/>
    <n v="4388"/>
    <n v="4477"/>
    <n v="4557"/>
    <n v="4446"/>
    <n v="4574"/>
    <m/>
  </r>
  <r>
    <n v="2076"/>
    <s v="Cantidad de personas inscritas en el proceso de admisión cuya región del establecimiento de egreso es Ñuble"/>
    <s v="08 Educación"/>
    <s v="08.03 Admisión Universitaria"/>
    <s v="08.03.09 Región del Establecimiento de Egreso"/>
    <s v="08.03.05.16 Ñuble"/>
    <x v="9"/>
    <x v="92"/>
    <x v="297"/>
    <x v="1195"/>
    <s v="N° de personas"/>
    <s v="2012-2020"/>
    <m/>
    <m/>
    <s v="Departamento de Evaluación, Medición y Registro Educacional (DEMRE)"/>
    <m/>
    <m/>
    <m/>
    <m/>
    <m/>
    <m/>
    <m/>
    <m/>
    <m/>
    <m/>
    <m/>
    <m/>
    <n v="7734"/>
    <n v="8106"/>
    <n v="7742"/>
    <n v="7938"/>
    <n v="8206"/>
    <n v="8370"/>
    <n v="8381"/>
    <n v="8438"/>
    <n v="8418"/>
    <m/>
  </r>
  <r>
    <n v="2077"/>
    <s v="Cantidad de inscritos en el proceso de admisión egresados de un establecimiento Humanista Científico Diurno "/>
    <s v="08 Educación"/>
    <s v="08.03 Admisión Universitaria"/>
    <s v="08.03.10 Rama Educacional del Establecimiento de Egreso"/>
    <s v="08.03.10.01 Humanista Científico Diurno "/>
    <x v="9"/>
    <x v="92"/>
    <x v="298"/>
    <x v="1543"/>
    <s v="N° de personas"/>
    <s v="2012-2020"/>
    <m/>
    <m/>
    <s v="Departamento de Evaluación, Medición y Registro Educacional (DEMRE)"/>
    <m/>
    <m/>
    <m/>
    <m/>
    <m/>
    <m/>
    <m/>
    <m/>
    <m/>
    <m/>
    <m/>
    <m/>
    <n v="151175"/>
    <n v="150598"/>
    <n v="152026"/>
    <n v="159223"/>
    <n v="165488"/>
    <n v="167309"/>
    <n v="173181"/>
    <n v="183369"/>
    <n v="185783"/>
    <m/>
  </r>
  <r>
    <n v="2078"/>
    <s v="Cantidad de inscritos en el proceso de admisión egresados de un establecimiento Humanista Científico Nocturno "/>
    <s v="08 Educación"/>
    <s v="08.03 Admisión Universitaria"/>
    <s v="08.03.10 Rama Educacional del Establecimiento de Egreso"/>
    <s v="08.03.10.02 Humanista Científico Nocturno "/>
    <x v="9"/>
    <x v="92"/>
    <x v="298"/>
    <x v="1544"/>
    <s v="N° de personas"/>
    <s v="2012-2020"/>
    <m/>
    <m/>
    <s v="Departamento de Evaluación, Medición y Registro Educacional (DEMRE)"/>
    <m/>
    <m/>
    <m/>
    <m/>
    <m/>
    <m/>
    <m/>
    <m/>
    <m/>
    <m/>
    <m/>
    <m/>
    <n v="20752"/>
    <n v="22951"/>
    <n v="22666"/>
    <n v="25589"/>
    <n v="27054"/>
    <n v="27235"/>
    <n v="26429"/>
    <n v="35027"/>
    <n v="35204"/>
    <m/>
  </r>
  <r>
    <n v="2079"/>
    <s v="Cantidad de inscritos en el proceso de admisión egresados de un establecimiento Humanista Científico – Validación de estudios "/>
    <s v="08 Educación"/>
    <s v="08.03 Admisión Universitaria"/>
    <s v="08.03.10 Rama Educacional del Establecimiento de Egreso"/>
    <s v="08.03.10.03 Humanista Científico – Validación de estudios "/>
    <x v="9"/>
    <x v="92"/>
    <x v="298"/>
    <x v="1545"/>
    <s v="N° de personas"/>
    <s v="2012-2018"/>
    <m/>
    <m/>
    <s v="Departamento de Evaluación, Medición y Registro Educacional (DEMRE)"/>
    <m/>
    <m/>
    <m/>
    <m/>
    <m/>
    <m/>
    <m/>
    <m/>
    <m/>
    <m/>
    <m/>
    <m/>
    <n v="2124"/>
    <n v="1763"/>
    <n v="1762"/>
    <n v="1938"/>
    <n v="2151"/>
    <n v="2339"/>
    <n v="2203"/>
    <m/>
    <m/>
    <m/>
  </r>
  <r>
    <n v="2080"/>
    <s v="Cantidad de inscritos en el proceso de admisión egresados de un establecimiento Humanista Científico – Reconocimiento de estudios "/>
    <s v="08 Educación"/>
    <s v="08.03 Admisión Universitaria"/>
    <s v="08.03.10 Rama Educacional del Establecimiento de Egreso"/>
    <s v="08.03.10.04 Humanista Científico – Reconocimiento de estudios "/>
    <x v="9"/>
    <x v="92"/>
    <x v="298"/>
    <x v="1546"/>
    <s v="N° de personas"/>
    <s v="2012-2018"/>
    <m/>
    <m/>
    <s v="Departamento de Evaluación, Medición y Registro Educacional (DEMRE)"/>
    <m/>
    <m/>
    <m/>
    <m/>
    <m/>
    <m/>
    <m/>
    <m/>
    <m/>
    <m/>
    <m/>
    <m/>
    <n v="183"/>
    <n v="205"/>
    <n v="187"/>
    <n v="260"/>
    <n v="344"/>
    <n v="366"/>
    <n v="465"/>
    <m/>
    <m/>
    <m/>
  </r>
  <r>
    <n v="2081"/>
    <s v="Cantidad de inscritos en el proceso de admisión egresados de un establecimiento Técnico Profesional Comercial "/>
    <s v="08 Educación"/>
    <s v="08.03 Admisión Universitaria"/>
    <s v="08.03.10 Rama Educacional del Establecimiento de Egreso"/>
    <s v="08.03.10.05 Técnico Profesional Comercial "/>
    <x v="9"/>
    <x v="92"/>
    <x v="298"/>
    <x v="1547"/>
    <s v="N° de personas"/>
    <s v="2012-2020"/>
    <m/>
    <m/>
    <s v="Departamento de Evaluación, Medición y Registro Educacional (DEMRE)"/>
    <m/>
    <m/>
    <m/>
    <m/>
    <m/>
    <m/>
    <m/>
    <m/>
    <m/>
    <m/>
    <m/>
    <m/>
    <n v="29477"/>
    <n v="29028"/>
    <n v="27444"/>
    <n v="28013"/>
    <n v="27061"/>
    <n v="26195"/>
    <n v="25293"/>
    <n v="26722"/>
    <n v="25853"/>
    <m/>
  </r>
  <r>
    <n v="2082"/>
    <s v="Cantidad de inscritos en el proceso de admisión egresados de un establecimiento Técnico Profesional Industrial "/>
    <s v="08 Educación"/>
    <s v="08.03 Admisión Universitaria"/>
    <s v="08.03.10 Rama Educacional del Establecimiento de Egreso"/>
    <s v="08.03.10.06 Técnico Profesional Industrial "/>
    <x v="9"/>
    <x v="92"/>
    <x v="298"/>
    <x v="1548"/>
    <s v="N° de personas"/>
    <s v="2012-2020"/>
    <m/>
    <m/>
    <s v="Departamento de Evaluación, Medición y Registro Educacional (DEMRE)"/>
    <m/>
    <m/>
    <m/>
    <m/>
    <m/>
    <m/>
    <m/>
    <m/>
    <m/>
    <m/>
    <m/>
    <m/>
    <n v="20996"/>
    <n v="21807"/>
    <n v="21379"/>
    <n v="23612"/>
    <n v="24622"/>
    <n v="26488"/>
    <n v="27011"/>
    <n v="31089"/>
    <n v="30884"/>
    <m/>
  </r>
  <r>
    <n v="2083"/>
    <s v="Cantidad de inscritos en el proceso de admisión egresados de un establecimiento Técnico Profesional Servicios "/>
    <s v="08 Educación"/>
    <s v="08.03 Admisión Universitaria"/>
    <s v="08.03.10 Rama Educacional del Establecimiento de Egreso"/>
    <s v="08.03.10.07 Técnico Profesional Servicios "/>
    <x v="9"/>
    <x v="92"/>
    <x v="298"/>
    <x v="1549"/>
    <s v="N° de personas"/>
    <s v="2012-2020"/>
    <m/>
    <m/>
    <s v="Departamento de Evaluación, Medición y Registro Educacional (DEMRE)"/>
    <m/>
    <m/>
    <m/>
    <m/>
    <m/>
    <m/>
    <m/>
    <m/>
    <m/>
    <m/>
    <m/>
    <m/>
    <n v="14491"/>
    <n v="14947"/>
    <n v="14898"/>
    <n v="15967"/>
    <n v="16314"/>
    <n v="17255"/>
    <n v="17443"/>
    <n v="20548"/>
    <n v="21376"/>
    <m/>
  </r>
  <r>
    <n v="2084"/>
    <s v="Cantidad de inscritos en el proceso de admisión egresados de un establecimiento Técnico Profesional Agrícola "/>
    <s v="08 Educación"/>
    <s v="08.03 Admisión Universitaria"/>
    <s v="08.03.10 Rama Educacional del Establecimiento de Egreso"/>
    <s v="08.03.10.08 Técnico Profesional Agrícola "/>
    <x v="9"/>
    <x v="92"/>
    <x v="298"/>
    <x v="1550"/>
    <s v="N° de personas"/>
    <s v="2012-2020"/>
    <m/>
    <m/>
    <s v="Departamento de Evaluación, Medición y Registro Educacional (DEMRE)"/>
    <m/>
    <m/>
    <m/>
    <m/>
    <m/>
    <m/>
    <m/>
    <m/>
    <m/>
    <m/>
    <m/>
    <m/>
    <n v="2426"/>
    <n v="2403"/>
    <n v="2277"/>
    <n v="2337"/>
    <n v="2301"/>
    <n v="2532"/>
    <n v="2467"/>
    <n v="3068"/>
    <n v="3207"/>
    <m/>
  </r>
  <r>
    <n v="2085"/>
    <s v="Cantidad de inscritos en el proceso de admisión egresados de un establecimiento Técnico Profesional Marítima "/>
    <s v="08 Educación"/>
    <s v="08.03 Admisión Universitaria"/>
    <s v="08.03.10 Rama Educacional del Establecimiento de Egreso"/>
    <s v="08.03.10.09 Técnico Profesional Marítima "/>
    <x v="9"/>
    <x v="92"/>
    <x v="298"/>
    <x v="1551"/>
    <s v="N° de personas"/>
    <s v="2012-2020"/>
    <m/>
    <m/>
    <s v="Departamento de Evaluación, Medición y Registro Educacional (DEMRE)"/>
    <m/>
    <m/>
    <m/>
    <m/>
    <m/>
    <m/>
    <m/>
    <m/>
    <m/>
    <m/>
    <m/>
    <m/>
    <n v="753"/>
    <n v="666"/>
    <n v="557"/>
    <n v="649"/>
    <n v="634"/>
    <n v="649"/>
    <n v="693"/>
    <n v="767"/>
    <n v="753"/>
    <m/>
  </r>
  <r>
    <n v="2086"/>
    <s v="Cantidad de inscritos en el proceso de admisión egresados de un establecimiento del tipo particular pagado "/>
    <s v="08 Educación"/>
    <s v="08.03 Admisión Universitaria"/>
    <s v="08.03.11 Dependencia del Establecimiento de Egreso"/>
    <s v="08.03.11.01 Particular Pagado "/>
    <x v="9"/>
    <x v="92"/>
    <x v="299"/>
    <x v="1552"/>
    <s v="N° de personas"/>
    <s v="2012-2020"/>
    <m/>
    <m/>
    <s v="Departamento de Evaluación, Medición y Registro Educacional (DEMRE)"/>
    <m/>
    <m/>
    <m/>
    <m/>
    <m/>
    <m/>
    <m/>
    <m/>
    <m/>
    <m/>
    <m/>
    <m/>
    <n v="26890"/>
    <n v="26947"/>
    <n v="27451"/>
    <n v="28390"/>
    <n v="29234"/>
    <n v="28994"/>
    <n v="30333"/>
    <n v="33301"/>
    <n v="33367"/>
    <m/>
  </r>
  <r>
    <n v="2087"/>
    <s v="Cantidad de inscritos en el proceso de admisión egresados de un establecimiento del tipo particular subvencionado "/>
    <s v="08 Educación"/>
    <s v="08.03 Admisión Universitaria"/>
    <s v="08.03.11 Dependencia del Establecimiento de Egreso"/>
    <s v="08.03.11.02 Particular Subvencionado "/>
    <x v="9"/>
    <x v="92"/>
    <x v="299"/>
    <x v="1553"/>
    <s v="N° de personas"/>
    <s v="2012-2020"/>
    <m/>
    <m/>
    <s v="Departamento de Evaluación, Medición y Registro Educacional (DEMRE)"/>
    <m/>
    <m/>
    <m/>
    <m/>
    <m/>
    <m/>
    <m/>
    <m/>
    <m/>
    <m/>
    <m/>
    <m/>
    <n v="126449"/>
    <n v="129022"/>
    <n v="129563"/>
    <n v="137767"/>
    <n v="143605"/>
    <n v="144992"/>
    <n v="158672"/>
    <n v="157486"/>
    <n v="159598"/>
    <m/>
  </r>
  <r>
    <n v="2088"/>
    <s v="Cantidad de inscritos en el proceso de admisión egresados de un establecimiento del tipo municipal "/>
    <s v="08 Educación"/>
    <s v="08.03 Admisión Universitaria"/>
    <s v="08.03.11 Dependencia del Establecimiento de Egreso"/>
    <s v="08.03.11.03 Municipal "/>
    <x v="9"/>
    <x v="92"/>
    <x v="299"/>
    <x v="1554"/>
    <s v="N° de personas"/>
    <s v="2012-2020"/>
    <m/>
    <m/>
    <s v="Departamento de Evaluación, Medición y Registro Educacional (DEMRE)"/>
    <m/>
    <m/>
    <m/>
    <m/>
    <m/>
    <m/>
    <m/>
    <m/>
    <m/>
    <m/>
    <m/>
    <m/>
    <n v="86731"/>
    <n v="86431"/>
    <n v="84233"/>
    <n v="89233"/>
    <n v="90635"/>
    <n v="93677"/>
    <n v="107978"/>
    <n v="106351"/>
    <n v="102146"/>
    <m/>
  </r>
  <r>
    <n v="2089"/>
    <s v="Cantidad de inscritos en el proceso de admisión egresados de un establecimiento del tipo Servicio Local de Educación (SLE)"/>
    <s v="08 Educación"/>
    <s v="08.03 Admisión Universitaria"/>
    <s v="08.03.11 Dependencia del Establecimiento de Egreso"/>
    <s v="08.03.11.04 Servicio Local de Educación (SLE)"/>
    <x v="9"/>
    <x v="92"/>
    <x v="299"/>
    <x v="1555"/>
    <s v="N° de personas"/>
    <s v="2019-2020"/>
    <m/>
    <m/>
    <s v="Departamento de Evaluación, Medición y Registro Educacional (DEMRE)"/>
    <m/>
    <m/>
    <m/>
    <m/>
    <m/>
    <m/>
    <m/>
    <m/>
    <m/>
    <m/>
    <m/>
    <m/>
    <m/>
    <m/>
    <m/>
    <m/>
    <m/>
    <m/>
    <m/>
    <n v="3452"/>
    <n v="7949"/>
    <m/>
  </r>
  <r>
    <n v="2090"/>
    <s v="Cantidad de inscritos en el proceso de admisión cuyo ingreso bruto mensual del grupo familiar va desde $0 hasta $177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50244"/>
    <n v="41296"/>
    <n v="33074"/>
    <n v="30021"/>
    <n v="26420"/>
    <n v="30614"/>
    <n v="38489"/>
    <n v="40420"/>
    <n v="32796"/>
    <m/>
  </r>
  <r>
    <n v="2091"/>
    <s v="Cantidad de inscritos en el proceso de admisión cuyo ingreso bruto mensual del grupo familiar va desde $177001 hasta $27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100480"/>
    <n v="98504"/>
    <n v="90477"/>
    <n v="88248"/>
    <n v="81657"/>
    <n v="60251"/>
    <n v="58050"/>
    <n v="56591"/>
    <n v="44201"/>
    <m/>
  </r>
  <r>
    <n v="2092"/>
    <s v="Cantidad de inscritos en el proceso de admisión cuyo ingreso bruto mensual del grupo familiar va desde $270001 hasta $356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46996"/>
    <n v="51159"/>
    <n v="54991"/>
    <n v="60332"/>
    <n v="65043"/>
    <n v="51511"/>
    <n v="53146"/>
    <n v="57832"/>
    <n v="65069"/>
    <m/>
  </r>
  <r>
    <n v="2093"/>
    <s v="Cantidad de inscritos en el proceso de admisión cuyo ingreso bruto mensual del grupo familiar va desde $356001 hasta $47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2430"/>
    <n v="24894"/>
    <n v="27614"/>
    <n v="31361"/>
    <n v="35986"/>
    <n v="39819"/>
    <n v="36450"/>
    <n v="37704"/>
    <n v="42864"/>
    <m/>
  </r>
  <r>
    <n v="2094"/>
    <s v="Cantidad de inscritos en el proceso de admisión cuyo ingreso bruto mensual del grupo familiar va desde $470001 hasta $588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13921"/>
    <n v="15563"/>
    <n v="17715"/>
    <n v="19975"/>
    <n v="22836"/>
    <n v="29244"/>
    <n v="27092"/>
    <n v="27188"/>
    <n v="29671"/>
    <m/>
  </r>
  <r>
    <n v="2095"/>
    <s v="Cantidad de inscritos en el proceso de admisión cuyo ingreso bruto mensual del grupo familiar va desde $588001 hasta $722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8139"/>
    <n v="8994"/>
    <n v="10145"/>
    <n v="11373"/>
    <n v="13162"/>
    <n v="24076"/>
    <n v="22238"/>
    <n v="22611"/>
    <n v="25821"/>
    <m/>
  </r>
  <r>
    <n v="2096"/>
    <s v="Cantidad de inscritos en el proceso de admisión cuyo ingreso bruto mensual del grupo familiar va desde $722001 hasta $939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8035"/>
    <n v="8652"/>
    <n v="9810"/>
    <n v="10874"/>
    <n v="12477"/>
    <n v="17667"/>
    <n v="15722"/>
    <n v="15603"/>
    <n v="17228"/>
    <m/>
  </r>
  <r>
    <n v="2097"/>
    <s v="Cantidad de inscritos en el proceso de admisión cuyo ingreso bruto mensual del grupo familiar va desde $939001 hasta $1220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4134"/>
    <n v="4218"/>
    <n v="4652"/>
    <n v="5192"/>
    <n v="5890"/>
    <n v="13260"/>
    <n v="13323"/>
    <n v="14034"/>
    <n v="14846"/>
    <m/>
  </r>
  <r>
    <n v="2098"/>
    <s v="Cantidad de inscritos en el proceso de admisión cuyo ingreso bruto mensual del grupo familiar va desde $1220001 hasta $1898000"/>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311"/>
    <n v="2479"/>
    <n v="2879"/>
    <n v="3163"/>
    <n v="3626"/>
    <n v="11396"/>
    <n v="10583"/>
    <n v="11400"/>
    <n v="12002"/>
    <m/>
  </r>
  <r>
    <n v="2099"/>
    <s v="Cantidad de inscritos en el proceso de admisión cuyo ingreso bruto mensual del grupo familiar es de $1898001 o más"/>
    <s v="08 Educación"/>
    <s v="08.03 Admisión Universitaria"/>
    <s v="08.03.12 Ingreso Bruto Mensual"/>
    <s v="08.03.12.01 Ingreso bruto mensual familiar"/>
    <x v="9"/>
    <x v="92"/>
    <x v="300"/>
    <x v="1556"/>
    <s v="N° de personas"/>
    <s v="2012-2020"/>
    <m/>
    <m/>
    <s v="Departamento de Evaluación, Medición y Registro Educacional (DEMRE)"/>
    <m/>
    <m/>
    <m/>
    <m/>
    <m/>
    <m/>
    <m/>
    <m/>
    <m/>
    <m/>
    <m/>
    <m/>
    <n v="2282"/>
    <n v="2251"/>
    <n v="2555"/>
    <n v="2933"/>
    <n v="3199"/>
    <n v="18577"/>
    <n v="18690"/>
    <n v="21012"/>
    <n v="22438"/>
    <m/>
  </r>
  <r>
    <n v="2100"/>
    <s v="Cantidad de inscritos en el proceso de admisión que no tenían trabajo remunerado"/>
    <s v="08 Educación"/>
    <s v="08.03 Admisión Universitaria"/>
    <s v="08.03.13 Trabajo"/>
    <s v="08.03.13.01 Trabajo"/>
    <x v="9"/>
    <x v="92"/>
    <x v="301"/>
    <x v="1154"/>
    <s v="N° de personas"/>
    <s v="2012-2020"/>
    <m/>
    <m/>
    <s v="Departamento de Evaluación, Medición y Registro Educacional (DEMRE)"/>
    <m/>
    <m/>
    <m/>
    <m/>
    <m/>
    <m/>
    <m/>
    <m/>
    <m/>
    <m/>
    <m/>
    <m/>
    <n v="14390"/>
    <n v="14544"/>
    <n v="14169"/>
    <n v="15460"/>
    <n v="18894"/>
    <n v="18837"/>
    <n v="249976"/>
    <n v="260934"/>
    <n v="264294"/>
    <m/>
  </r>
  <r>
    <n v="2101"/>
    <s v="Cantidad de inscritos en el proceso de admisión que ocasionalmente tenían un trabajo remunerado"/>
    <s v="08 Educación"/>
    <s v="08.03 Admisión Universitaria"/>
    <s v="08.03.13 Trabajo"/>
    <s v="08.03.13.01 Trabajo"/>
    <x v="9"/>
    <x v="92"/>
    <x v="301"/>
    <x v="1154"/>
    <s v="N° de personas"/>
    <s v="2012-2020"/>
    <m/>
    <m/>
    <s v="Departamento de Evaluación, Medición y Registro Educacional (DEMRE)"/>
    <m/>
    <m/>
    <m/>
    <m/>
    <m/>
    <m/>
    <m/>
    <m/>
    <m/>
    <m/>
    <m/>
    <m/>
    <n v="238979"/>
    <n v="236363"/>
    <n v="234725"/>
    <n v="243137"/>
    <n v="246128"/>
    <n v="247498"/>
    <n v="22287"/>
    <n v="21863"/>
    <n v="21256"/>
    <m/>
  </r>
  <r>
    <n v="2102"/>
    <s v="Cantidad de inscritos en el proceso de admisión que sí tenían un trabajo remunerado"/>
    <s v="08 Educación"/>
    <s v="08.03 Admisión Universitaria"/>
    <s v="08.03.13 Trabajo"/>
    <s v="08.03.13.01 Trabajo"/>
    <x v="9"/>
    <x v="92"/>
    <x v="301"/>
    <x v="1154"/>
    <s v="N° de personas"/>
    <s v="2012-2020"/>
    <m/>
    <m/>
    <s v="Departamento de Evaluación, Medición y Registro Educacional (DEMRE)"/>
    <m/>
    <m/>
    <m/>
    <m/>
    <m/>
    <m/>
    <m/>
    <m/>
    <m/>
    <m/>
    <m/>
    <m/>
    <n v="12644"/>
    <n v="13930"/>
    <n v="13883"/>
    <n v="14541"/>
    <n v="17345"/>
    <n v="18424"/>
    <n v="14915"/>
    <n v="13918"/>
    <n v="13341"/>
    <m/>
  </r>
  <r>
    <n v="2103"/>
    <s v="Cantidad de inscritos en el proceso de admisión cuyo promedio final de educación media pondera entre 4 a 4,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17304"/>
    <n v="17802"/>
    <n v="11998"/>
    <n v="12476"/>
    <n v="20839"/>
    <n v="20569"/>
    <n v="19061"/>
    <n v="17366"/>
    <n v="17920"/>
    <m/>
  </r>
  <r>
    <n v="2104"/>
    <s v="Cantidad de inscritos en el proceso de admisión cuyo promedio final de educación media pondera entre 5 a 5,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160653"/>
    <n v="163626"/>
    <n v="90903"/>
    <n v="96161"/>
    <n v="180442"/>
    <n v="183267"/>
    <n v="185775"/>
    <n v="180064"/>
    <n v="191654"/>
    <m/>
  </r>
  <r>
    <n v="2105"/>
    <s v="Cantidad de inscritos en el proceso de admisión cuyo promedio final de educación media pondera entre 6 a 6,99"/>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61822"/>
    <n v="60896"/>
    <n v="30358"/>
    <n v="31581"/>
    <n v="62888"/>
    <n v="65131"/>
    <n v="69603"/>
    <n v="74988"/>
    <n v="82528"/>
    <m/>
  </r>
  <r>
    <n v="2106"/>
    <s v="Cantidad de inscritos en el proceso de admisión cuyo promedio final de educación media pondera 7"/>
    <s v="08 Educación"/>
    <s v="08.03 Admisión Universitaria"/>
    <s v="08.03.14 Promedio Educación Media"/>
    <s v="08.03.14.01 Promedio Educación Media"/>
    <x v="9"/>
    <x v="92"/>
    <x v="302"/>
    <x v="1557"/>
    <s v="N° de personas"/>
    <s v="2012-2020"/>
    <m/>
    <m/>
    <s v="Departamento de Evaluación, Medición y Registro Educacional (DEMRE)"/>
    <m/>
    <m/>
    <m/>
    <m/>
    <m/>
    <m/>
    <m/>
    <m/>
    <m/>
    <m/>
    <m/>
    <m/>
    <n v="68"/>
    <n v="70"/>
    <n v="8"/>
    <n v="8"/>
    <n v="30"/>
    <n v="37"/>
    <n v="60"/>
    <n v="74"/>
    <n v="70"/>
    <m/>
  </r>
  <r>
    <n v="2107"/>
    <s v="Cantidad de inscritos en el proceso de admisión cuyo NEM pondera entre 200 a 299"/>
    <s v="08 Educación"/>
    <s v="08.03 Admisión Universitaria"/>
    <s v="08.03.15 NEM"/>
    <s v="08.03.15.01 NEM"/>
    <x v="9"/>
    <x v="92"/>
    <x v="303"/>
    <x v="1558"/>
    <s v="N° de personas"/>
    <s v="2012-2020"/>
    <m/>
    <m/>
    <s v="Departamento de Evaluación, Medición y Registro Educacional (DEMRE)"/>
    <m/>
    <m/>
    <m/>
    <m/>
    <m/>
    <m/>
    <m/>
    <m/>
    <m/>
    <m/>
    <m/>
    <m/>
    <n v="318"/>
    <n v="408"/>
    <n v="274"/>
    <n v="242"/>
    <n v="118"/>
    <n v="133"/>
    <n v="117"/>
    <n v="156"/>
    <n v="271"/>
    <m/>
  </r>
  <r>
    <n v="2108"/>
    <s v="Cantidad de inscritos en el proceso de admisión cuyo NEM pondera entre 300 a 399"/>
    <s v="08 Educación"/>
    <s v="08.03 Admisión Universitaria"/>
    <s v="08.03.15 NEM"/>
    <s v="08.03.15.01 NEM"/>
    <x v="9"/>
    <x v="92"/>
    <x v="303"/>
    <x v="1558"/>
    <s v="N° de personas"/>
    <s v="2012-2020"/>
    <m/>
    <m/>
    <s v="Departamento de Evaluación, Medición y Registro Educacional (DEMRE)"/>
    <m/>
    <m/>
    <m/>
    <m/>
    <m/>
    <m/>
    <m/>
    <m/>
    <m/>
    <m/>
    <m/>
    <m/>
    <n v="15464"/>
    <n v="15807"/>
    <n v="14505"/>
    <n v="14995"/>
    <n v="13568"/>
    <n v="13322"/>
    <n v="12341"/>
    <n v="13289"/>
    <n v="14895"/>
    <m/>
  </r>
  <r>
    <n v="2109"/>
    <s v="Cantidad de inscritos en el proceso de admisión cuyo NEM pondera entre 400 a 499"/>
    <s v="08 Educación"/>
    <s v="08.03 Admisión Universitaria"/>
    <s v="08.03.15 NEM"/>
    <s v="08.03.15.01 NEM"/>
    <x v="9"/>
    <x v="92"/>
    <x v="303"/>
    <x v="1558"/>
    <s v="N° de personas"/>
    <s v="2012-2020"/>
    <m/>
    <m/>
    <s v="Departamento de Evaluación, Medición y Registro Educacional (DEMRE)"/>
    <m/>
    <m/>
    <m/>
    <m/>
    <m/>
    <m/>
    <m/>
    <m/>
    <m/>
    <m/>
    <m/>
    <m/>
    <n v="80752"/>
    <n v="82830"/>
    <n v="79148"/>
    <n v="84037"/>
    <n v="84981"/>
    <n v="84790"/>
    <n v="83895"/>
    <n v="78621"/>
    <n v="79629"/>
    <m/>
  </r>
  <r>
    <n v="2110"/>
    <s v="Cantidad de inscritos en el proceso de admisión cuyo NEM pondera entre 500 a 599"/>
    <s v="08 Educación"/>
    <s v="08.03 Admisión Universitaria"/>
    <s v="08.03.15 NEM"/>
    <s v="08.03.15.01 NEM"/>
    <x v="9"/>
    <x v="92"/>
    <x v="303"/>
    <x v="1558"/>
    <s v="N° de personas"/>
    <s v="2012-2020"/>
    <m/>
    <m/>
    <s v="Departamento de Evaluación, Medición y Registro Educacional (DEMRE)"/>
    <m/>
    <m/>
    <m/>
    <m/>
    <m/>
    <m/>
    <m/>
    <m/>
    <m/>
    <m/>
    <m/>
    <m/>
    <n v="75676"/>
    <n v="76494"/>
    <n v="79913"/>
    <n v="85627"/>
    <n v="90227"/>
    <n v="93026"/>
    <n v="95323"/>
    <n v="94563"/>
    <n v="97796"/>
    <m/>
  </r>
  <r>
    <n v="2111"/>
    <s v="Cantidad de inscritos en el proceso de admisión cuyo NEM pondera entre 600 a 699"/>
    <s v="08 Educación"/>
    <s v="08.03 Admisión Universitaria"/>
    <s v="08.03.15 NEM"/>
    <s v="08.03.15.01 NEM"/>
    <x v="9"/>
    <x v="92"/>
    <x v="303"/>
    <x v="1558"/>
    <s v="N° de personas"/>
    <s v="2012-2020"/>
    <m/>
    <m/>
    <s v="Departamento de Evaluación, Medición y Registro Educacional (DEMRE)"/>
    <m/>
    <m/>
    <m/>
    <m/>
    <m/>
    <m/>
    <m/>
    <m/>
    <m/>
    <m/>
    <m/>
    <m/>
    <n v="45736"/>
    <n v="45157"/>
    <n v="49159"/>
    <n v="51959"/>
    <n v="54186"/>
    <n v="55566"/>
    <n v="58830"/>
    <n v="62388"/>
    <n v="66766"/>
    <m/>
  </r>
  <r>
    <n v="2112"/>
    <s v="Cantidad de inscritos en el proceso de admisión cuyo NEM pondera entre 700 a 799"/>
    <s v="08 Educación"/>
    <s v="08.03 Admisión Universitaria"/>
    <s v="08.03.15 NEM"/>
    <s v="08.03.15.01 NEM"/>
    <x v="9"/>
    <x v="92"/>
    <x v="303"/>
    <x v="1558"/>
    <s v="N° de personas"/>
    <s v="2012-2020"/>
    <m/>
    <m/>
    <s v="Departamento de Evaluación, Medición y Registro Educacional (DEMRE)"/>
    <m/>
    <m/>
    <m/>
    <m/>
    <m/>
    <m/>
    <m/>
    <m/>
    <m/>
    <m/>
    <m/>
    <m/>
    <n v="19729"/>
    <n v="19527"/>
    <n v="17694"/>
    <n v="18387"/>
    <n v="19767"/>
    <n v="20686"/>
    <n v="22501"/>
    <n v="27442"/>
    <n v="30577"/>
    <m/>
  </r>
  <r>
    <n v="2113"/>
    <s v="Cantidad de inscritos en el proceso de admisión cuyo NEM pondera entre 800 a 850"/>
    <s v="08 Educación"/>
    <s v="08.03 Admisión Universitaria"/>
    <s v="08.03.15 NEM"/>
    <s v="08.03.15.01 NEM"/>
    <x v="9"/>
    <x v="92"/>
    <x v="303"/>
    <x v="1558"/>
    <s v="N° de personas"/>
    <s v="2012-2020"/>
    <m/>
    <m/>
    <s v="Departamento de Evaluación, Medición y Registro Educacional (DEMRE)"/>
    <m/>
    <m/>
    <m/>
    <m/>
    <m/>
    <m/>
    <m/>
    <m/>
    <m/>
    <m/>
    <m/>
    <m/>
    <n v="650"/>
    <n v="584"/>
    <n v="406"/>
    <n v="437"/>
    <n v="629"/>
    <n v="753"/>
    <n v="883"/>
    <n v="1119"/>
    <n v="1889"/>
    <m/>
  </r>
  <r>
    <n v="2114"/>
    <s v="Cantidad de inscritos en el proceso de admisión cuyo Ranking pondera entre 200 a 299"/>
    <s v="08 Educación"/>
    <s v="08.03 Admisión Universitaria"/>
    <s v="08.03.16 Ranking"/>
    <s v="08.03.16.01 Ranking"/>
    <x v="9"/>
    <x v="92"/>
    <x v="304"/>
    <x v="1559"/>
    <s v="N° de personas"/>
    <s v="2013-2020"/>
    <m/>
    <m/>
    <s v="Departamento de Evaluación, Medición y Registro Educacional (DEMRE)"/>
    <m/>
    <m/>
    <m/>
    <m/>
    <m/>
    <m/>
    <m/>
    <m/>
    <m/>
    <m/>
    <m/>
    <m/>
    <m/>
    <n v="408"/>
    <n v="274"/>
    <n v="242"/>
    <n v="4944"/>
    <n v="132"/>
    <n v="117"/>
    <n v="136"/>
    <n v="255"/>
    <m/>
  </r>
  <r>
    <n v="2115"/>
    <s v="Cantidad de inscritos en el proceso de admisión cuyo Ranking pondera entre 300 a 399"/>
    <s v="08 Educación"/>
    <s v="08.03 Admisión Universitaria"/>
    <s v="08.03.16 Ranking"/>
    <s v="08.03.16.01 Ranking"/>
    <x v="9"/>
    <x v="92"/>
    <x v="304"/>
    <x v="1559"/>
    <s v="N° de personas"/>
    <s v="2013-2020"/>
    <m/>
    <m/>
    <s v="Departamento de Evaluación, Medición y Registro Educacional (DEMRE)"/>
    <m/>
    <m/>
    <m/>
    <m/>
    <m/>
    <m/>
    <m/>
    <m/>
    <m/>
    <m/>
    <m/>
    <m/>
    <m/>
    <n v="15807"/>
    <n v="14505"/>
    <n v="14995"/>
    <n v="34646"/>
    <n v="13197"/>
    <n v="12222"/>
    <n v="12672"/>
    <n v="14345"/>
    <m/>
  </r>
  <r>
    <n v="2116"/>
    <s v="Cantidad de inscritos en el proceso de admisión cuyo Ranking pondera entre 400 a 499"/>
    <s v="08 Educación"/>
    <s v="08.03 Admisión Universitaria"/>
    <s v="08.03.16 Ranking"/>
    <s v="08.03.16.01 Ranking"/>
    <x v="9"/>
    <x v="92"/>
    <x v="304"/>
    <x v="1559"/>
    <s v="N° de personas"/>
    <s v="2013-2020"/>
    <m/>
    <m/>
    <s v="Departamento de Evaluación, Medición y Registro Educacional (DEMRE)"/>
    <m/>
    <m/>
    <m/>
    <m/>
    <m/>
    <m/>
    <m/>
    <m/>
    <m/>
    <m/>
    <m/>
    <m/>
    <m/>
    <n v="80460"/>
    <n v="75976"/>
    <n v="79885"/>
    <n v="44950"/>
    <n v="81225"/>
    <n v="80462"/>
    <n v="76074"/>
    <n v="77010"/>
    <m/>
  </r>
  <r>
    <n v="2117"/>
    <s v="Cantidad de inscritos en el proceso de admisión cuyo Ranking pondera entre 500 a 599"/>
    <s v="08 Educación"/>
    <s v="08.03 Admisión Universitaria"/>
    <s v="08.03.16 Ranking"/>
    <s v="08.03.16.01 Ranking"/>
    <x v="9"/>
    <x v="92"/>
    <x v="304"/>
    <x v="1559"/>
    <s v="N° de personas"/>
    <s v="2013-2020"/>
    <m/>
    <m/>
    <s v="Departamento de Evaluación, Medición y Registro Educacional (DEMRE)"/>
    <m/>
    <m/>
    <m/>
    <m/>
    <m/>
    <m/>
    <m/>
    <m/>
    <m/>
    <m/>
    <m/>
    <m/>
    <m/>
    <n v="64296"/>
    <n v="66771"/>
    <n v="69870"/>
    <n v="54950"/>
    <n v="79089"/>
    <n v="80560"/>
    <n v="81617"/>
    <n v="84981"/>
    <m/>
  </r>
  <r>
    <n v="2118"/>
    <s v="Cantidad de inscritos en el proceso de admisión cuyo Ranking pondera entre 600 a 699"/>
    <s v="08 Educación"/>
    <s v="08.03 Admisión Universitaria"/>
    <s v="08.03.16 Ranking"/>
    <s v="08.03.16.01 Ranking"/>
    <x v="9"/>
    <x v="92"/>
    <x v="304"/>
    <x v="1559"/>
    <s v="N° de personas"/>
    <s v="2013-2020"/>
    <m/>
    <m/>
    <s v="Departamento de Evaluación, Medición y Registro Educacional (DEMRE)"/>
    <m/>
    <m/>
    <m/>
    <m/>
    <m/>
    <m/>
    <m/>
    <m/>
    <m/>
    <m/>
    <m/>
    <m/>
    <m/>
    <n v="44967"/>
    <n v="45087"/>
    <n v="47714"/>
    <n v="64950"/>
    <n v="51231"/>
    <n v="53990"/>
    <n v="56515"/>
    <n v="59845"/>
    <m/>
  </r>
  <r>
    <n v="2119"/>
    <s v="Cantidad de inscritos en el proceso de admisión cuyo Ranking pondera entre 700 a 799"/>
    <s v="08 Educación"/>
    <s v="08.03 Admisión Universitaria"/>
    <s v="08.03.16 Ranking"/>
    <s v="08.03.16.01 Ranking"/>
    <x v="9"/>
    <x v="92"/>
    <x v="304"/>
    <x v="1559"/>
    <s v="N° de personas"/>
    <s v="2013-2020"/>
    <m/>
    <m/>
    <s v="Departamento de Evaluación, Medición y Registro Educacional (DEMRE)"/>
    <m/>
    <m/>
    <m/>
    <m/>
    <m/>
    <m/>
    <m/>
    <m/>
    <m/>
    <m/>
    <m/>
    <m/>
    <m/>
    <n v="27432"/>
    <n v="27335"/>
    <n v="29263"/>
    <n v="74950"/>
    <n v="31315"/>
    <n v="33272"/>
    <n v="35618"/>
    <n v="38782"/>
    <m/>
  </r>
  <r>
    <n v="2120"/>
    <s v="Cantidad de inscritos en el proceso de admisión cuyo Ranking pondera entre 800 a 850"/>
    <s v="08 Educación"/>
    <s v="08.03 Admisión Universitaria"/>
    <s v="08.03.16 Ranking"/>
    <s v="08.03.16.01 Ranking"/>
    <x v="9"/>
    <x v="92"/>
    <x v="304"/>
    <x v="1559"/>
    <s v="N° de personas"/>
    <s v="2013-2020"/>
    <m/>
    <m/>
    <s v="Departamento de Evaluación, Medición y Registro Educacional (DEMRE)"/>
    <m/>
    <m/>
    <m/>
    <m/>
    <m/>
    <m/>
    <m/>
    <m/>
    <m/>
    <m/>
    <m/>
    <m/>
    <m/>
    <n v="9023"/>
    <n v="11406"/>
    <n v="13950"/>
    <n v="41226"/>
    <n v="12817"/>
    <n v="13878"/>
    <n v="14946"/>
    <n v="16954"/>
    <m/>
  </r>
  <r>
    <n v="2121"/>
    <s v="Cantidad de personas preseleccionadas para la Beca de Excelencia Académica (BEA) al momento de la inscripción a la Prueba de Selección Universitaria"/>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12533"/>
    <n v="15240"/>
    <n v="16316"/>
    <n v="17017"/>
    <n v="17319"/>
    <n v="13077"/>
    <n v="15816"/>
    <n v="14761"/>
    <n v="14187"/>
    <m/>
  </r>
  <r>
    <n v="2122"/>
    <s v="Cantidad de personas aceptadas en el Programa de Acceso a la Eduación Superior (PACE) al momento de la inscripción a la Prueba de Selección Universitaria"/>
    <s v="08 Educación"/>
    <s v="08.03 Admisión Universitaria"/>
    <s v="08.03.18 Programa de Acceso a la Educación Superior"/>
    <s v="08.03.18.01 Programa de Acceso a la Educación Superior"/>
    <x v="9"/>
    <x v="92"/>
    <x v="306"/>
    <x v="1561"/>
    <s v="N° de personas"/>
    <s v="2017-2020"/>
    <m/>
    <m/>
    <s v="Departamento de Evaluación, Medición y Registro Educacional (DEMRE)"/>
    <m/>
    <m/>
    <m/>
    <m/>
    <m/>
    <m/>
    <m/>
    <m/>
    <m/>
    <m/>
    <m/>
    <m/>
    <m/>
    <m/>
    <m/>
    <m/>
    <m/>
    <n v="20102"/>
    <n v="29093"/>
    <n v="30637"/>
    <n v="37281"/>
    <m/>
  </r>
  <r>
    <n v="2123"/>
    <s v="Cantidad de personas preseleccionadas para la Beca de Excelencia Académica (BEA) al momento de la rendición de la Prueba de Selección Universitaria"/>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12254"/>
    <n v="14861"/>
    <n v="15919"/>
    <n v="16647"/>
    <n v="16841"/>
    <n v="12719"/>
    <n v="15352"/>
    <n v="14383"/>
    <n v="13973"/>
    <m/>
  </r>
  <r>
    <n v="2124"/>
    <s v="Cantidad de personas preseleccionadas para la Beca de Excelencia Académica (BEA) al momento de la postulación"/>
    <s v="08 Educación"/>
    <s v="08.03 Admisión Universitaria"/>
    <s v="08.03.17 Beca de Excelencia Académica"/>
    <s v="08.03.17.01 Beca de Excelencia Académica"/>
    <x v="9"/>
    <x v="92"/>
    <x v="305"/>
    <x v="1560"/>
    <s v="N° de personas"/>
    <s v="2012-2020"/>
    <m/>
    <m/>
    <s v="Departamento de Evaluación, Medición y Registro Educacional (DEMRE)"/>
    <m/>
    <m/>
    <m/>
    <m/>
    <m/>
    <m/>
    <m/>
    <m/>
    <m/>
    <m/>
    <m/>
    <m/>
    <n v="8337"/>
    <n v="9864"/>
    <n v="10997"/>
    <n v="11665"/>
    <n v="11987"/>
    <n v="8908"/>
    <n v="11228"/>
    <n v="10210"/>
    <n v="9928"/>
    <m/>
  </r>
  <r>
    <n v="2125"/>
    <s v="Cantidad de personas que tuvieron por lo menos una postulación regular efectiva (selección o espera)"/>
    <s v="08 Educación"/>
    <s v="08.03 Admisión Universitaria"/>
    <s v="08.03.19 Postulaciones"/>
    <s v="08.03.19.01 Postulaciones"/>
    <x v="9"/>
    <x v="92"/>
    <x v="307"/>
    <x v="943"/>
    <s v="N° de personas"/>
    <s v="2012-2020"/>
    <m/>
    <m/>
    <s v="Departamento de Evaluación, Medición y Registro Educacional (DEMRE)"/>
    <m/>
    <m/>
    <m/>
    <m/>
    <m/>
    <m/>
    <m/>
    <m/>
    <m/>
    <m/>
    <m/>
    <m/>
    <n v="106517"/>
    <n v="107322"/>
    <n v="106525"/>
    <n v="112603"/>
    <n v="122789"/>
    <n v="125621"/>
    <n v="138086"/>
    <n v="136557"/>
    <n v="127510"/>
    <m/>
  </r>
  <r>
    <n v="2126"/>
    <s v="Cantidad de personas que no cumplieron los requisitos de ninguna preferencia de postulación regular"/>
    <s v="08 Educación"/>
    <s v="08.03 Admisión Universitaria"/>
    <s v="08.03.19 Postulaciones"/>
    <s v="08.03.19.01 Postulaciones"/>
    <x v="9"/>
    <x v="92"/>
    <x v="307"/>
    <x v="943"/>
    <s v="N° de personas"/>
    <s v="2012-2020"/>
    <m/>
    <m/>
    <s v="Departamento de Evaluación, Medición y Registro Educacional (DEMRE)"/>
    <m/>
    <m/>
    <m/>
    <m/>
    <m/>
    <m/>
    <m/>
    <m/>
    <m/>
    <m/>
    <m/>
    <m/>
    <n v="9579"/>
    <n v="10615"/>
    <n v="12286"/>
    <n v="12685"/>
    <n v="18739"/>
    <n v="20808"/>
    <n v="20405"/>
    <n v="17231"/>
    <n v="18507"/>
    <m/>
  </r>
  <r>
    <n v="2127"/>
    <s v="Cantidad de personas que tuvieron por lo menos una postulación efectiva vía la Beca de Excelencia Académica (selección o espera)"/>
    <s v="08 Educación"/>
    <s v="08.03 Admisión Universitaria"/>
    <s v="08.03.19 Postulaciones"/>
    <s v="08.03.19.01 Postulaciones"/>
    <x v="9"/>
    <x v="92"/>
    <x v="307"/>
    <x v="943"/>
    <s v="N° de personas"/>
    <s v="2012-2020"/>
    <m/>
    <m/>
    <s v="Departamento de Evaluación, Medición y Registro Educacional (DEMRE)"/>
    <m/>
    <m/>
    <m/>
    <m/>
    <m/>
    <m/>
    <m/>
    <m/>
    <m/>
    <m/>
    <m/>
    <m/>
    <n v="3357"/>
    <n v="3995"/>
    <n v="4295"/>
    <n v="4620"/>
    <n v="10847"/>
    <m/>
    <n v="9972"/>
    <n v="9101"/>
    <n v="8702"/>
    <m/>
  </r>
  <r>
    <n v="2128"/>
    <s v="Cantidad de personas que no cumplieron los requisitos de ninguna preferencia de postulación vía la Beca de Excelencia Académica (BEA)"/>
    <s v="08 Educación"/>
    <s v="08.03 Admisión Universitaria"/>
    <s v="08.03.19 Postulaciones"/>
    <s v="08.03.19.01 Postulaciones"/>
    <x v="9"/>
    <x v="92"/>
    <x v="307"/>
    <x v="943"/>
    <s v="N° de personas"/>
    <s v="2016-2020"/>
    <m/>
    <m/>
    <s v="Departamento de Evaluación, Medición y Registro Educacional (DEMRE)"/>
    <m/>
    <m/>
    <m/>
    <m/>
    <m/>
    <m/>
    <m/>
    <m/>
    <m/>
    <m/>
    <m/>
    <m/>
    <m/>
    <m/>
    <m/>
    <m/>
    <n v="1136"/>
    <m/>
    <n v="1256"/>
    <n v="1102"/>
    <n v="1222"/>
    <m/>
  </r>
  <r>
    <n v="2129"/>
    <s v="Cantidad de personas que tuvieron por lo menos una postulación efectiva vía el Programa de Acceso a la Educación Superior (selección o espera)"/>
    <s v="08 Educación"/>
    <s v="08.03 Admisión Universitaria"/>
    <s v="08.03.19 Postulaciones"/>
    <s v="08.03.19.01 Postulaciones"/>
    <x v="9"/>
    <x v="92"/>
    <x v="307"/>
    <x v="943"/>
    <s v="N° de personas"/>
    <s v="2017-2020"/>
    <m/>
    <m/>
    <s v="Departamento de Evaluación, Medición y Registro Educacional (DEMRE)"/>
    <m/>
    <m/>
    <m/>
    <m/>
    <m/>
    <m/>
    <m/>
    <m/>
    <m/>
    <m/>
    <m/>
    <m/>
    <m/>
    <m/>
    <m/>
    <m/>
    <m/>
    <n v="3258"/>
    <n v="4365"/>
    <n v="4546"/>
    <n v="5143"/>
    <m/>
  </r>
  <r>
    <n v="2130"/>
    <s v="Cantidad de personas que no cumplieron los requisitos de ninguna preferencia de postulación vía el Programa de Acceso a la Educación Superior (PACE)"/>
    <s v="08 Educación"/>
    <s v="08.03 Admisión Universitaria"/>
    <s v="08.03.19 Postulaciones"/>
    <s v="08.03.19.01 Postulaciones"/>
    <x v="9"/>
    <x v="92"/>
    <x v="307"/>
    <x v="943"/>
    <s v="N° de personas"/>
    <s v="2017-2020"/>
    <m/>
    <m/>
    <s v="Departamento de Evaluación, Medición y Registro Educacional (DEMRE)"/>
    <m/>
    <m/>
    <m/>
    <m/>
    <m/>
    <m/>
    <m/>
    <m/>
    <m/>
    <m/>
    <m/>
    <m/>
    <m/>
    <m/>
    <m/>
    <m/>
    <m/>
    <n v="2054"/>
    <n v="6171"/>
    <n v="2019"/>
    <n v="4851"/>
    <m/>
  </r>
  <r>
    <n v="2131"/>
    <s v="Cantidad de personas matriculadas en la Universidad de Chile"/>
    <s v="08 Educación"/>
    <s v="08.03 Admisión Universitaria"/>
    <s v="08.03.20 Matrículas"/>
    <s v="08.03.20.01 Universidad de Chile"/>
    <x v="9"/>
    <x v="92"/>
    <x v="308"/>
    <x v="1562"/>
    <s v="N° de personas"/>
    <s v="2012-2020"/>
    <m/>
    <m/>
    <s v="Departamento de Evaluación, Medición y Registro Educacional (DEMRE)"/>
    <m/>
    <m/>
    <m/>
    <m/>
    <m/>
    <m/>
    <m/>
    <m/>
    <m/>
    <m/>
    <m/>
    <m/>
    <n v="5121"/>
    <n v="5090"/>
    <n v="5318"/>
    <n v="5493"/>
    <n v="5573"/>
    <n v="5703"/>
    <n v="6047"/>
    <n v="6068"/>
    <n v="5733"/>
    <m/>
  </r>
  <r>
    <n v="2132"/>
    <s v="Cantidad de personas matriculadas en la Pontificia Universidad Católica de Chile"/>
    <s v="08 Educación"/>
    <s v="08.03 Admisión Universitaria"/>
    <s v="08.03.20 Matrículas"/>
    <s v="08.03.20.02 Pontificia Universidad Católica de Chile"/>
    <x v="9"/>
    <x v="92"/>
    <x v="308"/>
    <x v="1563"/>
    <s v="N° de personas"/>
    <s v="2012-2020"/>
    <m/>
    <m/>
    <s v="Departamento de Evaluación, Medición y Registro Educacional (DEMRE)"/>
    <m/>
    <m/>
    <m/>
    <m/>
    <m/>
    <m/>
    <m/>
    <m/>
    <m/>
    <m/>
    <m/>
    <m/>
    <n v="4477"/>
    <n v="4575"/>
    <n v="4625"/>
    <n v="4675"/>
    <n v="4829"/>
    <n v="5023"/>
    <n v="5216"/>
    <n v="5249"/>
    <n v="5320"/>
    <m/>
  </r>
  <r>
    <n v="2133"/>
    <s v="Cantidad de personas matriculadas en la Universidad de Concepción"/>
    <s v="08 Educación"/>
    <s v="08.03 Admisión Universitaria"/>
    <s v="08.03.20 Matrículas"/>
    <s v="08.03.20.03 Universidad de Concepción"/>
    <x v="9"/>
    <x v="92"/>
    <x v="308"/>
    <x v="1564"/>
    <s v="N° de personas"/>
    <s v="2012-2020"/>
    <m/>
    <m/>
    <s v="Departamento de Evaluación, Medición y Registro Educacional (DEMRE)"/>
    <m/>
    <m/>
    <m/>
    <m/>
    <m/>
    <m/>
    <m/>
    <m/>
    <m/>
    <m/>
    <m/>
    <m/>
    <n v="4930"/>
    <n v="5171"/>
    <n v="4826"/>
    <n v="4932"/>
    <n v="5063"/>
    <n v="4924"/>
    <n v="5247"/>
    <n v="5042"/>
    <n v="4921"/>
    <m/>
  </r>
  <r>
    <n v="2134"/>
    <s v="Cantidad de personas matriculadas en la Pontificia Universidad Católica de Valparaiso"/>
    <s v="08 Educación"/>
    <s v="08.03 Admisión Universitaria"/>
    <s v="08.03.20 Matrículas"/>
    <s v="08.03.20.04 Pontificia Universidad Católica de Valparaiso"/>
    <x v="9"/>
    <x v="92"/>
    <x v="308"/>
    <x v="1565"/>
    <s v="N° de personas"/>
    <s v="2012-2020"/>
    <m/>
    <m/>
    <s v="Departamento de Evaluación, Medición y Registro Educacional (DEMRE)"/>
    <m/>
    <m/>
    <m/>
    <m/>
    <m/>
    <m/>
    <m/>
    <m/>
    <m/>
    <m/>
    <m/>
    <m/>
    <n v="2935"/>
    <n v="3117"/>
    <n v="3056"/>
    <n v="3081"/>
    <n v="3241"/>
    <n v="3345"/>
    <n v="3449"/>
    <n v="3511"/>
    <n v="3270"/>
    <m/>
  </r>
  <r>
    <n v="2135"/>
    <s v="Cantidad de personas matriculadas en la Universidad Tecnica Federico Santa María"/>
    <s v="08 Educación"/>
    <s v="08.03 Admisión Universitaria"/>
    <s v="08.03.20 Matrículas"/>
    <s v="08.03.20.05 Universidad Tecnica Federico Santa María"/>
    <x v="9"/>
    <x v="92"/>
    <x v="308"/>
    <x v="1566"/>
    <s v="N° de personas"/>
    <s v="2012-2020"/>
    <m/>
    <m/>
    <s v="Departamento de Evaluación, Medición y Registro Educacional (DEMRE)"/>
    <m/>
    <m/>
    <m/>
    <m/>
    <m/>
    <m/>
    <m/>
    <m/>
    <m/>
    <m/>
    <m/>
    <m/>
    <n v="3672"/>
    <n v="3790"/>
    <n v="3512"/>
    <n v="3530"/>
    <n v="3646"/>
    <n v="3658"/>
    <n v="3671"/>
    <n v="3599"/>
    <n v="3135"/>
    <m/>
  </r>
  <r>
    <n v="2136"/>
    <s v="Cantidad de personas matriculadas en la Universidad de Santiago de Chile"/>
    <s v="08 Educación"/>
    <s v="08.03 Admisión Universitaria"/>
    <s v="08.03.20 Matrículas"/>
    <s v="08.03.20.06 Universidad de Santiago de Chile"/>
    <x v="9"/>
    <x v="92"/>
    <x v="308"/>
    <x v="1567"/>
    <s v="N° de personas"/>
    <s v="2012-2020"/>
    <m/>
    <m/>
    <s v="Departamento de Evaluación, Medición y Registro Educacional (DEMRE)"/>
    <m/>
    <m/>
    <m/>
    <m/>
    <m/>
    <m/>
    <m/>
    <m/>
    <m/>
    <m/>
    <m/>
    <m/>
    <n v="4029"/>
    <n v="3819"/>
    <n v="4006"/>
    <n v="4267"/>
    <n v="3744"/>
    <n v="3868"/>
    <n v="4228"/>
    <n v="4322"/>
    <n v="4716"/>
    <m/>
  </r>
  <r>
    <n v="2137"/>
    <s v="Cantidad de personas matriculadas en la Universidad Austral de Chile"/>
    <s v="08 Educación"/>
    <s v="08.03 Admisión Universitaria"/>
    <s v="08.03.20 Matrículas"/>
    <s v="08.03.20.07 Universidad Austral de Chile"/>
    <x v="9"/>
    <x v="92"/>
    <x v="308"/>
    <x v="1568"/>
    <s v="N° de personas"/>
    <s v="2012-2020"/>
    <m/>
    <m/>
    <s v="Departamento de Evaluación, Medición y Registro Educacional (DEMRE)"/>
    <m/>
    <m/>
    <m/>
    <m/>
    <m/>
    <m/>
    <m/>
    <m/>
    <m/>
    <m/>
    <m/>
    <m/>
    <n v="2319"/>
    <n v="2620"/>
    <n v="2803"/>
    <n v="2858"/>
    <n v="2774"/>
    <n v="2960"/>
    <n v="3156"/>
    <n v="3351"/>
    <n v="3337"/>
    <m/>
  </r>
  <r>
    <n v="2138"/>
    <s v="Cantidad de personas matriculadas en la Universidad Católica del Norte"/>
    <s v="08 Educación"/>
    <s v="08.03 Admisión Universitaria"/>
    <s v="08.03.20 Matrículas"/>
    <s v="08.03.20.08 Universidad Católica del Norte"/>
    <x v="9"/>
    <x v="92"/>
    <x v="308"/>
    <x v="1569"/>
    <s v="N° de personas"/>
    <s v="2012-2020"/>
    <m/>
    <m/>
    <s v="Departamento de Evaluación, Medición y Registro Educacional (DEMRE)"/>
    <m/>
    <m/>
    <m/>
    <m/>
    <m/>
    <m/>
    <m/>
    <m/>
    <m/>
    <m/>
    <m/>
    <m/>
    <n v="1888"/>
    <n v="2016"/>
    <n v="1963"/>
    <n v="2070"/>
    <n v="2168"/>
    <n v="2126"/>
    <n v="2206"/>
    <n v="2163"/>
    <n v="2006"/>
    <m/>
  </r>
  <r>
    <n v="2139"/>
    <s v="Cantidad de personas matriculadas en la Universidad de Valparaiso"/>
    <s v="08 Educación"/>
    <s v="08.03 Admisión Universitaria"/>
    <s v="08.03.20 Matrículas"/>
    <s v="08.03.20.09 Universidad de Valparaiso"/>
    <x v="9"/>
    <x v="92"/>
    <x v="308"/>
    <x v="1570"/>
    <s v="N° de personas"/>
    <s v="2012-2020"/>
    <m/>
    <m/>
    <s v="Departamento de Evaluación, Medición y Registro Educacional (DEMRE)"/>
    <m/>
    <m/>
    <m/>
    <m/>
    <m/>
    <m/>
    <m/>
    <m/>
    <m/>
    <m/>
    <m/>
    <m/>
    <n v="3030"/>
    <n v="2940"/>
    <n v="2772"/>
    <n v="2965"/>
    <n v="3349"/>
    <n v="3341"/>
    <n v="3424"/>
    <n v="3403"/>
    <n v="2926"/>
    <m/>
  </r>
  <r>
    <n v="2140"/>
    <s v="Cantidad de personas matriculadas en la Universidad Metropolitana de Ciencias de la Educación"/>
    <s v="08 Educación"/>
    <s v="08.03 Admisión Universitaria"/>
    <s v="08.03.20 Matrículas"/>
    <s v="08.03.20.10 Universidad Metropolitana de Ciencias de la Educación"/>
    <x v="9"/>
    <x v="92"/>
    <x v="308"/>
    <x v="1571"/>
    <s v="N° de personas"/>
    <s v="2012-2020"/>
    <m/>
    <m/>
    <s v="Departamento de Evaluación, Medición y Registro Educacional (DEMRE)"/>
    <m/>
    <m/>
    <m/>
    <m/>
    <m/>
    <m/>
    <m/>
    <m/>
    <m/>
    <m/>
    <m/>
    <m/>
    <n v="936"/>
    <n v="1031"/>
    <n v="985"/>
    <n v="1087"/>
    <n v="1018"/>
    <n v="1079"/>
    <n v="1207"/>
    <n v="1050"/>
    <n v="882"/>
    <m/>
  </r>
  <r>
    <n v="2141"/>
    <s v="Cantidad de personas matriculadas en la Universidad Tecnologica Metropolitana"/>
    <s v="08 Educación"/>
    <s v="08.03 Admisión Universitaria"/>
    <s v="08.03.20 Matrículas"/>
    <s v="08.03.20.11 Universidad Tecnologica Metropolitana"/>
    <x v="9"/>
    <x v="92"/>
    <x v="308"/>
    <x v="1572"/>
    <s v="N° de personas"/>
    <s v="2012-2020"/>
    <m/>
    <m/>
    <s v="Departamento de Evaluación, Medición y Registro Educacional (DEMRE)"/>
    <m/>
    <m/>
    <m/>
    <m/>
    <m/>
    <m/>
    <m/>
    <m/>
    <m/>
    <m/>
    <m/>
    <m/>
    <n v="1543"/>
    <n v="1673"/>
    <n v="1816"/>
    <n v="2037"/>
    <n v="2188"/>
    <n v="1997"/>
    <n v="2144"/>
    <n v="1737"/>
    <n v="1684"/>
    <m/>
  </r>
  <r>
    <n v="2142"/>
    <s v="Cantidad de personas matriculadas en la Universidad de Tarapacá"/>
    <s v="08 Educación"/>
    <s v="08.03 Admisión Universitaria"/>
    <s v="08.03.20 Matrículas"/>
    <s v="08.03.20.12 Universidad de Tarapacá"/>
    <x v="9"/>
    <x v="92"/>
    <x v="308"/>
    <x v="1573"/>
    <s v="N° de personas"/>
    <s v="2012-2020"/>
    <m/>
    <m/>
    <s v="Departamento de Evaluación, Medición y Registro Educacional (DEMRE)"/>
    <m/>
    <m/>
    <m/>
    <m/>
    <m/>
    <m/>
    <m/>
    <m/>
    <m/>
    <m/>
    <m/>
    <m/>
    <n v="1391"/>
    <n v="1367"/>
    <n v="1323"/>
    <n v="1509"/>
    <n v="1460"/>
    <n v="1478"/>
    <n v="1606"/>
    <n v="1730"/>
    <n v="1536"/>
    <m/>
  </r>
  <r>
    <n v="2143"/>
    <s v="Cantidad de personas matriculadas en la Universidad Arturo Prat"/>
    <s v="08 Educación"/>
    <s v="08.03 Admisión Universitaria"/>
    <s v="08.03.20 Matrículas"/>
    <s v="08.03.20.13 Universidad Arturo Prat"/>
    <x v="9"/>
    <x v="92"/>
    <x v="308"/>
    <x v="1574"/>
    <s v="N° de personas"/>
    <s v="2012-2020"/>
    <m/>
    <m/>
    <s v="Departamento de Evaluación, Medición y Registro Educacional (DEMRE)"/>
    <m/>
    <m/>
    <m/>
    <m/>
    <m/>
    <m/>
    <m/>
    <m/>
    <m/>
    <m/>
    <m/>
    <m/>
    <n v="691"/>
    <n v="624"/>
    <n v="889"/>
    <n v="870"/>
    <n v="936"/>
    <n v="949"/>
    <n v="1016"/>
    <n v="946"/>
    <n v="906"/>
    <m/>
  </r>
  <r>
    <n v="2144"/>
    <s v="Cantidad de personas matriculadas en la Universidad de Antofagasta"/>
    <s v="08 Educación"/>
    <s v="08.03 Admisión Universitaria"/>
    <s v="08.03.20 Matrículas"/>
    <s v="08.03.20.14 Universidad de Antofagasta"/>
    <x v="9"/>
    <x v="92"/>
    <x v="308"/>
    <x v="1575"/>
    <s v="N° de personas"/>
    <s v="2012-2020"/>
    <m/>
    <m/>
    <s v="Departamento de Evaluación, Medición y Registro Educacional (DEMRE)"/>
    <m/>
    <m/>
    <m/>
    <m/>
    <m/>
    <m/>
    <m/>
    <m/>
    <m/>
    <m/>
    <m/>
    <m/>
    <n v="1063"/>
    <n v="1096"/>
    <n v="1202"/>
    <n v="1162"/>
    <n v="1210"/>
    <n v="1235"/>
    <n v="1347"/>
    <n v="1384"/>
    <n v="1250"/>
    <m/>
  </r>
  <r>
    <n v="2145"/>
    <s v="Cantidad de personas matriculadas en la Universidad de la Serena"/>
    <s v="08 Educación"/>
    <s v="08.03 Admisión Universitaria"/>
    <s v="08.03.20 Matrículas"/>
    <s v="08.03.20.15 Universidad de la Serena"/>
    <x v="9"/>
    <x v="92"/>
    <x v="308"/>
    <x v="1576"/>
    <s v="N° de personas"/>
    <s v="2012-2020"/>
    <m/>
    <m/>
    <s v="Departamento de Evaluación, Medición y Registro Educacional (DEMRE)"/>
    <m/>
    <m/>
    <m/>
    <m/>
    <m/>
    <m/>
    <m/>
    <m/>
    <m/>
    <m/>
    <m/>
    <m/>
    <n v="1459"/>
    <n v="1619"/>
    <n v="1539"/>
    <n v="1642"/>
    <n v="1682"/>
    <n v="1746"/>
    <n v="1739"/>
    <n v="1742"/>
    <n v="1604"/>
    <m/>
  </r>
  <r>
    <n v="2146"/>
    <s v="Cantidad de personas matriculadas en la Universidad de Playa Ancha "/>
    <s v="08 Educación"/>
    <s v="08.03 Admisión Universitaria"/>
    <s v="08.03.20 Matrículas"/>
    <s v="08.03.20.16 Universidad de Playa Ancha "/>
    <x v="9"/>
    <x v="92"/>
    <x v="308"/>
    <x v="1577"/>
    <s v="N° de personas"/>
    <s v="2012-2020"/>
    <m/>
    <m/>
    <s v="Departamento de Evaluación, Medición y Registro Educacional (DEMRE)"/>
    <m/>
    <m/>
    <m/>
    <m/>
    <m/>
    <m/>
    <m/>
    <m/>
    <m/>
    <m/>
    <m/>
    <m/>
    <n v="1358"/>
    <n v="1343"/>
    <n v="1341"/>
    <n v="1638"/>
    <n v="1709"/>
    <n v="1626"/>
    <n v="1636"/>
    <n v="1412"/>
    <n v="1088"/>
    <m/>
  </r>
  <r>
    <n v="2147"/>
    <s v="Cantidad de personas matriculadas en la Universidad de Atacama"/>
    <s v="08 Educación"/>
    <s v="08.03 Admisión Universitaria"/>
    <s v="08.03.20 Matrículas"/>
    <s v="08.03.20.17 Universidad de Atacama"/>
    <x v="9"/>
    <x v="92"/>
    <x v="308"/>
    <x v="1578"/>
    <s v="N° de personas"/>
    <s v="2012-2020"/>
    <m/>
    <m/>
    <s v="Departamento de Evaluación, Medición y Registro Educacional (DEMRE)"/>
    <m/>
    <m/>
    <m/>
    <m/>
    <m/>
    <m/>
    <m/>
    <m/>
    <m/>
    <m/>
    <m/>
    <m/>
    <n v="609"/>
    <n v="782"/>
    <n v="885"/>
    <n v="960"/>
    <n v="877"/>
    <n v="939"/>
    <n v="1024"/>
    <n v="1050"/>
    <n v="723"/>
    <m/>
  </r>
  <r>
    <n v="2148"/>
    <s v="Cantidad de personas matriculadas en la Universidad del Biobío"/>
    <s v="08 Educación"/>
    <s v="08.03 Admisión Universitaria"/>
    <s v="08.03.20 Matrículas"/>
    <s v="08.03.20.18 Universidad del Biobío"/>
    <x v="9"/>
    <x v="92"/>
    <x v="308"/>
    <x v="1579"/>
    <s v="N° de personas"/>
    <s v="2012-2020"/>
    <m/>
    <m/>
    <s v="Departamento de Evaluación, Medición y Registro Educacional (DEMRE)"/>
    <m/>
    <m/>
    <m/>
    <m/>
    <m/>
    <m/>
    <m/>
    <m/>
    <m/>
    <m/>
    <m/>
    <m/>
    <n v="2132"/>
    <n v="2255"/>
    <n v="2183"/>
    <n v="2299"/>
    <n v="2315"/>
    <n v="2382"/>
    <n v="2458"/>
    <n v="2462"/>
    <n v="2270"/>
    <m/>
  </r>
  <r>
    <n v="2149"/>
    <s v="Cantidad de personas matriculadas en la Universidad de la Frontera"/>
    <s v="08 Educación"/>
    <s v="08.03 Admisión Universitaria"/>
    <s v="08.03.20 Matrículas"/>
    <s v="08.03.20.19 Universidad de la Frontera"/>
    <x v="9"/>
    <x v="92"/>
    <x v="308"/>
    <x v="1580"/>
    <s v="N° de personas"/>
    <s v="2012-2020"/>
    <m/>
    <m/>
    <s v="Departamento de Evaluación, Medición y Registro Educacional (DEMRE)"/>
    <m/>
    <m/>
    <m/>
    <m/>
    <m/>
    <m/>
    <m/>
    <m/>
    <m/>
    <m/>
    <m/>
    <m/>
    <n v="1962"/>
    <n v="1966"/>
    <n v="1972"/>
    <n v="2136"/>
    <n v="2185"/>
    <n v="2149"/>
    <n v="2209"/>
    <n v="2213"/>
    <n v="2110"/>
    <m/>
  </r>
  <r>
    <n v="2150"/>
    <s v="Cantidad de personas matriculadas en la Universidad de Los Lagos"/>
    <s v="08 Educación"/>
    <s v="08.03 Admisión Universitaria"/>
    <s v="08.03.20 Matrículas"/>
    <s v="08.03.20.20 Universidad de Los Lagos"/>
    <x v="9"/>
    <x v="92"/>
    <x v="308"/>
    <x v="1581"/>
    <s v="N° de personas"/>
    <s v="2012-2020"/>
    <m/>
    <m/>
    <s v="Departamento de Evaluación, Medición y Registro Educacional (DEMRE)"/>
    <m/>
    <m/>
    <m/>
    <m/>
    <m/>
    <m/>
    <m/>
    <m/>
    <m/>
    <m/>
    <m/>
    <m/>
    <n v="512"/>
    <n v="647"/>
    <n v="789"/>
    <n v="824"/>
    <n v="931"/>
    <n v="1025"/>
    <n v="1063"/>
    <n v="1128"/>
    <n v="1067"/>
    <m/>
  </r>
  <r>
    <n v="2151"/>
    <s v="Cantidad de personas matriculadas en la Universidad de Magallanes"/>
    <s v="08 Educación"/>
    <s v="08.03 Admisión Universitaria"/>
    <s v="08.03.20 Matrículas"/>
    <s v="08.03.20.21 Universidad de Magallanes"/>
    <x v="9"/>
    <x v="92"/>
    <x v="308"/>
    <x v="1582"/>
    <s v="N° de personas"/>
    <s v="2012-2020"/>
    <m/>
    <m/>
    <s v="Departamento de Evaluación, Medición y Registro Educacional (DEMRE)"/>
    <m/>
    <m/>
    <m/>
    <m/>
    <m/>
    <m/>
    <m/>
    <m/>
    <m/>
    <m/>
    <m/>
    <m/>
    <n v="388"/>
    <n v="369"/>
    <n v="424"/>
    <n v="547"/>
    <n v="577"/>
    <n v="570"/>
    <n v="513"/>
    <n v="544"/>
    <n v="473"/>
    <m/>
  </r>
  <r>
    <n v="2152"/>
    <s v="Cantidad de personas matriculadas en la Universidad de Talca"/>
    <s v="08 Educación"/>
    <s v="08.03 Admisión Universitaria"/>
    <s v="08.03.20 Matrículas"/>
    <s v="08.03.20.22 Universidad de Talca"/>
    <x v="9"/>
    <x v="92"/>
    <x v="308"/>
    <x v="1583"/>
    <s v="N° de personas"/>
    <s v="2012-2020"/>
    <m/>
    <m/>
    <s v="Departamento de Evaluación, Medición y Registro Educacional (DEMRE)"/>
    <m/>
    <m/>
    <m/>
    <m/>
    <m/>
    <m/>
    <m/>
    <m/>
    <m/>
    <m/>
    <m/>
    <m/>
    <n v="1651"/>
    <n v="2032"/>
    <n v="1681"/>
    <n v="1810"/>
    <n v="1855"/>
    <n v="1859"/>
    <n v="2174"/>
    <n v="2015"/>
    <n v="2007"/>
    <m/>
  </r>
  <r>
    <n v="2153"/>
    <s v="Cantidad de personas matriculadas en la Universidad Católica del Maule"/>
    <s v="08 Educación"/>
    <s v="08.03 Admisión Universitaria"/>
    <s v="08.03.20 Matrículas"/>
    <s v="08.03.20.23 Universidad Católica del Maule"/>
    <x v="9"/>
    <x v="92"/>
    <x v="308"/>
    <x v="1584"/>
    <s v="N° de personas"/>
    <s v="2012-2020"/>
    <m/>
    <m/>
    <s v="Departamento de Evaluación, Medición y Registro Educacional (DEMRE)"/>
    <m/>
    <m/>
    <m/>
    <m/>
    <m/>
    <m/>
    <m/>
    <m/>
    <m/>
    <m/>
    <m/>
    <m/>
    <n v="1189"/>
    <n v="1264"/>
    <n v="1257"/>
    <n v="1326"/>
    <n v="1557"/>
    <n v="1755"/>
    <n v="1984"/>
    <n v="2262"/>
    <n v="2262"/>
    <m/>
  </r>
  <r>
    <n v="2154"/>
    <s v="Cantidad de personas matriculadas en la Universidad Católica de la Santísima Concepción"/>
    <s v="08 Educación"/>
    <s v="08.03 Admisión Universitaria"/>
    <s v="08.03.20 Matrículas"/>
    <s v="08.03.20.24 Universidad Católica de la Santísima Concepción"/>
    <x v="9"/>
    <x v="92"/>
    <x v="308"/>
    <x v="1585"/>
    <s v="N° de personas"/>
    <s v="2012-2020"/>
    <m/>
    <m/>
    <s v="Departamento de Evaluación, Medición y Registro Educacional (DEMRE)"/>
    <m/>
    <m/>
    <m/>
    <m/>
    <m/>
    <m/>
    <m/>
    <m/>
    <m/>
    <m/>
    <m/>
    <m/>
    <n v="1720"/>
    <n v="1490"/>
    <n v="1680"/>
    <n v="1807"/>
    <n v="1962"/>
    <n v="1881"/>
    <n v="1959"/>
    <n v="1987"/>
    <n v="1758"/>
    <m/>
  </r>
  <r>
    <n v="2155"/>
    <s v="Cantidad de personas matriculadas en la Universidad Católica de Temuco"/>
    <s v="08 Educación"/>
    <s v="08.03 Admisión Universitaria"/>
    <s v="08.03.20 Matrículas"/>
    <s v="08.03.20.25 Universidad Católica de Temuco"/>
    <x v="9"/>
    <x v="92"/>
    <x v="308"/>
    <x v="1586"/>
    <s v="N° de personas"/>
    <s v="2012-2020"/>
    <m/>
    <m/>
    <s v="Departamento de Evaluación, Medición y Registro Educacional (DEMRE)"/>
    <m/>
    <m/>
    <m/>
    <m/>
    <m/>
    <m/>
    <m/>
    <m/>
    <m/>
    <m/>
    <m/>
    <m/>
    <n v="1591"/>
    <n v="1731"/>
    <n v="1642"/>
    <n v="1851"/>
    <n v="2115"/>
    <n v="2119"/>
    <n v="2244"/>
    <n v="2222"/>
    <n v="2020"/>
    <m/>
  </r>
  <r>
    <n v="2156"/>
    <s v="Cantidad de personas matriculadas en la Universidad Diego Portales"/>
    <s v="08 Educación"/>
    <s v="08.03 Admisión Universitaria"/>
    <s v="08.03.20 Matrículas"/>
    <s v="08.03.20.26 Universidad Diego Portales"/>
    <x v="9"/>
    <x v="92"/>
    <x v="308"/>
    <x v="1587"/>
    <s v="N° de personas"/>
    <s v="2012-2020"/>
    <m/>
    <m/>
    <s v="Departamento de Evaluación, Medición y Registro Educacional (DEMRE)"/>
    <m/>
    <m/>
    <m/>
    <m/>
    <m/>
    <m/>
    <m/>
    <m/>
    <m/>
    <m/>
    <m/>
    <m/>
    <n v="2388"/>
    <n v="2596"/>
    <n v="2732"/>
    <n v="2812"/>
    <n v="2976"/>
    <n v="2914"/>
    <n v="3099"/>
    <n v="3240"/>
    <n v="3182"/>
    <m/>
  </r>
  <r>
    <n v="2157"/>
    <s v="Cantidad de personas matriculadas en la Universidad Mayor"/>
    <s v="08 Educación"/>
    <s v="08.03 Admisión Universitaria"/>
    <s v="08.03.20 Matrículas"/>
    <s v="08.03.20.27 Universidad Mayor"/>
    <x v="9"/>
    <x v="92"/>
    <x v="308"/>
    <x v="1588"/>
    <s v="N° de personas"/>
    <s v="2012-2020"/>
    <m/>
    <m/>
    <s v="Departamento de Evaluación, Medición y Registro Educacional (DEMRE)"/>
    <m/>
    <m/>
    <m/>
    <m/>
    <m/>
    <m/>
    <m/>
    <m/>
    <m/>
    <m/>
    <m/>
    <m/>
    <n v="2905"/>
    <n v="2990"/>
    <n v="3112"/>
    <n v="3007"/>
    <n v="3041"/>
    <n v="2882"/>
    <n v="2556"/>
    <n v="2907"/>
    <n v="2877"/>
    <m/>
  </r>
  <r>
    <n v="2158"/>
    <s v="Cantidad de personas matriculadas en la Universidad Finis Terrae"/>
    <s v="08 Educación"/>
    <s v="08.03 Admisión Universitaria"/>
    <s v="08.03.20 Matrículas"/>
    <s v="08.03.20.28 Universidad Finis Terrae"/>
    <x v="9"/>
    <x v="92"/>
    <x v="308"/>
    <x v="1589"/>
    <s v="N° de personas"/>
    <s v="2012-2020"/>
    <m/>
    <m/>
    <s v="Departamento de Evaluación, Medición y Registro Educacional (DEMRE)"/>
    <m/>
    <m/>
    <m/>
    <m/>
    <m/>
    <m/>
    <m/>
    <m/>
    <m/>
    <m/>
    <m/>
    <m/>
    <n v="769"/>
    <n v="858"/>
    <n v="934"/>
    <n v="1149"/>
    <n v="1420"/>
    <n v="1458"/>
    <n v="1634"/>
    <n v="1575"/>
    <n v="1495"/>
    <m/>
  </r>
  <r>
    <n v="2159"/>
    <s v="Cantidad de personas matriculadas en la Universidad Andres Bello"/>
    <s v="08 Educación"/>
    <s v="08.03 Admisión Universitaria"/>
    <s v="08.03.20 Matrículas"/>
    <s v="08.03.20.29 Universidad Andres Bello"/>
    <x v="9"/>
    <x v="92"/>
    <x v="308"/>
    <x v="1590"/>
    <s v="N° de personas"/>
    <s v="2012-2020"/>
    <m/>
    <m/>
    <s v="Departamento de Evaluación, Medición y Registro Educacional (DEMRE)"/>
    <m/>
    <m/>
    <m/>
    <m/>
    <m/>
    <m/>
    <m/>
    <m/>
    <m/>
    <m/>
    <m/>
    <m/>
    <n v="7148"/>
    <n v="8363"/>
    <n v="8988"/>
    <n v="7932"/>
    <n v="8354"/>
    <n v="7183"/>
    <n v="8229"/>
    <n v="9088"/>
    <n v="7984"/>
    <m/>
  </r>
  <r>
    <n v="2160"/>
    <s v="Cantidad de personas matriculadas en la Universidad Adolfo Ibañez"/>
    <s v="08 Educación"/>
    <s v="08.03 Admisión Universitaria"/>
    <s v="08.03.20 Matrículas"/>
    <s v="08.03.20.30 Universidad Adolfo Ibañez"/>
    <x v="9"/>
    <x v="92"/>
    <x v="308"/>
    <x v="1591"/>
    <s v="N° de personas"/>
    <s v="2012-2020"/>
    <m/>
    <m/>
    <s v="Departamento de Evaluación, Medición y Registro Educacional (DEMRE)"/>
    <m/>
    <m/>
    <m/>
    <m/>
    <m/>
    <m/>
    <m/>
    <m/>
    <m/>
    <m/>
    <m/>
    <m/>
    <n v="1746"/>
    <n v="1697"/>
    <n v="1747"/>
    <n v="1695"/>
    <n v="1738"/>
    <n v="1693"/>
    <n v="1697"/>
    <n v="1733"/>
    <n v="1679"/>
    <m/>
  </r>
  <r>
    <n v="2161"/>
    <s v="Cantidad de personas matriculadas en la Universidad de Los Andes"/>
    <s v="08 Educación"/>
    <s v="08.03 Admisión Universitaria"/>
    <s v="08.03.20 Matrículas"/>
    <s v="08.03.20.31 Universidad de Los Andes"/>
    <x v="9"/>
    <x v="92"/>
    <x v="308"/>
    <x v="1592"/>
    <s v="N° de personas"/>
    <s v="2012-2020"/>
    <m/>
    <m/>
    <s v="Departamento de Evaluación, Medición y Registro Educacional (DEMRE)"/>
    <m/>
    <m/>
    <m/>
    <m/>
    <m/>
    <m/>
    <m/>
    <m/>
    <m/>
    <m/>
    <m/>
    <m/>
    <n v="1152"/>
    <n v="1319"/>
    <n v="1466"/>
    <n v="1496"/>
    <n v="1442"/>
    <n v="1525"/>
    <n v="1492"/>
    <n v="1495"/>
    <n v="1554"/>
    <m/>
  </r>
  <r>
    <n v="2162"/>
    <s v="Cantidad de personas matriculadas en la Universidad del Desarrollo"/>
    <s v="08 Educación"/>
    <s v="08.03 Admisión Universitaria"/>
    <s v="08.03.20 Matrículas"/>
    <s v="08.03.20.32 Universidad del Desarrollo"/>
    <x v="9"/>
    <x v="92"/>
    <x v="308"/>
    <x v="1593"/>
    <s v="N° de personas"/>
    <s v="2012-2020"/>
    <m/>
    <m/>
    <s v="Departamento de Evaluación, Medición y Registro Educacional (DEMRE)"/>
    <m/>
    <m/>
    <m/>
    <m/>
    <m/>
    <m/>
    <m/>
    <m/>
    <m/>
    <m/>
    <m/>
    <m/>
    <n v="2441"/>
    <n v="2428"/>
    <n v="2518"/>
    <n v="2627"/>
    <n v="2559"/>
    <n v="2591"/>
    <n v="2495"/>
    <n v="2498"/>
    <n v="2617"/>
    <m/>
  </r>
  <r>
    <n v="2163"/>
    <s v="Cantidad de personas matriculadas en la Universidad Alberto Hurtado"/>
    <s v="08 Educación"/>
    <s v="08.03 Admisión Universitaria"/>
    <s v="08.03.20 Matrículas"/>
    <s v="08.03.20.33 Universidad Alberto Hurtado"/>
    <x v="9"/>
    <x v="92"/>
    <x v="308"/>
    <x v="1594"/>
    <s v="N° de personas"/>
    <s v="2012-2020"/>
    <m/>
    <m/>
    <s v="Departamento de Evaluación, Medición y Registro Educacional (DEMRE)"/>
    <m/>
    <m/>
    <m/>
    <m/>
    <m/>
    <m/>
    <m/>
    <m/>
    <m/>
    <m/>
    <m/>
    <m/>
    <n v="1136"/>
    <n v="1204"/>
    <n v="1220"/>
    <n v="1401"/>
    <n v="1596"/>
    <n v="1537"/>
    <n v="1591"/>
    <n v="1582"/>
    <n v="1433"/>
    <m/>
  </r>
  <r>
    <n v="2164"/>
    <s v="Cantidad de personas matriculadas en la Universidad Católica Silva Henriquez"/>
    <s v="08 Educación"/>
    <s v="08.03 Admisión Universitaria"/>
    <s v="08.03.20 Matrículas"/>
    <s v="08.03.20.34 Universidad Católica Silva Henriquez"/>
    <x v="9"/>
    <x v="92"/>
    <x v="308"/>
    <x v="1595"/>
    <s v="N° de personas"/>
    <s v="2017-2020"/>
    <m/>
    <m/>
    <s v="Departamento de Evaluación, Medición y Registro Educacional (DEMRE)"/>
    <m/>
    <m/>
    <m/>
    <m/>
    <m/>
    <m/>
    <m/>
    <m/>
    <m/>
    <m/>
    <m/>
    <m/>
    <m/>
    <m/>
    <m/>
    <m/>
    <m/>
    <n v="1301"/>
    <n v="1501"/>
    <n v="1562"/>
    <n v="1508"/>
    <m/>
  </r>
  <r>
    <n v="2165"/>
    <s v="Cantidad de personas matriculadas en la Universidad de O'Higgins"/>
    <s v="08 Educación"/>
    <s v="08.03 Admisión Universitaria"/>
    <s v="08.03.20 Matrículas"/>
    <s v="08.03.20.35 Universidad de O'Higgins"/>
    <x v="9"/>
    <x v="92"/>
    <x v="308"/>
    <x v="1596"/>
    <s v="N° de personas"/>
    <s v="2017-2020"/>
    <m/>
    <m/>
    <s v="Departamento de Evaluación, Medición y Registro Educacional (DEMRE)"/>
    <m/>
    <m/>
    <m/>
    <m/>
    <m/>
    <m/>
    <m/>
    <m/>
    <m/>
    <m/>
    <m/>
    <m/>
    <m/>
    <m/>
    <m/>
    <m/>
    <m/>
    <n v="397"/>
    <n v="872"/>
    <n v="1042"/>
    <n v="1122"/>
    <m/>
  </r>
  <r>
    <n v="2166"/>
    <s v="Cantidad de personas matriculadas en la Universidad de Aysen"/>
    <s v="08 Educación"/>
    <s v="08.03 Admisión Universitaria"/>
    <s v="08.03.20 Matrículas"/>
    <s v="08.03.20.36 Universidad de Aysen"/>
    <x v="9"/>
    <x v="92"/>
    <x v="308"/>
    <x v="1597"/>
    <s v="N° de personas"/>
    <s v="2017-2020"/>
    <m/>
    <m/>
    <s v="Departamento de Evaluación, Medición y Registro Educacional (DEMRE)"/>
    <m/>
    <m/>
    <m/>
    <m/>
    <m/>
    <m/>
    <m/>
    <m/>
    <m/>
    <m/>
    <m/>
    <m/>
    <m/>
    <m/>
    <m/>
    <m/>
    <m/>
    <n v="65"/>
    <n v="89"/>
    <n v="98"/>
    <n v="120"/>
    <m/>
  </r>
  <r>
    <n v="2167"/>
    <s v="Cantidad de personas matriculadas en la Universidad Autónoma "/>
    <s v="08 Educación"/>
    <s v="08.03 Admisión Universitaria"/>
    <s v="08.03.20 Matrículas"/>
    <s v="08.03.20.37 Universidad Autónoma "/>
    <x v="9"/>
    <x v="92"/>
    <x v="308"/>
    <x v="1598"/>
    <s v="N° de personas"/>
    <s v="2018-2020"/>
    <m/>
    <m/>
    <s v="Departamento de Evaluación, Medición y Registro Educacional (DEMRE)"/>
    <m/>
    <m/>
    <m/>
    <m/>
    <m/>
    <m/>
    <m/>
    <m/>
    <m/>
    <m/>
    <m/>
    <m/>
    <m/>
    <m/>
    <m/>
    <m/>
    <m/>
    <m/>
    <n v="5555"/>
    <n v="5651"/>
    <n v="5762"/>
    <m/>
  </r>
  <r>
    <n v="2168"/>
    <s v="Cantidad de personas matriculadas en la Universidad San Sebastián"/>
    <s v="08 Educación"/>
    <s v="08.03 Admisión Universitaria"/>
    <s v="08.03.20 Matrículas"/>
    <s v="08.03.20.38 Universidad San Sebastián"/>
    <x v="9"/>
    <x v="92"/>
    <x v="308"/>
    <x v="1599"/>
    <s v="N° de personas"/>
    <s v="2018-2020"/>
    <m/>
    <m/>
    <s v="Departamento de Evaluación, Medición y Registro Educacional (DEMRE)"/>
    <m/>
    <m/>
    <m/>
    <m/>
    <m/>
    <m/>
    <m/>
    <m/>
    <m/>
    <m/>
    <m/>
    <m/>
    <m/>
    <m/>
    <m/>
    <m/>
    <m/>
    <m/>
    <n v="5461"/>
    <n v="5083"/>
    <n v="4669"/>
    <m/>
  </r>
  <r>
    <n v="2169"/>
    <s v="Cantidad de personas matriculadas en la Universidad Central "/>
    <s v="08 Educación"/>
    <s v="08.03 Admisión Universitaria"/>
    <s v="08.03.20 Matrículas"/>
    <s v="08.03.20.39 Universidad Central "/>
    <x v="9"/>
    <x v="92"/>
    <x v="308"/>
    <x v="1600"/>
    <s v="N° de personas"/>
    <s v="2018-2020"/>
    <m/>
    <m/>
    <s v="Departamento de Evaluación, Medición y Registro Educacional (DEMRE)"/>
    <m/>
    <m/>
    <m/>
    <m/>
    <m/>
    <m/>
    <m/>
    <m/>
    <m/>
    <m/>
    <m/>
    <m/>
    <m/>
    <m/>
    <m/>
    <m/>
    <m/>
    <m/>
    <n v="2155"/>
    <n v="2108"/>
    <n v="1748"/>
    <m/>
  </r>
  <r>
    <n v="2170"/>
    <s v="Cantidad de personas matriculadas en la Universidad Academia de Humanismo Cristiano"/>
    <s v="08 Educación"/>
    <s v="08.03 Admisión Universitaria"/>
    <s v="08.03.20 Matrículas"/>
    <s v="08.03.20.40 Universidad Academia de Humanismo Cristiano"/>
    <x v="9"/>
    <x v="92"/>
    <x v="308"/>
    <x v="1601"/>
    <s v="N° de personas"/>
    <s v="2019-2020"/>
    <m/>
    <m/>
    <s v="Departamento de Evaluación, Medición y Registro Educacional (DEMRE)"/>
    <m/>
    <m/>
    <m/>
    <m/>
    <m/>
    <m/>
    <m/>
    <m/>
    <m/>
    <m/>
    <m/>
    <m/>
    <m/>
    <m/>
    <m/>
    <m/>
    <m/>
    <m/>
    <m/>
    <n v="710"/>
    <n v="687"/>
    <m/>
  </r>
  <r>
    <n v="2171"/>
    <s v="Cantidad de personas matriculadas en la Universidad Bernardo O'Higgins"/>
    <s v="08 Educación"/>
    <s v="08.03 Admisión Universitaria"/>
    <s v="08.03.20 Matrículas"/>
    <s v="08.03.20.41 Universidad Bernardo O'Higgins"/>
    <x v="9"/>
    <x v="92"/>
    <x v="308"/>
    <x v="1602"/>
    <s v="N° de personas"/>
    <s v="2019-2020"/>
    <m/>
    <m/>
    <s v="Departamento de Evaluación, Medición y Registro Educacional (DEMRE)"/>
    <m/>
    <m/>
    <m/>
    <m/>
    <m/>
    <m/>
    <m/>
    <m/>
    <m/>
    <m/>
    <m/>
    <m/>
    <m/>
    <m/>
    <m/>
    <m/>
    <m/>
    <m/>
    <m/>
    <n v="1019"/>
    <n v="861"/>
    <m/>
  </r>
  <r>
    <n v="2172"/>
    <s v="Cantidad de matrículas a establecimientos de educación superior por vía de la Beca de Excelencia Académica (BEA)"/>
    <s v="08 Educación"/>
    <s v="08.03 Admisión Universitaria"/>
    <s v="08.03.20 Matrículas"/>
    <s v="08.03.20.42 Matrículas de educación superior"/>
    <x v="9"/>
    <x v="92"/>
    <x v="308"/>
    <x v="1603"/>
    <s v="N° de matrículas"/>
    <s v="2012-2020"/>
    <m/>
    <m/>
    <s v="Departamento de Evaluación, Medición y Registro Educacional (DEMRE)"/>
    <m/>
    <m/>
    <m/>
    <m/>
    <m/>
    <m/>
    <m/>
    <m/>
    <m/>
    <m/>
    <m/>
    <m/>
    <n v="739"/>
    <n v="894"/>
    <n v="930"/>
    <n v="993"/>
    <n v="1000"/>
    <n v="842"/>
    <n v="970"/>
    <n v="851"/>
    <n v="708"/>
    <m/>
  </r>
  <r>
    <n v="2173"/>
    <s v="Cantidad de matrículas a establecimientos de educación superior por vía regular"/>
    <s v="08 Educación"/>
    <s v="08.03 Admisión Universitaria"/>
    <s v="08.03.20 Matrículas"/>
    <s v="08.03.20.42 Matrículas de educación superior"/>
    <x v="9"/>
    <x v="92"/>
    <x v="308"/>
    <x v="1603"/>
    <s v="N° de matrículas"/>
    <s v="2012-2020"/>
    <m/>
    <m/>
    <s v="Departamento de Evaluación, Medición y Registro Educacional (DEMRE)"/>
    <m/>
    <m/>
    <m/>
    <m/>
    <m/>
    <m/>
    <m/>
    <m/>
    <m/>
    <m/>
    <m/>
    <m/>
    <n v="71542"/>
    <n v="74988"/>
    <n v="76276"/>
    <n v="78502"/>
    <n v="80623"/>
    <n v="80714"/>
    <n v="98210"/>
    <n v="100879"/>
    <n v="95819"/>
    <m/>
  </r>
  <r>
    <n v="2174"/>
    <s v="Cantidad de matrículas a establecimientos de educación superior por vía del Programa de Accesso a la Educación Superior (PACE)"/>
    <s v="08 Educación"/>
    <s v="08.03 Admisión Universitaria"/>
    <s v="08.03.20 Matrículas"/>
    <s v="08.03.20.42 Matrículas de educación superior"/>
    <x v="9"/>
    <x v="92"/>
    <x v="308"/>
    <x v="1603"/>
    <s v="N° de matrículas"/>
    <s v="2016-2020"/>
    <m/>
    <m/>
    <s v="Departamento de Evaluación, Medición y Registro Educacional (DEMRE)"/>
    <m/>
    <m/>
    <m/>
    <m/>
    <m/>
    <m/>
    <m/>
    <m/>
    <m/>
    <m/>
    <m/>
    <m/>
    <m/>
    <m/>
    <m/>
    <m/>
    <n v="467"/>
    <n v="1928"/>
    <n v="2213"/>
    <n v="2253"/>
    <n v="1775"/>
    <m/>
  </r>
  <r>
    <n v="2175"/>
    <s v="Cantidad de postulaciones regulares a matrícul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69559"/>
    <n v="72969"/>
    <n v="74221"/>
    <n v="76620"/>
    <n v="78760"/>
    <n v="80784"/>
    <n v="96426"/>
    <n v="101036"/>
    <m/>
    <m/>
  </r>
  <r>
    <n v="2176"/>
    <s v="Cantidad de repostulaciones a matrícul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1605"/>
    <n v="1785"/>
    <n v="1764"/>
    <n v="1755"/>
    <n v="1708"/>
    <n v="1655"/>
    <n v="1832"/>
    <n v="1851"/>
    <m/>
    <m/>
  </r>
  <r>
    <n v="2177"/>
    <s v="Cantidad de postulaciones a matrícula por oficio de sistem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378"/>
    <n v="234"/>
    <n v="95"/>
    <n v="108"/>
    <n v="155"/>
    <n v="202"/>
    <m/>
    <n v="245"/>
    <m/>
    <m/>
  </r>
  <r>
    <n v="2178"/>
    <s v="Cantidad de postulaciones a matrícula por Becas de Excelencia Académica (BEA) en establecimientos de educación superior"/>
    <s v="08 Educación"/>
    <s v="08.03 Admisión Universitaria"/>
    <s v="08.03.20 Matrículas"/>
    <s v="08.03.20.42 Matrículas de educación superior"/>
    <x v="9"/>
    <x v="92"/>
    <x v="308"/>
    <x v="1603"/>
    <s v="N° de postulaciones"/>
    <s v="2012-2019"/>
    <m/>
    <m/>
    <s v="Departamento de Evaluación, Medición y Registro Educacional (DEMRE)"/>
    <m/>
    <m/>
    <m/>
    <m/>
    <m/>
    <m/>
    <m/>
    <m/>
    <m/>
    <m/>
    <m/>
    <m/>
    <n v="739"/>
    <n v="894"/>
    <n v="930"/>
    <n v="993"/>
    <n v="1000"/>
    <n v="842"/>
    <n v="970"/>
    <n v="851"/>
    <m/>
    <m/>
  </r>
  <r>
    <n v="2179"/>
    <s v="Cantidad de postulaciones a matrícula por oficio acuerdo en establecimientos de educación superior"/>
    <s v="08 Educación"/>
    <s v="08.03 Admisión Universitaria"/>
    <s v="08.03.20 Matrículas"/>
    <s v="08.03.20.42 Matrículas de educación superior"/>
    <x v="9"/>
    <x v="92"/>
    <x v="308"/>
    <x v="1603"/>
    <s v="N° de postulaciones"/>
    <s v="2014-2017"/>
    <m/>
    <m/>
    <s v="Departamento de Evaluación, Medición y Registro Educacional (DEMRE)"/>
    <m/>
    <m/>
    <m/>
    <m/>
    <m/>
    <m/>
    <m/>
    <m/>
    <m/>
    <m/>
    <m/>
    <m/>
    <m/>
    <m/>
    <n v="196"/>
    <n v="19"/>
    <m/>
    <n v="1"/>
    <m/>
    <m/>
    <m/>
    <m/>
  </r>
  <r>
    <n v="2180"/>
    <s v="Cantidad de postulaciones a matrícula por el Programa de Acceso a la Educación Superior (PACE) en establecimientos de educación superior"/>
    <s v="08 Educación"/>
    <s v="08.03 Admisión Universitaria"/>
    <s v="08.03.20 Matrículas"/>
    <s v="08.03.20.42 Matrículas de educación superior"/>
    <x v="9"/>
    <x v="92"/>
    <x v="308"/>
    <x v="1603"/>
    <s v="N° de postulaciones"/>
    <s v="2016-2018"/>
    <m/>
    <m/>
    <s v="Departamento de Evaluación, Medición y Registro Educacional (DEMRE)"/>
    <m/>
    <m/>
    <m/>
    <m/>
    <m/>
    <m/>
    <m/>
    <m/>
    <m/>
    <m/>
    <m/>
    <m/>
    <m/>
    <m/>
    <m/>
    <m/>
    <n v="467"/>
    <m/>
    <n v="2165"/>
    <m/>
    <m/>
    <m/>
  </r>
  <r>
    <n v="2181"/>
    <s v="Ingresos del Partido Amplitud por Aportes del Estado (art. 33 bis Ley N°18.603)"/>
    <s v="34 Transparencia"/>
    <s v="34.01 Partidos Políticos"/>
    <s v="REVISAR"/>
    <s v="34.01.02.01 Aportes del Estado (art. 33 bis Ley N°18.603)"/>
    <x v="32"/>
    <x v="93"/>
    <x v="309"/>
    <x v="1604"/>
    <s v="CLP"/>
    <s v="2016-2021"/>
    <m/>
    <m/>
    <s v="Consejo de Transparencia"/>
    <m/>
    <m/>
    <m/>
    <m/>
    <m/>
    <m/>
    <m/>
    <m/>
    <m/>
    <m/>
    <m/>
    <m/>
    <m/>
    <m/>
    <m/>
    <m/>
    <n v="0"/>
    <n v="147082880"/>
    <n v="0"/>
    <n v="0"/>
    <n v="0"/>
    <n v="0"/>
  </r>
  <r>
    <n v="2182"/>
    <s v="Ingresos del Partido Amplitud por Cuantía global de las cuotas y aportes de sus afiliados"/>
    <s v="34 Transparencia"/>
    <s v="34.01 Partidos Políticos"/>
    <s v="REVISAR"/>
    <s v="34.01.02.02 Cuantía global de las cuotas y aportes de sus afiliados"/>
    <x v="32"/>
    <x v="93"/>
    <x v="309"/>
    <x v="1605"/>
    <s v="CLP"/>
    <s v="2016-2021"/>
    <m/>
    <m/>
    <s v="Consejo de Transparencia"/>
    <m/>
    <m/>
    <m/>
    <m/>
    <m/>
    <m/>
    <m/>
    <m/>
    <m/>
    <m/>
    <m/>
    <m/>
    <m/>
    <m/>
    <m/>
    <m/>
    <n v="0"/>
    <n v="7796000"/>
    <n v="120000"/>
    <n v="0"/>
    <n v="0"/>
    <n v="0"/>
  </r>
  <r>
    <n v="2183"/>
    <s v="Ingresos del Partido Amplitud por Ingresos procedentes de los aportes de personas naturales"/>
    <s v="34 Transparencia"/>
    <s v="34.01 Partidos Políticos"/>
    <s v="REVISAR"/>
    <s v="34.01.02.03 Ingresos procedentes de los aportes de personas naturales"/>
    <x v="32"/>
    <x v="93"/>
    <x v="309"/>
    <x v="1606"/>
    <s v="CLP"/>
    <s v="2016-2021"/>
    <m/>
    <m/>
    <s v="Consejo de Transparencia"/>
    <m/>
    <m/>
    <m/>
    <m/>
    <m/>
    <m/>
    <m/>
    <m/>
    <m/>
    <m/>
    <m/>
    <m/>
    <m/>
    <m/>
    <m/>
    <m/>
    <n v="0"/>
    <n v="0"/>
    <n v="0"/>
    <n v="0"/>
    <n v="0"/>
    <n v="0"/>
  </r>
  <r>
    <n v="2184"/>
    <s v="Ingresos del Partido Amplitud por Rendimientos procedentes de las actividades del partido"/>
    <s v="34 Transparencia"/>
    <s v="34.01 Partidos Políticos"/>
    <s v="REVISAR"/>
    <s v="34.01.01.16 Rendimientos procedentes de las actividades del Partido"/>
    <x v="32"/>
    <x v="93"/>
    <x v="309"/>
    <x v="1607"/>
    <s v="CLP"/>
    <s v="2016-2021"/>
    <m/>
    <m/>
    <s v="Consejo de Transparencia"/>
    <m/>
    <m/>
    <m/>
    <m/>
    <m/>
    <m/>
    <m/>
    <m/>
    <m/>
    <m/>
    <m/>
    <m/>
    <m/>
    <m/>
    <m/>
    <m/>
    <n v="0"/>
    <n v="0"/>
    <n v="9658664"/>
    <n v="0"/>
    <n v="0"/>
    <n v="0"/>
  </r>
  <r>
    <n v="2185"/>
    <s v="Ingresos del Partido Amplitud por Rendimientos procedentes de su propio patrimonio"/>
    <s v="34 Transparencia"/>
    <s v="34.01 Partidos Políticos"/>
    <s v="REVISAR"/>
    <s v="34.01.02.05 Rendimientos procedentes de su propio patrimonio"/>
    <x v="32"/>
    <x v="93"/>
    <x v="309"/>
    <x v="1608"/>
    <s v="CLP"/>
    <s v="2016-2021"/>
    <m/>
    <m/>
    <s v="Consejo de Transparencia"/>
    <m/>
    <m/>
    <m/>
    <m/>
    <m/>
    <m/>
    <m/>
    <m/>
    <m/>
    <m/>
    <m/>
    <m/>
    <m/>
    <m/>
    <m/>
    <m/>
    <n v="0"/>
    <n v="0"/>
    <n v="0"/>
    <n v="0"/>
    <n v="0"/>
    <n v="0"/>
  </r>
  <r>
    <n v="2186"/>
    <s v="Ingresos del Partido ANDHA Chile por Aportes del Estado (art. 33 bis Ley N°18.603)"/>
    <s v="34 Transparencia"/>
    <s v="34.01 Partidos Políticos"/>
    <s v="REVISAR"/>
    <s v="34.01.02.01 Aportes del Estado (art. 33 bis Ley N°18.603)"/>
    <x v="32"/>
    <x v="93"/>
    <x v="310"/>
    <x v="1604"/>
    <s v="CLP"/>
    <s v="2016-2021"/>
    <m/>
    <m/>
    <s v="Consejo de Transparencia"/>
    <m/>
    <m/>
    <m/>
    <m/>
    <m/>
    <m/>
    <m/>
    <m/>
    <m/>
    <m/>
    <m/>
    <m/>
    <m/>
    <m/>
    <m/>
    <m/>
    <n v="0"/>
    <n v="4159254"/>
    <n v="0"/>
    <n v="0"/>
    <n v="0"/>
    <n v="0"/>
  </r>
  <r>
    <n v="2187"/>
    <s v="Ingresos del Partido ANDHA Chile por Rendimientos procedentes de las actividades del partido"/>
    <s v="34 Transparencia"/>
    <s v="34.01 Partidos Políticos"/>
    <s v="REVISAR"/>
    <s v="34.01.01.16 Rendimientos procedentes de las actividades del Partido"/>
    <x v="32"/>
    <x v="93"/>
    <x v="310"/>
    <x v="1607"/>
    <s v="CLP"/>
    <s v="2016-2021"/>
    <m/>
    <m/>
    <s v="Consejo de Transparencia"/>
    <m/>
    <m/>
    <m/>
    <m/>
    <m/>
    <m/>
    <m/>
    <m/>
    <m/>
    <m/>
    <m/>
    <m/>
    <m/>
    <m/>
    <m/>
    <m/>
    <n v="0"/>
    <n v="7589658"/>
    <n v="0"/>
    <n v="0"/>
    <n v="0"/>
    <n v="0"/>
  </r>
  <r>
    <n v="2188"/>
    <s v="Ingresos del Partido Ciudadanos por Aportes del Estado (art. 33 bis Ley N°18.603)"/>
    <s v="34 Transparencia"/>
    <s v="34.01 Partidos Políticos"/>
    <s v="REVISAR"/>
    <s v="34.01.02.01 Aportes del Estado (art. 33 bis Ley N°18.603)"/>
    <x v="32"/>
    <x v="93"/>
    <x v="311"/>
    <x v="1604"/>
    <s v="CLP"/>
    <s v="2016-2021"/>
    <m/>
    <m/>
    <s v="Consejo de Transparencia"/>
    <m/>
    <m/>
    <m/>
    <m/>
    <m/>
    <m/>
    <m/>
    <m/>
    <m/>
    <m/>
    <m/>
    <m/>
    <m/>
    <m/>
    <m/>
    <m/>
    <n v="0"/>
    <n v="0"/>
    <n v="48149694"/>
    <n v="63819106"/>
    <n v="42822742"/>
    <n v="31610497"/>
  </r>
  <r>
    <n v="2189"/>
    <s v="Ingresos del Partido Ciudadanos por Cuantía global de las cuotas y aportes de sus afiliados"/>
    <s v="34 Transparencia"/>
    <s v="34.01 Partidos Políticos"/>
    <s v="REVISAR"/>
    <s v="34.01.02.02 Cuantía global de las cuotas y aportes de sus afiliados"/>
    <x v="32"/>
    <x v="93"/>
    <x v="311"/>
    <x v="1605"/>
    <s v="CLP"/>
    <s v="2016-2021"/>
    <m/>
    <m/>
    <s v="Consejo de Transparencia"/>
    <m/>
    <m/>
    <m/>
    <m/>
    <m/>
    <m/>
    <m/>
    <m/>
    <m/>
    <m/>
    <m/>
    <m/>
    <m/>
    <m/>
    <m/>
    <m/>
    <n v="0"/>
    <n v="53172000"/>
    <n v="44472000"/>
    <n v="414350"/>
    <n v="0"/>
    <n v="80000"/>
  </r>
  <r>
    <n v="2190"/>
    <s v="Ingresos del Partido Ciudadanos por Ingresos procedentes de los aportes de personas naturales"/>
    <s v="34 Transparencia"/>
    <s v="34.01 Partidos Políticos"/>
    <s v="REVISAR"/>
    <s v="34.01.02.03 Ingresos procedentes de los aportes de personas naturales"/>
    <x v="32"/>
    <x v="93"/>
    <x v="311"/>
    <x v="1606"/>
    <s v="CLP"/>
    <s v="2016-2021"/>
    <m/>
    <m/>
    <s v="Consejo de Transparencia"/>
    <m/>
    <m/>
    <m/>
    <m/>
    <m/>
    <m/>
    <m/>
    <m/>
    <m/>
    <m/>
    <m/>
    <m/>
    <m/>
    <m/>
    <m/>
    <m/>
    <n v="5300000"/>
    <n v="25973272"/>
    <n v="0"/>
    <n v="0"/>
    <n v="259000"/>
    <n v="0"/>
  </r>
  <r>
    <n v="2191"/>
    <s v="Ingresos del Partido Ciudadanos por Rendimientos procedentes de las actividades del partido"/>
    <s v="34 Transparencia"/>
    <s v="34.01 Partidos Políticos"/>
    <s v="REVISAR"/>
    <s v="34.01.01.16 Rendimientos procedentes de las actividades del Partido"/>
    <x v="32"/>
    <x v="93"/>
    <x v="311"/>
    <x v="1607"/>
    <s v="CLP"/>
    <s v="2016-2021"/>
    <m/>
    <m/>
    <s v="Consejo de Transparencia"/>
    <m/>
    <m/>
    <m/>
    <m/>
    <m/>
    <m/>
    <m/>
    <m/>
    <m/>
    <m/>
    <m/>
    <m/>
    <m/>
    <m/>
    <m/>
    <m/>
    <n v="0"/>
    <n v="0"/>
    <n v="0"/>
    <n v="0"/>
    <n v="0"/>
    <n v="0"/>
  </r>
  <r>
    <n v="2192"/>
    <s v="Ingresos del Partido Ciudadanos por Rendimientos procedentes de su propio patrimonio"/>
    <s v="34 Transparencia"/>
    <s v="34.01 Partidos Políticos"/>
    <s v="REVISAR"/>
    <s v="34.01.02.05 Rendimientos procedentes de su propio patrimonio"/>
    <x v="32"/>
    <x v="93"/>
    <x v="311"/>
    <x v="1608"/>
    <s v="CLP"/>
    <s v="2016-2021"/>
    <m/>
    <m/>
    <s v="Consejo de Transparencia"/>
    <m/>
    <m/>
    <m/>
    <m/>
    <m/>
    <m/>
    <m/>
    <m/>
    <m/>
    <m/>
    <m/>
    <m/>
    <m/>
    <m/>
    <m/>
    <m/>
    <n v="0"/>
    <n v="0"/>
    <n v="0"/>
    <n v="0"/>
    <n v="0"/>
    <n v="0"/>
  </r>
  <r>
    <n v="2193"/>
    <s v="Ingresos del Partido Comunista de Chile (PCCH) por Aportes del Estado (art. 33 bis Ley N°18.603)"/>
    <s v="34 Transparencia"/>
    <s v="34.01 Partidos Políticos"/>
    <s v="REVISAR"/>
    <s v="34.01.02.01 Aportes del Estado (art. 33 bis Ley N°18.603)"/>
    <x v="32"/>
    <x v="93"/>
    <x v="312"/>
    <x v="1604"/>
    <s v="CLP"/>
    <s v="2016-2021"/>
    <m/>
    <m/>
    <s v="Consejo de Transparencia"/>
    <m/>
    <m/>
    <m/>
    <m/>
    <m/>
    <m/>
    <m/>
    <m/>
    <m/>
    <m/>
    <m/>
    <m/>
    <m/>
    <m/>
    <m/>
    <m/>
    <n v="85232047"/>
    <n v="424108564"/>
    <n v="254363309"/>
    <n v="857184628"/>
    <n v="354582991"/>
    <n v="440643621"/>
  </r>
  <r>
    <n v="2194"/>
    <s v="Ingresos del Partido Comunista de Chile (PCCH) por Aportes personas naturales"/>
    <s v="34 Transparencia"/>
    <s v="34.01 Partidos Políticos"/>
    <s v="REVISAR"/>
    <s v="34.01.02.06 Aportes personas naturales"/>
    <x v="32"/>
    <x v="93"/>
    <x v="312"/>
    <x v="1609"/>
    <s v="CLP"/>
    <s v="2016-2021"/>
    <m/>
    <m/>
    <s v="Consejo de Transparencia"/>
    <m/>
    <m/>
    <m/>
    <m/>
    <m/>
    <m/>
    <m/>
    <m/>
    <m/>
    <m/>
    <m/>
    <m/>
    <m/>
    <m/>
    <m/>
    <m/>
    <n v="0"/>
    <n v="0"/>
    <n v="0"/>
    <n v="9500100"/>
    <n v="3197260"/>
    <n v="2943251"/>
  </r>
  <r>
    <n v="2195"/>
    <s v="Ingresos del Partido Comunista de Chile (PCCH) por Cuotas y aportes de afiliados"/>
    <s v="34 Transparencia"/>
    <s v="34.01 Partidos Políticos"/>
    <s v="REVISAR"/>
    <s v="34.01.02.07 Cuotas y aportes de afiliados"/>
    <x v="32"/>
    <x v="93"/>
    <x v="312"/>
    <x v="1610"/>
    <s v="CLP"/>
    <s v="2016-2021"/>
    <m/>
    <m/>
    <s v="Consejo de Transparencia"/>
    <m/>
    <m/>
    <m/>
    <m/>
    <m/>
    <m/>
    <m/>
    <m/>
    <m/>
    <m/>
    <m/>
    <m/>
    <m/>
    <m/>
    <m/>
    <m/>
    <n v="49736945"/>
    <n v="297925696"/>
    <n v="121832897"/>
    <n v="264489790"/>
    <n v="137606371"/>
    <n v="169288765"/>
  </r>
  <r>
    <n v="2196"/>
    <s v="Ingresos del Partido Comunista de Chile (PCCH) por Otros Ingresos"/>
    <s v="34 Transparencia"/>
    <s v="34.01 Partidos Políticos"/>
    <s v="REVISAR"/>
    <s v="34.01.02.08 Otros Ingresos"/>
    <x v="32"/>
    <x v="93"/>
    <x v="312"/>
    <x v="1611"/>
    <s v="CLP"/>
    <s v="2016-2021"/>
    <m/>
    <m/>
    <s v="Consejo de Transparencia"/>
    <m/>
    <m/>
    <m/>
    <m/>
    <m/>
    <m/>
    <m/>
    <m/>
    <m/>
    <m/>
    <m/>
    <m/>
    <m/>
    <m/>
    <m/>
    <m/>
    <n v="0"/>
    <n v="0"/>
    <n v="271338348"/>
    <n v="0"/>
    <n v="10430740"/>
    <n v="164461006"/>
  </r>
  <r>
    <n v="2197"/>
    <s v="Ingresos del Partido Comunista de Chile (PCCH) por Rendimiento por actividades"/>
    <s v="34 Transparencia"/>
    <s v="34.01 Partidos Políticos"/>
    <s v="REVISAR"/>
    <s v="34.01.02.09 Rendimiento por actividades"/>
    <x v="32"/>
    <x v="93"/>
    <x v="312"/>
    <x v="1612"/>
    <s v="CLP"/>
    <s v="2016-2021"/>
    <m/>
    <m/>
    <s v="Consejo de Transparencia"/>
    <m/>
    <m/>
    <m/>
    <m/>
    <m/>
    <m/>
    <m/>
    <m/>
    <m/>
    <m/>
    <m/>
    <m/>
    <m/>
    <m/>
    <m/>
    <m/>
    <n v="0"/>
    <n v="396830"/>
    <n v="0"/>
    <n v="0"/>
    <n v="0"/>
    <n v="0"/>
  </r>
  <r>
    <n v="2198"/>
    <s v="Ingresos del Partido Comunista de Chile (PCCH) por Rendimientos procedentes de su propio patrimonio"/>
    <s v="34 Transparencia"/>
    <s v="34.01 Partidos Políticos"/>
    <s v="REVISAR"/>
    <s v="34.01.02.05 Rendimientos procedentes de su propio patrimonio"/>
    <x v="32"/>
    <x v="93"/>
    <x v="312"/>
    <x v="1608"/>
    <s v="CLP"/>
    <s v="2016-2021"/>
    <m/>
    <m/>
    <s v="Consejo de Transparencia"/>
    <m/>
    <m/>
    <m/>
    <m/>
    <m/>
    <m/>
    <m/>
    <m/>
    <m/>
    <m/>
    <m/>
    <m/>
    <m/>
    <m/>
    <m/>
    <m/>
    <n v="0"/>
    <n v="528720"/>
    <n v="504503929"/>
    <n v="384674820"/>
    <n v="356440466"/>
    <n v="190792185"/>
  </r>
  <r>
    <n v="2199"/>
    <s v="Ingresos del Partido Conservador Cristiano por Aportes del Estado (art. 33 bis Ley N°18.603)"/>
    <s v="34 Transparencia"/>
    <s v="34.01 Partidos Políticos"/>
    <s v="REVISAR"/>
    <s v="34.01.02.01 Aportes del Estado (art. 33 bis Ley N°18.603)"/>
    <x v="32"/>
    <x v="93"/>
    <x v="313"/>
    <x v="1604"/>
    <s v="CLP"/>
    <s v="2016-2021"/>
    <m/>
    <m/>
    <s v="Consejo de Transparencia"/>
    <m/>
    <m/>
    <m/>
    <m/>
    <m/>
    <m/>
    <m/>
    <m/>
    <m/>
    <m/>
    <m/>
    <m/>
    <m/>
    <m/>
    <m/>
    <m/>
    <n v="0"/>
    <n v="0"/>
    <n v="0"/>
    <n v="0"/>
    <n v="0"/>
    <n v="11815497"/>
  </r>
  <r>
    <n v="2200"/>
    <s v="Ingresos del Partido Conservador Cristiano por Cuantía global de las cuotas y aportes de sus afiliados"/>
    <s v="34 Transparencia"/>
    <s v="34.01 Partidos Políticos"/>
    <s v="REVISAR"/>
    <s v="34.01.02.02 Cuantía global de las cuotas y aportes de sus afiliados"/>
    <x v="32"/>
    <x v="93"/>
    <x v="313"/>
    <x v="1605"/>
    <s v="CLP"/>
    <s v="2016-2021"/>
    <m/>
    <m/>
    <s v="Consejo de Transparencia"/>
    <m/>
    <m/>
    <m/>
    <m/>
    <m/>
    <m/>
    <m/>
    <m/>
    <m/>
    <m/>
    <m/>
    <m/>
    <m/>
    <m/>
    <m/>
    <m/>
    <n v="0"/>
    <n v="0"/>
    <n v="0"/>
    <n v="0"/>
    <n v="500000"/>
    <n v="222000"/>
  </r>
  <r>
    <n v="2201"/>
    <s v="Ingresos del Partido Conservador Cristiano por Ingresos procedentes de los aportes de personas naturales"/>
    <s v="34 Transparencia"/>
    <s v="34.01 Partidos Políticos"/>
    <s v="REVISAR"/>
    <s v="34.01.02.03 Ingresos procedentes de los aportes de personas naturales"/>
    <x v="32"/>
    <x v="93"/>
    <x v="313"/>
    <x v="1606"/>
    <s v="CLP"/>
    <s v="2016-2021"/>
    <m/>
    <m/>
    <s v="Consejo de Transparencia"/>
    <m/>
    <m/>
    <m/>
    <m/>
    <m/>
    <m/>
    <m/>
    <m/>
    <m/>
    <m/>
    <m/>
    <m/>
    <m/>
    <m/>
    <m/>
    <m/>
    <n v="0"/>
    <n v="0"/>
    <n v="0"/>
    <n v="0"/>
    <n v="0"/>
    <n v="0"/>
  </r>
  <r>
    <n v="2202"/>
    <s v="Ingresos del Partido Conservador Cristiano por Rendimientos procedentes de las actividades del partido"/>
    <s v="34 Transparencia"/>
    <s v="34.01 Partidos Políticos"/>
    <s v="REVISAR"/>
    <s v="34.01.01.16 Rendimientos procedentes de las actividades del Partido"/>
    <x v="32"/>
    <x v="93"/>
    <x v="313"/>
    <x v="1607"/>
    <s v="CLP"/>
    <s v="2016-2021"/>
    <m/>
    <m/>
    <s v="Consejo de Transparencia"/>
    <m/>
    <m/>
    <m/>
    <m/>
    <m/>
    <m/>
    <m/>
    <m/>
    <m/>
    <m/>
    <m/>
    <m/>
    <m/>
    <m/>
    <m/>
    <m/>
    <n v="0"/>
    <n v="0"/>
    <n v="0"/>
    <n v="0"/>
    <n v="0"/>
    <n v="0"/>
  </r>
  <r>
    <n v="2203"/>
    <s v="Ingresos del Partido Conservador Cristiano por Rendimientos procedentes de su propio patrimonio"/>
    <s v="34 Transparencia"/>
    <s v="34.01 Partidos Políticos"/>
    <s v="REVISAR"/>
    <s v="34.01.02.05 Rendimientos procedentes de su propio patrimonio"/>
    <x v="32"/>
    <x v="93"/>
    <x v="313"/>
    <x v="1608"/>
    <s v="CLP"/>
    <s v="2016-2021"/>
    <m/>
    <m/>
    <s v="Consejo de Transparencia"/>
    <m/>
    <m/>
    <m/>
    <m/>
    <m/>
    <m/>
    <m/>
    <m/>
    <m/>
    <m/>
    <m/>
    <m/>
    <m/>
    <m/>
    <m/>
    <m/>
    <n v="0"/>
    <n v="0"/>
    <n v="0"/>
    <n v="0"/>
    <n v="0"/>
    <n v="0"/>
  </r>
  <r>
    <n v="2204"/>
    <s v="Ingresos del Partido Convergencia Social por Aportes del Estado (art. 33 bis Ley N°18.603)"/>
    <s v="34 Transparencia"/>
    <s v="34.01 Partidos Políticos"/>
    <s v="REVISAR"/>
    <s v="34.01.02.01 Aportes del Estado (art. 33 bis Ley N°18.603)"/>
    <x v="32"/>
    <x v="93"/>
    <x v="314"/>
    <x v="1604"/>
    <s v="CLP"/>
    <s v="2016-2021"/>
    <m/>
    <m/>
    <s v="Consejo de Transparencia"/>
    <m/>
    <m/>
    <m/>
    <m/>
    <m/>
    <m/>
    <m/>
    <m/>
    <m/>
    <m/>
    <m/>
    <m/>
    <m/>
    <m/>
    <m/>
    <m/>
    <n v="0"/>
    <n v="0"/>
    <n v="0"/>
    <n v="0"/>
    <n v="0"/>
    <n v="30946759"/>
  </r>
  <r>
    <n v="2205"/>
    <s v="Ingresos del Partido Convergencia Social por Cuantía global de las cuotas y aportes de sus afiliados"/>
    <s v="34 Transparencia"/>
    <s v="34.01 Partidos Políticos"/>
    <s v="REVISAR"/>
    <s v="34.01.02.02 Cuantía global de las cuotas y aportes de sus afiliados"/>
    <x v="32"/>
    <x v="93"/>
    <x v="314"/>
    <x v="1605"/>
    <s v="CLP"/>
    <s v="2016-2021"/>
    <m/>
    <m/>
    <s v="Consejo de Transparencia"/>
    <m/>
    <m/>
    <m/>
    <m/>
    <m/>
    <m/>
    <m/>
    <m/>
    <m/>
    <m/>
    <m/>
    <m/>
    <m/>
    <m/>
    <m/>
    <m/>
    <n v="0"/>
    <n v="0"/>
    <n v="0"/>
    <n v="0"/>
    <n v="196331688"/>
    <n v="92883673"/>
  </r>
  <r>
    <n v="2206"/>
    <s v="Ingresos del Partido Convergencia Social por Ingresos procedentes de los aportes de personas naturales"/>
    <s v="34 Transparencia"/>
    <s v="34.01 Partidos Políticos"/>
    <s v="REVISAR"/>
    <s v="34.01.02.03 Ingresos procedentes de los aportes de personas naturales"/>
    <x v="32"/>
    <x v="93"/>
    <x v="314"/>
    <x v="1606"/>
    <s v="CLP"/>
    <s v="2016-2021"/>
    <m/>
    <m/>
    <s v="Consejo de Transparencia"/>
    <m/>
    <m/>
    <m/>
    <m/>
    <m/>
    <m/>
    <m/>
    <m/>
    <m/>
    <m/>
    <m/>
    <m/>
    <m/>
    <m/>
    <m/>
    <m/>
    <n v="0"/>
    <n v="0"/>
    <n v="0"/>
    <n v="0"/>
    <n v="0"/>
    <n v="493977"/>
  </r>
  <r>
    <n v="2207"/>
    <s v="Ingresos del Partido Convergencia Social por Rendimientos procedentes de las actividades del partido"/>
    <s v="34 Transparencia"/>
    <s v="34.01 Partidos Políticos"/>
    <s v="REVISAR"/>
    <s v="34.01.01.16 Rendimientos procedentes de las actividades del Partido"/>
    <x v="32"/>
    <x v="93"/>
    <x v="314"/>
    <x v="1607"/>
    <s v="CLP"/>
    <s v="2016-2021"/>
    <m/>
    <m/>
    <s v="Consejo de Transparencia"/>
    <m/>
    <m/>
    <m/>
    <m/>
    <m/>
    <m/>
    <m/>
    <m/>
    <m/>
    <m/>
    <m/>
    <m/>
    <m/>
    <m/>
    <m/>
    <m/>
    <n v="0"/>
    <n v="0"/>
    <n v="0"/>
    <n v="0"/>
    <n v="0"/>
    <n v="0"/>
  </r>
  <r>
    <n v="2208"/>
    <s v="Ingresos del Partido Convergencia Social por Rendimientos procedentes de su propio patrimonio"/>
    <s v="34 Transparencia"/>
    <s v="34.01 Partidos Políticos"/>
    <s v="REVISAR"/>
    <s v="34.01.02.05 Rendimientos procedentes de su propio patrimonio"/>
    <x v="32"/>
    <x v="93"/>
    <x v="314"/>
    <x v="1608"/>
    <s v="CLP"/>
    <s v="2016-2021"/>
    <m/>
    <m/>
    <s v="Consejo de Transparencia"/>
    <m/>
    <m/>
    <m/>
    <m/>
    <m/>
    <m/>
    <m/>
    <m/>
    <m/>
    <m/>
    <m/>
    <m/>
    <m/>
    <m/>
    <m/>
    <m/>
    <n v="0"/>
    <n v="0"/>
    <n v="0"/>
    <n v="0"/>
    <n v="0"/>
    <n v="0"/>
  </r>
  <r>
    <n v="2209"/>
    <s v="Ingresos del Partido de Trabajadores Revolucionarios (PTR) por Aportes del Estado (art. 33 bis Ley N°18.603)"/>
    <s v="34 Transparencia"/>
    <s v="34.01 Partidos Políticos"/>
    <s v="REVISAR"/>
    <s v="34.01.02.01 Aportes del Estado (art. 33 bis Ley N°18.603)"/>
    <x v="32"/>
    <x v="93"/>
    <x v="315"/>
    <x v="1604"/>
    <s v="CLP"/>
    <s v="2016-2021"/>
    <m/>
    <m/>
    <s v="Consejo de Transparencia"/>
    <m/>
    <m/>
    <m/>
    <m/>
    <m/>
    <m/>
    <m/>
    <m/>
    <m/>
    <m/>
    <m/>
    <m/>
    <m/>
    <m/>
    <m/>
    <m/>
    <n v="0"/>
    <n v="0"/>
    <n v="0"/>
    <n v="23535477"/>
    <n v="11593819"/>
    <n v="12008189"/>
  </r>
  <r>
    <n v="2210"/>
    <s v="Ingresos del Partido de Trabajadores Revolucionarios (PTR) por Cuantía global de las cuotas y aportes de sus afiliados"/>
    <s v="34 Transparencia"/>
    <s v="34.01 Partidos Políticos"/>
    <s v="REVISAR"/>
    <s v="34.01.02.02 Cuantía global de las cuotas y aportes de sus afiliados"/>
    <x v="32"/>
    <x v="93"/>
    <x v="315"/>
    <x v="1605"/>
    <s v="CLP"/>
    <s v="2016-2021"/>
    <m/>
    <m/>
    <s v="Consejo de Transparencia"/>
    <m/>
    <m/>
    <m/>
    <m/>
    <m/>
    <m/>
    <m/>
    <m/>
    <m/>
    <m/>
    <m/>
    <m/>
    <m/>
    <m/>
    <m/>
    <m/>
    <n v="0"/>
    <n v="0"/>
    <n v="0"/>
    <n v="5376000"/>
    <n v="10743300"/>
    <n v="6082512"/>
  </r>
  <r>
    <n v="2211"/>
    <s v="Ingresos del Partido de Trabajadores Revolucionarios (PTR) por Ingresos procedentes de los aportes de personas naturales"/>
    <s v="34 Transparencia"/>
    <s v="34.01 Partidos Políticos"/>
    <s v="REVISAR"/>
    <s v="34.01.02.03 Ingresos procedentes de los aportes de personas naturales"/>
    <x v="32"/>
    <x v="93"/>
    <x v="315"/>
    <x v="1606"/>
    <s v="CLP"/>
    <s v="2016-2021"/>
    <m/>
    <m/>
    <s v="Consejo de Transparencia"/>
    <m/>
    <m/>
    <m/>
    <m/>
    <m/>
    <m/>
    <m/>
    <m/>
    <m/>
    <m/>
    <m/>
    <m/>
    <m/>
    <m/>
    <m/>
    <m/>
    <n v="0"/>
    <n v="0"/>
    <n v="0"/>
    <n v="0"/>
    <n v="250000"/>
    <n v="0"/>
  </r>
  <r>
    <n v="2212"/>
    <s v="Ingresos del Partido de Trabajadores Revolucionarios (PTR) por Rendimientos procedentes de las actividades del partido"/>
    <s v="34 Transparencia"/>
    <s v="34.01 Partidos Políticos"/>
    <s v="REVISAR"/>
    <s v="34.01.01.16 Rendimientos procedentes de las actividades del Partido"/>
    <x v="32"/>
    <x v="93"/>
    <x v="315"/>
    <x v="1607"/>
    <s v="CLP"/>
    <s v="2016-2021"/>
    <m/>
    <m/>
    <s v="Consejo de Transparencia"/>
    <m/>
    <m/>
    <m/>
    <m/>
    <m/>
    <m/>
    <m/>
    <m/>
    <m/>
    <m/>
    <m/>
    <m/>
    <m/>
    <m/>
    <m/>
    <m/>
    <n v="0"/>
    <n v="0"/>
    <n v="0"/>
    <n v="109738"/>
    <n v="1473331"/>
    <n v="10100898"/>
  </r>
  <r>
    <n v="2213"/>
    <s v="Ingresos del Partido de Trabajadores Revolucionarios (PTR) por Rendimientos procedentes de su propio patrimonio"/>
    <s v="34 Transparencia"/>
    <s v="34.01 Partidos Políticos"/>
    <s v="REVISAR"/>
    <s v="34.01.02.05 Rendimientos procedentes de su propio patrimonio"/>
    <x v="32"/>
    <x v="93"/>
    <x v="315"/>
    <x v="1608"/>
    <s v="CLP"/>
    <s v="2016-2021"/>
    <m/>
    <m/>
    <s v="Consejo de Transparencia"/>
    <m/>
    <m/>
    <m/>
    <m/>
    <m/>
    <m/>
    <m/>
    <m/>
    <m/>
    <m/>
    <m/>
    <m/>
    <m/>
    <m/>
    <m/>
    <m/>
    <n v="0"/>
    <n v="0"/>
    <n v="0"/>
    <n v="0"/>
    <n v="0"/>
    <n v="0"/>
  </r>
  <r>
    <n v="2214"/>
    <s v="Ingresos del Partido Demócrata Cristiano (PDC) por Aportes del Estado (art. 33 bis Ley N°18.603)"/>
    <s v="34 Transparencia"/>
    <s v="34.01 Partidos Políticos"/>
    <s v="REVISAR"/>
    <s v="34.01.02.01 Aportes del Estado (art. 33 bis Ley N°18.603)"/>
    <x v="32"/>
    <x v="93"/>
    <x v="316"/>
    <x v="1604"/>
    <s v="CLP"/>
    <s v="2016-2021"/>
    <m/>
    <m/>
    <s v="Consejo de Transparencia"/>
    <m/>
    <m/>
    <m/>
    <m/>
    <m/>
    <m/>
    <m/>
    <m/>
    <m/>
    <m/>
    <m/>
    <m/>
    <m/>
    <m/>
    <m/>
    <m/>
    <n v="0"/>
    <n v="1295850051"/>
    <n v="706628702"/>
    <n v="657804297"/>
    <n v="1334968308"/>
    <n v="339358681"/>
  </r>
  <r>
    <n v="2215"/>
    <s v="Ingresos del Partido Demócrata Cristiano (PDC) por Cuantía global de las cuotas y aportes de sus afiliados"/>
    <s v="34 Transparencia"/>
    <s v="34.01 Partidos Políticos"/>
    <s v="REVISAR"/>
    <s v="34.01.02.02 Cuantía global de las cuotas y aportes de sus afiliados"/>
    <x v="32"/>
    <x v="93"/>
    <x v="316"/>
    <x v="1605"/>
    <s v="CLP"/>
    <s v="2016-2021"/>
    <m/>
    <m/>
    <s v="Consejo de Transparencia"/>
    <m/>
    <m/>
    <m/>
    <m/>
    <m/>
    <m/>
    <m/>
    <m/>
    <m/>
    <m/>
    <m/>
    <m/>
    <m/>
    <m/>
    <m/>
    <m/>
    <n v="0"/>
    <n v="60177501"/>
    <n v="13392249"/>
    <n v="3423700"/>
    <n v="12443706"/>
    <n v="2296500"/>
  </r>
  <r>
    <n v="2216"/>
    <s v="Ingresos del Partido Demócrata Cristiano (PDC) por Ingresos procedentes de los aportes de personas naturales"/>
    <s v="34 Transparencia"/>
    <s v="34.01 Partidos Políticos"/>
    <s v="REVISAR"/>
    <s v="34.01.02.03 Ingresos procedentes de los aportes de personas naturales"/>
    <x v="32"/>
    <x v="93"/>
    <x v="316"/>
    <x v="1606"/>
    <s v="CLP"/>
    <s v="2016-2021"/>
    <m/>
    <m/>
    <s v="Consejo de Transparencia"/>
    <m/>
    <m/>
    <m/>
    <m/>
    <m/>
    <m/>
    <m/>
    <m/>
    <m/>
    <m/>
    <m/>
    <m/>
    <m/>
    <m/>
    <m/>
    <m/>
    <n v="0"/>
    <n v="0"/>
    <n v="0"/>
    <n v="0"/>
    <n v="11176314"/>
    <n v="9002004"/>
  </r>
  <r>
    <n v="2217"/>
    <s v="Ingresos del Partido Demócrata Cristiano (PDC) por Rendimientos procedentes de las actividades del partido"/>
    <s v="34 Transparencia"/>
    <s v="34.01 Partidos Políticos"/>
    <s v="REVISAR"/>
    <s v="34.01.01.16 Rendimientos procedentes de las actividades del Partido"/>
    <x v="32"/>
    <x v="93"/>
    <x v="316"/>
    <x v="1607"/>
    <s v="CLP"/>
    <s v="2016-2021"/>
    <m/>
    <m/>
    <s v="Consejo de Transparencia"/>
    <m/>
    <m/>
    <m/>
    <m/>
    <m/>
    <m/>
    <m/>
    <m/>
    <m/>
    <m/>
    <m/>
    <m/>
    <m/>
    <m/>
    <m/>
    <m/>
    <n v="0"/>
    <n v="0"/>
    <n v="319685290"/>
    <n v="3801957"/>
    <n v="0"/>
    <n v="0"/>
  </r>
  <r>
    <n v="2218"/>
    <s v="Ingresos del Partido Demócrata Cristiano (PDC) por Rendimientos procedentes de su propio patrimonio"/>
    <s v="34 Transparencia"/>
    <s v="34.01 Partidos Políticos"/>
    <s v="REVISAR"/>
    <s v="34.01.02.05 Rendimientos procedentes de su propio patrimonio"/>
    <x v="32"/>
    <x v="93"/>
    <x v="316"/>
    <x v="1608"/>
    <s v="CLP"/>
    <s v="2016-2021"/>
    <m/>
    <m/>
    <s v="Consejo de Transparencia"/>
    <m/>
    <m/>
    <m/>
    <m/>
    <m/>
    <m/>
    <m/>
    <m/>
    <m/>
    <m/>
    <m/>
    <m/>
    <m/>
    <m/>
    <m/>
    <m/>
    <n v="0"/>
    <n v="3446379"/>
    <n v="4181030"/>
    <n v="310569442"/>
    <n v="1163146308"/>
    <n v="1978620"/>
  </r>
  <r>
    <n v="2219"/>
    <s v="Ingresos del Partido Ecologista Verde (PEV) por Aportes del Estado (art. 33 bis Ley N°18.603)"/>
    <s v="34 Transparencia"/>
    <s v="34.01 Partidos Políticos"/>
    <s v="REVISAR"/>
    <s v="34.01.02.01 Aportes del Estado (art. 33 bis Ley N°18.603)"/>
    <x v="32"/>
    <x v="93"/>
    <x v="317"/>
    <x v="1604"/>
    <s v="CLP"/>
    <s v="2016-2021"/>
    <m/>
    <m/>
    <s v="Consejo de Transparencia"/>
    <m/>
    <m/>
    <m/>
    <m/>
    <m/>
    <m/>
    <m/>
    <m/>
    <m/>
    <m/>
    <m/>
    <m/>
    <m/>
    <m/>
    <m/>
    <m/>
    <n v="0"/>
    <n v="52833715"/>
    <n v="178049188"/>
    <n v="259327598"/>
    <n v="181287875"/>
    <n v="92182490"/>
  </r>
  <r>
    <n v="2220"/>
    <s v="Ingresos del Partido Ecologista Verde (PEV) por Aportes personas naturales"/>
    <s v="34 Transparencia"/>
    <s v="34.01 Partidos Políticos"/>
    <s v="REVISAR"/>
    <s v="34.01.02.06 Aportes personas naturales"/>
    <x v="32"/>
    <x v="93"/>
    <x v="317"/>
    <x v="1609"/>
    <s v="CLP"/>
    <s v="2016-2021"/>
    <m/>
    <m/>
    <s v="Consejo de Transparencia"/>
    <m/>
    <m/>
    <m/>
    <m/>
    <m/>
    <m/>
    <m/>
    <m/>
    <m/>
    <m/>
    <m/>
    <m/>
    <m/>
    <m/>
    <m/>
    <m/>
    <n v="0"/>
    <n v="0"/>
    <n v="0"/>
    <n v="0"/>
    <n v="0"/>
    <n v="0"/>
  </r>
  <r>
    <n v="2221"/>
    <s v="Ingresos del Partido Ecologista Verde (PEV) por Cuantía global de las cuotas y aportes de sus afiliados"/>
    <s v="34 Transparencia"/>
    <s v="34.01 Partidos Políticos"/>
    <s v="REVISAR"/>
    <s v="34.01.02.02 Cuantía global de las cuotas y aportes de sus afiliados"/>
    <x v="32"/>
    <x v="93"/>
    <x v="317"/>
    <x v="1605"/>
    <s v="CLP"/>
    <s v="2016-2021"/>
    <m/>
    <m/>
    <s v="Consejo de Transparencia"/>
    <m/>
    <m/>
    <m/>
    <m/>
    <m/>
    <m/>
    <m/>
    <m/>
    <m/>
    <m/>
    <m/>
    <m/>
    <m/>
    <m/>
    <m/>
    <m/>
    <n v="0"/>
    <n v="0"/>
    <n v="310600"/>
    <n v="0"/>
    <n v="100000"/>
    <n v="0"/>
  </r>
  <r>
    <n v="2222"/>
    <s v="Ingresos del Partido Ecologista Verde (PEV) por Cuotas y aportes de afiliados"/>
    <s v="34 Transparencia"/>
    <s v="34.01 Partidos Políticos"/>
    <s v="REVISAR"/>
    <s v="34.01.02.07 Cuotas y aportes de afiliados"/>
    <x v="32"/>
    <x v="93"/>
    <x v="317"/>
    <x v="1610"/>
    <s v="CLP"/>
    <s v="2016-2021"/>
    <m/>
    <m/>
    <s v="Consejo de Transparencia"/>
    <m/>
    <m/>
    <m/>
    <m/>
    <m/>
    <m/>
    <m/>
    <m/>
    <m/>
    <m/>
    <m/>
    <m/>
    <m/>
    <m/>
    <m/>
    <m/>
    <n v="0"/>
    <n v="0"/>
    <n v="0"/>
    <n v="0"/>
    <n v="0"/>
    <n v="0"/>
  </r>
  <r>
    <n v="2223"/>
    <s v="Ingresos del Partido Ecologista Verde (PEV) por Ingresos procedentes de los aportes de personas naturales"/>
    <s v="34 Transparencia"/>
    <s v="34.01 Partidos Políticos"/>
    <s v="REVISAR"/>
    <s v="34.01.02.03 Ingresos procedentes de los aportes de personas naturales"/>
    <x v="32"/>
    <x v="93"/>
    <x v="317"/>
    <x v="1606"/>
    <s v="CLP"/>
    <s v="2016-2021"/>
    <m/>
    <m/>
    <s v="Consejo de Transparencia"/>
    <m/>
    <m/>
    <m/>
    <m/>
    <m/>
    <m/>
    <m/>
    <m/>
    <m/>
    <m/>
    <m/>
    <m/>
    <m/>
    <m/>
    <m/>
    <m/>
    <n v="0"/>
    <n v="280010"/>
    <n v="0"/>
    <n v="0"/>
    <n v="0"/>
    <n v="0"/>
  </r>
  <r>
    <n v="2224"/>
    <s v="Ingresos del Partido Ecologista Verde (PEV) por Otros Ingresos"/>
    <s v="34 Transparencia"/>
    <s v="34.01 Partidos Políticos"/>
    <s v="REVISAR"/>
    <s v="34.01.02.08 Otros Ingresos"/>
    <x v="32"/>
    <x v="93"/>
    <x v="317"/>
    <x v="1611"/>
    <s v="CLP"/>
    <s v="2016-2021"/>
    <m/>
    <m/>
    <s v="Consejo de Transparencia"/>
    <m/>
    <m/>
    <m/>
    <m/>
    <m/>
    <m/>
    <m/>
    <m/>
    <m/>
    <m/>
    <m/>
    <m/>
    <m/>
    <m/>
    <m/>
    <m/>
    <n v="0"/>
    <n v="0"/>
    <n v="0"/>
    <n v="0"/>
    <n v="0"/>
    <n v="1714545"/>
  </r>
  <r>
    <n v="2225"/>
    <s v="Ingresos del Partido Ecologista Verde (PEV) por Rendimiento por actividades"/>
    <s v="34 Transparencia"/>
    <s v="34.01 Partidos Políticos"/>
    <s v="REVISAR"/>
    <s v="34.01.02.09 Rendimiento por actividades"/>
    <x v="32"/>
    <x v="93"/>
    <x v="317"/>
    <x v="1612"/>
    <s v="CLP"/>
    <s v="2016-2021"/>
    <m/>
    <m/>
    <s v="Consejo de Transparencia"/>
    <m/>
    <m/>
    <m/>
    <m/>
    <m/>
    <m/>
    <m/>
    <m/>
    <m/>
    <m/>
    <m/>
    <m/>
    <m/>
    <m/>
    <m/>
    <m/>
    <n v="0"/>
    <n v="0"/>
    <n v="0"/>
    <n v="0"/>
    <n v="0"/>
    <n v="0"/>
  </r>
  <r>
    <n v="2226"/>
    <s v="Ingresos del Partido Ecologista Verde (PEV) por Rendimientos procedentes de las actividades del partido"/>
    <s v="34 Transparencia"/>
    <s v="34.01 Partidos Políticos"/>
    <s v="REVISAR"/>
    <s v="34.01.01.16 Rendimientos procedentes de las actividades del Partido"/>
    <x v="32"/>
    <x v="93"/>
    <x v="317"/>
    <x v="1607"/>
    <s v="CLP"/>
    <s v="2016-2021"/>
    <m/>
    <m/>
    <s v="Consejo de Transparencia"/>
    <m/>
    <m/>
    <m/>
    <m/>
    <m/>
    <m/>
    <m/>
    <m/>
    <m/>
    <m/>
    <m/>
    <m/>
    <m/>
    <m/>
    <m/>
    <m/>
    <n v="0"/>
    <n v="0"/>
    <n v="27096838"/>
    <n v="0"/>
    <n v="0"/>
    <n v="0"/>
  </r>
  <r>
    <n v="2227"/>
    <s v="Ingresos del Partido Ecologista Verde (PEV) por Rendimientos procedentes de su propio patrimonio"/>
    <s v="34 Transparencia"/>
    <s v="34.01 Partidos Políticos"/>
    <s v="REVISAR"/>
    <s v="34.01.02.05 Rendimientos procedentes de su propio patrimonio"/>
    <x v="32"/>
    <x v="93"/>
    <x v="317"/>
    <x v="1608"/>
    <s v="CLP"/>
    <s v="2016-2021"/>
    <m/>
    <m/>
    <s v="Consejo de Transparencia"/>
    <m/>
    <m/>
    <m/>
    <m/>
    <m/>
    <m/>
    <m/>
    <m/>
    <m/>
    <m/>
    <m/>
    <m/>
    <m/>
    <m/>
    <m/>
    <m/>
    <n v="0"/>
    <n v="0"/>
    <n v="0"/>
    <n v="0"/>
    <n v="0"/>
    <n v="0"/>
  </r>
  <r>
    <n v="2228"/>
    <s v="Ingresos del Partido Evolución Política (Evópoli) por Aportes del Estado (art. 33 bis Ley N°18.603)"/>
    <s v="34 Transparencia"/>
    <s v="34.01 Partidos Políticos"/>
    <s v="REVISAR"/>
    <s v="34.01.02.01 Aportes del Estado (art. 33 bis Ley N°18.603)"/>
    <x v="32"/>
    <x v="93"/>
    <x v="318"/>
    <x v="1604"/>
    <s v="CLP"/>
    <s v="2016-2021"/>
    <m/>
    <m/>
    <s v="Consejo de Transparencia"/>
    <m/>
    <m/>
    <m/>
    <m/>
    <m/>
    <m/>
    <m/>
    <m/>
    <m/>
    <m/>
    <m/>
    <m/>
    <m/>
    <m/>
    <m/>
    <m/>
    <n v="20315988"/>
    <n v="100788823"/>
    <n v="1264345344"/>
    <n v="404537330"/>
    <n v="328515361"/>
    <n v="166911664"/>
  </r>
  <r>
    <n v="2229"/>
    <s v="Ingresos del Partido Evolución Política (Evópoli) por Aportes personas naturales"/>
    <s v="34 Transparencia"/>
    <s v="34.01 Partidos Políticos"/>
    <s v="REVISAR"/>
    <s v="34.01.02.06 Aportes personas naturales"/>
    <x v="32"/>
    <x v="93"/>
    <x v="318"/>
    <x v="1609"/>
    <s v="CLP"/>
    <s v="2016-2021"/>
    <m/>
    <m/>
    <s v="Consejo de Transparencia"/>
    <m/>
    <m/>
    <m/>
    <m/>
    <m/>
    <m/>
    <m/>
    <m/>
    <m/>
    <m/>
    <m/>
    <m/>
    <m/>
    <m/>
    <m/>
    <m/>
    <n v="0"/>
    <n v="315453534"/>
    <n v="12285396"/>
    <n v="0"/>
    <n v="0"/>
    <n v="0"/>
  </r>
  <r>
    <n v="2230"/>
    <s v="Ingresos del Partido Evolución Política (Evópoli) por Cuantía global de las cuotas y aportes de sus afiliados"/>
    <s v="34 Transparencia"/>
    <s v="34.01 Partidos Políticos"/>
    <s v="REVISAR"/>
    <s v="34.01.02.02 Cuantía global de las cuotas y aportes de sus afiliados"/>
    <x v="32"/>
    <x v="93"/>
    <x v="318"/>
    <x v="1605"/>
    <s v="CLP"/>
    <s v="2016-2021"/>
    <m/>
    <m/>
    <s v="Consejo de Transparencia"/>
    <m/>
    <m/>
    <m/>
    <m/>
    <m/>
    <m/>
    <m/>
    <m/>
    <m/>
    <m/>
    <m/>
    <m/>
    <m/>
    <m/>
    <m/>
    <m/>
    <n v="13695898"/>
    <n v="48040418"/>
    <n v="158769507"/>
    <n v="235331700"/>
    <n v="383502168"/>
    <n v="176562953"/>
  </r>
  <r>
    <n v="2231"/>
    <s v="Ingresos del Partido Evolución Política (Evópoli) por Cuotas y aportes de afiliados"/>
    <s v="34 Transparencia"/>
    <s v="34.01 Partidos Políticos"/>
    <s v="REVISAR"/>
    <s v="34.01.02.07 Cuotas y aportes de afiliados"/>
    <x v="32"/>
    <x v="93"/>
    <x v="318"/>
    <x v="1610"/>
    <s v="CLP"/>
    <s v="2016-2021"/>
    <m/>
    <m/>
    <s v="Consejo de Transparencia"/>
    <m/>
    <m/>
    <m/>
    <m/>
    <m/>
    <m/>
    <m/>
    <m/>
    <m/>
    <m/>
    <m/>
    <m/>
    <m/>
    <m/>
    <m/>
    <m/>
    <n v="0"/>
    <n v="49837346"/>
    <n v="20973999"/>
    <n v="0"/>
    <n v="0"/>
    <n v="0"/>
  </r>
  <r>
    <n v="2232"/>
    <s v="Ingresos del Partido Evolución Política (Evópoli) por Ingresos Plebiscito 2020"/>
    <s v="34 Transparencia"/>
    <s v="34.01 Partidos Políticos"/>
    <s v="REVISAR"/>
    <s v="34.01.02.10 Ingresos Plebiscito 2020"/>
    <x v="32"/>
    <x v="93"/>
    <x v="318"/>
    <x v="1613"/>
    <s v="CLP"/>
    <s v="2016-2021"/>
    <m/>
    <m/>
    <s v="Consejo de Transparencia"/>
    <m/>
    <m/>
    <m/>
    <m/>
    <m/>
    <m/>
    <m/>
    <m/>
    <m/>
    <m/>
    <m/>
    <m/>
    <m/>
    <m/>
    <m/>
    <m/>
    <n v="0"/>
    <n v="0"/>
    <n v="0"/>
    <n v="0"/>
    <n v="1000000"/>
    <n v="0"/>
  </r>
  <r>
    <n v="2233"/>
    <s v="Ingresos del Partido Evolución Política (Evópoli) por Ingresos Plebiscito 2021"/>
    <s v="34 Transparencia"/>
    <s v="34.01 Partidos Políticos"/>
    <s v="REVISAR"/>
    <s v="34.01.02.11 Ingresos Plebiscito 2021"/>
    <x v="32"/>
    <x v="93"/>
    <x v="318"/>
    <x v="1614"/>
    <s v="CLP"/>
    <s v="2016-2021"/>
    <m/>
    <m/>
    <s v="Consejo de Transparencia"/>
    <m/>
    <m/>
    <m/>
    <m/>
    <m/>
    <m/>
    <m/>
    <m/>
    <m/>
    <m/>
    <m/>
    <m/>
    <m/>
    <m/>
    <m/>
    <m/>
    <n v="0"/>
    <n v="0"/>
    <n v="0"/>
    <n v="0"/>
    <n v="0"/>
    <n v="0"/>
  </r>
  <r>
    <n v="2234"/>
    <s v="Ingresos del Partido Evolución Política (Evópoli) por Ingresos Plebiscito 2022"/>
    <s v="34 Transparencia"/>
    <s v="34.01 Partidos Políticos"/>
    <s v="REVISAR"/>
    <s v="34.01.02.12 Ingresos Plebiscito 2022"/>
    <x v="32"/>
    <x v="93"/>
    <x v="318"/>
    <x v="1615"/>
    <s v="CLP"/>
    <s v="2016-2021"/>
    <m/>
    <m/>
    <s v="Consejo de Transparencia"/>
    <m/>
    <m/>
    <m/>
    <m/>
    <m/>
    <m/>
    <m/>
    <m/>
    <m/>
    <m/>
    <m/>
    <m/>
    <m/>
    <m/>
    <m/>
    <m/>
    <n v="0"/>
    <n v="0"/>
    <n v="0"/>
    <n v="0"/>
    <n v="0"/>
    <n v="0"/>
  </r>
  <r>
    <n v="2235"/>
    <s v="Ingresos del Partido Evolución Política (Evópoli) por Ingresos procedentes de los aportes de personas naturales"/>
    <s v="34 Transparencia"/>
    <s v="34.01 Partidos Políticos"/>
    <s v="REVISAR"/>
    <s v="34.01.02.03 Ingresos procedentes de los aportes de personas naturales"/>
    <x v="32"/>
    <x v="93"/>
    <x v="318"/>
    <x v="1606"/>
    <s v="CLP"/>
    <s v="2016-2021"/>
    <m/>
    <m/>
    <s v="Consejo de Transparencia"/>
    <m/>
    <m/>
    <m/>
    <m/>
    <m/>
    <m/>
    <m/>
    <m/>
    <m/>
    <m/>
    <m/>
    <m/>
    <m/>
    <m/>
    <m/>
    <m/>
    <n v="82401755"/>
    <n v="178316771"/>
    <n v="39197778"/>
    <n v="0"/>
    <n v="0"/>
    <n v="0"/>
  </r>
  <r>
    <n v="2236"/>
    <s v="Ingresos del Partido Evolución Política (Evópoli) por Rendimiento por actividades"/>
    <s v="34 Transparencia"/>
    <s v="34.01 Partidos Políticos"/>
    <s v="REVISAR"/>
    <s v="34.01.02.09 Rendimiento por actividades"/>
    <x v="32"/>
    <x v="93"/>
    <x v="318"/>
    <x v="1612"/>
    <s v="CLP"/>
    <s v="2016-2021"/>
    <m/>
    <m/>
    <s v="Consejo de Transparencia"/>
    <m/>
    <m/>
    <m/>
    <m/>
    <m/>
    <m/>
    <m/>
    <m/>
    <m/>
    <m/>
    <m/>
    <m/>
    <m/>
    <m/>
    <m/>
    <m/>
    <n v="0"/>
    <n v="0"/>
    <n v="0"/>
    <n v="0"/>
    <n v="0"/>
    <n v="0"/>
  </r>
  <r>
    <n v="2237"/>
    <s v="Ingresos del Partido Evolución Política (Evópoli) por Rendimientos procedentes de las actividades del partido"/>
    <s v="34 Transparencia"/>
    <s v="34.01 Partidos Políticos"/>
    <s v="REVISAR"/>
    <s v="34.01.01.16 Rendimientos procedentes de las actividades del Partido"/>
    <x v="32"/>
    <x v="93"/>
    <x v="318"/>
    <x v="1607"/>
    <s v="CLP"/>
    <s v="2016-2021"/>
    <m/>
    <m/>
    <s v="Consejo de Transparencia"/>
    <m/>
    <m/>
    <m/>
    <m/>
    <m/>
    <m/>
    <m/>
    <m/>
    <m/>
    <m/>
    <m/>
    <m/>
    <m/>
    <m/>
    <m/>
    <m/>
    <n v="0"/>
    <n v="42657739"/>
    <n v="0"/>
    <n v="0"/>
    <n v="0"/>
    <n v="0"/>
  </r>
  <r>
    <n v="2238"/>
    <s v="Ingresos del Partido Evolución Política (Evópoli) por Rendimientos procedentes de su propio patrimonio"/>
    <s v="34 Transparencia"/>
    <s v="34.01 Partidos Políticos"/>
    <s v="REVISAR"/>
    <s v="34.01.02.05 Rendimientos procedentes de su propio patrimonio"/>
    <x v="32"/>
    <x v="93"/>
    <x v="318"/>
    <x v="1608"/>
    <s v="CLP"/>
    <s v="2016-2021"/>
    <m/>
    <m/>
    <s v="Consejo de Transparencia"/>
    <m/>
    <m/>
    <m/>
    <m/>
    <m/>
    <m/>
    <m/>
    <m/>
    <m/>
    <m/>
    <m/>
    <m/>
    <m/>
    <m/>
    <m/>
    <m/>
    <n v="0"/>
    <n v="0"/>
    <n v="0"/>
    <n v="0"/>
    <n v="0"/>
    <n v="0"/>
  </r>
  <r>
    <n v="2239"/>
    <s v="Ingresos del Partido Federación Regionalista Verde Social  (FREVS) por Aportes del Estado (art. 33 bis Ley N°18.603)"/>
    <s v="34 Transparencia"/>
    <s v="34.01 Partidos Políticos"/>
    <s v="REVISAR"/>
    <s v="34.01.02.01 Aportes del Estado (art. 33 bis Ley N°18.603)"/>
    <x v="32"/>
    <x v="93"/>
    <x v="319"/>
    <x v="1604"/>
    <s v="CLP"/>
    <s v="2016-2021"/>
    <m/>
    <m/>
    <s v="Consejo de Transparencia"/>
    <m/>
    <m/>
    <m/>
    <m/>
    <m/>
    <m/>
    <m/>
    <m/>
    <m/>
    <m/>
    <m/>
    <m/>
    <m/>
    <m/>
    <m/>
    <m/>
    <n v="0"/>
    <n v="42225223"/>
    <n v="98984093"/>
    <n v="283819787"/>
    <n v="241374192"/>
    <n v="37406642"/>
  </r>
  <r>
    <n v="2240"/>
    <s v="Ingresos del Partido Federación Regionalista Verde Social  (FREVS) por Cuantía global de las cuotas y aportes de sus afiliados"/>
    <s v="34 Transparencia"/>
    <s v="34.01 Partidos Políticos"/>
    <s v="REVISAR"/>
    <s v="34.01.02.02 Cuantía global de las cuotas y aportes de sus afiliados"/>
    <x v="32"/>
    <x v="93"/>
    <x v="319"/>
    <x v="1605"/>
    <s v="CLP"/>
    <s v="2016-2021"/>
    <m/>
    <m/>
    <s v="Consejo de Transparencia"/>
    <m/>
    <m/>
    <m/>
    <m/>
    <m/>
    <m/>
    <m/>
    <m/>
    <m/>
    <m/>
    <m/>
    <m/>
    <m/>
    <m/>
    <m/>
    <m/>
    <n v="0"/>
    <n v="0"/>
    <n v="0"/>
    <n v="0"/>
    <n v="7291000"/>
    <n v="0"/>
  </r>
  <r>
    <n v="2241"/>
    <s v="Ingresos del Partido Federación Regionalista Verde Social  (FREVS) por Ingresos procedentes de los aportes de personas naturales"/>
    <s v="34 Transparencia"/>
    <s v="34.01 Partidos Políticos"/>
    <s v="REVISAR"/>
    <s v="34.01.02.03 Ingresos procedentes de los aportes de personas naturales"/>
    <x v="32"/>
    <x v="93"/>
    <x v="319"/>
    <x v="1606"/>
    <s v="CLP"/>
    <s v="2016-2021"/>
    <m/>
    <m/>
    <s v="Consejo de Transparencia"/>
    <m/>
    <m/>
    <m/>
    <m/>
    <m/>
    <m/>
    <m/>
    <m/>
    <m/>
    <m/>
    <m/>
    <m/>
    <m/>
    <m/>
    <m/>
    <m/>
    <n v="0"/>
    <n v="0"/>
    <n v="0"/>
    <n v="0"/>
    <n v="0"/>
    <n v="244949"/>
  </r>
  <r>
    <n v="2242"/>
    <s v="Ingresos del Partido Federación Regionalista Verde Social  (FREVS) por Rendimientos procedentes de las actividades del partido"/>
    <s v="34 Transparencia"/>
    <s v="34.01 Partidos Políticos"/>
    <s v="REVISAR"/>
    <s v="34.01.01.16 Rendimientos procedentes de las actividades del Partido"/>
    <x v="32"/>
    <x v="93"/>
    <x v="319"/>
    <x v="1607"/>
    <s v="CLP"/>
    <s v="2016-2021"/>
    <m/>
    <m/>
    <s v="Consejo de Transparencia"/>
    <m/>
    <m/>
    <m/>
    <m/>
    <m/>
    <m/>
    <m/>
    <m/>
    <m/>
    <m/>
    <m/>
    <m/>
    <m/>
    <m/>
    <m/>
    <m/>
    <n v="0"/>
    <n v="0"/>
    <n v="72920494"/>
    <n v="0"/>
    <n v="0"/>
    <n v="0"/>
  </r>
  <r>
    <n v="2243"/>
    <s v="Ingresos del Partido Federación Regionalista Verde Social  (FREVS) por Rendimientos procedentes de su propio patrimonio"/>
    <s v="34 Transparencia"/>
    <s v="34.01 Partidos Políticos"/>
    <s v="REVISAR"/>
    <s v="34.01.02.05 Rendimientos procedentes de su propio patrimonio"/>
    <x v="32"/>
    <x v="93"/>
    <x v="319"/>
    <x v="1608"/>
    <s v="CLP"/>
    <s v="2016-2021"/>
    <m/>
    <m/>
    <s v="Consejo de Transparencia"/>
    <m/>
    <m/>
    <m/>
    <m/>
    <m/>
    <m/>
    <m/>
    <m/>
    <m/>
    <m/>
    <m/>
    <m/>
    <m/>
    <m/>
    <m/>
    <m/>
    <n v="0"/>
    <n v="0"/>
    <n v="0"/>
    <n v="0"/>
    <n v="0"/>
    <n v="0"/>
  </r>
  <r>
    <n v="2244"/>
    <s v="Ingresos del Partido Humanista (PH) por Aportes del Estado (art. 33 bis Ley N°18.603)"/>
    <s v="34 Transparencia"/>
    <s v="34.01 Partidos Políticos"/>
    <s v="REVISAR"/>
    <s v="34.01.02.01 Aportes del Estado (art. 33 bis Ley N°18.603)"/>
    <x v="32"/>
    <x v="93"/>
    <x v="320"/>
    <x v="1604"/>
    <s v="CLP"/>
    <s v="2016-2021"/>
    <m/>
    <m/>
    <s v="Consejo de Transparencia"/>
    <m/>
    <m/>
    <m/>
    <m/>
    <m/>
    <m/>
    <m/>
    <m/>
    <m/>
    <m/>
    <m/>
    <m/>
    <m/>
    <m/>
    <m/>
    <m/>
    <n v="0"/>
    <n v="100860032"/>
    <n v="431457596"/>
    <n v="752864119"/>
    <n v="230142479"/>
    <n v="150054314"/>
  </r>
  <r>
    <n v="2245"/>
    <s v="Ingresos del Partido Humanista (PH) por Cuantía global de las cuotas y aportes de sus afiliados"/>
    <s v="34 Transparencia"/>
    <s v="34.01 Partidos Políticos"/>
    <s v="REVISAR"/>
    <s v="34.01.02.02 Cuantía global de las cuotas y aportes de sus afiliados"/>
    <x v="32"/>
    <x v="93"/>
    <x v="320"/>
    <x v="1605"/>
    <s v="CLP"/>
    <s v="2016-2021"/>
    <m/>
    <m/>
    <s v="Consejo de Transparencia"/>
    <m/>
    <m/>
    <m/>
    <m/>
    <m/>
    <m/>
    <m/>
    <m/>
    <m/>
    <m/>
    <m/>
    <m/>
    <m/>
    <m/>
    <m/>
    <m/>
    <n v="0"/>
    <n v="19607957"/>
    <n v="26893466"/>
    <n v="59668257"/>
    <n v="8955300"/>
    <n v="2322500"/>
  </r>
  <r>
    <n v="2246"/>
    <s v="Ingresos del Partido Humanista (PH) por Ingresos procedentes de los aportes de personas naturales"/>
    <s v="34 Transparencia"/>
    <s v="34.01 Partidos Políticos"/>
    <s v="REVISAR"/>
    <s v="34.01.02.03 Ingresos procedentes de los aportes de personas naturales"/>
    <x v="32"/>
    <x v="93"/>
    <x v="320"/>
    <x v="1606"/>
    <s v="CLP"/>
    <s v="2016-2021"/>
    <m/>
    <m/>
    <s v="Consejo de Transparencia"/>
    <m/>
    <m/>
    <m/>
    <m/>
    <m/>
    <m/>
    <m/>
    <m/>
    <m/>
    <m/>
    <m/>
    <m/>
    <m/>
    <m/>
    <m/>
    <m/>
    <n v="0"/>
    <n v="1192488"/>
    <n v="0"/>
    <n v="0"/>
    <n v="0"/>
    <n v="0"/>
  </r>
  <r>
    <n v="2247"/>
    <s v="Ingresos del Partido Humanista (PH) por Rendimientos procedentes de las actividades del partido"/>
    <s v="34 Transparencia"/>
    <s v="34.01 Partidos Políticos"/>
    <s v="REVISAR"/>
    <s v="34.01.01.16 Rendimientos procedentes de las actividades del Partido"/>
    <x v="32"/>
    <x v="93"/>
    <x v="320"/>
    <x v="1607"/>
    <s v="CLP"/>
    <s v="2016-2021"/>
    <m/>
    <m/>
    <s v="Consejo de Transparencia"/>
    <m/>
    <m/>
    <m/>
    <m/>
    <m/>
    <m/>
    <m/>
    <m/>
    <m/>
    <m/>
    <m/>
    <m/>
    <m/>
    <m/>
    <m/>
    <m/>
    <n v="0"/>
    <n v="55220157"/>
    <n v="856410502"/>
    <n v="1000000000"/>
    <n v="0"/>
    <n v="0"/>
  </r>
  <r>
    <n v="2248"/>
    <s v="Ingresos del Partido Humanista (PH) por Rendimientos procedentes de su propio patrimonio"/>
    <s v="34 Transparencia"/>
    <s v="34.01 Partidos Políticos"/>
    <s v="REVISAR"/>
    <s v="34.01.02.05 Rendimientos procedentes de su propio patrimonio"/>
    <x v="32"/>
    <x v="93"/>
    <x v="320"/>
    <x v="1608"/>
    <s v="CLP"/>
    <s v="2016-2021"/>
    <m/>
    <m/>
    <s v="Consejo de Transparencia"/>
    <m/>
    <m/>
    <m/>
    <m/>
    <m/>
    <m/>
    <m/>
    <m/>
    <m/>
    <m/>
    <m/>
    <m/>
    <m/>
    <m/>
    <m/>
    <m/>
    <n v="0"/>
    <n v="4200000"/>
    <n v="10850000"/>
    <n v="7350000"/>
    <n v="40000000"/>
    <n v="218275549"/>
  </r>
  <r>
    <n v="2249"/>
    <s v="Ingresos del Partido Igualdad (PI) por Aportes del Estado (art. 33 bis Ley N°18.603)"/>
    <s v="34 Transparencia"/>
    <s v="34.01 Partidos Políticos"/>
    <s v="REVISAR"/>
    <s v="34.01.02.01 Aportes del Estado (art. 33 bis Ley N°18.603)"/>
    <x v="32"/>
    <x v="93"/>
    <x v="321"/>
    <x v="1604"/>
    <s v="CLP"/>
    <s v="2016-2021"/>
    <m/>
    <m/>
    <s v="Consejo de Transparencia"/>
    <m/>
    <m/>
    <m/>
    <m/>
    <m/>
    <m/>
    <m/>
    <m/>
    <m/>
    <m/>
    <m/>
    <m/>
    <m/>
    <m/>
    <m/>
    <m/>
    <n v="0"/>
    <n v="30568158"/>
    <n v="0"/>
    <n v="169302704"/>
    <n v="96243961"/>
    <n v="91525415"/>
  </r>
  <r>
    <n v="2250"/>
    <s v="Ingresos del Partido Igualdad (PI) por Cuantía global de las cuotas y aportes de sus afiliados"/>
    <s v="34 Transparencia"/>
    <s v="34.01 Partidos Políticos"/>
    <s v="REVISAR"/>
    <s v="34.01.02.02 Cuantía global de las cuotas y aportes de sus afiliados"/>
    <x v="32"/>
    <x v="93"/>
    <x v="321"/>
    <x v="1605"/>
    <s v="CLP"/>
    <s v="2016-2021"/>
    <m/>
    <m/>
    <s v="Consejo de Transparencia"/>
    <m/>
    <m/>
    <m/>
    <m/>
    <m/>
    <m/>
    <m/>
    <m/>
    <m/>
    <m/>
    <m/>
    <m/>
    <m/>
    <m/>
    <m/>
    <m/>
    <n v="0"/>
    <n v="1475000"/>
    <n v="520000"/>
    <n v="64000"/>
    <n v="0"/>
    <n v="0"/>
  </r>
  <r>
    <n v="2251"/>
    <s v="Ingresos del Partido Igualdad (PI) por Ingresos procedentes de los aportes de personas naturales"/>
    <s v="34 Transparencia"/>
    <s v="34.01 Partidos Políticos"/>
    <s v="REVISAR"/>
    <s v="34.01.02.03 Ingresos procedentes de los aportes de personas naturales"/>
    <x v="32"/>
    <x v="93"/>
    <x v="321"/>
    <x v="1606"/>
    <s v="CLP"/>
    <s v="2016-2021"/>
    <m/>
    <m/>
    <s v="Consejo de Transparencia"/>
    <m/>
    <m/>
    <m/>
    <m/>
    <m/>
    <m/>
    <m/>
    <m/>
    <m/>
    <m/>
    <m/>
    <m/>
    <m/>
    <m/>
    <m/>
    <m/>
    <n v="0"/>
    <n v="0"/>
    <n v="440590"/>
    <n v="0"/>
    <n v="0"/>
    <n v="0"/>
  </r>
  <r>
    <n v="2252"/>
    <s v="Ingresos del Partido Igualdad (PI) por Rendimientos procedentes de las actividades del partido"/>
    <s v="34 Transparencia"/>
    <s v="34.01 Partidos Políticos"/>
    <s v="REVISAR"/>
    <s v="34.01.01.16 Rendimientos procedentes de las actividades del Partido"/>
    <x v="32"/>
    <x v="93"/>
    <x v="321"/>
    <x v="1607"/>
    <s v="CLP"/>
    <s v="2016-2021"/>
    <m/>
    <m/>
    <s v="Consejo de Transparencia"/>
    <m/>
    <m/>
    <m/>
    <m/>
    <m/>
    <m/>
    <m/>
    <m/>
    <m/>
    <m/>
    <m/>
    <m/>
    <m/>
    <m/>
    <m/>
    <m/>
    <n v="0"/>
    <n v="69193008"/>
    <n v="119768731"/>
    <n v="355094"/>
    <n v="0"/>
    <n v="163089"/>
  </r>
  <r>
    <n v="2253"/>
    <s v="Ingresos del Partido Igualdad (PI) por Rendimientos procedentes de las actividades del partido (reembolso por campaña de Convencionales Constiuyentes para pagar deudas de dicha campaña)"/>
    <s v="34 Transparencia"/>
    <s v="34.01 Partidos Políticos"/>
    <s v="REVISAR"/>
    <s v="34.01.02.13 Rendimientos procedentes de las actividades del partido (reembolso por campaña de Convencionales Constiuyentes para pagar deudas de dicha campaña)"/>
    <x v="32"/>
    <x v="93"/>
    <x v="321"/>
    <x v="1616"/>
    <s v="CLP"/>
    <s v="2016-2021"/>
    <m/>
    <m/>
    <s v="Consejo de Transparencia"/>
    <m/>
    <m/>
    <m/>
    <m/>
    <m/>
    <m/>
    <m/>
    <m/>
    <m/>
    <m/>
    <m/>
    <m/>
    <m/>
    <m/>
    <m/>
    <m/>
    <n v="0"/>
    <n v="0"/>
    <n v="0"/>
    <n v="0"/>
    <n v="0"/>
    <n v="8100000"/>
  </r>
  <r>
    <n v="2254"/>
    <s v="Ingresos del Partido Igualdad (PI) por Rendimientos procedentes de su propio patrimonio"/>
    <s v="34 Transparencia"/>
    <s v="34.01 Partidos Políticos"/>
    <s v="REVISAR"/>
    <s v="34.01.02.05 Rendimientos procedentes de su propio patrimonio"/>
    <x v="32"/>
    <x v="93"/>
    <x v="321"/>
    <x v="1608"/>
    <s v="CLP"/>
    <s v="2016-2021"/>
    <m/>
    <m/>
    <s v="Consejo de Transparencia"/>
    <m/>
    <m/>
    <m/>
    <m/>
    <m/>
    <m/>
    <m/>
    <m/>
    <m/>
    <m/>
    <m/>
    <m/>
    <m/>
    <m/>
    <m/>
    <m/>
    <n v="0"/>
    <n v="0"/>
    <n v="0"/>
    <n v="0"/>
    <n v="0"/>
    <n v="0"/>
  </r>
  <r>
    <n v="2255"/>
    <s v="Ingresos del Partido Izquierda Ciudadana por Aportes del Estado (art. 33 bis Ley N°18.603)"/>
    <s v="34 Transparencia"/>
    <s v="34.01 Partidos Políticos"/>
    <s v="REVISAR"/>
    <s v="34.01.02.01 Aportes del Estado (art. 33 bis Ley N°18.603)"/>
    <x v="32"/>
    <x v="93"/>
    <x v="322"/>
    <x v="1604"/>
    <s v="CLP"/>
    <s v="2016-2021"/>
    <m/>
    <m/>
    <s v="Consejo de Transparencia"/>
    <m/>
    <m/>
    <m/>
    <m/>
    <m/>
    <m/>
    <m/>
    <m/>
    <m/>
    <m/>
    <m/>
    <m/>
    <m/>
    <m/>
    <m/>
    <m/>
    <n v="0"/>
    <n v="35573474"/>
    <n v="33687945"/>
    <n v="0"/>
    <n v="0"/>
    <n v="0"/>
  </r>
  <r>
    <n v="2256"/>
    <s v="Ingresos del Partido Izquierda Ciudadana por Cuantía global de las cuotas y aportes de sus afiliados"/>
    <s v="34 Transparencia"/>
    <s v="34.01 Partidos Políticos"/>
    <s v="REVISAR"/>
    <s v="34.01.02.02 Cuantía global de las cuotas y aportes de sus afiliados"/>
    <x v="32"/>
    <x v="93"/>
    <x v="322"/>
    <x v="1605"/>
    <s v="CLP"/>
    <s v="2016-2021"/>
    <m/>
    <m/>
    <s v="Consejo de Transparencia"/>
    <m/>
    <m/>
    <m/>
    <m/>
    <m/>
    <m/>
    <m/>
    <m/>
    <m/>
    <m/>
    <m/>
    <m/>
    <m/>
    <m/>
    <m/>
    <m/>
    <n v="0"/>
    <n v="6779004"/>
    <n v="0"/>
    <n v="0"/>
    <n v="0"/>
    <n v="0"/>
  </r>
  <r>
    <n v="2257"/>
    <s v="Ingresos del Partido Izquierda Ciudadana por Ingresos procedentes de los aportes de personas naturales"/>
    <s v="34 Transparencia"/>
    <s v="34.01 Partidos Políticos"/>
    <s v="REVISAR"/>
    <s v="34.01.02.03 Ingresos procedentes de los aportes de personas naturales"/>
    <x v="32"/>
    <x v="93"/>
    <x v="322"/>
    <x v="1606"/>
    <s v="CLP"/>
    <s v="2016-2021"/>
    <m/>
    <m/>
    <s v="Consejo de Transparencia"/>
    <m/>
    <m/>
    <m/>
    <m/>
    <m/>
    <m/>
    <m/>
    <m/>
    <m/>
    <m/>
    <m/>
    <m/>
    <m/>
    <m/>
    <m/>
    <m/>
    <n v="0"/>
    <n v="0"/>
    <n v="0"/>
    <n v="0"/>
    <n v="0"/>
    <n v="0"/>
  </r>
  <r>
    <n v="2258"/>
    <s v="Ingresos del Partido Izquierda Ciudadana por Rendimientos procedentes de las actividades del partido"/>
    <s v="34 Transparencia"/>
    <s v="34.01 Partidos Políticos"/>
    <s v="REVISAR"/>
    <s v="34.01.01.16 Rendimientos procedentes de las actividades del Partido"/>
    <x v="32"/>
    <x v="93"/>
    <x v="322"/>
    <x v="1607"/>
    <s v="CLP"/>
    <s v="2016-2021"/>
    <m/>
    <m/>
    <s v="Consejo de Transparencia"/>
    <m/>
    <m/>
    <m/>
    <m/>
    <m/>
    <m/>
    <m/>
    <m/>
    <m/>
    <m/>
    <m/>
    <m/>
    <m/>
    <m/>
    <m/>
    <m/>
    <n v="0"/>
    <n v="0"/>
    <n v="0"/>
    <n v="0"/>
    <n v="0"/>
    <n v="0"/>
  </r>
  <r>
    <n v="2259"/>
    <s v="Ingresos del Partido Izquierda Ciudadana por Rendimientos procedentes de su propio patrimonio"/>
    <s v="34 Transparencia"/>
    <s v="34.01 Partidos Políticos"/>
    <s v="REVISAR"/>
    <s v="34.01.02.05 Rendimientos procedentes de su propio patrimonio"/>
    <x v="32"/>
    <x v="93"/>
    <x v="322"/>
    <x v="1608"/>
    <s v="CLP"/>
    <s v="2016-2021"/>
    <m/>
    <m/>
    <s v="Consejo de Transparencia"/>
    <m/>
    <m/>
    <m/>
    <m/>
    <m/>
    <m/>
    <m/>
    <m/>
    <m/>
    <m/>
    <m/>
    <m/>
    <m/>
    <m/>
    <m/>
    <m/>
    <n v="0"/>
    <n v="0"/>
    <n v="0"/>
    <n v="0"/>
    <n v="0"/>
    <n v="0"/>
  </r>
  <r>
    <n v="2260"/>
    <s v="Ingresos del Partido Liberal de Chile(PL) por Aportes del Estado (art. 33 bis Ley N°18.603)"/>
    <s v="34 Transparencia"/>
    <s v="34.01 Partidos Políticos"/>
    <s v="REVISAR"/>
    <s v="34.01.02.01 Aportes del Estado (art. 33 bis Ley N°18.603)"/>
    <x v="32"/>
    <x v="93"/>
    <x v="323"/>
    <x v="1604"/>
    <s v="CLP"/>
    <s v="2016-2021"/>
    <m/>
    <m/>
    <s v="Consejo de Transparencia"/>
    <m/>
    <m/>
    <m/>
    <m/>
    <m/>
    <m/>
    <m/>
    <m/>
    <m/>
    <m/>
    <m/>
    <m/>
    <m/>
    <m/>
    <m/>
    <m/>
    <n v="0"/>
    <n v="0"/>
    <n v="0"/>
    <n v="43940420"/>
    <n v="51848588"/>
    <n v="30434219"/>
  </r>
  <r>
    <n v="2261"/>
    <s v="Ingresos del Partido Liberal de Chile(PL) por Cuantía global de las cuotas y aportes de sus afiliados"/>
    <s v="34 Transparencia"/>
    <s v="34.01 Partidos Políticos"/>
    <s v="REVISAR"/>
    <s v="34.01.02.02 Cuantía global de las cuotas y aportes de sus afiliados"/>
    <x v="32"/>
    <x v="93"/>
    <x v="323"/>
    <x v="1605"/>
    <s v="CLP"/>
    <s v="2016-2021"/>
    <m/>
    <m/>
    <s v="Consejo de Transparencia"/>
    <m/>
    <m/>
    <m/>
    <m/>
    <m/>
    <m/>
    <m/>
    <m/>
    <m/>
    <m/>
    <m/>
    <m/>
    <m/>
    <m/>
    <m/>
    <m/>
    <n v="0"/>
    <n v="0"/>
    <n v="0"/>
    <n v="0"/>
    <n v="0"/>
    <n v="0"/>
  </r>
  <r>
    <n v="2262"/>
    <s v="Ingresos del Partido Liberal de Chile(PL) por Ingresos procedentes de los aportes de personas naturales"/>
    <s v="34 Transparencia"/>
    <s v="34.01 Partidos Políticos"/>
    <s v="REVISAR"/>
    <s v="34.01.02.03 Ingresos procedentes de los aportes de personas naturales"/>
    <x v="32"/>
    <x v="93"/>
    <x v="323"/>
    <x v="1606"/>
    <s v="CLP"/>
    <s v="2016-2021"/>
    <m/>
    <m/>
    <s v="Consejo de Transparencia"/>
    <m/>
    <m/>
    <m/>
    <m/>
    <m/>
    <m/>
    <m/>
    <m/>
    <m/>
    <m/>
    <m/>
    <m/>
    <m/>
    <m/>
    <m/>
    <m/>
    <n v="0"/>
    <n v="0"/>
    <n v="0"/>
    <n v="24423000"/>
    <n v="12476000"/>
    <n v="155000"/>
  </r>
  <r>
    <n v="2263"/>
    <s v="Ingresos del Partido Liberal de Chile(PL) por Rendimientos procedentes de las actividades del partido"/>
    <s v="34 Transparencia"/>
    <s v="34.01 Partidos Políticos"/>
    <s v="REVISAR"/>
    <s v="34.01.01.16 Rendimientos procedentes de las actividades del Partido"/>
    <x v="32"/>
    <x v="93"/>
    <x v="323"/>
    <x v="1607"/>
    <s v="CLP"/>
    <s v="2016-2021"/>
    <m/>
    <m/>
    <s v="Consejo de Transparencia"/>
    <m/>
    <m/>
    <m/>
    <m/>
    <m/>
    <m/>
    <m/>
    <m/>
    <m/>
    <m/>
    <m/>
    <m/>
    <m/>
    <m/>
    <m/>
    <m/>
    <n v="0"/>
    <n v="0"/>
    <n v="0"/>
    <n v="0"/>
    <n v="0"/>
    <n v="0"/>
  </r>
  <r>
    <n v="2264"/>
    <s v="Ingresos del Partido Liberal de Chile(PL) por Rendimientos procedentes de su propio patrimonio"/>
    <s v="34 Transparencia"/>
    <s v="34.01 Partidos Políticos"/>
    <s v="REVISAR"/>
    <s v="34.01.02.05 Rendimientos procedentes de su propio patrimonio"/>
    <x v="32"/>
    <x v="93"/>
    <x v="323"/>
    <x v="1608"/>
    <s v="CLP"/>
    <s v="2016-2021"/>
    <m/>
    <m/>
    <s v="Consejo de Transparencia"/>
    <m/>
    <m/>
    <m/>
    <m/>
    <m/>
    <m/>
    <m/>
    <m/>
    <m/>
    <m/>
    <m/>
    <m/>
    <m/>
    <m/>
    <m/>
    <m/>
    <n v="0"/>
    <n v="0"/>
    <n v="0"/>
    <n v="0"/>
    <n v="0"/>
    <n v="0"/>
  </r>
  <r>
    <n v="2265"/>
    <s v="Ingresos del Partido Nuevo Tiempo por Aportes del Estado (art. 33 bis Ley N°18.603)"/>
    <s v="34 Transparencia"/>
    <s v="34.01 Partidos Políticos"/>
    <s v="REVISAR"/>
    <s v="34.01.02.01 Aportes del Estado (art. 33 bis Ley N°18.603)"/>
    <x v="32"/>
    <x v="93"/>
    <x v="324"/>
    <x v="1604"/>
    <s v="CLP"/>
    <s v="2016-2021"/>
    <m/>
    <m/>
    <s v="Consejo de Transparencia"/>
    <m/>
    <m/>
    <m/>
    <m/>
    <m/>
    <m/>
    <m/>
    <m/>
    <m/>
    <m/>
    <m/>
    <m/>
    <m/>
    <m/>
    <m/>
    <m/>
    <n v="0"/>
    <n v="0"/>
    <n v="0"/>
    <n v="0"/>
    <n v="0"/>
    <n v="10665631"/>
  </r>
  <r>
    <n v="2266"/>
    <s v="Ingresos del Partido Nuevo Tiempo por Cuantía global de las cuotas y aportes de sus afiliados"/>
    <s v="34 Transparencia"/>
    <s v="34.01 Partidos Políticos"/>
    <s v="REVISAR"/>
    <s v="34.01.02.02 Cuantía global de las cuotas y aportes de sus afiliados"/>
    <x v="32"/>
    <x v="93"/>
    <x v="324"/>
    <x v="1605"/>
    <s v="CLP"/>
    <s v="2016-2021"/>
    <m/>
    <m/>
    <s v="Consejo de Transparencia"/>
    <m/>
    <m/>
    <m/>
    <m/>
    <m/>
    <m/>
    <m/>
    <m/>
    <m/>
    <m/>
    <m/>
    <m/>
    <m/>
    <m/>
    <m/>
    <m/>
    <n v="0"/>
    <n v="0"/>
    <n v="0"/>
    <n v="0"/>
    <n v="0"/>
    <n v="360000"/>
  </r>
  <r>
    <n v="2267"/>
    <s v="Ingresos del Partido Nuevo Tiempo por Ingresos procedentes de los aportes de personas naturales"/>
    <s v="34 Transparencia"/>
    <s v="34.01 Partidos Políticos"/>
    <s v="REVISAR"/>
    <s v="34.01.02.03 Ingresos procedentes de los aportes de personas naturales"/>
    <x v="32"/>
    <x v="93"/>
    <x v="324"/>
    <x v="1606"/>
    <s v="CLP"/>
    <s v="2016-2021"/>
    <m/>
    <m/>
    <s v="Consejo de Transparencia"/>
    <m/>
    <m/>
    <m/>
    <m/>
    <m/>
    <m/>
    <m/>
    <m/>
    <m/>
    <m/>
    <m/>
    <m/>
    <m/>
    <m/>
    <m/>
    <m/>
    <n v="0"/>
    <n v="0"/>
    <n v="0"/>
    <n v="0"/>
    <n v="0"/>
    <n v="0"/>
  </r>
  <r>
    <n v="2268"/>
    <s v="Ingresos del Partido Nuevo Tiempo por Rendimientos procedentes de las actividades del partido"/>
    <s v="34 Transparencia"/>
    <s v="34.01 Partidos Políticos"/>
    <s v="REVISAR"/>
    <s v="34.01.01.16 Rendimientos procedentes de las actividades del Partido"/>
    <x v="32"/>
    <x v="93"/>
    <x v="324"/>
    <x v="1607"/>
    <s v="CLP"/>
    <s v="2016-2021"/>
    <m/>
    <m/>
    <s v="Consejo de Transparencia"/>
    <m/>
    <m/>
    <m/>
    <m/>
    <m/>
    <m/>
    <m/>
    <m/>
    <m/>
    <m/>
    <m/>
    <m/>
    <m/>
    <m/>
    <m/>
    <m/>
    <n v="0"/>
    <n v="0"/>
    <n v="0"/>
    <n v="0"/>
    <n v="0"/>
    <n v="0"/>
  </r>
  <r>
    <n v="2269"/>
    <s v="Ingresos del Partido Nuevo Tiempo por Rendimientos procedentes de su propio patrimonio"/>
    <s v="34 Transparencia"/>
    <s v="34.01 Partidos Políticos"/>
    <s v="REVISAR"/>
    <s v="34.01.02.05 Rendimientos procedentes de su propio patrimonio"/>
    <x v="32"/>
    <x v="93"/>
    <x v="324"/>
    <x v="1608"/>
    <s v="CLP"/>
    <s v="2016-2021"/>
    <m/>
    <m/>
    <s v="Consejo de Transparencia"/>
    <m/>
    <m/>
    <m/>
    <m/>
    <m/>
    <m/>
    <m/>
    <m/>
    <m/>
    <m/>
    <m/>
    <m/>
    <m/>
    <m/>
    <m/>
    <m/>
    <n v="0"/>
    <n v="0"/>
    <n v="0"/>
    <n v="0"/>
    <n v="0"/>
    <n v="0"/>
  </r>
  <r>
    <n v="2270"/>
    <s v="Ingresos del Partido Pais por Ingresos procedentes de los aportes de personas naturales"/>
    <s v="34 Transparencia"/>
    <s v="34.01 Partidos Políticos"/>
    <s v="REVISAR"/>
    <s v="34.01.02.03 Ingresos procedentes de los aportes de personas naturales"/>
    <x v="32"/>
    <x v="93"/>
    <x v="325"/>
    <x v="1606"/>
    <s v="CLP"/>
    <s v="2016-2021"/>
    <m/>
    <m/>
    <s v="Consejo de Transparencia"/>
    <m/>
    <m/>
    <m/>
    <m/>
    <m/>
    <m/>
    <m/>
    <m/>
    <m/>
    <m/>
    <m/>
    <m/>
    <m/>
    <m/>
    <m/>
    <m/>
    <n v="0"/>
    <n v="200000"/>
    <n v="0"/>
    <n v="0"/>
    <n v="0"/>
    <n v="0"/>
  </r>
  <r>
    <n v="2271"/>
    <s v="Ingresos del Partido Político Comunes por Aportes del Estado (art. 33 bis Ley N°18.603)"/>
    <s v="34 Transparencia"/>
    <s v="34.01 Partidos Políticos"/>
    <s v="REVISAR"/>
    <s v="34.01.02.01 Aportes del Estado (art. 33 bis Ley N°18.603)"/>
    <x v="32"/>
    <x v="93"/>
    <x v="326"/>
    <x v="1604"/>
    <s v="CLP"/>
    <s v="2016-2021"/>
    <m/>
    <m/>
    <s v="Consejo de Transparencia"/>
    <m/>
    <m/>
    <m/>
    <m/>
    <m/>
    <m/>
    <m/>
    <m/>
    <m/>
    <m/>
    <m/>
    <m/>
    <m/>
    <m/>
    <m/>
    <m/>
    <n v="13051304"/>
    <n v="29990895"/>
    <n v="49994100"/>
    <n v="149343924"/>
    <n v="127408597"/>
    <n v="32488713"/>
  </r>
  <r>
    <n v="2272"/>
    <s v="Ingresos del Partido Político Comunes por Cuantía global de las cuotas y aportes de sus afiliados"/>
    <s v="34 Transparencia"/>
    <s v="34.01 Partidos Políticos"/>
    <s v="REVISAR"/>
    <s v="34.01.02.02 Cuantía global de las cuotas y aportes de sus afiliados"/>
    <x v="32"/>
    <x v="93"/>
    <x v="326"/>
    <x v="1605"/>
    <s v="CLP"/>
    <s v="2016-2021"/>
    <m/>
    <m/>
    <s v="Consejo de Transparencia"/>
    <m/>
    <m/>
    <m/>
    <m/>
    <m/>
    <m/>
    <m/>
    <m/>
    <m/>
    <m/>
    <m/>
    <m/>
    <m/>
    <m/>
    <m/>
    <m/>
    <n v="0"/>
    <n v="0"/>
    <n v="0"/>
    <n v="32021954"/>
    <n v="23284600"/>
    <n v="6307220"/>
  </r>
  <r>
    <n v="2273"/>
    <s v="Ingresos del Partido Político Comunes por Ingresos procedentes de los aportes de personas naturales"/>
    <s v="34 Transparencia"/>
    <s v="34.01 Partidos Políticos"/>
    <s v="REVISAR"/>
    <s v="34.01.02.03 Ingresos procedentes de los aportes de personas naturales"/>
    <x v="32"/>
    <x v="93"/>
    <x v="326"/>
    <x v="1606"/>
    <s v="CLP"/>
    <s v="2016-2021"/>
    <m/>
    <m/>
    <s v="Consejo de Transparencia"/>
    <m/>
    <m/>
    <m/>
    <m/>
    <m/>
    <m/>
    <m/>
    <m/>
    <m/>
    <m/>
    <m/>
    <m/>
    <m/>
    <m/>
    <m/>
    <m/>
    <n v="20000"/>
    <n v="550000"/>
    <n v="0"/>
    <n v="0"/>
    <n v="0"/>
    <n v="0"/>
  </r>
  <r>
    <n v="2274"/>
    <s v="Ingresos del Partido Político Comunes por Rendimientos procedentes de las actividades del partido"/>
    <s v="34 Transparencia"/>
    <s v="34.01 Partidos Políticos"/>
    <s v="REVISAR"/>
    <s v="34.01.01.16 Rendimientos procedentes de las actividades del Partido"/>
    <x v="32"/>
    <x v="93"/>
    <x v="326"/>
    <x v="1607"/>
    <s v="CLP"/>
    <s v="2016-2021"/>
    <m/>
    <m/>
    <s v="Consejo de Transparencia"/>
    <m/>
    <m/>
    <m/>
    <m/>
    <m/>
    <m/>
    <m/>
    <m/>
    <m/>
    <m/>
    <m/>
    <m/>
    <m/>
    <m/>
    <m/>
    <m/>
    <n v="0"/>
    <n v="0"/>
    <n v="0"/>
    <n v="0"/>
    <n v="0"/>
    <n v="0"/>
  </r>
  <r>
    <n v="2275"/>
    <s v="Ingresos del Partido Político Comunes por Rendimientos procedentes de su propio patrimonio"/>
    <s v="34 Transparencia"/>
    <s v="34.01 Partidos Políticos"/>
    <s v="REVISAR"/>
    <s v="34.01.02.05 Rendimientos procedentes de su propio patrimonio"/>
    <x v="32"/>
    <x v="93"/>
    <x v="326"/>
    <x v="1608"/>
    <s v="CLP"/>
    <s v="2016-2021"/>
    <m/>
    <m/>
    <s v="Consejo de Transparencia"/>
    <m/>
    <m/>
    <m/>
    <m/>
    <m/>
    <m/>
    <m/>
    <m/>
    <m/>
    <m/>
    <m/>
    <m/>
    <m/>
    <m/>
    <m/>
    <m/>
    <n v="0"/>
    <n v="0"/>
    <n v="0"/>
    <n v="0"/>
    <n v="0"/>
    <n v="0"/>
  </r>
  <r>
    <n v="2276"/>
    <s v="Ingresos del Partido Por la Democracia (PPD) por Aportes del Estado (art. 33 bis Ley N°18.603)"/>
    <s v="34 Transparencia"/>
    <s v="34.01 Partidos Políticos"/>
    <s v="REVISAR"/>
    <s v="34.01.02.01 Aportes del Estado (art. 33 bis Ley N°18.603)"/>
    <x v="32"/>
    <x v="93"/>
    <x v="327"/>
    <x v="1604"/>
    <s v="CLP"/>
    <s v="2016-2021"/>
    <m/>
    <m/>
    <s v="Consejo de Transparencia"/>
    <m/>
    <m/>
    <m/>
    <m/>
    <m/>
    <m/>
    <m/>
    <m/>
    <m/>
    <m/>
    <m/>
    <m/>
    <m/>
    <m/>
    <m/>
    <m/>
    <n v="180540306"/>
    <n v="735458893"/>
    <n v="498501620"/>
    <n v="426596445"/>
    <n v="440363053"/>
    <n v="331472673"/>
  </r>
  <r>
    <n v="2277"/>
    <s v="Ingresos del Partido Por la Democracia (PPD) por Cuantía global de las cuotas y aportes de sus afiliados"/>
    <s v="34 Transparencia"/>
    <s v="34.01 Partidos Políticos"/>
    <s v="REVISAR"/>
    <s v="34.01.02.02 Cuantía global de las cuotas y aportes de sus afiliados"/>
    <x v="32"/>
    <x v="93"/>
    <x v="327"/>
    <x v="1605"/>
    <s v="CLP"/>
    <s v="2016-2021"/>
    <m/>
    <m/>
    <s v="Consejo de Transparencia"/>
    <m/>
    <m/>
    <m/>
    <m/>
    <m/>
    <m/>
    <m/>
    <m/>
    <m/>
    <m/>
    <m/>
    <m/>
    <m/>
    <m/>
    <m/>
    <m/>
    <n v="22408753"/>
    <n v="94608533"/>
    <n v="30897570"/>
    <n v="27032988"/>
    <n v="96136350"/>
    <n v="57744521"/>
  </r>
  <r>
    <n v="2278"/>
    <s v="Ingresos del Partido Por la Democracia (PPD) por Ingresos procedentes de los aportes de personas naturales"/>
    <s v="34 Transparencia"/>
    <s v="34.01 Partidos Políticos"/>
    <s v="REVISAR"/>
    <s v="34.01.02.03 Ingresos procedentes de los aportes de personas naturales"/>
    <x v="32"/>
    <x v="93"/>
    <x v="327"/>
    <x v="1606"/>
    <s v="CLP"/>
    <s v="2016-2021"/>
    <m/>
    <m/>
    <s v="Consejo de Transparencia"/>
    <m/>
    <m/>
    <m/>
    <m/>
    <m/>
    <m/>
    <m/>
    <m/>
    <m/>
    <m/>
    <m/>
    <m/>
    <m/>
    <m/>
    <m/>
    <m/>
    <n v="0"/>
    <n v="0"/>
    <n v="0"/>
    <n v="0"/>
    <n v="0"/>
    <n v="0"/>
  </r>
  <r>
    <n v="2279"/>
    <s v="Ingresos del Partido Por la Democracia (PPD) por Rendimientos procedentes de las actividades del partido"/>
    <s v="34 Transparencia"/>
    <s v="34.01 Partidos Políticos"/>
    <s v="REVISAR"/>
    <s v="34.01.01.16 Rendimientos procedentes de las actividades del Partido"/>
    <x v="32"/>
    <x v="93"/>
    <x v="327"/>
    <x v="1607"/>
    <s v="CLP"/>
    <s v="2016-2021"/>
    <m/>
    <m/>
    <s v="Consejo de Transparencia"/>
    <m/>
    <m/>
    <m/>
    <m/>
    <m/>
    <m/>
    <m/>
    <m/>
    <m/>
    <m/>
    <m/>
    <m/>
    <m/>
    <m/>
    <m/>
    <m/>
    <n v="0"/>
    <n v="0"/>
    <n v="0"/>
    <n v="0"/>
    <n v="0"/>
    <n v="0"/>
  </r>
  <r>
    <n v="2280"/>
    <s v="Ingresos del Partido Por la Democracia (PPD) por Rendimientos procedentes de su propio patrimonio"/>
    <s v="34 Transparencia"/>
    <s v="34.01 Partidos Políticos"/>
    <s v="REVISAR"/>
    <s v="34.01.02.05 Rendimientos procedentes de su propio patrimonio"/>
    <x v="32"/>
    <x v="93"/>
    <x v="327"/>
    <x v="1608"/>
    <s v="CLP"/>
    <s v="2016-2021"/>
    <m/>
    <m/>
    <s v="Consejo de Transparencia"/>
    <m/>
    <m/>
    <m/>
    <m/>
    <m/>
    <m/>
    <m/>
    <m/>
    <m/>
    <m/>
    <m/>
    <m/>
    <m/>
    <m/>
    <m/>
    <m/>
    <n v="0"/>
    <n v="0"/>
    <n v="0"/>
    <n v="0"/>
    <n v="0"/>
    <n v="0"/>
  </r>
  <r>
    <n v="2281"/>
    <s v="Ingresos del Partido Progresista (PRO) por Aportes del Estado (art. 33 bis Ley N°18.603)"/>
    <s v="34 Transparencia"/>
    <s v="34.01 Partidos Políticos"/>
    <s v="REVISAR"/>
    <s v="34.01.02.01 Aportes del Estado (art. 33 bis Ley N°18.603)"/>
    <x v="32"/>
    <x v="93"/>
    <x v="328"/>
    <x v="1604"/>
    <s v="CLP"/>
    <s v="2016-2021"/>
    <m/>
    <m/>
    <s v="Consejo de Transparencia"/>
    <m/>
    <m/>
    <m/>
    <m/>
    <m/>
    <m/>
    <m/>
    <m/>
    <m/>
    <m/>
    <m/>
    <m/>
    <m/>
    <m/>
    <m/>
    <m/>
    <n v="0"/>
    <n v="0"/>
    <n v="290086204"/>
    <n v="293541076"/>
    <n v="295307497"/>
    <n v="147540738"/>
  </r>
  <r>
    <n v="2282"/>
    <s v="Ingresos del Partido Progresista (PRO) por Cuantía global de las cuotas y aportes de sus afiliados"/>
    <s v="34 Transparencia"/>
    <s v="34.01 Partidos Políticos"/>
    <s v="REVISAR"/>
    <s v="34.01.02.02 Cuantía global de las cuotas y aportes de sus afiliados"/>
    <x v="32"/>
    <x v="93"/>
    <x v="328"/>
    <x v="1605"/>
    <s v="CLP"/>
    <s v="2016-2021"/>
    <m/>
    <m/>
    <s v="Consejo de Transparencia"/>
    <m/>
    <m/>
    <m/>
    <m/>
    <m/>
    <m/>
    <m/>
    <m/>
    <m/>
    <m/>
    <m/>
    <m/>
    <m/>
    <m/>
    <m/>
    <m/>
    <n v="0"/>
    <n v="0"/>
    <n v="5475789"/>
    <n v="2825000"/>
    <n v="3063270"/>
    <n v="3877440"/>
  </r>
  <r>
    <n v="2283"/>
    <s v="Ingresos del Partido Progresista (PRO) por Ingresos procedentes de los aportes de personas naturales"/>
    <s v="34 Transparencia"/>
    <s v="34.01 Partidos Políticos"/>
    <s v="REVISAR"/>
    <s v="34.01.02.03 Ingresos procedentes de los aportes de personas naturales"/>
    <x v="32"/>
    <x v="93"/>
    <x v="328"/>
    <x v="1606"/>
    <s v="CLP"/>
    <s v="2016-2021"/>
    <m/>
    <m/>
    <s v="Consejo de Transparencia"/>
    <m/>
    <m/>
    <m/>
    <m/>
    <m/>
    <m/>
    <m/>
    <m/>
    <m/>
    <m/>
    <m/>
    <m/>
    <m/>
    <m/>
    <m/>
    <m/>
    <n v="0"/>
    <n v="0"/>
    <n v="0"/>
    <n v="0"/>
    <n v="0"/>
    <n v="0"/>
  </r>
  <r>
    <n v="2284"/>
    <s v="Ingresos del Partido Progresista (PRO) por Rendimientos procedentes de las actividades del partido"/>
    <s v="34 Transparencia"/>
    <s v="34.01 Partidos Políticos"/>
    <s v="REVISAR"/>
    <s v="34.01.01.16 Rendimientos procedentes de las actividades del Partido"/>
    <x v="32"/>
    <x v="93"/>
    <x v="328"/>
    <x v="1607"/>
    <s v="CLP"/>
    <s v="2016-2021"/>
    <m/>
    <m/>
    <s v="Consejo de Transparencia"/>
    <m/>
    <m/>
    <m/>
    <m/>
    <m/>
    <m/>
    <m/>
    <m/>
    <m/>
    <m/>
    <m/>
    <m/>
    <m/>
    <m/>
    <m/>
    <m/>
    <n v="0"/>
    <n v="0"/>
    <n v="0"/>
    <n v="0"/>
    <n v="0"/>
    <n v="0"/>
  </r>
  <r>
    <n v="2285"/>
    <s v="Ingresos del Partido Progresista (PRO) por Rendimientos procedentes de su propio patrimonio"/>
    <s v="34 Transparencia"/>
    <s v="34.01 Partidos Políticos"/>
    <s v="REVISAR"/>
    <s v="34.01.02.05 Rendimientos procedentes de su propio patrimonio"/>
    <x v="32"/>
    <x v="93"/>
    <x v="328"/>
    <x v="1608"/>
    <s v="CLP"/>
    <s v="2016-2021"/>
    <m/>
    <m/>
    <s v="Consejo de Transparencia"/>
    <m/>
    <m/>
    <m/>
    <m/>
    <m/>
    <m/>
    <m/>
    <m/>
    <m/>
    <m/>
    <m/>
    <m/>
    <m/>
    <m/>
    <m/>
    <m/>
    <n v="0"/>
    <n v="0"/>
    <n v="0"/>
    <n v="0"/>
    <n v="0"/>
    <n v="0"/>
  </r>
  <r>
    <n v="2286"/>
    <s v="Ingresos del Partido Radical de Chile por Aportes del Estado (art. 33 bis Ley N°18.603)"/>
    <s v="34 Transparencia"/>
    <s v="34.01 Partidos Políticos"/>
    <s v="REVISAR"/>
    <s v="34.01.02.01 Aportes del Estado (art. 33 bis Ley N°18.603)"/>
    <x v="32"/>
    <x v="93"/>
    <x v="329"/>
    <x v="1604"/>
    <s v="CLP"/>
    <s v="2016-2021"/>
    <m/>
    <m/>
    <s v="Consejo de Transparencia"/>
    <m/>
    <m/>
    <m/>
    <m/>
    <m/>
    <m/>
    <m/>
    <m/>
    <m/>
    <m/>
    <m/>
    <m/>
    <m/>
    <m/>
    <m/>
    <m/>
    <n v="247729148"/>
    <n v="1083498111"/>
    <n v="656100398"/>
    <n v="719149392"/>
    <n v="719765448"/>
    <n v="0"/>
  </r>
  <r>
    <n v="2287"/>
    <s v="Ingresos del Partido Radical de Chile por Cuantía global de las cuotas y aportes de sus afiliados"/>
    <s v="34 Transparencia"/>
    <s v="34.01 Partidos Políticos"/>
    <s v="REVISAR"/>
    <s v="34.01.02.02 Cuantía global de las cuotas y aportes de sus afiliados"/>
    <x v="32"/>
    <x v="93"/>
    <x v="329"/>
    <x v="1605"/>
    <s v="CLP"/>
    <s v="2016-2021"/>
    <m/>
    <m/>
    <s v="Consejo de Transparencia"/>
    <m/>
    <m/>
    <m/>
    <m/>
    <m/>
    <m/>
    <m/>
    <m/>
    <m/>
    <m/>
    <m/>
    <m/>
    <m/>
    <m/>
    <m/>
    <m/>
    <n v="5281565"/>
    <n v="29313608"/>
    <n v="5948000"/>
    <n v="4000000"/>
    <n v="4000000"/>
    <n v="4500000"/>
  </r>
  <r>
    <n v="2288"/>
    <s v="Ingresos del Partido Radical de Chile por Ingresos procedentes de los aportes de personas naturales"/>
    <s v="34 Transparencia"/>
    <s v="34.01 Partidos Políticos"/>
    <s v="REVISAR"/>
    <s v="34.01.02.03 Ingresos procedentes de los aportes de personas naturales"/>
    <x v="32"/>
    <x v="93"/>
    <x v="329"/>
    <x v="1606"/>
    <s v="CLP"/>
    <s v="2016-2021"/>
    <m/>
    <m/>
    <s v="Consejo de Transparencia"/>
    <m/>
    <m/>
    <m/>
    <m/>
    <m/>
    <m/>
    <m/>
    <m/>
    <m/>
    <m/>
    <m/>
    <m/>
    <m/>
    <m/>
    <m/>
    <m/>
    <n v="0"/>
    <n v="0"/>
    <n v="0"/>
    <n v="0"/>
    <n v="24000000"/>
    <n v="1500000"/>
  </r>
  <r>
    <n v="2289"/>
    <s v="Ingresos del Partido Radical de Chile por Remanente Concejales Municipales 2016"/>
    <s v="34 Transparencia"/>
    <s v="34.01 Partidos Políticos"/>
    <s v="REVISAR"/>
    <s v="34.01.02.14 Remanente Concejales Municipales 2016"/>
    <x v="32"/>
    <x v="93"/>
    <x v="329"/>
    <x v="1617"/>
    <s v="CLP"/>
    <s v="2016-2021"/>
    <m/>
    <m/>
    <s v="Consejo de Transparencia"/>
    <m/>
    <m/>
    <m/>
    <m/>
    <m/>
    <m/>
    <m/>
    <m/>
    <m/>
    <m/>
    <m/>
    <m/>
    <m/>
    <m/>
    <m/>
    <m/>
    <n v="0"/>
    <n v="0"/>
    <n v="38030524"/>
    <n v="0"/>
    <n v="0"/>
    <n v="0"/>
  </r>
  <r>
    <n v="2290"/>
    <s v="Ingresos del Partido Radical de Chile por Remanentes Alcaldes Municipales 2016"/>
    <s v="34 Transparencia"/>
    <s v="34.01 Partidos Políticos"/>
    <s v="REVISAR"/>
    <s v="34.01.02.15 Remanentes Alcaldes Municipales 2016"/>
    <x v="32"/>
    <x v="93"/>
    <x v="329"/>
    <x v="1618"/>
    <s v="CLP"/>
    <s v="2016-2021"/>
    <m/>
    <m/>
    <s v="Consejo de Transparencia"/>
    <m/>
    <m/>
    <m/>
    <m/>
    <m/>
    <m/>
    <m/>
    <m/>
    <m/>
    <m/>
    <m/>
    <m/>
    <m/>
    <m/>
    <m/>
    <m/>
    <n v="0"/>
    <n v="0"/>
    <n v="23640216"/>
    <n v="0"/>
    <n v="0"/>
    <n v="0"/>
  </r>
  <r>
    <n v="2291"/>
    <s v="Ingresos del Partido Radical de Chile por Rendimientos procedentes de las actividades del partido"/>
    <s v="34 Transparencia"/>
    <s v="34.01 Partidos Políticos"/>
    <s v="REVISAR"/>
    <s v="34.01.01.16 Rendimientos procedentes de las actividades del Partido"/>
    <x v="32"/>
    <x v="93"/>
    <x v="329"/>
    <x v="1607"/>
    <s v="CLP"/>
    <s v="2016-2021"/>
    <m/>
    <m/>
    <s v="Consejo de Transparencia"/>
    <m/>
    <m/>
    <m/>
    <m/>
    <m/>
    <m/>
    <m/>
    <m/>
    <m/>
    <m/>
    <m/>
    <m/>
    <m/>
    <m/>
    <m/>
    <m/>
    <n v="0"/>
    <n v="0"/>
    <n v="2006358"/>
    <n v="0"/>
    <n v="0"/>
    <n v="6432498"/>
  </r>
  <r>
    <n v="2292"/>
    <s v="Ingresos del Partido Radical de Chile por Rendimientos procedentes de su propio patrimonio"/>
    <s v="34 Transparencia"/>
    <s v="34.01 Partidos Políticos"/>
    <s v="REVISAR"/>
    <s v="34.01.02.05 Rendimientos procedentes de su propio patrimonio"/>
    <x v="32"/>
    <x v="93"/>
    <x v="329"/>
    <x v="1608"/>
    <s v="CLP"/>
    <s v="2016-2021"/>
    <m/>
    <m/>
    <s v="Consejo de Transparencia"/>
    <m/>
    <m/>
    <m/>
    <m/>
    <m/>
    <m/>
    <m/>
    <m/>
    <m/>
    <m/>
    <m/>
    <m/>
    <m/>
    <m/>
    <m/>
    <m/>
    <n v="1560000"/>
    <n v="16900000"/>
    <n v="17280000"/>
    <n v="6000000"/>
    <n v="80000000"/>
    <n v="0"/>
  </r>
  <r>
    <n v="2293"/>
    <s v="Ingresos del Partido Regionalista Independiente Demócrata (PRI) por Aportes del Estado (art. 33 bis Ley N°18.603)"/>
    <s v="34 Transparencia"/>
    <s v="34.01 Partidos Políticos"/>
    <s v="REVISAR"/>
    <s v="34.01.02.01 Aportes del Estado (art. 33 bis Ley N°18.603)"/>
    <x v="32"/>
    <x v="93"/>
    <x v="330"/>
    <x v="1604"/>
    <s v="CLP"/>
    <s v="2016-2021"/>
    <m/>
    <m/>
    <s v="Consejo de Transparencia"/>
    <m/>
    <m/>
    <m/>
    <m/>
    <m/>
    <m/>
    <m/>
    <m/>
    <m/>
    <m/>
    <m/>
    <m/>
    <m/>
    <m/>
    <m/>
    <m/>
    <n v="0"/>
    <n v="0"/>
    <n v="0"/>
    <n v="43043042"/>
    <n v="35486170"/>
    <n v="79147132"/>
  </r>
  <r>
    <n v="2294"/>
    <s v="Ingresos del Partido Regionalista Independiente Demócrata (PRI) por Cuantía global de las cuotas y aportes de sus afiliados"/>
    <s v="34 Transparencia"/>
    <s v="34.01 Partidos Políticos"/>
    <s v="REVISAR"/>
    <s v="34.01.02.02 Cuantía global de las cuotas y aportes de sus afiliados"/>
    <x v="32"/>
    <x v="93"/>
    <x v="330"/>
    <x v="1605"/>
    <s v="CLP"/>
    <s v="2016-2021"/>
    <m/>
    <m/>
    <s v="Consejo de Transparencia"/>
    <m/>
    <m/>
    <m/>
    <m/>
    <m/>
    <m/>
    <m/>
    <m/>
    <m/>
    <m/>
    <m/>
    <m/>
    <m/>
    <m/>
    <m/>
    <m/>
    <n v="0"/>
    <n v="0"/>
    <n v="0"/>
    <n v="5049151"/>
    <n v="28759610"/>
    <n v="2285000"/>
  </r>
  <r>
    <n v="2295"/>
    <s v="Ingresos del Partido Regionalista Independiente Demócrata (PRI) por Ingresos procedentes de los aportes de personas naturales"/>
    <s v="34 Transparencia"/>
    <s v="34.01 Partidos Políticos"/>
    <s v="REVISAR"/>
    <s v="34.01.02.03 Ingresos procedentes de los aportes de personas naturales"/>
    <x v="32"/>
    <x v="93"/>
    <x v="330"/>
    <x v="1606"/>
    <s v="CLP"/>
    <s v="2016-2021"/>
    <m/>
    <m/>
    <s v="Consejo de Transparencia"/>
    <m/>
    <m/>
    <m/>
    <m/>
    <m/>
    <m/>
    <m/>
    <m/>
    <m/>
    <m/>
    <m/>
    <m/>
    <m/>
    <m/>
    <m/>
    <m/>
    <n v="0"/>
    <n v="0"/>
    <n v="0"/>
    <n v="0"/>
    <n v="1326"/>
    <n v="0"/>
  </r>
  <r>
    <n v="2296"/>
    <s v="Ingresos del Partido Regionalista Independiente Demócrata (PRI) por Reembolso y/o Remanente de Senador, Diputado, CORE"/>
    <s v="34 Transparencia"/>
    <s v="34.01 Partidos Políticos"/>
    <s v="REVISAR"/>
    <s v="34.01.02.16 Reembolso y/o Remanente de Senador, Diputado, CORE"/>
    <x v="32"/>
    <x v="93"/>
    <x v="330"/>
    <x v="1619"/>
    <s v="CLP"/>
    <s v="2016-2021"/>
    <m/>
    <m/>
    <s v="Consejo de Transparencia"/>
    <m/>
    <m/>
    <m/>
    <m/>
    <m/>
    <m/>
    <m/>
    <m/>
    <m/>
    <m/>
    <m/>
    <m/>
    <m/>
    <m/>
    <m/>
    <m/>
    <n v="0"/>
    <n v="0"/>
    <n v="0"/>
    <n v="373535"/>
    <n v="0"/>
    <n v="0"/>
  </r>
  <r>
    <n v="2297"/>
    <s v="Ingresos del Partido Regionalista Independiente Demócrata (PRI) por Rendimientos procedentes de las actividades del partido"/>
    <s v="34 Transparencia"/>
    <s v="34.01 Partidos Políticos"/>
    <s v="REVISAR"/>
    <s v="34.01.01.16 Rendimientos procedentes de las actividades del Partido"/>
    <x v="32"/>
    <x v="93"/>
    <x v="330"/>
    <x v="1607"/>
    <s v="CLP"/>
    <s v="2016-2021"/>
    <m/>
    <m/>
    <s v="Consejo de Transparencia"/>
    <m/>
    <m/>
    <m/>
    <m/>
    <m/>
    <m/>
    <m/>
    <m/>
    <m/>
    <m/>
    <m/>
    <m/>
    <m/>
    <m/>
    <m/>
    <m/>
    <n v="0"/>
    <n v="0"/>
    <n v="0"/>
    <n v="0"/>
    <n v="0"/>
    <n v="0"/>
  </r>
  <r>
    <n v="2298"/>
    <s v="Ingresos del Partido Regionalista Independiente Demócrata (PRI) por Rendimientos procedentes de su propio patrimonio"/>
    <s v="34 Transparencia"/>
    <s v="34.01 Partidos Políticos"/>
    <s v="REVISAR"/>
    <s v="34.01.02.05 Rendimientos procedentes de su propio patrimonio"/>
    <x v="32"/>
    <x v="93"/>
    <x v="330"/>
    <x v="1608"/>
    <s v="CLP"/>
    <s v="2016-2021"/>
    <m/>
    <m/>
    <s v="Consejo de Transparencia"/>
    <m/>
    <m/>
    <m/>
    <m/>
    <m/>
    <m/>
    <m/>
    <m/>
    <m/>
    <m/>
    <m/>
    <m/>
    <m/>
    <m/>
    <m/>
    <m/>
    <n v="0"/>
    <n v="0"/>
    <n v="0"/>
    <n v="0"/>
    <n v="0"/>
    <n v="0"/>
  </r>
  <r>
    <n v="2299"/>
    <s v="Ingresos del Partido Renovación Nacional (RN) por Aportes del Estado (art. 33 bis Ley N°18.603)"/>
    <s v="34 Transparencia"/>
    <s v="34.01 Partidos Políticos"/>
    <s v="REVISAR"/>
    <s v="34.01.02.01 Aportes del Estado (art. 33 bis Ley N°18.603)"/>
    <x v="32"/>
    <x v="93"/>
    <x v="331"/>
    <x v="1604"/>
    <s v="CLP"/>
    <s v="2016-2021"/>
    <m/>
    <m/>
    <s v="Consejo de Transparencia"/>
    <m/>
    <m/>
    <m/>
    <m/>
    <m/>
    <m/>
    <m/>
    <m/>
    <m/>
    <m/>
    <m/>
    <m/>
    <m/>
    <m/>
    <m/>
    <m/>
    <n v="229690541"/>
    <n v="934695707"/>
    <n v="1031655925"/>
    <n v="1078555812"/>
    <n v="1682100950"/>
    <n v="830522456"/>
  </r>
  <r>
    <n v="2300"/>
    <s v="Ingresos del Partido Renovación Nacional (RN) por Cuantía global de las cuotas y aportes de sus afiliados"/>
    <s v="34 Transparencia"/>
    <s v="34.01 Partidos Políticos"/>
    <s v="REVISAR"/>
    <s v="34.01.02.02 Cuantía global de las cuotas y aportes de sus afiliados"/>
    <x v="32"/>
    <x v="93"/>
    <x v="331"/>
    <x v="1605"/>
    <s v="CLP"/>
    <s v="2016-2021"/>
    <m/>
    <m/>
    <s v="Consejo de Transparencia"/>
    <m/>
    <m/>
    <m/>
    <m/>
    <m/>
    <m/>
    <m/>
    <m/>
    <m/>
    <m/>
    <m/>
    <m/>
    <m/>
    <m/>
    <m/>
    <m/>
    <n v="36490839"/>
    <n v="59971999"/>
    <n v="120748478"/>
    <n v="108165051"/>
    <n v="158580380"/>
    <n v="33304535"/>
  </r>
  <r>
    <n v="2301"/>
    <s v="Ingresos del Partido Renovación Nacional (RN) por Devolución exceso de aportes de candidatos"/>
    <s v="34 Transparencia"/>
    <s v="34.01 Partidos Políticos"/>
    <s v="REVISAR"/>
    <s v="34.01.02.17 Devolución exceso de aportes de candidatos"/>
    <x v="32"/>
    <x v="93"/>
    <x v="331"/>
    <x v="1620"/>
    <s v="CLP"/>
    <s v="2016-2021"/>
    <m/>
    <m/>
    <s v="Consejo de Transparencia"/>
    <m/>
    <m/>
    <m/>
    <m/>
    <m/>
    <m/>
    <m/>
    <m/>
    <m/>
    <m/>
    <m/>
    <m/>
    <m/>
    <m/>
    <m/>
    <m/>
    <n v="0"/>
    <n v="1350320"/>
    <n v="157023"/>
    <n v="0"/>
    <n v="0"/>
    <n v="12329860"/>
  </r>
  <r>
    <n v="2302"/>
    <s v="Ingresos del Partido Renovación Nacional (RN) por Ingresos procedentes de los aportes de personas naturales"/>
    <s v="34 Transparencia"/>
    <s v="34.01 Partidos Políticos"/>
    <s v="REVISAR"/>
    <s v="34.01.02.03 Ingresos procedentes de los aportes de personas naturales"/>
    <x v="32"/>
    <x v="93"/>
    <x v="331"/>
    <x v="1606"/>
    <s v="CLP"/>
    <s v="2016-2021"/>
    <m/>
    <m/>
    <s v="Consejo de Transparencia"/>
    <m/>
    <m/>
    <m/>
    <m/>
    <m/>
    <m/>
    <m/>
    <m/>
    <m/>
    <m/>
    <m/>
    <m/>
    <m/>
    <m/>
    <m/>
    <m/>
    <n v="0"/>
    <n v="0"/>
    <n v="0"/>
    <n v="0"/>
    <n v="0"/>
    <n v="0"/>
  </r>
  <r>
    <n v="2303"/>
    <s v="Ingresos del Partido Renovación Nacional (RN) por Otras transferencias públicas y privadas"/>
    <s v="34 Transparencia"/>
    <s v="34.01 Partidos Políticos"/>
    <s v="REVISAR"/>
    <s v="34.01.02.18 Otras transferencias públicas y privadas"/>
    <x v="32"/>
    <x v="93"/>
    <x v="331"/>
    <x v="1621"/>
    <s v="CLP"/>
    <s v="2016-2021"/>
    <m/>
    <m/>
    <s v="Consejo de Transparencia"/>
    <m/>
    <m/>
    <m/>
    <m/>
    <m/>
    <m/>
    <m/>
    <m/>
    <m/>
    <m/>
    <m/>
    <m/>
    <m/>
    <m/>
    <m/>
    <m/>
    <n v="0"/>
    <n v="0"/>
    <n v="551481043"/>
    <n v="1007312"/>
    <n v="298708394"/>
    <n v="1862578915"/>
  </r>
  <r>
    <n v="2304"/>
    <s v="Ingresos del Partido Renovación Nacional (RN) por Rendimientos procedentes de las actividades del partido"/>
    <s v="34 Transparencia"/>
    <s v="34.01 Partidos Políticos"/>
    <s v="REVISAR"/>
    <s v="34.01.01.16 Rendimientos procedentes de las actividades del Partido"/>
    <x v="32"/>
    <x v="93"/>
    <x v="331"/>
    <x v="1607"/>
    <s v="CLP"/>
    <s v="2016-2021"/>
    <m/>
    <m/>
    <s v="Consejo de Transparencia"/>
    <m/>
    <m/>
    <m/>
    <m/>
    <m/>
    <m/>
    <m/>
    <m/>
    <m/>
    <m/>
    <m/>
    <m/>
    <m/>
    <m/>
    <m/>
    <m/>
    <n v="0"/>
    <n v="344168923"/>
    <n v="0"/>
    <n v="0"/>
    <n v="0"/>
    <n v="0"/>
  </r>
  <r>
    <n v="2305"/>
    <s v="Ingresos del Partido Renovación Nacional (RN) por Rendimientos procedentes de su propio patrimonio"/>
    <s v="34 Transparencia"/>
    <s v="34.01 Partidos Políticos"/>
    <s v="REVISAR"/>
    <s v="34.01.02.05 Rendimientos procedentes de su propio patrimonio"/>
    <x v="32"/>
    <x v="93"/>
    <x v="331"/>
    <x v="1608"/>
    <s v="CLP"/>
    <s v="2016-2021"/>
    <m/>
    <m/>
    <s v="Consejo de Transparencia"/>
    <m/>
    <m/>
    <m/>
    <m/>
    <m/>
    <m/>
    <m/>
    <m/>
    <m/>
    <m/>
    <m/>
    <m/>
    <m/>
    <m/>
    <m/>
    <m/>
    <n v="2190756"/>
    <n v="249675254"/>
    <n v="21102156"/>
    <n v="24095734"/>
    <n v="21110168"/>
    <n v="7000284"/>
  </r>
  <r>
    <n v="2306"/>
    <s v="Ingresos del Partido Republicano de Chile por Aportes del Estado (art. 33 bis Ley N°18.603)"/>
    <s v="34 Transparencia"/>
    <s v="34.01 Partidos Políticos"/>
    <s v="REVISAR"/>
    <s v="34.01.02.01 Aportes del Estado (art. 33 bis Ley N°18.603)"/>
    <x v="32"/>
    <x v="93"/>
    <x v="332"/>
    <x v="1604"/>
    <s v="CLP"/>
    <s v="2016-2021"/>
    <m/>
    <m/>
    <s v="Consejo de Transparencia"/>
    <m/>
    <m/>
    <m/>
    <m/>
    <m/>
    <m/>
    <m/>
    <m/>
    <m/>
    <m/>
    <m/>
    <m/>
    <m/>
    <m/>
    <m/>
    <m/>
    <n v="0"/>
    <n v="0"/>
    <n v="0"/>
    <n v="0"/>
    <n v="0"/>
    <n v="197710231"/>
  </r>
  <r>
    <n v="2307"/>
    <s v="Ingresos del Partido Republicano de Chile por Cuantía global de las cuotas y aportes de sus afiliados"/>
    <s v="34 Transparencia"/>
    <s v="34.01 Partidos Políticos"/>
    <s v="REVISAR"/>
    <s v="34.01.02.02 Cuantía global de las cuotas y aportes de sus afiliados"/>
    <x v="32"/>
    <x v="93"/>
    <x v="332"/>
    <x v="1605"/>
    <s v="CLP"/>
    <s v="2016-2021"/>
    <m/>
    <m/>
    <s v="Consejo de Transparencia"/>
    <m/>
    <m/>
    <m/>
    <m/>
    <m/>
    <m/>
    <m/>
    <m/>
    <m/>
    <m/>
    <m/>
    <m/>
    <m/>
    <m/>
    <m/>
    <m/>
    <n v="0"/>
    <n v="0"/>
    <n v="0"/>
    <n v="0"/>
    <n v="50330907"/>
    <n v="115230602"/>
  </r>
  <r>
    <n v="2308"/>
    <s v="Ingresos del Partido Republicano de Chile por Ingresos Plebiscito 2020 aportes personas naturales"/>
    <s v="34 Transparencia"/>
    <s v="34.01 Partidos Políticos"/>
    <s v="REVISAR"/>
    <s v="34.01.02.19 Ingresos Plebiscito 2020 aportes personas naturales"/>
    <x v="32"/>
    <x v="93"/>
    <x v="332"/>
    <x v="1622"/>
    <s v="CLP"/>
    <s v="2016-2021"/>
    <m/>
    <m/>
    <s v="Consejo de Transparencia"/>
    <m/>
    <m/>
    <m/>
    <m/>
    <m/>
    <m/>
    <m/>
    <m/>
    <m/>
    <m/>
    <m/>
    <m/>
    <m/>
    <m/>
    <m/>
    <m/>
    <n v="0"/>
    <n v="0"/>
    <n v="0"/>
    <n v="0"/>
    <n v="20000000"/>
    <n v="0"/>
  </r>
  <r>
    <n v="2309"/>
    <s v="Ingresos del Partido Republicano de Chile por Ingresos procedentes de los aportes de personas naturales"/>
    <s v="34 Transparencia"/>
    <s v="34.01 Partidos Políticos"/>
    <s v="REVISAR"/>
    <s v="34.01.02.03 Ingresos procedentes de los aportes de personas naturales"/>
    <x v="32"/>
    <x v="93"/>
    <x v="332"/>
    <x v="1606"/>
    <s v="CLP"/>
    <s v="2016-2021"/>
    <m/>
    <m/>
    <s v="Consejo de Transparencia"/>
    <m/>
    <m/>
    <m/>
    <m/>
    <m/>
    <m/>
    <m/>
    <m/>
    <m/>
    <m/>
    <m/>
    <m/>
    <m/>
    <m/>
    <m/>
    <m/>
    <n v="0"/>
    <n v="0"/>
    <n v="0"/>
    <n v="0"/>
    <n v="15643002"/>
    <n v="229858606"/>
  </r>
  <r>
    <n v="2310"/>
    <s v="Ingresos del Partido Republicano de Chile por Otras transferencias de Privados"/>
    <s v="34 Transparencia"/>
    <s v="34.01 Partidos Políticos"/>
    <s v="REVISAR"/>
    <s v="34.01.02.20 Otras transferencias de Privados"/>
    <x v="32"/>
    <x v="93"/>
    <x v="332"/>
    <x v="1623"/>
    <s v="CLP"/>
    <s v="2016-2021"/>
    <m/>
    <m/>
    <s v="Consejo de Transparencia"/>
    <m/>
    <m/>
    <m/>
    <m/>
    <m/>
    <m/>
    <m/>
    <m/>
    <m/>
    <m/>
    <m/>
    <m/>
    <m/>
    <m/>
    <m/>
    <m/>
    <n v="0"/>
    <n v="0"/>
    <n v="0"/>
    <n v="0"/>
    <n v="0"/>
    <n v="214477130"/>
  </r>
  <r>
    <n v="2311"/>
    <s v="Ingresos del Partido Republicano de Chile por Rendimientos procedentes de las actividades del partido"/>
    <s v="34 Transparencia"/>
    <s v="34.01 Partidos Políticos"/>
    <s v="REVISAR"/>
    <s v="34.01.01.16 Rendimientos procedentes de las actividades del Partido"/>
    <x v="32"/>
    <x v="93"/>
    <x v="332"/>
    <x v="1607"/>
    <s v="CLP"/>
    <s v="2016-2021"/>
    <m/>
    <m/>
    <s v="Consejo de Transparencia"/>
    <m/>
    <m/>
    <m/>
    <m/>
    <m/>
    <m/>
    <m/>
    <m/>
    <m/>
    <m/>
    <m/>
    <m/>
    <m/>
    <m/>
    <m/>
    <m/>
    <n v="0"/>
    <n v="0"/>
    <n v="0"/>
    <n v="0"/>
    <n v="0"/>
    <n v="0"/>
  </r>
  <r>
    <n v="2312"/>
    <s v="Ingresos del Partido Republicano de Chile por Rendimientos procedentes de su propio patrimonio"/>
    <s v="34 Transparencia"/>
    <s v="34.01 Partidos Políticos"/>
    <s v="REVISAR"/>
    <s v="34.01.02.05 Rendimientos procedentes de su propio patrimonio"/>
    <x v="32"/>
    <x v="93"/>
    <x v="332"/>
    <x v="1608"/>
    <s v="CLP"/>
    <s v="2016-2021"/>
    <m/>
    <m/>
    <s v="Consejo de Transparencia"/>
    <m/>
    <m/>
    <m/>
    <m/>
    <m/>
    <m/>
    <m/>
    <m/>
    <m/>
    <m/>
    <m/>
    <m/>
    <m/>
    <m/>
    <m/>
    <m/>
    <n v="0"/>
    <n v="0"/>
    <n v="0"/>
    <n v="0"/>
    <n v="0"/>
    <n v="0"/>
  </r>
  <r>
    <n v="2313"/>
    <s v="Ingresos del Partido Revolución Democrática (RD) por Aportes del Estado (art. 33 bis Ley N°18.603)"/>
    <s v="34 Transparencia"/>
    <s v="34.01 Partidos Políticos"/>
    <s v="REVISAR"/>
    <s v="34.01.02.01 Aportes del Estado (art. 33 bis Ley N°18.603)"/>
    <x v="32"/>
    <x v="93"/>
    <x v="333"/>
    <x v="1604"/>
    <s v="CLP"/>
    <s v="2016-2021"/>
    <m/>
    <m/>
    <s v="Consejo de Transparencia"/>
    <m/>
    <m/>
    <m/>
    <m/>
    <m/>
    <m/>
    <m/>
    <m/>
    <m/>
    <m/>
    <m/>
    <m/>
    <m/>
    <m/>
    <m/>
    <m/>
    <n v="0"/>
    <n v="195466877"/>
    <n v="253596442"/>
    <n v="1200577707"/>
    <n v="1337456922"/>
    <n v="584414420"/>
  </r>
  <r>
    <n v="2314"/>
    <s v="Ingresos del Partido Revolución Democrática (RD) por Cuantía global de las cuotas y aportes de sus afiliados"/>
    <s v="34 Transparencia"/>
    <s v="34.01 Partidos Políticos"/>
    <s v="REVISAR"/>
    <s v="34.01.02.02 Cuantía global de las cuotas y aportes de sus afiliados"/>
    <x v="32"/>
    <x v="93"/>
    <x v="333"/>
    <x v="1605"/>
    <s v="CLP"/>
    <s v="2016-2021"/>
    <m/>
    <m/>
    <s v="Consejo de Transparencia"/>
    <m/>
    <m/>
    <m/>
    <m/>
    <m/>
    <m/>
    <m/>
    <m/>
    <m/>
    <m/>
    <m/>
    <m/>
    <m/>
    <m/>
    <m/>
    <m/>
    <n v="0"/>
    <n v="146315110"/>
    <n v="119820569"/>
    <n v="236796927"/>
    <n v="264791280"/>
    <n v="191026612"/>
  </r>
  <r>
    <n v="2315"/>
    <s v="Ingresos del Partido Revolución Democrática (RD) por Ingresos procedentes de los aportes de personas naturales"/>
    <s v="34 Transparencia"/>
    <s v="34.01 Partidos Políticos"/>
    <s v="REVISAR"/>
    <s v="34.01.02.03 Ingresos procedentes de los aportes de personas naturales"/>
    <x v="32"/>
    <x v="93"/>
    <x v="333"/>
    <x v="1606"/>
    <s v="CLP"/>
    <s v="2016-2021"/>
    <m/>
    <m/>
    <s v="Consejo de Transparencia"/>
    <m/>
    <m/>
    <m/>
    <m/>
    <m/>
    <m/>
    <m/>
    <m/>
    <m/>
    <m/>
    <m/>
    <m/>
    <m/>
    <m/>
    <m/>
    <m/>
    <n v="0"/>
    <n v="1356531"/>
    <n v="129000"/>
    <n v="964881"/>
    <n v="475401"/>
    <n v="28027372"/>
  </r>
  <r>
    <n v="2316"/>
    <s v="Ingresos del Partido Revolución Democrática (RD) por Rendimientos procedentes de las actividades del partido"/>
    <s v="34 Transparencia"/>
    <s v="34.01 Partidos Políticos"/>
    <s v="REVISAR"/>
    <s v="34.01.01.16 Rendimientos procedentes de las actividades del Partido"/>
    <x v="32"/>
    <x v="93"/>
    <x v="333"/>
    <x v="1607"/>
    <s v="CLP"/>
    <s v="2016-2021"/>
    <m/>
    <m/>
    <s v="Consejo de Transparencia"/>
    <m/>
    <m/>
    <m/>
    <m/>
    <m/>
    <m/>
    <m/>
    <m/>
    <m/>
    <m/>
    <m/>
    <m/>
    <m/>
    <m/>
    <m/>
    <m/>
    <n v="0"/>
    <n v="28240798"/>
    <n v="204115515"/>
    <n v="47681158"/>
    <n v="106936514"/>
    <n v="45265623"/>
  </r>
  <r>
    <n v="2317"/>
    <s v="Ingresos del Partido Revolución Democrática (RD) por Rendimientos procedentes de su propio patrimonio"/>
    <s v="34 Transparencia"/>
    <s v="34.01 Partidos Políticos"/>
    <s v="REVISAR"/>
    <s v="34.01.02.05 Rendimientos procedentes de su propio patrimonio"/>
    <x v="32"/>
    <x v="93"/>
    <x v="333"/>
    <x v="1608"/>
    <s v="CLP"/>
    <s v="2016-2021"/>
    <m/>
    <m/>
    <s v="Consejo de Transparencia"/>
    <m/>
    <m/>
    <m/>
    <m/>
    <m/>
    <m/>
    <m/>
    <m/>
    <m/>
    <m/>
    <m/>
    <m/>
    <m/>
    <m/>
    <m/>
    <m/>
    <n v="0"/>
    <n v="200821623"/>
    <n v="200821623"/>
    <n v="4839045"/>
    <n v="0"/>
    <n v="0"/>
  </r>
  <r>
    <n v="2318"/>
    <s v="Ingresos del Partido Socialista de Chile PS por Aportes del Estado (art. 33 bis Ley N°18.603)"/>
    <s v="34 Transparencia"/>
    <s v="34.01 Partidos Políticos"/>
    <s v="REVISAR"/>
    <s v="34.01.02.01 Aportes del Estado (art. 33 bis Ley N°18.603)"/>
    <x v="32"/>
    <x v="93"/>
    <x v="334"/>
    <x v="1604"/>
    <s v="CLP"/>
    <s v="2016-2021"/>
    <m/>
    <m/>
    <s v="Consejo de Transparencia"/>
    <m/>
    <m/>
    <m/>
    <m/>
    <m/>
    <m/>
    <m/>
    <m/>
    <m/>
    <m/>
    <m/>
    <m/>
    <m/>
    <m/>
    <m/>
    <m/>
    <n v="790014329"/>
    <n v="786299572"/>
    <n v="651713978"/>
    <n v="628296217"/>
    <n v="640691799"/>
    <n v="323893653"/>
  </r>
  <r>
    <n v="2319"/>
    <s v="Ingresos del Partido Socialista de Chile PS por Cuantía global de las cuotas y aportes de sus afiliados"/>
    <s v="34 Transparencia"/>
    <s v="34.01 Partidos Políticos"/>
    <s v="REVISAR"/>
    <s v="34.01.02.02 Cuantía global de las cuotas y aportes de sus afiliados"/>
    <x v="32"/>
    <x v="93"/>
    <x v="334"/>
    <x v="1605"/>
    <s v="CLP"/>
    <s v="2016-2021"/>
    <m/>
    <m/>
    <s v="Consejo de Transparencia"/>
    <m/>
    <m/>
    <m/>
    <m/>
    <m/>
    <m/>
    <m/>
    <m/>
    <m/>
    <m/>
    <m/>
    <m/>
    <m/>
    <m/>
    <m/>
    <m/>
    <n v="150281917"/>
    <n v="143323674"/>
    <n v="106356000"/>
    <n v="101364700"/>
    <n v="52633100"/>
    <n v="24465000"/>
  </r>
  <r>
    <n v="2320"/>
    <s v="Ingresos del Partido Socialista de Chile PS por Ingresos procedentes de los aportes de personas naturales"/>
    <s v="34 Transparencia"/>
    <s v="34.01 Partidos Políticos"/>
    <s v="REVISAR"/>
    <s v="34.01.02.03 Ingresos procedentes de los aportes de personas naturales"/>
    <x v="32"/>
    <x v="93"/>
    <x v="334"/>
    <x v="1606"/>
    <s v="CLP"/>
    <s v="2016-2021"/>
    <m/>
    <m/>
    <s v="Consejo de Transparencia"/>
    <m/>
    <m/>
    <m/>
    <m/>
    <m/>
    <m/>
    <m/>
    <m/>
    <m/>
    <m/>
    <m/>
    <m/>
    <m/>
    <m/>
    <m/>
    <m/>
    <n v="4555100"/>
    <n v="0"/>
    <n v="0"/>
    <n v="0"/>
    <n v="0"/>
    <n v="0"/>
  </r>
  <r>
    <n v="2321"/>
    <s v="Ingresos del Partido Socialista de Chile PS por Rendimientos procedentes de las actividades del partido"/>
    <s v="34 Transparencia"/>
    <s v="34.01 Partidos Políticos"/>
    <s v="REVISAR"/>
    <s v="34.01.01.16 Rendimientos procedentes de las actividades del Partido"/>
    <x v="32"/>
    <x v="93"/>
    <x v="334"/>
    <x v="1607"/>
    <s v="CLP"/>
    <s v="2016-2021"/>
    <m/>
    <m/>
    <s v="Consejo de Transparencia"/>
    <m/>
    <m/>
    <m/>
    <m/>
    <m/>
    <m/>
    <m/>
    <m/>
    <m/>
    <m/>
    <m/>
    <m/>
    <m/>
    <m/>
    <m/>
    <m/>
    <n v="0"/>
    <n v="3894462"/>
    <n v="823138964"/>
    <n v="456290360"/>
    <n v="98305847"/>
    <n v="31482129"/>
  </r>
  <r>
    <n v="2322"/>
    <s v="Ingresos del Partido Socialista de Chile PS por Rendimientos procedentes de su propio patrimonio"/>
    <s v="34 Transparencia"/>
    <s v="34.01 Partidos Políticos"/>
    <s v="REVISAR"/>
    <s v="34.01.02.05 Rendimientos procedentes de su propio patrimonio"/>
    <x v="32"/>
    <x v="93"/>
    <x v="334"/>
    <x v="1608"/>
    <s v="CLP"/>
    <s v="2016-2021"/>
    <m/>
    <m/>
    <s v="Consejo de Transparencia"/>
    <m/>
    <m/>
    <m/>
    <m/>
    <m/>
    <m/>
    <m/>
    <m/>
    <m/>
    <m/>
    <m/>
    <m/>
    <m/>
    <m/>
    <m/>
    <m/>
    <n v="723352009"/>
    <n v="848708383"/>
    <n v="194755000"/>
    <n v="812561437"/>
    <n v="575000000"/>
    <n v="990000000"/>
  </r>
  <r>
    <n v="2323"/>
    <s v="Ingresos del Partido Todos por Aportes del Estado (art. 33 bis Ley N°18.603)"/>
    <s v="34 Transparencia"/>
    <s v="34.01 Partidos Políticos"/>
    <s v="REVISAR"/>
    <s v="34.01.02.01 Aportes del Estado (art. 33 bis Ley N°18.603)"/>
    <x v="32"/>
    <x v="93"/>
    <x v="335"/>
    <x v="1604"/>
    <s v="CLP"/>
    <s v="2016-2021"/>
    <m/>
    <m/>
    <s v="Consejo de Transparencia"/>
    <m/>
    <m/>
    <m/>
    <m/>
    <m/>
    <m/>
    <m/>
    <m/>
    <m/>
    <m/>
    <m/>
    <m/>
    <m/>
    <m/>
    <m/>
    <m/>
    <n v="0"/>
    <n v="67479094"/>
    <n v="0"/>
    <n v="0"/>
    <n v="0"/>
    <n v="0"/>
  </r>
  <r>
    <n v="2324"/>
    <s v="Ingresos del Partido Todos por Cuantía global de las cuotas y aportes de sus afiliados"/>
    <s v="34 Transparencia"/>
    <s v="34.01 Partidos Políticos"/>
    <s v="REVISAR"/>
    <s v="34.01.02.02 Cuantía global de las cuotas y aportes de sus afiliados"/>
    <x v="32"/>
    <x v="93"/>
    <x v="335"/>
    <x v="1605"/>
    <s v="CLP"/>
    <s v="2016-2021"/>
    <m/>
    <m/>
    <s v="Consejo de Transparencia"/>
    <m/>
    <m/>
    <m/>
    <m/>
    <m/>
    <m/>
    <m/>
    <m/>
    <m/>
    <m/>
    <m/>
    <m/>
    <m/>
    <m/>
    <m/>
    <m/>
    <n v="5020000"/>
    <n v="23296469"/>
    <n v="0"/>
    <n v="0"/>
    <n v="0"/>
    <n v="0"/>
  </r>
  <r>
    <n v="2325"/>
    <s v="Ingresos del Partido Todos por Ingresos procedentes de los aportes de personas naturales"/>
    <s v="34 Transparencia"/>
    <s v="34.01 Partidos Políticos"/>
    <s v="REVISAR"/>
    <s v="34.01.02.03 Ingresos procedentes de los aportes de personas naturales"/>
    <x v="32"/>
    <x v="93"/>
    <x v="335"/>
    <x v="1606"/>
    <s v="CLP"/>
    <s v="2016-2021"/>
    <m/>
    <m/>
    <s v="Consejo de Transparencia"/>
    <m/>
    <m/>
    <m/>
    <m/>
    <m/>
    <m/>
    <m/>
    <m/>
    <m/>
    <m/>
    <m/>
    <m/>
    <m/>
    <m/>
    <m/>
    <m/>
    <n v="0"/>
    <n v="105487371"/>
    <n v="0"/>
    <n v="0"/>
    <n v="0"/>
    <n v="0"/>
  </r>
  <r>
    <n v="2326"/>
    <s v="Ingresos del Partido Todos por Rendimientos procedentes de las actividades del partido"/>
    <s v="34 Transparencia"/>
    <s v="34.01 Partidos Políticos"/>
    <s v="REVISAR"/>
    <s v="34.01.01.16 Rendimientos procedentes de las actividades del Partido"/>
    <x v="32"/>
    <x v="93"/>
    <x v="335"/>
    <x v="1607"/>
    <s v="CLP"/>
    <s v="2016-2021"/>
    <m/>
    <m/>
    <s v="Consejo de Transparencia"/>
    <m/>
    <m/>
    <m/>
    <m/>
    <m/>
    <m/>
    <m/>
    <m/>
    <m/>
    <m/>
    <m/>
    <m/>
    <m/>
    <m/>
    <m/>
    <m/>
    <n v="0"/>
    <n v="0"/>
    <n v="0"/>
    <n v="0"/>
    <n v="0"/>
    <n v="0"/>
  </r>
  <r>
    <n v="2327"/>
    <s v="Ingresos del Partido Todos por Rendimientos procedentes de su propio patrimonio"/>
    <s v="34 Transparencia"/>
    <s v="34.01 Partidos Políticos"/>
    <s v="REVISAR"/>
    <s v="34.01.02.05 Rendimientos procedentes de su propio patrimonio"/>
    <x v="32"/>
    <x v="93"/>
    <x v="335"/>
    <x v="1608"/>
    <s v="CLP"/>
    <s v="2016-2021"/>
    <m/>
    <m/>
    <s v="Consejo de Transparencia"/>
    <m/>
    <m/>
    <m/>
    <m/>
    <m/>
    <m/>
    <m/>
    <m/>
    <m/>
    <m/>
    <m/>
    <m/>
    <m/>
    <m/>
    <m/>
    <m/>
    <n v="29611"/>
    <n v="0"/>
    <n v="0"/>
    <n v="0"/>
    <n v="0"/>
    <n v="0"/>
  </r>
  <r>
    <n v="2328"/>
    <s v="Ingresos del Partido Unión Demócrata Independiente - UDI por Aportes del Estado (art. 33 bis Ley N°18.603)"/>
    <s v="34 Transparencia"/>
    <s v="34.01 Partidos Políticos"/>
    <s v="REVISAR"/>
    <s v="34.01.02.01 Aportes del Estado (art. 33 bis Ley N°18.603)"/>
    <x v="32"/>
    <x v="93"/>
    <x v="336"/>
    <x v="1604"/>
    <s v="CLP"/>
    <s v="2016-2021"/>
    <m/>
    <m/>
    <s v="Consejo de Transparencia"/>
    <m/>
    <m/>
    <m/>
    <m/>
    <m/>
    <m/>
    <m/>
    <m/>
    <m/>
    <m/>
    <m/>
    <m/>
    <m/>
    <m/>
    <m/>
    <m/>
    <n v="0"/>
    <n v="1242479241"/>
    <n v="1758049675"/>
    <n v="967229751"/>
    <n v="2516534225"/>
    <n v="756187683"/>
  </r>
  <r>
    <n v="2329"/>
    <s v="Ingresos del Partido Unión Demócrata Independiente - UDI por Aportes personas naturales"/>
    <s v="34 Transparencia"/>
    <s v="34.01 Partidos Políticos"/>
    <s v="REVISAR"/>
    <s v="34.01.02.06 Aportes personas naturales"/>
    <x v="32"/>
    <x v="93"/>
    <x v="336"/>
    <x v="1609"/>
    <s v="CLP"/>
    <s v="2016-2021"/>
    <m/>
    <m/>
    <s v="Consejo de Transparencia"/>
    <m/>
    <m/>
    <m/>
    <m/>
    <m/>
    <m/>
    <m/>
    <m/>
    <m/>
    <m/>
    <m/>
    <m/>
    <m/>
    <m/>
    <m/>
    <m/>
    <n v="0"/>
    <n v="0"/>
    <n v="0"/>
    <n v="0"/>
    <n v="0"/>
    <n v="0"/>
  </r>
  <r>
    <n v="2330"/>
    <s v="Ingresos del Partido Unión Demócrata Independiente - UDI por Cuantía global de las cuotas y aportes de sus afiliados"/>
    <s v="34 Transparencia"/>
    <s v="34.01 Partidos Políticos"/>
    <s v="REVISAR"/>
    <s v="34.01.02.02 Cuantía global de las cuotas y aportes de sus afiliados"/>
    <x v="32"/>
    <x v="93"/>
    <x v="336"/>
    <x v="1605"/>
    <s v="CLP"/>
    <s v="2016-2021"/>
    <m/>
    <m/>
    <s v="Consejo de Transparencia"/>
    <m/>
    <m/>
    <m/>
    <m/>
    <m/>
    <m/>
    <m/>
    <m/>
    <m/>
    <m/>
    <m/>
    <m/>
    <m/>
    <m/>
    <m/>
    <m/>
    <n v="0"/>
    <n v="40047979"/>
    <n v="233602512"/>
    <n v="146887100"/>
    <n v="602573996"/>
    <n v="52832005"/>
  </r>
  <r>
    <n v="2331"/>
    <s v="Ingresos del Partido Unión Demócrata Independiente - UDI por Cuotas y aportes de afiliados"/>
    <s v="34 Transparencia"/>
    <s v="34.01 Partidos Políticos"/>
    <s v="REVISAR"/>
    <s v="34.01.02.07 Cuotas y aportes de afiliados"/>
    <x v="32"/>
    <x v="93"/>
    <x v="336"/>
    <x v="1610"/>
    <s v="CLP"/>
    <s v="2016-2021"/>
    <m/>
    <m/>
    <s v="Consejo de Transparencia"/>
    <m/>
    <m/>
    <m/>
    <m/>
    <m/>
    <m/>
    <m/>
    <m/>
    <m/>
    <m/>
    <m/>
    <m/>
    <m/>
    <m/>
    <m/>
    <m/>
    <n v="0"/>
    <n v="34300655"/>
    <n v="0"/>
    <n v="0"/>
    <n v="0"/>
    <n v="0"/>
  </r>
  <r>
    <n v="2332"/>
    <s v="Ingresos del Partido Unión Demócrata Independiente - UDI por Rendimiento por actividades"/>
    <s v="34 Transparencia"/>
    <s v="34.01 Partidos Políticos"/>
    <s v="REVISAR"/>
    <s v="34.01.02.09 Rendimiento por actividades"/>
    <x v="32"/>
    <x v="93"/>
    <x v="336"/>
    <x v="1612"/>
    <s v="CLP"/>
    <s v="2016-2021"/>
    <m/>
    <m/>
    <s v="Consejo de Transparencia"/>
    <m/>
    <m/>
    <m/>
    <m/>
    <m/>
    <m/>
    <m/>
    <m/>
    <m/>
    <m/>
    <m/>
    <m/>
    <m/>
    <m/>
    <m/>
    <m/>
    <n v="0"/>
    <n v="34005689"/>
    <n v="835273409"/>
    <n v="0"/>
    <n v="0"/>
    <n v="0"/>
  </r>
  <r>
    <n v="2333"/>
    <s v="Ingresos del Partido Unión Demócrata Independiente - UDI por Rendimientos procedentes de su propio patrimonio"/>
    <s v="34 Transparencia"/>
    <s v="34.01 Partidos Políticos"/>
    <s v="REVISAR"/>
    <s v="34.01.02.05 Rendimientos procedentes de su propio patrimonio"/>
    <x v="32"/>
    <x v="93"/>
    <x v="336"/>
    <x v="1608"/>
    <s v="CLP"/>
    <s v="2016-2021"/>
    <m/>
    <m/>
    <s v="Consejo de Transparencia"/>
    <m/>
    <m/>
    <m/>
    <m/>
    <m/>
    <m/>
    <m/>
    <m/>
    <m/>
    <m/>
    <m/>
    <m/>
    <m/>
    <m/>
    <m/>
    <m/>
    <n v="0"/>
    <n v="0"/>
    <n v="0"/>
    <n v="0"/>
    <n v="0"/>
    <n v="0"/>
  </r>
  <r>
    <n v="2334"/>
    <s v="Ingresos del Partido Unión Patriótica por Aportes del Estado (art. 33 bis Ley N°18.603)"/>
    <s v="34 Transparencia"/>
    <s v="34.01 Partidos Políticos"/>
    <s v="REVISAR"/>
    <s v="34.01.02.01 Aportes del Estado (art. 33 bis Ley N°18.603)"/>
    <x v="32"/>
    <x v="93"/>
    <x v="337"/>
    <x v="1604"/>
    <s v="CLP"/>
    <s v="2016-2021"/>
    <m/>
    <m/>
    <s v="Consejo de Transparencia"/>
    <m/>
    <m/>
    <m/>
    <m/>
    <m/>
    <m/>
    <m/>
    <m/>
    <m/>
    <m/>
    <m/>
    <m/>
    <m/>
    <m/>
    <m/>
    <m/>
    <n v="0"/>
    <n v="0"/>
    <n v="0"/>
    <n v="0"/>
    <n v="11133518"/>
    <n v="0"/>
  </r>
  <r>
    <n v="2335"/>
    <s v="Ingresos del Partido Unión Patriótica por Cuantía global de las cuotas y aportes de sus afiliados"/>
    <s v="34 Transparencia"/>
    <s v="34.01 Partidos Políticos"/>
    <s v="REVISAR"/>
    <s v="34.01.02.02 Cuantía global de las cuotas y aportes de sus afiliados"/>
    <x v="32"/>
    <x v="93"/>
    <x v="337"/>
    <x v="1605"/>
    <s v="CLP"/>
    <s v="2016-2021"/>
    <m/>
    <m/>
    <s v="Consejo de Transparencia"/>
    <m/>
    <m/>
    <m/>
    <m/>
    <m/>
    <m/>
    <m/>
    <m/>
    <m/>
    <m/>
    <m/>
    <m/>
    <m/>
    <m/>
    <m/>
    <m/>
    <n v="0"/>
    <n v="0"/>
    <n v="0"/>
    <n v="0"/>
    <n v="250000"/>
    <n v="0"/>
  </r>
  <r>
    <n v="2336"/>
    <s v="Ingresos del Partido Unión Patriótica por Ingresos procedentes de los aportes de personas naturales"/>
    <s v="34 Transparencia"/>
    <s v="34.01 Partidos Políticos"/>
    <s v="REVISAR"/>
    <s v="34.01.02.03 Ingresos procedentes de los aportes de personas naturales"/>
    <x v="32"/>
    <x v="93"/>
    <x v="337"/>
    <x v="1606"/>
    <s v="CLP"/>
    <s v="2016-2021"/>
    <m/>
    <m/>
    <s v="Consejo de Transparencia"/>
    <m/>
    <m/>
    <m/>
    <m/>
    <m/>
    <m/>
    <m/>
    <m/>
    <m/>
    <m/>
    <m/>
    <m/>
    <m/>
    <m/>
    <m/>
    <m/>
    <n v="0"/>
    <n v="0"/>
    <n v="0"/>
    <n v="0"/>
    <n v="0"/>
    <n v="0"/>
  </r>
  <r>
    <n v="2337"/>
    <s v="Ingresos del Partido Unión Patriótica por Rendimientos procedentes de las actividades del partido"/>
    <s v="34 Transparencia"/>
    <s v="34.01 Partidos Políticos"/>
    <s v="REVISAR"/>
    <s v="34.01.01.16 Rendimientos procedentes de las actividades del Partido"/>
    <x v="32"/>
    <x v="93"/>
    <x v="337"/>
    <x v="1607"/>
    <s v="CLP"/>
    <s v="2016-2021"/>
    <m/>
    <m/>
    <s v="Consejo de Transparencia"/>
    <m/>
    <m/>
    <m/>
    <m/>
    <m/>
    <m/>
    <m/>
    <m/>
    <m/>
    <m/>
    <m/>
    <m/>
    <m/>
    <m/>
    <m/>
    <m/>
    <n v="0"/>
    <n v="0"/>
    <n v="0"/>
    <n v="0"/>
    <n v="0"/>
    <n v="0"/>
  </r>
  <r>
    <n v="2338"/>
    <s v="Ingresos del Partido Unión Patriótica por Rendimientos procedentes de su propio patrimonio"/>
    <s v="34 Transparencia"/>
    <s v="34.01 Partidos Políticos"/>
    <s v="REVISAR"/>
    <s v="34.01.02.05 Rendimientos procedentes de su propio patrimonio"/>
    <x v="32"/>
    <x v="93"/>
    <x v="337"/>
    <x v="1608"/>
    <s v="CLP"/>
    <s v="2016-2021"/>
    <m/>
    <m/>
    <s v="Consejo de Transparencia"/>
    <m/>
    <m/>
    <m/>
    <m/>
    <m/>
    <m/>
    <m/>
    <m/>
    <m/>
    <m/>
    <m/>
    <m/>
    <m/>
    <m/>
    <m/>
    <m/>
    <n v="0"/>
    <n v="0"/>
    <n v="0"/>
    <n v="0"/>
    <n v="0"/>
    <n v="0"/>
  </r>
  <r>
    <n v="2339"/>
    <s v="Aportes, donaciones, asignaciones y otros al Partido Amplitud por Aportes del Estado (art. 33 bis Ley N°18603)"/>
    <s v="34 Transparencia"/>
    <s v="34.01 Partidos Políticos"/>
    <s v="REVISAR"/>
    <s v="34.01.01.01 Aportes del Estado (art. 33 bis Ley N°18603)"/>
    <x v="32"/>
    <x v="93"/>
    <x v="338"/>
    <x v="1624"/>
    <s v="CLP"/>
    <s v="2016-2021"/>
    <m/>
    <m/>
    <s v="Consejo de Transparencia"/>
    <m/>
    <m/>
    <m/>
    <m/>
    <m/>
    <m/>
    <m/>
    <m/>
    <m/>
    <m/>
    <m/>
    <m/>
    <m/>
    <m/>
    <m/>
    <m/>
    <n v="0"/>
    <n v="44553513"/>
    <n v="9658664"/>
    <n v="0"/>
    <n v="0"/>
    <n v="0"/>
  </r>
  <r>
    <n v="2340"/>
    <s v="Aportes, donaciones, asignaciones y otros al Partido Amplitud por Asignaciones testamentarias"/>
    <s v="34 Transparencia"/>
    <s v="34.01 Partidos Políticos"/>
    <s v="REVISAR"/>
    <s v="34.01.01.02 Asignaciones testamentarias"/>
    <x v="32"/>
    <x v="93"/>
    <x v="338"/>
    <x v="1625"/>
    <s v="CLP"/>
    <s v="2016-2021"/>
    <m/>
    <m/>
    <s v="Consejo de Transparencia"/>
    <m/>
    <m/>
    <m/>
    <m/>
    <m/>
    <m/>
    <m/>
    <m/>
    <m/>
    <m/>
    <m/>
    <m/>
    <m/>
    <m/>
    <m/>
    <m/>
    <n v="0"/>
    <n v="0"/>
    <n v="0"/>
    <n v="0"/>
    <n v="0"/>
    <n v="0"/>
  </r>
  <r>
    <n v="2341"/>
    <s v="Aportes, donaciones, asignaciones y otros al Partido Amplitud por Cotizaciones"/>
    <s v="34 Transparencia"/>
    <s v="34.01 Partidos Políticos"/>
    <s v="REVISAR"/>
    <s v="34.01.01.03 Cotizaciones"/>
    <x v="32"/>
    <x v="93"/>
    <x v="338"/>
    <x v="1626"/>
    <s v="CLP"/>
    <s v="2016-2021"/>
    <m/>
    <m/>
    <s v="Consejo de Transparencia"/>
    <m/>
    <m/>
    <m/>
    <m/>
    <m/>
    <m/>
    <m/>
    <m/>
    <m/>
    <m/>
    <m/>
    <m/>
    <m/>
    <m/>
    <m/>
    <m/>
    <n v="0"/>
    <n v="0"/>
    <n v="0"/>
    <n v="0"/>
    <n v="0"/>
    <n v="0"/>
  </r>
  <r>
    <n v="2342"/>
    <s v="Aportes, donaciones, asignaciones y otros al Partido Amplitud por Donaciones"/>
    <s v="34 Transparencia"/>
    <s v="34.01 Partidos Políticos"/>
    <s v="REVISAR"/>
    <s v="34.01.01.04 Donaciones"/>
    <x v="32"/>
    <x v="93"/>
    <x v="338"/>
    <x v="1627"/>
    <s v="CLP"/>
    <s v="2016-2021"/>
    <m/>
    <m/>
    <s v="Consejo de Transparencia"/>
    <m/>
    <m/>
    <m/>
    <m/>
    <m/>
    <m/>
    <m/>
    <m/>
    <m/>
    <m/>
    <m/>
    <m/>
    <m/>
    <m/>
    <m/>
    <m/>
    <n v="0"/>
    <n v="1777000"/>
    <n v="120000"/>
    <n v="0"/>
    <n v="0"/>
    <n v="0"/>
  </r>
  <r>
    <n v="2343"/>
    <s v="Aportes, donaciones, asignaciones y otros al Partido Amplitud por Frutos y productos de los Bienes Patrimoniales"/>
    <s v="34 Transparencia"/>
    <s v="34.01 Partidos Políticos"/>
    <s v="REVISAR"/>
    <s v="34.01.01.05 Frutos y productos de los Bienes Patrimoniales"/>
    <x v="32"/>
    <x v="93"/>
    <x v="338"/>
    <x v="1628"/>
    <s v="CLP"/>
    <s v="2016-2021"/>
    <m/>
    <m/>
    <s v="Consejo de Transparencia"/>
    <m/>
    <m/>
    <m/>
    <m/>
    <m/>
    <m/>
    <m/>
    <m/>
    <m/>
    <m/>
    <m/>
    <m/>
    <m/>
    <m/>
    <m/>
    <m/>
    <n v="0"/>
    <n v="0"/>
    <n v="0"/>
    <n v="0"/>
    <n v="0"/>
    <n v="0"/>
  </r>
  <r>
    <n v="2344"/>
    <s v="Aportes, donaciones, asignaciones y otros al Partido Amplitud por Otras Transferencias privadas"/>
    <s v="34 Transparencia"/>
    <s v="34.01 Partidos Políticos"/>
    <s v="REVISAR"/>
    <s v="34.01.01.06 Otras Transferencias privadas"/>
    <x v="32"/>
    <x v="93"/>
    <x v="338"/>
    <x v="1629"/>
    <s v="CLP"/>
    <s v="2016-2021"/>
    <m/>
    <m/>
    <s v="Consejo de Transparencia"/>
    <m/>
    <m/>
    <m/>
    <m/>
    <m/>
    <m/>
    <m/>
    <m/>
    <m/>
    <m/>
    <m/>
    <m/>
    <m/>
    <m/>
    <m/>
    <m/>
    <n v="0"/>
    <n v="0"/>
    <n v="0"/>
    <n v="0"/>
    <n v="0"/>
    <n v="0"/>
  </r>
  <r>
    <n v="2345"/>
    <s v="Aportes, donaciones, asignaciones y otros al Partido Amplitud por Otras Transferencias públicas"/>
    <s v="34 Transparencia"/>
    <s v="34.01 Partidos Políticos"/>
    <s v="REVISAR"/>
    <s v="34.01.01.07 Otras Transferencias públicas"/>
    <x v="32"/>
    <x v="93"/>
    <x v="338"/>
    <x v="1630"/>
    <s v="CLP"/>
    <s v="2016-2021"/>
    <m/>
    <m/>
    <s v="Consejo de Transparencia"/>
    <m/>
    <m/>
    <m/>
    <m/>
    <m/>
    <m/>
    <m/>
    <m/>
    <m/>
    <m/>
    <m/>
    <m/>
    <m/>
    <m/>
    <m/>
    <m/>
    <n v="0"/>
    <n v="0"/>
    <n v="0"/>
    <n v="0"/>
    <n v="0"/>
    <n v="0"/>
  </r>
  <r>
    <n v="2346"/>
    <s v="Aportes, donaciones, asignaciones y otros al Partido Ciudadanos por Aportes del Estado (art. 33 bis Ley N°18603)"/>
    <s v="34 Transparencia"/>
    <s v="34.01 Partidos Políticos"/>
    <s v="REVISAR"/>
    <s v="34.01.01.01 Aportes del Estado (art. 33 bis Ley N°18603)"/>
    <x v="32"/>
    <x v="93"/>
    <x v="339"/>
    <x v="1624"/>
    <s v="CLP"/>
    <s v="2016-2021"/>
    <m/>
    <m/>
    <s v="Consejo de Transparencia"/>
    <m/>
    <m/>
    <m/>
    <m/>
    <m/>
    <m/>
    <m/>
    <m/>
    <m/>
    <m/>
    <m/>
    <m/>
    <m/>
    <m/>
    <m/>
    <m/>
    <n v="0"/>
    <n v="0"/>
    <n v="28832366"/>
    <n v="63804564"/>
    <n v="42822742"/>
    <n v="31610497"/>
  </r>
  <r>
    <n v="2347"/>
    <s v="Aportes, donaciones, asignaciones y otros al Partido Ciudadanos por Asignaciones testamentarias"/>
    <s v="34 Transparencia"/>
    <s v="34.01 Partidos Políticos"/>
    <s v="REVISAR"/>
    <s v="34.01.01.02 Asignaciones testamentarias"/>
    <x v="32"/>
    <x v="93"/>
    <x v="339"/>
    <x v="1625"/>
    <s v="CLP"/>
    <s v="2016-2021"/>
    <m/>
    <m/>
    <s v="Consejo de Transparencia"/>
    <m/>
    <m/>
    <m/>
    <m/>
    <m/>
    <m/>
    <m/>
    <m/>
    <m/>
    <m/>
    <m/>
    <m/>
    <m/>
    <m/>
    <m/>
    <m/>
    <n v="0"/>
    <n v="0"/>
    <n v="0"/>
    <n v="0"/>
    <n v="0"/>
    <n v="0"/>
  </r>
  <r>
    <n v="2348"/>
    <s v="Aportes, donaciones, asignaciones y otros al Partido Ciudadanos por Cotizaciones"/>
    <s v="34 Transparencia"/>
    <s v="34.01 Partidos Políticos"/>
    <s v="REVISAR"/>
    <s v="34.01.01.03 Cotizaciones"/>
    <x v="32"/>
    <x v="93"/>
    <x v="339"/>
    <x v="1626"/>
    <s v="CLP"/>
    <s v="2016-2021"/>
    <m/>
    <m/>
    <s v="Consejo de Transparencia"/>
    <m/>
    <m/>
    <m/>
    <m/>
    <m/>
    <m/>
    <m/>
    <m/>
    <m/>
    <m/>
    <m/>
    <m/>
    <m/>
    <m/>
    <m/>
    <m/>
    <n v="0"/>
    <n v="53172000"/>
    <n v="43857000"/>
    <n v="414350"/>
    <n v="259000"/>
    <n v="80000"/>
  </r>
  <r>
    <n v="2349"/>
    <s v="Aportes, donaciones, asignaciones y otros al Partido Ciudadanos por Donaciones"/>
    <s v="34 Transparencia"/>
    <s v="34.01 Partidos Políticos"/>
    <s v="REVISAR"/>
    <s v="34.01.01.04 Donaciones"/>
    <x v="32"/>
    <x v="93"/>
    <x v="339"/>
    <x v="1627"/>
    <s v="CLP"/>
    <s v="2016-2021"/>
    <m/>
    <m/>
    <s v="Consejo de Transparencia"/>
    <m/>
    <m/>
    <m/>
    <m/>
    <m/>
    <m/>
    <m/>
    <m/>
    <m/>
    <m/>
    <m/>
    <m/>
    <m/>
    <m/>
    <m/>
    <m/>
    <n v="5000000"/>
    <n v="25973272"/>
    <n v="0"/>
    <n v="0"/>
    <n v="0"/>
    <n v="0"/>
  </r>
  <r>
    <n v="2350"/>
    <s v="Aportes, donaciones, asignaciones y otros al Partido Ciudadanos por Frutos y productos de los Bienes Patrimoniales"/>
    <s v="34 Transparencia"/>
    <s v="34.01 Partidos Políticos"/>
    <s v="REVISAR"/>
    <s v="34.01.01.05 Frutos y productos de los Bienes Patrimoniales"/>
    <x v="32"/>
    <x v="93"/>
    <x v="339"/>
    <x v="1628"/>
    <s v="CLP"/>
    <s v="2016-2021"/>
    <m/>
    <m/>
    <s v="Consejo de Transparencia"/>
    <m/>
    <m/>
    <m/>
    <m/>
    <m/>
    <m/>
    <m/>
    <m/>
    <m/>
    <m/>
    <m/>
    <m/>
    <m/>
    <m/>
    <m/>
    <m/>
    <n v="0"/>
    <n v="0"/>
    <n v="0"/>
    <n v="0"/>
    <n v="0"/>
    <n v="0"/>
  </r>
  <r>
    <n v="2351"/>
    <s v="Aportes, donaciones, asignaciones y otros al Partido Ciudadanos por Otras Transferencias privadas"/>
    <s v="34 Transparencia"/>
    <s v="34.01 Partidos Políticos"/>
    <s v="REVISAR"/>
    <s v="34.01.01.06 Otras Transferencias privadas"/>
    <x v="32"/>
    <x v="93"/>
    <x v="339"/>
    <x v="1629"/>
    <s v="CLP"/>
    <s v="2016-2021"/>
    <m/>
    <m/>
    <s v="Consejo de Transparencia"/>
    <m/>
    <m/>
    <m/>
    <m/>
    <m/>
    <m/>
    <m/>
    <m/>
    <m/>
    <m/>
    <m/>
    <m/>
    <m/>
    <m/>
    <m/>
    <m/>
    <n v="300000"/>
    <n v="10014442"/>
    <n v="66420"/>
    <n v="0"/>
    <n v="0"/>
    <n v="0"/>
  </r>
  <r>
    <n v="2352"/>
    <s v="Aportes, donaciones, asignaciones y otros al Partido Ciudadanos por Otras Transferencias publicas"/>
    <s v="34 Transparencia"/>
    <s v="34.01 Partidos Políticos"/>
    <s v="REVISAR"/>
    <s v="34.01.01.08 Otras Transferencias publicas"/>
    <x v="32"/>
    <x v="93"/>
    <x v="339"/>
    <x v="1631"/>
    <s v="CLP"/>
    <s v="2016-2021"/>
    <m/>
    <m/>
    <s v="Consejo de Transparencia"/>
    <m/>
    <m/>
    <m/>
    <m/>
    <m/>
    <m/>
    <m/>
    <m/>
    <m/>
    <m/>
    <m/>
    <m/>
    <m/>
    <m/>
    <m/>
    <m/>
    <n v="0"/>
    <n v="0"/>
    <n v="0"/>
    <n v="0"/>
    <n v="0"/>
    <n v="0"/>
  </r>
  <r>
    <n v="2353"/>
    <s v="Aportes, donaciones, asignaciones y otros al Partido Ciudadanos por Otras Transferencias públicas"/>
    <s v="34 Transparencia"/>
    <s v="34.01 Partidos Políticos"/>
    <s v="REVISAR"/>
    <s v="34.01.01.07 Otras Transferencias públicas"/>
    <x v="32"/>
    <x v="93"/>
    <x v="339"/>
    <x v="1630"/>
    <s v="CLP"/>
    <s v="2016-2021"/>
    <m/>
    <m/>
    <s v="Consejo de Transparencia"/>
    <m/>
    <m/>
    <m/>
    <m/>
    <m/>
    <m/>
    <m/>
    <m/>
    <m/>
    <m/>
    <m/>
    <m/>
    <m/>
    <m/>
    <m/>
    <m/>
    <n v="0"/>
    <n v="0"/>
    <n v="0"/>
    <n v="14542"/>
    <n v="0"/>
    <n v="0"/>
  </r>
  <r>
    <n v="2354"/>
    <s v="Aportes, donaciones, asignaciones y otros al Partido Comunista de Chile (PCCH) por Aportes del Estado (art. 33 bis Ley N°18603)"/>
    <s v="34 Transparencia"/>
    <s v="34.01 Partidos Políticos"/>
    <s v="REVISAR"/>
    <s v="34.01.01.01 Aportes del Estado (art. 33 bis Ley N°18603)"/>
    <x v="32"/>
    <x v="93"/>
    <x v="340"/>
    <x v="1624"/>
    <s v="CLP"/>
    <s v="2016-2021"/>
    <m/>
    <m/>
    <s v="Consejo de Transparencia"/>
    <m/>
    <m/>
    <m/>
    <m/>
    <m/>
    <m/>
    <m/>
    <m/>
    <m/>
    <m/>
    <m/>
    <m/>
    <m/>
    <m/>
    <m/>
    <m/>
    <n v="340928188"/>
    <n v="83564950"/>
    <n v="505667595"/>
    <n v="343855174"/>
    <n v="352206684"/>
    <n v="263889672"/>
  </r>
  <r>
    <n v="2355"/>
    <s v="Aportes, donaciones, asignaciones y otros al Partido Comunista de Chile (PCCH) por Asignaciones testamentarias"/>
    <s v="34 Transparencia"/>
    <s v="34.01 Partidos Políticos"/>
    <s v="REVISAR"/>
    <s v="34.01.01.02 Asignaciones testamentarias"/>
    <x v="32"/>
    <x v="93"/>
    <x v="340"/>
    <x v="1625"/>
    <s v="CLP"/>
    <s v="2016-2021"/>
    <m/>
    <m/>
    <s v="Consejo de Transparencia"/>
    <m/>
    <m/>
    <m/>
    <m/>
    <m/>
    <m/>
    <m/>
    <m/>
    <m/>
    <m/>
    <m/>
    <m/>
    <m/>
    <m/>
    <m/>
    <m/>
    <n v="0"/>
    <n v="0"/>
    <n v="0"/>
    <n v="0"/>
    <n v="0"/>
    <n v="0"/>
  </r>
  <r>
    <n v="2356"/>
    <s v="Aportes, donaciones, asignaciones y otros al Partido Comunista de Chile (PCCH) por Cotizaciones"/>
    <s v="34 Transparencia"/>
    <s v="34.01 Partidos Políticos"/>
    <s v="REVISAR"/>
    <s v="34.01.01.03 Cotizaciones"/>
    <x v="32"/>
    <x v="93"/>
    <x v="340"/>
    <x v="1626"/>
    <s v="CLP"/>
    <s v="2016-2021"/>
    <m/>
    <m/>
    <s v="Consejo de Transparencia"/>
    <m/>
    <m/>
    <m/>
    <m/>
    <m/>
    <m/>
    <m/>
    <m/>
    <m/>
    <m/>
    <m/>
    <m/>
    <m/>
    <m/>
    <m/>
    <m/>
    <n v="198947780"/>
    <n v="47214440"/>
    <n v="139288901"/>
    <n v="128991745"/>
    <n v="102834469"/>
    <n v="69159309"/>
  </r>
  <r>
    <n v="2357"/>
    <s v="Aportes, donaciones, asignaciones y otros al Partido Comunista de Chile (PCCH) por Donaciones"/>
    <s v="34 Transparencia"/>
    <s v="34.01 Partidos Políticos"/>
    <s v="REVISAR"/>
    <s v="34.01.01.04 Donaciones"/>
    <x v="32"/>
    <x v="93"/>
    <x v="340"/>
    <x v="1627"/>
    <s v="CLP"/>
    <s v="2016-2021"/>
    <m/>
    <m/>
    <s v="Consejo de Transparencia"/>
    <m/>
    <m/>
    <m/>
    <m/>
    <m/>
    <m/>
    <m/>
    <m/>
    <m/>
    <m/>
    <m/>
    <m/>
    <m/>
    <m/>
    <m/>
    <m/>
    <n v="0"/>
    <n v="0"/>
    <n v="0"/>
    <n v="4621100"/>
    <n v="4544610"/>
    <n v="1730351"/>
  </r>
  <r>
    <n v="2358"/>
    <s v="Aportes, donaciones, asignaciones y otros al Partido Comunista de Chile (PCCH) por Frutos y productos de los Bienes Patrimoniales"/>
    <s v="34 Transparencia"/>
    <s v="34.01 Partidos Políticos"/>
    <s v="REVISAR"/>
    <s v="34.01.01.05 Frutos y productos de los Bienes Patrimoniales"/>
    <x v="32"/>
    <x v="93"/>
    <x v="340"/>
    <x v="1628"/>
    <s v="CLP"/>
    <s v="2016-2021"/>
    <m/>
    <m/>
    <s v="Consejo de Transparencia"/>
    <m/>
    <m/>
    <m/>
    <m/>
    <m/>
    <m/>
    <m/>
    <m/>
    <m/>
    <m/>
    <m/>
    <m/>
    <m/>
    <m/>
    <m/>
    <m/>
    <n v="0"/>
    <n v="0"/>
    <n v="533733342"/>
    <n v="195882706"/>
    <n v="142461514"/>
    <n v="99194283"/>
  </r>
  <r>
    <n v="2359"/>
    <s v="Aportes, donaciones, asignaciones y otros al Partido Comunista de Chile (PCCH) por Otras Transferencias privadas"/>
    <s v="34 Transparencia"/>
    <s v="34.01 Partidos Políticos"/>
    <s v="REVISAR"/>
    <s v="34.01.01.06 Otras Transferencias privadas"/>
    <x v="32"/>
    <x v="93"/>
    <x v="340"/>
    <x v="1629"/>
    <s v="CLP"/>
    <s v="2016-2021"/>
    <m/>
    <m/>
    <s v="Consejo de Transparencia"/>
    <m/>
    <m/>
    <m/>
    <m/>
    <m/>
    <m/>
    <m/>
    <m/>
    <m/>
    <m/>
    <m/>
    <m/>
    <m/>
    <m/>
    <m/>
    <m/>
    <n v="0"/>
    <n v="423434484"/>
    <n v="0"/>
    <n v="0"/>
    <n v="0"/>
    <n v="634045"/>
  </r>
  <r>
    <n v="2360"/>
    <s v="Aportes, donaciones, asignaciones y otros al Partido Comunista de Chile (PCCH) por Otras Transferencias públicas"/>
    <s v="34 Transparencia"/>
    <s v="34.01 Partidos Políticos"/>
    <s v="REVISAR"/>
    <s v="34.01.01.07 Otras Transferencias públicas"/>
    <x v="32"/>
    <x v="93"/>
    <x v="340"/>
    <x v="1630"/>
    <s v="CLP"/>
    <s v="2016-2021"/>
    <m/>
    <m/>
    <s v="Consejo de Transparencia"/>
    <m/>
    <m/>
    <m/>
    <m/>
    <m/>
    <m/>
    <m/>
    <m/>
    <m/>
    <m/>
    <m/>
    <m/>
    <m/>
    <m/>
    <m/>
    <m/>
    <n v="35969296"/>
    <n v="0"/>
    <n v="586420419"/>
    <n v="0"/>
    <n v="0"/>
    <n v="2087513"/>
  </r>
  <r>
    <n v="2361"/>
    <s v="Aportes, donaciones, asignaciones y otros al Partido Conservador Cristiano por Aportes del Estado (art. 33 bis Ley N°18603)"/>
    <s v="34 Transparencia"/>
    <s v="34.01 Partidos Políticos"/>
    <s v="REVISAR"/>
    <s v="34.01.01.01 Aportes del Estado (art. 33 bis Ley N°18603)"/>
    <x v="32"/>
    <x v="93"/>
    <x v="341"/>
    <x v="1624"/>
    <s v="CLP"/>
    <s v="2016-2021"/>
    <m/>
    <m/>
    <s v="Consejo de Transparencia"/>
    <m/>
    <m/>
    <m/>
    <m/>
    <m/>
    <m/>
    <m/>
    <m/>
    <m/>
    <m/>
    <m/>
    <m/>
    <m/>
    <m/>
    <m/>
    <m/>
    <n v="0"/>
    <n v="0"/>
    <n v="0"/>
    <n v="0"/>
    <n v="0"/>
    <n v="8222291"/>
  </r>
  <r>
    <n v="2362"/>
    <s v="Aportes, donaciones, asignaciones y otros al Partido Conservador Cristiano por Asignaciones testamentarias"/>
    <s v="34 Transparencia"/>
    <s v="34.01 Partidos Políticos"/>
    <s v="REVISAR"/>
    <s v="34.01.01.02 Asignaciones testamentarias"/>
    <x v="32"/>
    <x v="93"/>
    <x v="341"/>
    <x v="1625"/>
    <s v="CLP"/>
    <s v="2016-2021"/>
    <m/>
    <m/>
    <s v="Consejo de Transparencia"/>
    <m/>
    <m/>
    <m/>
    <m/>
    <m/>
    <m/>
    <m/>
    <m/>
    <m/>
    <m/>
    <m/>
    <m/>
    <m/>
    <m/>
    <m/>
    <m/>
    <n v="0"/>
    <n v="0"/>
    <n v="0"/>
    <n v="0"/>
    <n v="0"/>
    <n v="0"/>
  </r>
  <r>
    <n v="2363"/>
    <s v="Aportes, donaciones, asignaciones y otros al Partido Conservador Cristiano por Cotizaciones"/>
    <s v="34 Transparencia"/>
    <s v="34.01 Partidos Políticos"/>
    <s v="REVISAR"/>
    <s v="34.01.01.03 Cotizaciones"/>
    <x v="32"/>
    <x v="93"/>
    <x v="341"/>
    <x v="1626"/>
    <s v="CLP"/>
    <s v="2016-2021"/>
    <m/>
    <m/>
    <s v="Consejo de Transparencia"/>
    <m/>
    <m/>
    <m/>
    <m/>
    <m/>
    <m/>
    <m/>
    <m/>
    <m/>
    <m/>
    <m/>
    <m/>
    <m/>
    <m/>
    <m/>
    <m/>
    <n v="0"/>
    <n v="0"/>
    <n v="0"/>
    <n v="0"/>
    <n v="1000000"/>
    <n v="222000"/>
  </r>
  <r>
    <n v="2364"/>
    <s v="Aportes, donaciones, asignaciones y otros al Partido Conservador Cristiano por Donaciones"/>
    <s v="34 Transparencia"/>
    <s v="34.01 Partidos Políticos"/>
    <s v="REVISAR"/>
    <s v="34.01.01.04 Donaciones"/>
    <x v="32"/>
    <x v="93"/>
    <x v="341"/>
    <x v="1627"/>
    <s v="CLP"/>
    <s v="2016-2021"/>
    <m/>
    <m/>
    <s v="Consejo de Transparencia"/>
    <m/>
    <m/>
    <m/>
    <m/>
    <m/>
    <m/>
    <m/>
    <m/>
    <m/>
    <m/>
    <m/>
    <m/>
    <m/>
    <m/>
    <m/>
    <m/>
    <n v="0"/>
    <n v="0"/>
    <n v="0"/>
    <n v="0"/>
    <n v="0"/>
    <n v="0"/>
  </r>
  <r>
    <n v="2365"/>
    <s v="Aportes, donaciones, asignaciones y otros al Partido Conservador Cristiano por Frutos y productos de los Bienes Patrimoniales"/>
    <s v="34 Transparencia"/>
    <s v="34.01 Partidos Políticos"/>
    <s v="REVISAR"/>
    <s v="34.01.01.05 Frutos y productos de los Bienes Patrimoniales"/>
    <x v="32"/>
    <x v="93"/>
    <x v="341"/>
    <x v="1628"/>
    <s v="CLP"/>
    <s v="2016-2021"/>
    <m/>
    <m/>
    <s v="Consejo de Transparencia"/>
    <m/>
    <m/>
    <m/>
    <m/>
    <m/>
    <m/>
    <m/>
    <m/>
    <m/>
    <m/>
    <m/>
    <m/>
    <m/>
    <m/>
    <m/>
    <m/>
    <n v="0"/>
    <n v="0"/>
    <n v="0"/>
    <n v="0"/>
    <n v="0"/>
    <n v="0"/>
  </r>
  <r>
    <n v="2366"/>
    <s v="Aportes, donaciones, asignaciones y otros al Partido Conservador Cristiano por Otras Transferencias privadas"/>
    <s v="34 Transparencia"/>
    <s v="34.01 Partidos Políticos"/>
    <s v="REVISAR"/>
    <s v="34.01.01.06 Otras Transferencias privadas"/>
    <x v="32"/>
    <x v="93"/>
    <x v="341"/>
    <x v="1629"/>
    <s v="CLP"/>
    <s v="2016-2021"/>
    <m/>
    <m/>
    <s v="Consejo de Transparencia"/>
    <m/>
    <m/>
    <m/>
    <m/>
    <m/>
    <m/>
    <m/>
    <m/>
    <m/>
    <m/>
    <m/>
    <m/>
    <m/>
    <m/>
    <m/>
    <m/>
    <n v="0"/>
    <n v="0"/>
    <n v="0"/>
    <n v="0"/>
    <n v="0"/>
    <n v="0"/>
  </r>
  <r>
    <n v="2367"/>
    <s v="Aportes, donaciones, asignaciones y otros al Partido Conservador Cristiano por Otras Transferencias públicas"/>
    <s v="34 Transparencia"/>
    <s v="34.01 Partidos Políticos"/>
    <s v="REVISAR"/>
    <s v="34.01.01.07 Otras Transferencias públicas"/>
    <x v="32"/>
    <x v="93"/>
    <x v="341"/>
    <x v="1630"/>
    <s v="CLP"/>
    <s v="2016-2021"/>
    <m/>
    <m/>
    <s v="Consejo de Transparencia"/>
    <m/>
    <m/>
    <m/>
    <m/>
    <m/>
    <m/>
    <m/>
    <m/>
    <m/>
    <m/>
    <m/>
    <m/>
    <m/>
    <m/>
    <m/>
    <m/>
    <n v="0"/>
    <n v="0"/>
    <n v="0"/>
    <n v="0"/>
    <n v="0"/>
    <n v="0"/>
  </r>
  <r>
    <n v="2368"/>
    <s v="Aportes, donaciones, asignaciones y otros al Partido Convergencia Social por Aportes del Estado (art. 33 bis Ley N°18603)"/>
    <s v="34 Transparencia"/>
    <s v="34.01 Partidos Políticos"/>
    <s v="REVISAR"/>
    <s v="34.01.01.01 Aportes del Estado (art. 33 bis Ley N°18603)"/>
    <x v="32"/>
    <x v="93"/>
    <x v="342"/>
    <x v="1624"/>
    <s v="CLP"/>
    <s v="2016-2021"/>
    <m/>
    <m/>
    <s v="Consejo de Transparencia"/>
    <m/>
    <m/>
    <m/>
    <m/>
    <m/>
    <m/>
    <m/>
    <m/>
    <m/>
    <m/>
    <m/>
    <m/>
    <m/>
    <m/>
    <m/>
    <m/>
    <n v="0"/>
    <n v="0"/>
    <n v="0"/>
    <n v="0"/>
    <n v="0"/>
    <n v="0"/>
  </r>
  <r>
    <n v="2369"/>
    <s v="Aportes, donaciones, asignaciones y otros al Partido Convergencia Social por Asignaciones testamentarias"/>
    <s v="34 Transparencia"/>
    <s v="34.01 Partidos Políticos"/>
    <s v="REVISAR"/>
    <s v="34.01.01.02 Asignaciones testamentarias"/>
    <x v="32"/>
    <x v="93"/>
    <x v="342"/>
    <x v="1625"/>
    <s v="CLP"/>
    <s v="2016-2021"/>
    <m/>
    <m/>
    <s v="Consejo de Transparencia"/>
    <m/>
    <m/>
    <m/>
    <m/>
    <m/>
    <m/>
    <m/>
    <m/>
    <m/>
    <m/>
    <m/>
    <m/>
    <m/>
    <m/>
    <m/>
    <m/>
    <n v="0"/>
    <n v="0"/>
    <n v="0"/>
    <n v="0"/>
    <n v="0"/>
    <n v="0"/>
  </r>
  <r>
    <n v="2370"/>
    <s v="Aportes, donaciones, asignaciones y otros al Partido Convergencia Social por Cotizaciones"/>
    <s v="34 Transparencia"/>
    <s v="34.01 Partidos Políticos"/>
    <s v="REVISAR"/>
    <s v="34.01.01.03 Cotizaciones"/>
    <x v="32"/>
    <x v="93"/>
    <x v="342"/>
    <x v="1626"/>
    <s v="CLP"/>
    <s v="2016-2021"/>
    <m/>
    <m/>
    <s v="Consejo de Transparencia"/>
    <m/>
    <m/>
    <m/>
    <m/>
    <m/>
    <m/>
    <m/>
    <m/>
    <m/>
    <m/>
    <m/>
    <m/>
    <m/>
    <m/>
    <m/>
    <m/>
    <n v="0"/>
    <n v="0"/>
    <n v="0"/>
    <n v="0"/>
    <n v="60560065"/>
    <n v="43644621"/>
  </r>
  <r>
    <n v="2371"/>
    <s v="Aportes, donaciones, asignaciones y otros al Partido Convergencia Social por Donaciones"/>
    <s v="34 Transparencia"/>
    <s v="34.01 Partidos Políticos"/>
    <s v="REVISAR"/>
    <s v="34.01.01.04 Donaciones"/>
    <x v="32"/>
    <x v="93"/>
    <x v="342"/>
    <x v="1627"/>
    <s v="CLP"/>
    <s v="2016-2021"/>
    <m/>
    <m/>
    <s v="Consejo de Transparencia"/>
    <m/>
    <m/>
    <m/>
    <m/>
    <m/>
    <m/>
    <m/>
    <m/>
    <m/>
    <m/>
    <m/>
    <m/>
    <m/>
    <m/>
    <m/>
    <m/>
    <n v="0"/>
    <n v="0"/>
    <n v="0"/>
    <n v="0"/>
    <n v="0"/>
    <n v="8932546"/>
  </r>
  <r>
    <n v="2372"/>
    <s v="Aportes, donaciones, asignaciones y otros al Partido Convergencia Social por Frutos y productos de los Bienes Patrimoniales"/>
    <s v="34 Transparencia"/>
    <s v="34.01 Partidos Políticos"/>
    <s v="REVISAR"/>
    <s v="34.01.01.05 Frutos y productos de los Bienes Patrimoniales"/>
    <x v="32"/>
    <x v="93"/>
    <x v="342"/>
    <x v="1628"/>
    <s v="CLP"/>
    <s v="2016-2021"/>
    <m/>
    <m/>
    <s v="Consejo de Transparencia"/>
    <m/>
    <m/>
    <m/>
    <m/>
    <m/>
    <m/>
    <m/>
    <m/>
    <m/>
    <m/>
    <m/>
    <m/>
    <m/>
    <m/>
    <m/>
    <m/>
    <n v="0"/>
    <n v="0"/>
    <n v="0"/>
    <n v="0"/>
    <n v="0"/>
    <n v="0"/>
  </r>
  <r>
    <n v="2373"/>
    <s v="Aportes, donaciones, asignaciones y otros al Partido Convergencia Social por Otras Transferencias privadas"/>
    <s v="34 Transparencia"/>
    <s v="34.01 Partidos Políticos"/>
    <s v="REVISAR"/>
    <s v="34.01.01.06 Otras Transferencias privadas"/>
    <x v="32"/>
    <x v="93"/>
    <x v="342"/>
    <x v="1629"/>
    <s v="CLP"/>
    <s v="2016-2021"/>
    <m/>
    <m/>
    <s v="Consejo de Transparencia"/>
    <m/>
    <m/>
    <m/>
    <m/>
    <m/>
    <m/>
    <m/>
    <m/>
    <m/>
    <m/>
    <m/>
    <m/>
    <m/>
    <m/>
    <m/>
    <m/>
    <n v="0"/>
    <n v="0"/>
    <n v="0"/>
    <n v="0"/>
    <n v="0"/>
    <n v="0"/>
  </r>
  <r>
    <n v="2374"/>
    <s v="Aportes, donaciones, asignaciones y otros al Partido Convergencia Social por Otras Transferencias publicas"/>
    <s v="34 Transparencia"/>
    <s v="34.01 Partidos Políticos"/>
    <s v="REVISAR"/>
    <s v="34.01.01.08 Otras Transferencias publicas"/>
    <x v="32"/>
    <x v="93"/>
    <x v="342"/>
    <x v="1631"/>
    <s v="CLP"/>
    <s v="2016-2021"/>
    <m/>
    <m/>
    <s v="Consejo de Transparencia"/>
    <m/>
    <m/>
    <m/>
    <m/>
    <m/>
    <m/>
    <m/>
    <m/>
    <m/>
    <m/>
    <m/>
    <m/>
    <m/>
    <m/>
    <m/>
    <m/>
    <n v="0"/>
    <n v="0"/>
    <n v="0"/>
    <n v="0"/>
    <n v="0"/>
    <n v="0"/>
  </r>
  <r>
    <n v="2375"/>
    <s v="Aportes, donaciones, asignaciones y otros al Partido Convergencia Social por Otras Transferencias públicas"/>
    <s v="34 Transparencia"/>
    <s v="34.01 Partidos Políticos"/>
    <s v="REVISAR"/>
    <s v="34.01.01.07 Otras Transferencias públicas"/>
    <x v="32"/>
    <x v="93"/>
    <x v="342"/>
    <x v="1630"/>
    <s v="CLP"/>
    <s v="2016-2021"/>
    <m/>
    <m/>
    <s v="Consejo de Transparencia"/>
    <m/>
    <m/>
    <m/>
    <m/>
    <m/>
    <m/>
    <m/>
    <m/>
    <m/>
    <m/>
    <m/>
    <m/>
    <m/>
    <m/>
    <m/>
    <m/>
    <n v="0"/>
    <n v="0"/>
    <n v="0"/>
    <n v="0"/>
    <n v="0"/>
    <n v="0"/>
  </r>
  <r>
    <n v="2376"/>
    <s v="Aportes, donaciones, asignaciones y otros al Partido de Trabajadores Revolucionarios (PTR) por Aportes del Estado (art. 33 bis Ley N°18603)"/>
    <s v="34 Transparencia"/>
    <s v="34.01 Partidos Políticos"/>
    <s v="REVISAR"/>
    <s v="34.01.01.01 Aportes del Estado (art. 33 bis Ley N°18603)"/>
    <x v="32"/>
    <x v="93"/>
    <x v="343"/>
    <x v="1624"/>
    <s v="CLP"/>
    <s v="2016-2021"/>
    <m/>
    <m/>
    <s v="Consejo de Transparencia"/>
    <m/>
    <m/>
    <m/>
    <m/>
    <m/>
    <m/>
    <m/>
    <m/>
    <m/>
    <m/>
    <m/>
    <m/>
    <m/>
    <m/>
    <m/>
    <m/>
    <n v="0"/>
    <n v="0"/>
    <n v="0"/>
    <n v="0"/>
    <n v="23535477"/>
    <n v="11593819"/>
  </r>
  <r>
    <n v="2377"/>
    <s v="Aportes, donaciones, asignaciones y otros al Partido de Trabajadores Revolucionarios (PTR) por Asignaciones testamentarias"/>
    <s v="34 Transparencia"/>
    <s v="34.01 Partidos Políticos"/>
    <s v="REVISAR"/>
    <s v="34.01.01.02 Asignaciones testamentarias"/>
    <x v="32"/>
    <x v="93"/>
    <x v="343"/>
    <x v="1625"/>
    <s v="CLP"/>
    <s v="2016-2021"/>
    <m/>
    <m/>
    <s v="Consejo de Transparencia"/>
    <m/>
    <m/>
    <m/>
    <m/>
    <m/>
    <m/>
    <m/>
    <m/>
    <m/>
    <m/>
    <m/>
    <m/>
    <m/>
    <m/>
    <m/>
    <m/>
    <n v="0"/>
    <n v="0"/>
    <n v="0"/>
    <n v="0"/>
    <n v="0"/>
    <n v="0"/>
  </r>
  <r>
    <n v="2378"/>
    <s v="Aportes, donaciones, asignaciones y otros al Partido de Trabajadores Revolucionarios (PTR) por Cotizaciones"/>
    <s v="34 Transparencia"/>
    <s v="34.01 Partidos Políticos"/>
    <s v="REVISAR"/>
    <s v="34.01.01.03 Cotizaciones"/>
    <x v="32"/>
    <x v="93"/>
    <x v="343"/>
    <x v="1626"/>
    <s v="CLP"/>
    <s v="2016-2021"/>
    <m/>
    <m/>
    <s v="Consejo de Transparencia"/>
    <m/>
    <m/>
    <m/>
    <m/>
    <m/>
    <m/>
    <m/>
    <m/>
    <m/>
    <m/>
    <m/>
    <m/>
    <m/>
    <m/>
    <m/>
    <m/>
    <n v="0"/>
    <n v="0"/>
    <n v="0"/>
    <n v="0"/>
    <n v="5376000"/>
    <n v="17888600"/>
  </r>
  <r>
    <n v="2379"/>
    <s v="Aportes, donaciones, asignaciones y otros al Partido de Trabajadores Revolucionarios (PTR) por Donaciones"/>
    <s v="34 Transparencia"/>
    <s v="34.01 Partidos Políticos"/>
    <s v="REVISAR"/>
    <s v="34.01.01.04 Donaciones"/>
    <x v="32"/>
    <x v="93"/>
    <x v="343"/>
    <x v="1627"/>
    <s v="CLP"/>
    <s v="2016-2021"/>
    <m/>
    <m/>
    <s v="Consejo de Transparencia"/>
    <m/>
    <m/>
    <m/>
    <m/>
    <m/>
    <m/>
    <m/>
    <m/>
    <m/>
    <m/>
    <m/>
    <m/>
    <m/>
    <m/>
    <m/>
    <m/>
    <n v="0"/>
    <n v="0"/>
    <n v="0"/>
    <n v="0"/>
    <n v="0"/>
    <n v="1020000"/>
  </r>
  <r>
    <n v="2380"/>
    <s v="Aportes, donaciones, asignaciones y otros al Partido de Trabajadores Revolucionarios (PTR) por Frutos y productos de los Bienes Patrimoniales"/>
    <s v="34 Transparencia"/>
    <s v="34.01 Partidos Políticos"/>
    <s v="REVISAR"/>
    <s v="34.01.01.05 Frutos y productos de los Bienes Patrimoniales"/>
    <x v="32"/>
    <x v="93"/>
    <x v="343"/>
    <x v="1628"/>
    <s v="CLP"/>
    <s v="2016-2021"/>
    <m/>
    <m/>
    <s v="Consejo de Transparencia"/>
    <m/>
    <m/>
    <m/>
    <m/>
    <m/>
    <m/>
    <m/>
    <m/>
    <m/>
    <m/>
    <m/>
    <m/>
    <m/>
    <m/>
    <m/>
    <m/>
    <n v="0"/>
    <n v="0"/>
    <n v="0"/>
    <n v="2100000"/>
    <n v="0"/>
    <n v="0"/>
  </r>
  <r>
    <n v="2381"/>
    <s v="Aportes, donaciones, asignaciones y otros al Partido de Trabajadores Revolucionarios (PTR) por Otras Transferencias privadas"/>
    <s v="34 Transparencia"/>
    <s v="34.01 Partidos Políticos"/>
    <s v="REVISAR"/>
    <s v="34.01.01.06 Otras Transferencias privadas"/>
    <x v="32"/>
    <x v="93"/>
    <x v="343"/>
    <x v="1629"/>
    <s v="CLP"/>
    <s v="2016-2021"/>
    <m/>
    <m/>
    <s v="Consejo de Transparencia"/>
    <m/>
    <m/>
    <m/>
    <m/>
    <m/>
    <m/>
    <m/>
    <m/>
    <m/>
    <m/>
    <m/>
    <m/>
    <m/>
    <m/>
    <m/>
    <m/>
    <n v="0"/>
    <n v="0"/>
    <n v="0"/>
    <n v="0"/>
    <n v="0"/>
    <n v="1723331"/>
  </r>
  <r>
    <n v="2382"/>
    <s v="Aportes, donaciones, asignaciones y otros al Partido de Trabajadores Revolucionarios (PTR) por Otras Transferencias públicas"/>
    <s v="34 Transparencia"/>
    <s v="34.01 Partidos Políticos"/>
    <s v="REVISAR"/>
    <s v="34.01.01.07 Otras Transferencias públicas"/>
    <x v="32"/>
    <x v="93"/>
    <x v="343"/>
    <x v="1630"/>
    <s v="CLP"/>
    <s v="2016-2021"/>
    <m/>
    <m/>
    <s v="Consejo de Transparencia"/>
    <m/>
    <m/>
    <m/>
    <m/>
    <m/>
    <m/>
    <m/>
    <m/>
    <m/>
    <m/>
    <m/>
    <m/>
    <m/>
    <m/>
    <m/>
    <m/>
    <n v="0"/>
    <n v="0"/>
    <n v="0"/>
    <n v="0"/>
    <n v="0"/>
    <n v="0"/>
  </r>
  <r>
    <n v="2383"/>
    <s v="Aportes, donaciones, asignaciones y otros al Partido Demócrata Cristiano (PDC) por Aportes del Estado (art. 33 bis Ley N°18603)"/>
    <s v="34 Transparencia"/>
    <s v="34.01 Partidos Políticos"/>
    <s v="REVISAR"/>
    <s v="34.01.01.01 Aportes del Estado (art. 33 bis Ley N°18603)"/>
    <x v="32"/>
    <x v="93"/>
    <x v="344"/>
    <x v="1624"/>
    <s v="CLP"/>
    <s v="2016-2021"/>
    <m/>
    <m/>
    <s v="Consejo de Transparencia"/>
    <m/>
    <m/>
    <m/>
    <m/>
    <m/>
    <m/>
    <m/>
    <m/>
    <m/>
    <m/>
    <m/>
    <m/>
    <m/>
    <m/>
    <m/>
    <m/>
    <n v="0"/>
    <n v="0"/>
    <n v="1040701187"/>
    <n v="706628702"/>
    <n v="657804297"/>
    <n v="667467142"/>
  </r>
  <r>
    <n v="2384"/>
    <s v="Aportes, donaciones, asignaciones y otros al Partido Demócrata Cristiano (PDC) por Asignaciones testamentarias"/>
    <s v="34 Transparencia"/>
    <s v="34.01 Partidos Políticos"/>
    <s v="REVISAR"/>
    <s v="34.01.01.02 Asignaciones testamentarias"/>
    <x v="32"/>
    <x v="93"/>
    <x v="344"/>
    <x v="1625"/>
    <s v="CLP"/>
    <s v="2016-2021"/>
    <m/>
    <m/>
    <s v="Consejo de Transparencia"/>
    <m/>
    <m/>
    <m/>
    <m/>
    <m/>
    <m/>
    <m/>
    <m/>
    <m/>
    <m/>
    <m/>
    <m/>
    <m/>
    <m/>
    <m/>
    <m/>
    <n v="0"/>
    <n v="0"/>
    <n v="0"/>
    <n v="0"/>
    <n v="0"/>
    <n v="0"/>
  </r>
  <r>
    <n v="2385"/>
    <s v="Aportes, donaciones, asignaciones y otros al Partido Demócrata Cristiano (PDC) por Cotizaciones"/>
    <s v="34 Transparencia"/>
    <s v="34.01 Partidos Políticos"/>
    <s v="REVISAR"/>
    <s v="34.01.01.03 Cotizaciones"/>
    <x v="32"/>
    <x v="93"/>
    <x v="344"/>
    <x v="1626"/>
    <s v="CLP"/>
    <s v="2016-2021"/>
    <m/>
    <m/>
    <s v="Consejo de Transparencia"/>
    <m/>
    <m/>
    <m/>
    <m/>
    <m/>
    <m/>
    <m/>
    <m/>
    <m/>
    <m/>
    <m/>
    <m/>
    <m/>
    <m/>
    <m/>
    <m/>
    <n v="0"/>
    <n v="0"/>
    <n v="39115879"/>
    <n v="13392249"/>
    <n v="7225657"/>
    <n v="6221853"/>
  </r>
  <r>
    <n v="2386"/>
    <s v="Aportes, donaciones, asignaciones y otros al Partido Demócrata Cristiano (PDC) por Donaciones"/>
    <s v="34 Transparencia"/>
    <s v="34.01 Partidos Políticos"/>
    <s v="REVISAR"/>
    <s v="34.01.01.04 Donaciones"/>
    <x v="32"/>
    <x v="93"/>
    <x v="344"/>
    <x v="1627"/>
    <s v="CLP"/>
    <s v="2016-2021"/>
    <m/>
    <m/>
    <s v="Consejo de Transparencia"/>
    <m/>
    <m/>
    <m/>
    <m/>
    <m/>
    <m/>
    <m/>
    <m/>
    <m/>
    <m/>
    <m/>
    <m/>
    <m/>
    <m/>
    <m/>
    <m/>
    <n v="0"/>
    <n v="0"/>
    <n v="0"/>
    <n v="0"/>
    <n v="0"/>
    <n v="0"/>
  </r>
  <r>
    <n v="2387"/>
    <s v="Aportes, donaciones, asignaciones y otros al Partido Demócrata Cristiano (PDC) por Frutos y productos de los Bienes Patrimoniales"/>
    <s v="34 Transparencia"/>
    <s v="34.01 Partidos Políticos"/>
    <s v="REVISAR"/>
    <s v="34.01.01.05 Frutos y productos de los Bienes Patrimoniales"/>
    <x v="32"/>
    <x v="93"/>
    <x v="344"/>
    <x v="1628"/>
    <s v="CLP"/>
    <s v="2016-2021"/>
    <m/>
    <m/>
    <s v="Consejo de Transparencia"/>
    <m/>
    <m/>
    <m/>
    <m/>
    <m/>
    <m/>
    <m/>
    <m/>
    <m/>
    <m/>
    <m/>
    <m/>
    <m/>
    <m/>
    <m/>
    <m/>
    <n v="0"/>
    <n v="0"/>
    <n v="2513092"/>
    <n v="4181030"/>
    <n v="310569442"/>
    <n v="713909046"/>
  </r>
  <r>
    <n v="2388"/>
    <s v="Aportes, donaciones, asignaciones y otros al Partido Demócrata Cristiano (PDC) por Otras Transferencias privadas"/>
    <s v="34 Transparencia"/>
    <s v="34.01 Partidos Políticos"/>
    <s v="REVISAR"/>
    <s v="34.01.01.06 Otras Transferencias privadas"/>
    <x v="32"/>
    <x v="93"/>
    <x v="344"/>
    <x v="1629"/>
    <s v="CLP"/>
    <s v="2016-2021"/>
    <m/>
    <m/>
    <s v="Consejo de Transparencia"/>
    <m/>
    <m/>
    <m/>
    <m/>
    <m/>
    <m/>
    <m/>
    <m/>
    <m/>
    <m/>
    <m/>
    <m/>
    <m/>
    <m/>
    <m/>
    <m/>
    <n v="0"/>
    <n v="0"/>
    <n v="1514944"/>
    <n v="0"/>
    <n v="0"/>
    <n v="5603157"/>
  </r>
  <r>
    <n v="2389"/>
    <s v="Aportes, donaciones, asignaciones y otros al Partido Demócrata Cristiano (PDC) por Otras Transferencias públicas"/>
    <s v="34 Transparencia"/>
    <s v="34.01 Partidos Políticos"/>
    <s v="REVISAR"/>
    <s v="34.01.01.07 Otras Transferencias públicas"/>
    <x v="32"/>
    <x v="93"/>
    <x v="344"/>
    <x v="1630"/>
    <s v="CLP"/>
    <s v="2016-2021"/>
    <m/>
    <m/>
    <s v="Consejo de Transparencia"/>
    <m/>
    <m/>
    <m/>
    <m/>
    <m/>
    <m/>
    <m/>
    <m/>
    <m/>
    <m/>
    <m/>
    <m/>
    <m/>
    <m/>
    <m/>
    <m/>
    <n v="0"/>
    <n v="0"/>
    <n v="293094173"/>
    <n v="319685290"/>
    <n v="0"/>
    <n v="17012"/>
  </r>
  <r>
    <n v="2390"/>
    <s v="Aportes, donaciones, asignaciones y otros al Partido Ecologista Verde (PEV) por Aportes del Estado (art. 33 bis Ley N°18603)"/>
    <s v="34 Transparencia"/>
    <s v="34.01 Partidos Políticos"/>
    <s v="REVISAR"/>
    <s v="34.01.01.01 Aportes del Estado (art. 33 bis Ley N°18603)"/>
    <x v="32"/>
    <x v="93"/>
    <x v="345"/>
    <x v="1624"/>
    <s v="CLP"/>
    <s v="2016-2021"/>
    <m/>
    <m/>
    <s v="Consejo de Transparencia"/>
    <m/>
    <m/>
    <m/>
    <m/>
    <m/>
    <m/>
    <m/>
    <m/>
    <m/>
    <m/>
    <m/>
    <m/>
    <m/>
    <m/>
    <m/>
    <m/>
    <n v="0"/>
    <n v="43803515"/>
    <n v="52833715"/>
    <n v="48549641"/>
    <n v="259327598"/>
    <n v="181287875"/>
  </r>
  <r>
    <n v="2391"/>
    <s v="Aportes, donaciones, asignaciones y otros al Partido Ecologista Verde (PEV) por Asignaciones testamentarias"/>
    <s v="34 Transparencia"/>
    <s v="34.01 Partidos Políticos"/>
    <s v="REVISAR"/>
    <s v="34.01.01.02 Asignaciones testamentarias"/>
    <x v="32"/>
    <x v="93"/>
    <x v="345"/>
    <x v="1625"/>
    <s v="CLP"/>
    <s v="2016-2021"/>
    <m/>
    <m/>
    <s v="Consejo de Transparencia"/>
    <m/>
    <m/>
    <m/>
    <m/>
    <m/>
    <m/>
    <m/>
    <m/>
    <m/>
    <m/>
    <m/>
    <m/>
    <m/>
    <m/>
    <m/>
    <m/>
    <n v="0"/>
    <n v="0"/>
    <n v="0"/>
    <n v="0"/>
    <n v="0"/>
    <n v="0"/>
  </r>
  <r>
    <n v="2392"/>
    <s v="Aportes, donaciones, asignaciones y otros al Partido Ecologista Verde (PEV) por Cotizaciones"/>
    <s v="34 Transparencia"/>
    <s v="34.01 Partidos Políticos"/>
    <s v="REVISAR"/>
    <s v="34.01.01.03 Cotizaciones"/>
    <x v="32"/>
    <x v="93"/>
    <x v="345"/>
    <x v="1626"/>
    <s v="CLP"/>
    <s v="2016-2021"/>
    <m/>
    <m/>
    <s v="Consejo de Transparencia"/>
    <m/>
    <m/>
    <m/>
    <m/>
    <m/>
    <m/>
    <m/>
    <m/>
    <m/>
    <m/>
    <m/>
    <m/>
    <m/>
    <m/>
    <m/>
    <m/>
    <n v="0"/>
    <n v="0"/>
    <n v="0"/>
    <n v="310600"/>
    <n v="0"/>
    <n v="100000"/>
  </r>
  <r>
    <n v="2393"/>
    <s v="Aportes, donaciones, asignaciones y otros al Partido Ecologista Verde (PEV) por Donaciones"/>
    <s v="34 Transparencia"/>
    <s v="34.01 Partidos Políticos"/>
    <s v="REVISAR"/>
    <s v="34.01.01.04 Donaciones"/>
    <x v="32"/>
    <x v="93"/>
    <x v="345"/>
    <x v="1627"/>
    <s v="CLP"/>
    <s v="2016-2021"/>
    <m/>
    <m/>
    <s v="Consejo de Transparencia"/>
    <m/>
    <m/>
    <m/>
    <m/>
    <m/>
    <m/>
    <m/>
    <m/>
    <m/>
    <m/>
    <m/>
    <m/>
    <m/>
    <m/>
    <m/>
    <m/>
    <n v="0"/>
    <n v="0"/>
    <n v="0"/>
    <n v="0"/>
    <n v="0"/>
    <n v="0"/>
  </r>
  <r>
    <n v="2394"/>
    <s v="Aportes, donaciones, asignaciones y otros al Partido Ecologista Verde (PEV) por Frutos y productos de los Bienes Patrimoniales"/>
    <s v="34 Transparencia"/>
    <s v="34.01 Partidos Políticos"/>
    <s v="REVISAR"/>
    <s v="34.01.01.05 Frutos y productos de los Bienes Patrimoniales"/>
    <x v="32"/>
    <x v="93"/>
    <x v="345"/>
    <x v="1628"/>
    <s v="CLP"/>
    <s v="2016-2021"/>
    <m/>
    <m/>
    <s v="Consejo de Transparencia"/>
    <m/>
    <m/>
    <m/>
    <m/>
    <m/>
    <m/>
    <m/>
    <m/>
    <m/>
    <m/>
    <m/>
    <m/>
    <m/>
    <m/>
    <m/>
    <m/>
    <n v="0"/>
    <n v="0"/>
    <n v="0"/>
    <n v="0"/>
    <n v="0"/>
    <n v="0"/>
  </r>
  <r>
    <n v="2395"/>
    <s v="Aportes, donaciones, asignaciones y otros al Partido Ecologista Verde (PEV) por Otras Transferencias privadas"/>
    <s v="34 Transparencia"/>
    <s v="34.01 Partidos Políticos"/>
    <s v="REVISAR"/>
    <s v="34.01.01.06 Otras Transferencias privadas"/>
    <x v="32"/>
    <x v="93"/>
    <x v="345"/>
    <x v="1629"/>
    <s v="CLP"/>
    <s v="2016-2021"/>
    <m/>
    <m/>
    <s v="Consejo de Transparencia"/>
    <m/>
    <m/>
    <m/>
    <m/>
    <m/>
    <m/>
    <m/>
    <m/>
    <m/>
    <m/>
    <m/>
    <m/>
    <m/>
    <m/>
    <m/>
    <m/>
    <n v="0"/>
    <n v="270000"/>
    <n v="5925010"/>
    <n v="721390"/>
    <n v="0"/>
    <n v="0"/>
  </r>
  <r>
    <n v="2396"/>
    <s v="Aportes, donaciones, asignaciones y otros al Partido Ecologista Verde (PEV) por Otras Transferencias públicas"/>
    <s v="34 Transparencia"/>
    <s v="34.01 Partidos Políticos"/>
    <s v="REVISAR"/>
    <s v="34.01.01.07 Otras Transferencias públicas"/>
    <x v="32"/>
    <x v="93"/>
    <x v="345"/>
    <x v="1630"/>
    <s v="CLP"/>
    <s v="2016-2021"/>
    <m/>
    <m/>
    <s v="Consejo de Transparencia"/>
    <m/>
    <m/>
    <m/>
    <m/>
    <m/>
    <m/>
    <m/>
    <m/>
    <m/>
    <m/>
    <m/>
    <m/>
    <m/>
    <m/>
    <m/>
    <m/>
    <n v="0"/>
    <n v="0"/>
    <n v="57695490"/>
    <n v="158585876"/>
    <n v="0"/>
    <n v="0"/>
  </r>
  <r>
    <n v="2397"/>
    <s v="Aportes, donaciones, asignaciones y otros al Partido Evolución Política (Evópoli) por Aportes del Estado (art. 33 bis Ley N°18603)"/>
    <s v="34 Transparencia"/>
    <s v="34.01 Partidos Políticos"/>
    <s v="REVISAR"/>
    <s v="34.01.01.01 Aportes del Estado (art. 33 bis Ley N°18603)"/>
    <x v="32"/>
    <x v="93"/>
    <x v="346"/>
    <x v="1624"/>
    <s v="CLP"/>
    <s v="2016-2021"/>
    <m/>
    <m/>
    <s v="Consejo de Transparencia"/>
    <m/>
    <m/>
    <m/>
    <m/>
    <m/>
    <m/>
    <m/>
    <m/>
    <m/>
    <m/>
    <m/>
    <m/>
    <m/>
    <m/>
    <m/>
    <m/>
    <n v="0"/>
    <n v="20315988"/>
    <n v="80255459"/>
    <n v="605047386"/>
    <n v="404537330"/>
    <n v="328515361"/>
  </r>
  <r>
    <n v="2398"/>
    <s v="Aportes, donaciones, asignaciones y otros al Partido Evolución Política (Evópoli) por Asignaciones testamentarias"/>
    <s v="34 Transparencia"/>
    <s v="34.01 Partidos Políticos"/>
    <s v="REVISAR"/>
    <s v="34.01.01.02 Asignaciones testamentarias"/>
    <x v="32"/>
    <x v="93"/>
    <x v="346"/>
    <x v="1625"/>
    <s v="CLP"/>
    <s v="2016-2021"/>
    <m/>
    <m/>
    <s v="Consejo de Transparencia"/>
    <m/>
    <m/>
    <m/>
    <m/>
    <m/>
    <m/>
    <m/>
    <m/>
    <m/>
    <m/>
    <m/>
    <m/>
    <m/>
    <m/>
    <m/>
    <m/>
    <n v="0"/>
    <n v="0"/>
    <n v="0"/>
    <n v="0"/>
    <n v="0"/>
    <n v="0"/>
  </r>
  <r>
    <n v="2399"/>
    <s v="Aportes, donaciones, asignaciones y otros al Partido Evolución Política (Evópoli) por Cotizaciones"/>
    <s v="34 Transparencia"/>
    <s v="34.01 Partidos Políticos"/>
    <s v="REVISAR"/>
    <s v="34.01.01.03 Cotizaciones"/>
    <x v="32"/>
    <x v="93"/>
    <x v="346"/>
    <x v="1626"/>
    <s v="CLP"/>
    <s v="2016-2021"/>
    <m/>
    <m/>
    <s v="Consejo de Transparencia"/>
    <m/>
    <m/>
    <m/>
    <m/>
    <m/>
    <m/>
    <m/>
    <m/>
    <m/>
    <m/>
    <m/>
    <m/>
    <m/>
    <m/>
    <m/>
    <m/>
    <n v="0"/>
    <n v="0"/>
    <n v="201064352"/>
    <n v="120112362"/>
    <n v="235331700"/>
    <n v="383502167"/>
  </r>
  <r>
    <n v="2400"/>
    <s v="Aportes, donaciones, asignaciones y otros al Partido Evolución Política (Evópoli) por Donaciones"/>
    <s v="34 Transparencia"/>
    <s v="34.01 Partidos Políticos"/>
    <s v="REVISAR"/>
    <s v="34.01.01.04 Donaciones"/>
    <x v="32"/>
    <x v="93"/>
    <x v="346"/>
    <x v="1627"/>
    <s v="CLP"/>
    <s v="2016-2021"/>
    <m/>
    <m/>
    <s v="Consejo de Transparencia"/>
    <m/>
    <m/>
    <m/>
    <m/>
    <m/>
    <m/>
    <m/>
    <m/>
    <m/>
    <m/>
    <m/>
    <m/>
    <m/>
    <m/>
    <m/>
    <m/>
    <n v="0"/>
    <n v="0"/>
    <n v="251191037"/>
    <n v="22630428"/>
    <n v="0"/>
    <n v="0"/>
  </r>
  <r>
    <n v="2401"/>
    <s v="Aportes, donaciones, asignaciones y otros al Partido Evolución Política (Evópoli) por Frutos y productos de los Bienes Patrimoniales"/>
    <s v="34 Transparencia"/>
    <s v="34.01 Partidos Políticos"/>
    <s v="REVISAR"/>
    <s v="34.01.01.05 Frutos y productos de los Bienes Patrimoniales"/>
    <x v="32"/>
    <x v="93"/>
    <x v="346"/>
    <x v="1628"/>
    <s v="CLP"/>
    <s v="2016-2021"/>
    <m/>
    <m/>
    <s v="Consejo de Transparencia"/>
    <m/>
    <m/>
    <m/>
    <m/>
    <m/>
    <m/>
    <m/>
    <m/>
    <m/>
    <m/>
    <m/>
    <m/>
    <m/>
    <m/>
    <m/>
    <m/>
    <n v="0"/>
    <n v="0"/>
    <n v="0"/>
    <n v="0"/>
    <n v="0"/>
    <n v="0"/>
  </r>
  <r>
    <n v="2402"/>
    <s v="Aportes, donaciones, asignaciones y otros al Partido Evolución Política (Evópoli) por Otras Transferencias privadas"/>
    <s v="34 Transparencia"/>
    <s v="34.01 Partidos Políticos"/>
    <s v="REVISAR"/>
    <s v="34.01.01.06 Otras Transferencias privadas"/>
    <x v="32"/>
    <x v="93"/>
    <x v="346"/>
    <x v="1629"/>
    <s v="CLP"/>
    <s v="2016-2021"/>
    <m/>
    <m/>
    <s v="Consejo de Transparencia"/>
    <m/>
    <m/>
    <m/>
    <m/>
    <m/>
    <m/>
    <m/>
    <m/>
    <m/>
    <m/>
    <m/>
    <m/>
    <m/>
    <m/>
    <m/>
    <m/>
    <n v="0"/>
    <n v="96097653"/>
    <n v="109362945"/>
    <n v="3296538"/>
    <n v="0"/>
    <n v="0"/>
  </r>
  <r>
    <n v="2403"/>
    <s v="Aportes, donaciones, asignaciones y otros al Partido Evolución Política (Evópoli) por Otras Transferencias privadas (Plebiscito)"/>
    <s v="34 Transparencia"/>
    <s v="34.01 Partidos Políticos"/>
    <s v="REVISAR"/>
    <s v="34.01.01.09 Otras Transferencias privadas (Plebiscito)"/>
    <x v="32"/>
    <x v="93"/>
    <x v="346"/>
    <x v="1632"/>
    <s v="CLP"/>
    <s v="2016-2021"/>
    <m/>
    <m/>
    <s v="Consejo de Transparencia"/>
    <m/>
    <m/>
    <m/>
    <m/>
    <m/>
    <m/>
    <m/>
    <m/>
    <m/>
    <m/>
    <m/>
    <m/>
    <m/>
    <m/>
    <m/>
    <m/>
    <n v="0"/>
    <n v="0"/>
    <n v="0"/>
    <n v="0"/>
    <n v="0"/>
    <n v="1000000"/>
  </r>
  <r>
    <n v="2404"/>
    <s v="Aportes, donaciones, asignaciones y otros al Partido Evolución Política (Evópoli) por Otras Transferencias públicas"/>
    <s v="34 Transparencia"/>
    <s v="34.01 Partidos Políticos"/>
    <s v="REVISAR"/>
    <s v="34.01.01.07 Otras Transferencias públicas"/>
    <x v="32"/>
    <x v="93"/>
    <x v="346"/>
    <x v="1630"/>
    <s v="CLP"/>
    <s v="2016-2021"/>
    <m/>
    <m/>
    <s v="Consejo de Transparencia"/>
    <m/>
    <m/>
    <m/>
    <m/>
    <m/>
    <m/>
    <m/>
    <m/>
    <m/>
    <m/>
    <m/>
    <m/>
    <m/>
    <m/>
    <m/>
    <m/>
    <n v="0"/>
    <n v="0"/>
    <n v="0"/>
    <n v="0"/>
    <n v="0"/>
    <n v="0"/>
  </r>
  <r>
    <n v="2405"/>
    <s v="Aportes, donaciones, asignaciones y otros al Partido Federación Regionalista Verde Social  (FREVS) por Aportes del Estado (art. 33 bis Ley N°18603)"/>
    <s v="34 Transparencia"/>
    <s v="34.01 Partidos Políticos"/>
    <s v="REVISAR"/>
    <s v="34.01.01.01 Aportes del Estado (art. 33 bis Ley N°18603)"/>
    <x v="32"/>
    <x v="93"/>
    <x v="347"/>
    <x v="1624"/>
    <s v="CLP"/>
    <s v="2016-2021"/>
    <m/>
    <m/>
    <s v="Consejo de Transparencia"/>
    <m/>
    <m/>
    <m/>
    <m/>
    <m/>
    <m/>
    <m/>
    <m/>
    <m/>
    <m/>
    <m/>
    <m/>
    <m/>
    <m/>
    <m/>
    <m/>
    <n v="0"/>
    <n v="0"/>
    <n v="42225223"/>
    <n v="98984093"/>
    <n v="113861041"/>
    <n v="119308248"/>
  </r>
  <r>
    <n v="2406"/>
    <s v="Aportes, donaciones, asignaciones y otros al Partido Federación Regionalista Verde Social  (FREVS) por Asignaciones testamentarias"/>
    <s v="34 Transparencia"/>
    <s v="34.01 Partidos Políticos"/>
    <s v="REVISAR"/>
    <s v="34.01.01.02 Asignaciones testamentarias"/>
    <x v="32"/>
    <x v="93"/>
    <x v="347"/>
    <x v="1625"/>
    <s v="CLP"/>
    <s v="2016-2021"/>
    <m/>
    <m/>
    <s v="Consejo de Transparencia"/>
    <m/>
    <m/>
    <m/>
    <m/>
    <m/>
    <m/>
    <m/>
    <m/>
    <m/>
    <m/>
    <m/>
    <m/>
    <m/>
    <m/>
    <m/>
    <m/>
    <n v="0"/>
    <n v="0"/>
    <n v="0"/>
    <n v="0"/>
    <n v="0"/>
    <n v="0"/>
  </r>
  <r>
    <n v="2407"/>
    <s v="Aportes, donaciones, asignaciones y otros al Partido Federación Regionalista Verde Social  (FREVS) por Cotizaciones"/>
    <s v="34 Transparencia"/>
    <s v="34.01 Partidos Políticos"/>
    <s v="REVISAR"/>
    <s v="34.01.01.03 Cotizaciones"/>
    <x v="32"/>
    <x v="93"/>
    <x v="347"/>
    <x v="1626"/>
    <s v="CLP"/>
    <s v="2016-2021"/>
    <m/>
    <m/>
    <s v="Consejo de Transparencia"/>
    <m/>
    <m/>
    <m/>
    <m/>
    <m/>
    <m/>
    <m/>
    <m/>
    <m/>
    <m/>
    <m/>
    <m/>
    <m/>
    <m/>
    <m/>
    <m/>
    <n v="0"/>
    <n v="0"/>
    <n v="0"/>
    <n v="0"/>
    <n v="0"/>
    <n v="3331000"/>
  </r>
  <r>
    <n v="2408"/>
    <s v="Aportes, donaciones, asignaciones y otros al Partido Federación Regionalista Verde Social  (FREVS) por Donaciones"/>
    <s v="34 Transparencia"/>
    <s v="34.01 Partidos Políticos"/>
    <s v="REVISAR"/>
    <s v="34.01.01.04 Donaciones"/>
    <x v="32"/>
    <x v="93"/>
    <x v="347"/>
    <x v="1627"/>
    <s v="CLP"/>
    <s v="2016-2021"/>
    <m/>
    <m/>
    <s v="Consejo de Transparencia"/>
    <m/>
    <m/>
    <m/>
    <m/>
    <m/>
    <m/>
    <m/>
    <m/>
    <m/>
    <m/>
    <m/>
    <m/>
    <m/>
    <m/>
    <m/>
    <m/>
    <n v="0"/>
    <n v="0"/>
    <n v="0"/>
    <n v="0"/>
    <n v="0"/>
    <n v="0"/>
  </r>
  <r>
    <n v="2409"/>
    <s v="Aportes, donaciones, asignaciones y otros al Partido Federación Regionalista Verde Social  (FREVS) por Frutos y productos de los Bienes Patrimoniales"/>
    <s v="34 Transparencia"/>
    <s v="34.01 Partidos Políticos"/>
    <s v="REVISAR"/>
    <s v="34.01.01.05 Frutos y productos de los Bienes Patrimoniales"/>
    <x v="32"/>
    <x v="93"/>
    <x v="347"/>
    <x v="1628"/>
    <s v="CLP"/>
    <s v="2016-2021"/>
    <m/>
    <m/>
    <s v="Consejo de Transparencia"/>
    <m/>
    <m/>
    <m/>
    <m/>
    <m/>
    <m/>
    <m/>
    <m/>
    <m/>
    <m/>
    <m/>
    <m/>
    <m/>
    <m/>
    <m/>
    <m/>
    <n v="0"/>
    <n v="0"/>
    <n v="0"/>
    <n v="0"/>
    <n v="0"/>
    <n v="0"/>
  </r>
  <r>
    <n v="2410"/>
    <s v="Aportes, donaciones, asignaciones y otros al Partido Federación Regionalista Verde Social  (FREVS) por Otras Transferencias privadas"/>
    <s v="34 Transparencia"/>
    <s v="34.01 Partidos Políticos"/>
    <s v="REVISAR"/>
    <s v="34.01.01.06 Otras Transferencias privadas"/>
    <x v="32"/>
    <x v="93"/>
    <x v="347"/>
    <x v="1629"/>
    <s v="CLP"/>
    <s v="2016-2021"/>
    <m/>
    <m/>
    <s v="Consejo de Transparencia"/>
    <m/>
    <m/>
    <m/>
    <m/>
    <m/>
    <m/>
    <m/>
    <m/>
    <m/>
    <m/>
    <m/>
    <m/>
    <m/>
    <m/>
    <m/>
    <m/>
    <n v="0"/>
    <n v="0"/>
    <n v="0"/>
    <n v="0"/>
    <n v="0"/>
    <n v="0"/>
  </r>
  <r>
    <n v="2411"/>
    <s v="Aportes, donaciones, asignaciones y otros al Partido Federación Regionalista Verde Social  (FREVS) por Otras Transferencias públicas"/>
    <s v="34 Transparencia"/>
    <s v="34.01 Partidos Políticos"/>
    <s v="REVISAR"/>
    <s v="34.01.01.07 Otras Transferencias públicas"/>
    <x v="32"/>
    <x v="93"/>
    <x v="347"/>
    <x v="1630"/>
    <s v="CLP"/>
    <s v="2016-2021"/>
    <m/>
    <m/>
    <s v="Consejo de Transparencia"/>
    <m/>
    <m/>
    <m/>
    <m/>
    <m/>
    <m/>
    <m/>
    <m/>
    <m/>
    <m/>
    <m/>
    <m/>
    <m/>
    <m/>
    <m/>
    <m/>
    <n v="0"/>
    <n v="0"/>
    <n v="0"/>
    <n v="72920489"/>
    <n v="0"/>
    <n v="0"/>
  </r>
  <r>
    <n v="2412"/>
    <s v="Aportes, donaciones, asignaciones y otros al Partido Humanista (PH) por Aportes del Estado (art. 33 bis Ley N°18603)"/>
    <s v="34 Transparencia"/>
    <s v="34.01 Partidos Políticos"/>
    <s v="REVISAR"/>
    <s v="34.01.01.01 Aportes del Estado (art. 33 bis Ley N°18603)"/>
    <x v="32"/>
    <x v="93"/>
    <x v="348"/>
    <x v="1624"/>
    <s v="CLP"/>
    <s v="2016-2021"/>
    <m/>
    <m/>
    <s v="Consejo de Transparencia"/>
    <m/>
    <m/>
    <m/>
    <m/>
    <m/>
    <m/>
    <m/>
    <m/>
    <m/>
    <m/>
    <m/>
    <m/>
    <m/>
    <m/>
    <m/>
    <m/>
    <n v="0"/>
    <n v="0"/>
    <n v="67758831"/>
    <n v="164918726"/>
    <n v="301428022"/>
    <n v="303117186"/>
  </r>
  <r>
    <n v="2413"/>
    <s v="Aportes, donaciones, asignaciones y otros al Partido Humanista (PH) por Asignaciones testamentarias"/>
    <s v="34 Transparencia"/>
    <s v="34.01 Partidos Políticos"/>
    <s v="REVISAR"/>
    <s v="34.01.01.02 Asignaciones testamentarias"/>
    <x v="32"/>
    <x v="93"/>
    <x v="348"/>
    <x v="1625"/>
    <s v="CLP"/>
    <s v="2016-2021"/>
    <m/>
    <m/>
    <s v="Consejo de Transparencia"/>
    <m/>
    <m/>
    <m/>
    <m/>
    <m/>
    <m/>
    <m/>
    <m/>
    <m/>
    <m/>
    <m/>
    <m/>
    <m/>
    <m/>
    <m/>
    <m/>
    <n v="0"/>
    <n v="0"/>
    <n v="0"/>
    <n v="0"/>
    <n v="0"/>
    <n v="0"/>
  </r>
  <r>
    <n v="2414"/>
    <s v="Aportes, donaciones, asignaciones y otros al Partido Humanista (PH) por Cotizaciones"/>
    <s v="34 Transparencia"/>
    <s v="34.01 Partidos Políticos"/>
    <s v="REVISAR"/>
    <s v="34.01.01.03 Cotizaciones"/>
    <x v="32"/>
    <x v="93"/>
    <x v="348"/>
    <x v="1626"/>
    <s v="CLP"/>
    <s v="2016-2021"/>
    <m/>
    <m/>
    <s v="Consejo de Transparencia"/>
    <m/>
    <m/>
    <m/>
    <m/>
    <m/>
    <m/>
    <m/>
    <m/>
    <m/>
    <m/>
    <m/>
    <m/>
    <m/>
    <m/>
    <m/>
    <m/>
    <n v="0"/>
    <n v="0"/>
    <n v="5460000"/>
    <n v="12770635"/>
    <n v="24017703"/>
    <n v="8955300"/>
  </r>
  <r>
    <n v="2415"/>
    <s v="Aportes, donaciones, asignaciones y otros al Partido Humanista (PH) por Donaciones"/>
    <s v="34 Transparencia"/>
    <s v="34.01 Partidos Políticos"/>
    <s v="REVISAR"/>
    <s v="34.01.01.04 Donaciones"/>
    <x v="32"/>
    <x v="93"/>
    <x v="348"/>
    <x v="1627"/>
    <s v="CLP"/>
    <s v="2016-2021"/>
    <m/>
    <m/>
    <s v="Consejo de Transparencia"/>
    <m/>
    <m/>
    <m/>
    <m/>
    <m/>
    <m/>
    <m/>
    <m/>
    <m/>
    <m/>
    <m/>
    <m/>
    <m/>
    <m/>
    <m/>
    <m/>
    <n v="0"/>
    <n v="0"/>
    <n v="0"/>
    <n v="0"/>
    <n v="0"/>
    <n v="0"/>
  </r>
  <r>
    <n v="2416"/>
    <s v="Aportes, donaciones, asignaciones y otros al Partido Humanista (PH) por Frutos y productos de los Bienes Patrimoniales"/>
    <s v="34 Transparencia"/>
    <s v="34.01 Partidos Políticos"/>
    <s v="REVISAR"/>
    <s v="34.01.01.05 Frutos y productos de los Bienes Patrimoniales"/>
    <x v="32"/>
    <x v="93"/>
    <x v="348"/>
    <x v="1628"/>
    <s v="CLP"/>
    <s v="2016-2021"/>
    <m/>
    <m/>
    <s v="Consejo de Transparencia"/>
    <m/>
    <m/>
    <m/>
    <m/>
    <m/>
    <m/>
    <m/>
    <m/>
    <m/>
    <m/>
    <m/>
    <m/>
    <m/>
    <m/>
    <m/>
    <m/>
    <n v="0"/>
    <n v="0"/>
    <n v="3150000"/>
    <n v="2800000"/>
    <n v="2100000"/>
    <n v="40000000"/>
  </r>
  <r>
    <n v="2417"/>
    <s v="Aportes, donaciones, asignaciones y otros al Partido Humanista (PH) por Otras Transferencias privadas"/>
    <s v="34 Transparencia"/>
    <s v="34.01 Partidos Políticos"/>
    <s v="REVISAR"/>
    <s v="34.01.01.06 Otras Transferencias privadas"/>
    <x v="32"/>
    <x v="93"/>
    <x v="348"/>
    <x v="1629"/>
    <s v="CLP"/>
    <s v="2016-2021"/>
    <m/>
    <m/>
    <s v="Consejo de Transparencia"/>
    <m/>
    <m/>
    <m/>
    <m/>
    <m/>
    <m/>
    <m/>
    <m/>
    <m/>
    <m/>
    <m/>
    <m/>
    <m/>
    <m/>
    <m/>
    <m/>
    <n v="0"/>
    <n v="0"/>
    <n v="23600000"/>
    <n v="190795"/>
    <n v="0"/>
    <n v="0"/>
  </r>
  <r>
    <n v="2418"/>
    <s v="Aportes, donaciones, asignaciones y otros al Partido Humanista (PH) por Otras Transferencias públicas"/>
    <s v="34 Transparencia"/>
    <s v="34.01 Partidos Políticos"/>
    <s v="REVISAR"/>
    <s v="34.01.01.07 Otras Transferencias públicas"/>
    <x v="32"/>
    <x v="93"/>
    <x v="348"/>
    <x v="1630"/>
    <s v="CLP"/>
    <s v="2016-2021"/>
    <m/>
    <m/>
    <s v="Consejo de Transparencia"/>
    <m/>
    <m/>
    <m/>
    <m/>
    <m/>
    <m/>
    <m/>
    <m/>
    <m/>
    <m/>
    <m/>
    <m/>
    <m/>
    <m/>
    <m/>
    <m/>
    <n v="0"/>
    <n v="0"/>
    <n v="87921358"/>
    <n v="31249539"/>
    <n v="0"/>
    <n v="0"/>
  </r>
  <r>
    <n v="2419"/>
    <s v="Aportes, donaciones, asignaciones y otros al Partido Igualdad (PI) por Aportes del Estado (art. 33 bis Ley N°18603)"/>
    <s v="34 Transparencia"/>
    <s v="34.01 Partidos Políticos"/>
    <s v="REVISAR"/>
    <s v="34.01.01.01 Aportes del Estado (art. 33 bis Ley N°18603)"/>
    <x v="32"/>
    <x v="93"/>
    <x v="349"/>
    <x v="1624"/>
    <s v="CLP"/>
    <s v="2016-2021"/>
    <m/>
    <m/>
    <s v="Consejo de Transparencia"/>
    <m/>
    <m/>
    <m/>
    <m/>
    <m/>
    <m/>
    <m/>
    <m/>
    <m/>
    <m/>
    <m/>
    <m/>
    <m/>
    <m/>
    <m/>
    <m/>
    <n v="0"/>
    <n v="0"/>
    <n v="0"/>
    <n v="0"/>
    <n v="169302704"/>
    <n v="96243961"/>
  </r>
  <r>
    <n v="2420"/>
    <s v="Aportes, donaciones, asignaciones y otros al Partido Igualdad (PI) por Asignaciones testamentarias"/>
    <s v="34 Transparencia"/>
    <s v="34.01 Partidos Políticos"/>
    <s v="REVISAR"/>
    <s v="34.01.01.02 Asignaciones testamentarias"/>
    <x v="32"/>
    <x v="93"/>
    <x v="349"/>
    <x v="1625"/>
    <s v="CLP"/>
    <s v="2016-2021"/>
    <m/>
    <m/>
    <s v="Consejo de Transparencia"/>
    <m/>
    <m/>
    <m/>
    <m/>
    <m/>
    <m/>
    <m/>
    <m/>
    <m/>
    <m/>
    <m/>
    <m/>
    <m/>
    <m/>
    <m/>
    <m/>
    <n v="0"/>
    <n v="0"/>
    <n v="0"/>
    <n v="0"/>
    <n v="0"/>
    <n v="0"/>
  </r>
  <r>
    <n v="2421"/>
    <s v="Aportes, donaciones, asignaciones y otros al Partido Igualdad (PI) por Cotizaciones"/>
    <s v="34 Transparencia"/>
    <s v="34.01 Partidos Políticos"/>
    <s v="REVISAR"/>
    <s v="34.01.01.03 Cotizaciones"/>
    <x v="32"/>
    <x v="93"/>
    <x v="349"/>
    <x v="1626"/>
    <s v="CLP"/>
    <s v="2016-2021"/>
    <m/>
    <m/>
    <s v="Consejo de Transparencia"/>
    <m/>
    <m/>
    <m/>
    <m/>
    <m/>
    <m/>
    <m/>
    <m/>
    <m/>
    <m/>
    <m/>
    <m/>
    <m/>
    <m/>
    <m/>
    <m/>
    <n v="0"/>
    <n v="0"/>
    <n v="375000"/>
    <n v="520000"/>
    <n v="64000"/>
    <n v="0"/>
  </r>
  <r>
    <n v="2422"/>
    <s v="Aportes, donaciones, asignaciones y otros al Partido Igualdad (PI) por Donaciones"/>
    <s v="34 Transparencia"/>
    <s v="34.01 Partidos Políticos"/>
    <s v="REVISAR"/>
    <s v="34.01.01.04 Donaciones"/>
    <x v="32"/>
    <x v="93"/>
    <x v="349"/>
    <x v="1627"/>
    <s v="CLP"/>
    <s v="2016-2021"/>
    <m/>
    <m/>
    <s v="Consejo de Transparencia"/>
    <m/>
    <m/>
    <m/>
    <m/>
    <m/>
    <m/>
    <m/>
    <m/>
    <m/>
    <m/>
    <m/>
    <m/>
    <m/>
    <m/>
    <m/>
    <m/>
    <n v="0"/>
    <n v="0"/>
    <n v="0"/>
    <n v="0"/>
    <n v="0"/>
    <n v="0"/>
  </r>
  <r>
    <n v="2423"/>
    <s v="Aportes, donaciones, asignaciones y otros al Partido Igualdad (PI) por Donaciones de candidatos que no utilizaron montos"/>
    <s v="34 Transparencia"/>
    <s v="34.01 Partidos Políticos"/>
    <s v="REVISAR"/>
    <s v="34.01.01.10 Donaciones de candidatos que no utilizaron montos"/>
    <x v="32"/>
    <x v="93"/>
    <x v="349"/>
    <x v="1633"/>
    <s v="CLP"/>
    <s v="2016-2021"/>
    <m/>
    <m/>
    <s v="Consejo de Transparencia"/>
    <m/>
    <m/>
    <m/>
    <m/>
    <m/>
    <m/>
    <m/>
    <m/>
    <m/>
    <m/>
    <m/>
    <m/>
    <m/>
    <m/>
    <m/>
    <m/>
    <n v="0"/>
    <n v="0"/>
    <n v="0"/>
    <n v="0"/>
    <n v="0"/>
    <n v="0"/>
  </r>
  <r>
    <n v="2424"/>
    <s v="Aportes, donaciones, asignaciones y otros al Partido Igualdad (PI) por Frutos y productos de los Bienes Patrimoniales"/>
    <s v="34 Transparencia"/>
    <s v="34.01 Partidos Políticos"/>
    <s v="REVISAR"/>
    <s v="34.01.01.05 Frutos y productos de los Bienes Patrimoniales"/>
    <x v="32"/>
    <x v="93"/>
    <x v="349"/>
    <x v="1628"/>
    <s v="CLP"/>
    <s v="2016-2021"/>
    <m/>
    <m/>
    <s v="Consejo de Transparencia"/>
    <m/>
    <m/>
    <m/>
    <m/>
    <m/>
    <m/>
    <m/>
    <m/>
    <m/>
    <m/>
    <m/>
    <m/>
    <m/>
    <m/>
    <m/>
    <m/>
    <n v="0"/>
    <n v="0"/>
    <n v="0"/>
    <n v="0"/>
    <n v="0"/>
    <n v="0"/>
  </r>
  <r>
    <n v="2425"/>
    <s v="Aportes, donaciones, asignaciones y otros al Partido Igualdad (PI) por Otras Transferencias privadas"/>
    <s v="34 Transparencia"/>
    <s v="34.01 Partidos Políticos"/>
    <s v="REVISAR"/>
    <s v="34.01.01.06 Otras Transferencias privadas"/>
    <x v="32"/>
    <x v="93"/>
    <x v="349"/>
    <x v="1629"/>
    <s v="CLP"/>
    <s v="2016-2021"/>
    <m/>
    <m/>
    <s v="Consejo de Transparencia"/>
    <m/>
    <m/>
    <m/>
    <m/>
    <m/>
    <m/>
    <m/>
    <m/>
    <m/>
    <m/>
    <m/>
    <m/>
    <m/>
    <m/>
    <m/>
    <m/>
    <n v="0"/>
    <n v="0"/>
    <n v="0"/>
    <n v="440590"/>
    <n v="355094"/>
    <n v="0"/>
  </r>
  <r>
    <n v="2426"/>
    <s v="Aportes, donaciones, asignaciones y otros al Partido Igualdad (PI) por Otras Transferencias públicas"/>
    <s v="34 Transparencia"/>
    <s v="34.01 Partidos Políticos"/>
    <s v="REVISAR"/>
    <s v="34.01.01.07 Otras Transferencias públicas"/>
    <x v="32"/>
    <x v="93"/>
    <x v="349"/>
    <x v="1630"/>
    <s v="CLP"/>
    <s v="2016-2021"/>
    <m/>
    <m/>
    <s v="Consejo de Transparencia"/>
    <m/>
    <m/>
    <m/>
    <m/>
    <m/>
    <m/>
    <m/>
    <m/>
    <m/>
    <m/>
    <m/>
    <m/>
    <m/>
    <m/>
    <m/>
    <m/>
    <n v="0"/>
    <n v="0"/>
    <n v="69193008"/>
    <n v="119768731"/>
    <n v="0"/>
    <n v="0"/>
  </r>
  <r>
    <n v="2427"/>
    <s v="Aportes, donaciones, asignaciones y otros al Partido Igualdad (PI) por Otras Transferencias públicas (reembolso por campaña Convencional Constituyente para pagar deudas de esta campaña)"/>
    <s v="34 Transparencia"/>
    <s v="34.01 Partidos Políticos"/>
    <s v="REVISAR"/>
    <s v="34.01.01.11 Otras Transferencias públicas (reembolso por campaña Convencional Constituyente para pagar deudas de esta campaña)"/>
    <x v="32"/>
    <x v="93"/>
    <x v="349"/>
    <x v="1634"/>
    <s v="CLP"/>
    <s v="2016-2021"/>
    <m/>
    <m/>
    <s v="Consejo de Transparencia"/>
    <m/>
    <m/>
    <m/>
    <m/>
    <m/>
    <m/>
    <m/>
    <m/>
    <m/>
    <m/>
    <m/>
    <m/>
    <m/>
    <m/>
    <m/>
    <m/>
    <n v="0"/>
    <n v="0"/>
    <n v="0"/>
    <n v="0"/>
    <n v="0"/>
    <n v="0"/>
  </r>
  <r>
    <n v="2428"/>
    <s v="Aportes, donaciones, asignaciones y otros al Partido Izquierda Ciudadana por Aportes del Estado (art. 33 bis Ley N°18603)"/>
    <s v="34 Transparencia"/>
    <s v="34.01 Partidos Políticos"/>
    <s v="REVISAR"/>
    <s v="34.01.01.01 Aportes del Estado (art. 33 bis Ley N°18603)"/>
    <x v="32"/>
    <x v="93"/>
    <x v="350"/>
    <x v="1624"/>
    <s v="CLP"/>
    <s v="2016-2021"/>
    <m/>
    <m/>
    <s v="Consejo de Transparencia"/>
    <m/>
    <m/>
    <m/>
    <m/>
    <m/>
    <m/>
    <m/>
    <m/>
    <m/>
    <m/>
    <m/>
    <m/>
    <m/>
    <m/>
    <m/>
    <m/>
    <n v="0"/>
    <n v="0"/>
    <n v="8911191"/>
    <n v="8473385"/>
    <n v="0"/>
    <n v="0"/>
  </r>
  <r>
    <n v="2429"/>
    <s v="Aportes, donaciones, asignaciones y otros al Partido Izquierda Ciudadana por Asignaciones testamentarias"/>
    <s v="34 Transparencia"/>
    <s v="34.01 Partidos Políticos"/>
    <s v="REVISAR"/>
    <s v="34.01.01.02 Asignaciones testamentarias"/>
    <x v="32"/>
    <x v="93"/>
    <x v="350"/>
    <x v="1625"/>
    <s v="CLP"/>
    <s v="2016-2021"/>
    <m/>
    <m/>
    <s v="Consejo de Transparencia"/>
    <m/>
    <m/>
    <m/>
    <m/>
    <m/>
    <m/>
    <m/>
    <m/>
    <m/>
    <m/>
    <m/>
    <m/>
    <m/>
    <m/>
    <m/>
    <m/>
    <n v="0"/>
    <n v="0"/>
    <n v="0"/>
    <n v="0"/>
    <n v="0"/>
    <n v="0"/>
  </r>
  <r>
    <n v="2430"/>
    <s v="Aportes, donaciones, asignaciones y otros al Partido Izquierda Ciudadana por Cotizaciones"/>
    <s v="34 Transparencia"/>
    <s v="34.01 Partidos Políticos"/>
    <s v="REVISAR"/>
    <s v="34.01.01.03 Cotizaciones"/>
    <x v="32"/>
    <x v="93"/>
    <x v="350"/>
    <x v="1626"/>
    <s v="CLP"/>
    <s v="2016-2021"/>
    <m/>
    <m/>
    <s v="Consejo de Transparencia"/>
    <m/>
    <m/>
    <m/>
    <m/>
    <m/>
    <m/>
    <m/>
    <m/>
    <m/>
    <m/>
    <m/>
    <m/>
    <m/>
    <m/>
    <m/>
    <m/>
    <n v="0"/>
    <n v="0"/>
    <n v="0"/>
    <n v="0"/>
    <n v="0"/>
    <n v="0"/>
  </r>
  <r>
    <n v="2431"/>
    <s v="Aportes, donaciones, asignaciones y otros al Partido Izquierda Ciudadana por Donaciones"/>
    <s v="34 Transparencia"/>
    <s v="34.01 Partidos Políticos"/>
    <s v="REVISAR"/>
    <s v="34.01.01.04 Donaciones"/>
    <x v="32"/>
    <x v="93"/>
    <x v="350"/>
    <x v="1627"/>
    <s v="CLP"/>
    <s v="2016-2021"/>
    <m/>
    <m/>
    <s v="Consejo de Transparencia"/>
    <m/>
    <m/>
    <m/>
    <m/>
    <m/>
    <m/>
    <m/>
    <m/>
    <m/>
    <m/>
    <m/>
    <m/>
    <m/>
    <m/>
    <m/>
    <m/>
    <n v="0"/>
    <n v="0"/>
    <n v="0"/>
    <n v="0"/>
    <n v="0"/>
    <n v="0"/>
  </r>
  <r>
    <n v="2432"/>
    <s v="Aportes, donaciones, asignaciones y otros al Partido Izquierda Ciudadana por Frutos y productos de los Bienes Patrimoniales"/>
    <s v="34 Transparencia"/>
    <s v="34.01 Partidos Políticos"/>
    <s v="REVISAR"/>
    <s v="34.01.01.05 Frutos y productos de los Bienes Patrimoniales"/>
    <x v="32"/>
    <x v="93"/>
    <x v="350"/>
    <x v="1628"/>
    <s v="CLP"/>
    <s v="2016-2021"/>
    <m/>
    <m/>
    <s v="Consejo de Transparencia"/>
    <m/>
    <m/>
    <m/>
    <m/>
    <m/>
    <m/>
    <m/>
    <m/>
    <m/>
    <m/>
    <m/>
    <m/>
    <m/>
    <m/>
    <m/>
    <m/>
    <n v="0"/>
    <n v="0"/>
    <n v="0"/>
    <n v="0"/>
    <n v="0"/>
    <n v="0"/>
  </r>
  <r>
    <n v="2433"/>
    <s v="Aportes, donaciones, asignaciones y otros al Partido Izquierda Ciudadana por Otras Transferencias privadas"/>
    <s v="34 Transparencia"/>
    <s v="34.01 Partidos Políticos"/>
    <s v="REVISAR"/>
    <s v="34.01.01.06 Otras Transferencias privadas"/>
    <x v="32"/>
    <x v="93"/>
    <x v="350"/>
    <x v="1629"/>
    <s v="CLP"/>
    <s v="2016-2021"/>
    <m/>
    <m/>
    <s v="Consejo de Transparencia"/>
    <m/>
    <m/>
    <m/>
    <m/>
    <m/>
    <m/>
    <m/>
    <m/>
    <m/>
    <m/>
    <m/>
    <m/>
    <m/>
    <m/>
    <m/>
    <m/>
    <n v="0"/>
    <n v="0"/>
    <n v="0"/>
    <n v="0"/>
    <n v="0"/>
    <n v="0"/>
  </r>
  <r>
    <n v="2434"/>
    <s v="Aportes, donaciones, asignaciones y otros al Partido Izquierda Ciudadana por Otras Transferencias públicas"/>
    <s v="34 Transparencia"/>
    <s v="34.01 Partidos Políticos"/>
    <s v="REVISAR"/>
    <s v="34.01.01.07 Otras Transferencias públicas"/>
    <x v="32"/>
    <x v="93"/>
    <x v="350"/>
    <x v="1630"/>
    <s v="CLP"/>
    <s v="2016-2021"/>
    <m/>
    <m/>
    <s v="Consejo de Transparencia"/>
    <m/>
    <m/>
    <m/>
    <m/>
    <m/>
    <m/>
    <m/>
    <m/>
    <m/>
    <m/>
    <m/>
    <m/>
    <m/>
    <m/>
    <m/>
    <m/>
    <n v="0"/>
    <n v="0"/>
    <n v="0"/>
    <n v="0"/>
    <n v="0"/>
    <n v="0"/>
  </r>
  <r>
    <n v="2435"/>
    <s v="Aportes, donaciones, asignaciones y otros al Partido Liberal de Chile(PL) por Aportes del Estado (art. 33 bis Ley N°18603)"/>
    <s v="34 Transparencia"/>
    <s v="34.01 Partidos Políticos"/>
    <s v="REVISAR"/>
    <s v="34.01.01.01 Aportes del Estado (art. 33 bis Ley N°18603)"/>
    <x v="32"/>
    <x v="93"/>
    <x v="351"/>
    <x v="1624"/>
    <s v="CLP"/>
    <s v="2016-2021"/>
    <m/>
    <m/>
    <s v="Consejo de Transparencia"/>
    <m/>
    <m/>
    <m/>
    <m/>
    <m/>
    <m/>
    <m/>
    <m/>
    <m/>
    <m/>
    <m/>
    <m/>
    <m/>
    <m/>
    <m/>
    <m/>
    <n v="0"/>
    <n v="0"/>
    <n v="0"/>
    <n v="0"/>
    <n v="0"/>
    <n v="51848588"/>
  </r>
  <r>
    <n v="2436"/>
    <s v="Aportes, donaciones, asignaciones y otros al Partido Liberal de Chile(PL) por Asignaciones testamentarias"/>
    <s v="34 Transparencia"/>
    <s v="34.01 Partidos Políticos"/>
    <s v="REVISAR"/>
    <s v="34.01.01.02 Asignaciones testamentarias"/>
    <x v="32"/>
    <x v="93"/>
    <x v="351"/>
    <x v="1625"/>
    <s v="CLP"/>
    <s v="2016-2021"/>
    <m/>
    <m/>
    <s v="Consejo de Transparencia"/>
    <m/>
    <m/>
    <m/>
    <m/>
    <m/>
    <m/>
    <m/>
    <m/>
    <m/>
    <m/>
    <m/>
    <m/>
    <m/>
    <m/>
    <m/>
    <m/>
    <n v="0"/>
    <n v="0"/>
    <n v="0"/>
    <n v="0"/>
    <n v="0"/>
    <n v="0"/>
  </r>
  <r>
    <n v="2437"/>
    <s v="Aportes, donaciones, asignaciones y otros al Partido Liberal de Chile(PL) por Cotizaciones"/>
    <s v="34 Transparencia"/>
    <s v="34.01 Partidos Políticos"/>
    <s v="REVISAR"/>
    <s v="34.01.01.03 Cotizaciones"/>
    <x v="32"/>
    <x v="93"/>
    <x v="351"/>
    <x v="1626"/>
    <s v="CLP"/>
    <s v="2016-2021"/>
    <m/>
    <m/>
    <s v="Consejo de Transparencia"/>
    <m/>
    <m/>
    <m/>
    <m/>
    <m/>
    <m/>
    <m/>
    <m/>
    <m/>
    <m/>
    <m/>
    <m/>
    <m/>
    <m/>
    <m/>
    <m/>
    <n v="0"/>
    <n v="0"/>
    <n v="0"/>
    <n v="0"/>
    <n v="24423000"/>
    <n v="12476000"/>
  </r>
  <r>
    <n v="2438"/>
    <s v="Aportes, donaciones, asignaciones y otros al Partido Liberal de Chile(PL) por Donaciones"/>
    <s v="34 Transparencia"/>
    <s v="34.01 Partidos Políticos"/>
    <s v="REVISAR"/>
    <s v="34.01.01.04 Donaciones"/>
    <x v="32"/>
    <x v="93"/>
    <x v="351"/>
    <x v="1627"/>
    <s v="CLP"/>
    <s v="2016-2021"/>
    <m/>
    <m/>
    <s v="Consejo de Transparencia"/>
    <m/>
    <m/>
    <m/>
    <m/>
    <m/>
    <m/>
    <m/>
    <m/>
    <m/>
    <m/>
    <m/>
    <m/>
    <m/>
    <m/>
    <m/>
    <m/>
    <n v="0"/>
    <n v="0"/>
    <n v="0"/>
    <n v="0"/>
    <n v="0"/>
    <n v="0"/>
  </r>
  <r>
    <n v="2439"/>
    <s v="Aportes, donaciones, asignaciones y otros al Partido Liberal de Chile(PL) por Frutos y productos de los Bienes Patrimoniales"/>
    <s v="34 Transparencia"/>
    <s v="34.01 Partidos Políticos"/>
    <s v="REVISAR"/>
    <s v="34.01.01.05 Frutos y productos de los Bienes Patrimoniales"/>
    <x v="32"/>
    <x v="93"/>
    <x v="351"/>
    <x v="1628"/>
    <s v="CLP"/>
    <s v="2016-2021"/>
    <m/>
    <m/>
    <s v="Consejo de Transparencia"/>
    <m/>
    <m/>
    <m/>
    <m/>
    <m/>
    <m/>
    <m/>
    <m/>
    <m/>
    <m/>
    <m/>
    <m/>
    <m/>
    <m/>
    <m/>
    <m/>
    <n v="0"/>
    <n v="0"/>
    <n v="0"/>
    <n v="0"/>
    <n v="0"/>
    <n v="0"/>
  </r>
  <r>
    <n v="2440"/>
    <s v="Aportes, donaciones, asignaciones y otros al Partido Liberal de Chile(PL) por Otras Transferencias privadas"/>
    <s v="34 Transparencia"/>
    <s v="34.01 Partidos Políticos"/>
    <s v="REVISAR"/>
    <s v="34.01.01.06 Otras Transferencias privadas"/>
    <x v="32"/>
    <x v="93"/>
    <x v="351"/>
    <x v="1629"/>
    <s v="CLP"/>
    <s v="2016-2021"/>
    <m/>
    <m/>
    <s v="Consejo de Transparencia"/>
    <m/>
    <m/>
    <m/>
    <m/>
    <m/>
    <m/>
    <m/>
    <m/>
    <m/>
    <m/>
    <m/>
    <m/>
    <m/>
    <m/>
    <m/>
    <m/>
    <n v="0"/>
    <n v="0"/>
    <n v="0"/>
    <n v="0"/>
    <n v="0"/>
    <n v="0"/>
  </r>
  <r>
    <n v="2441"/>
    <s v="Aportes, donaciones, asignaciones y otros al Partido Liberal de Chile(PL) por Otras Transferencias públicas"/>
    <s v="34 Transparencia"/>
    <s v="34.01 Partidos Políticos"/>
    <s v="REVISAR"/>
    <s v="34.01.01.07 Otras Transferencias públicas"/>
    <x v="32"/>
    <x v="93"/>
    <x v="351"/>
    <x v="1630"/>
    <s v="CLP"/>
    <s v="2016-2021"/>
    <m/>
    <m/>
    <s v="Consejo de Transparencia"/>
    <m/>
    <m/>
    <m/>
    <m/>
    <m/>
    <m/>
    <m/>
    <m/>
    <m/>
    <m/>
    <m/>
    <m/>
    <m/>
    <m/>
    <m/>
    <m/>
    <n v="0"/>
    <n v="0"/>
    <n v="0"/>
    <n v="0"/>
    <n v="0"/>
    <n v="0"/>
  </r>
  <r>
    <n v="2442"/>
    <s v="Aportes, donaciones, asignaciones y otros al Partido Movimiento Independiente Regionalista Agrario y Social (MIRAS) por Aportes del Estado (art. 33 bis Ley N°18603)"/>
    <s v="34 Transparencia"/>
    <s v="34.01 Partidos Políticos"/>
    <s v="REVISAR"/>
    <s v="34.01.01.01 Aportes del Estado (art. 33 bis Ley N°18603)"/>
    <x v="32"/>
    <x v="93"/>
    <x v="352"/>
    <x v="1624"/>
    <s v="CLP"/>
    <s v="2016-2021"/>
    <m/>
    <m/>
    <s v="Consejo de Transparencia"/>
    <m/>
    <m/>
    <m/>
    <m/>
    <m/>
    <m/>
    <m/>
    <m/>
    <m/>
    <m/>
    <m/>
    <m/>
    <m/>
    <m/>
    <m/>
    <m/>
    <n v="0"/>
    <n v="9929544"/>
    <n v="0"/>
    <n v="0"/>
    <n v="0"/>
    <n v="0"/>
  </r>
  <r>
    <n v="2443"/>
    <s v="Aportes, donaciones, asignaciones y otros al Partido Movimiento Independiente Regionalista Agrario y Social (MIRAS) por Asignaciones testamentarias"/>
    <s v="34 Transparencia"/>
    <s v="34.01 Partidos Políticos"/>
    <s v="REVISAR"/>
    <s v="34.01.01.02 Asignaciones testamentarias"/>
    <x v="32"/>
    <x v="93"/>
    <x v="352"/>
    <x v="1625"/>
    <s v="CLP"/>
    <s v="2016-2021"/>
    <m/>
    <m/>
    <s v="Consejo de Transparencia"/>
    <m/>
    <m/>
    <m/>
    <m/>
    <m/>
    <m/>
    <m/>
    <m/>
    <m/>
    <m/>
    <m/>
    <m/>
    <m/>
    <m/>
    <m/>
    <m/>
    <n v="0"/>
    <n v="0"/>
    <n v="0"/>
    <n v="0"/>
    <n v="0"/>
    <n v="0"/>
  </r>
  <r>
    <n v="2444"/>
    <s v="Aportes, donaciones, asignaciones y otros al Partido Movimiento Independiente Regionalista Agrario y Social (MIRAS) por Cotizaciones"/>
    <s v="34 Transparencia"/>
    <s v="34.01 Partidos Políticos"/>
    <s v="REVISAR"/>
    <s v="34.01.01.03 Cotizaciones"/>
    <x v="32"/>
    <x v="93"/>
    <x v="352"/>
    <x v="1626"/>
    <s v="CLP"/>
    <s v="2016-2021"/>
    <m/>
    <m/>
    <s v="Consejo de Transparencia"/>
    <m/>
    <m/>
    <m/>
    <m/>
    <m/>
    <m/>
    <m/>
    <m/>
    <m/>
    <m/>
    <m/>
    <m/>
    <m/>
    <m/>
    <m/>
    <m/>
    <n v="0"/>
    <n v="0"/>
    <n v="0"/>
    <n v="0"/>
    <n v="0"/>
    <n v="0"/>
  </r>
  <r>
    <n v="2445"/>
    <s v="Aportes, donaciones, asignaciones y otros al Partido Movimiento Independiente Regionalista Agrario y Social (MIRAS) por Donaciones"/>
    <s v="34 Transparencia"/>
    <s v="34.01 Partidos Políticos"/>
    <s v="REVISAR"/>
    <s v="34.01.01.04 Donaciones"/>
    <x v="32"/>
    <x v="93"/>
    <x v="352"/>
    <x v="1627"/>
    <s v="CLP"/>
    <s v="2016-2021"/>
    <m/>
    <m/>
    <s v="Consejo de Transparencia"/>
    <m/>
    <m/>
    <m/>
    <m/>
    <m/>
    <m/>
    <m/>
    <m/>
    <m/>
    <m/>
    <m/>
    <m/>
    <m/>
    <m/>
    <m/>
    <m/>
    <n v="0"/>
    <n v="0"/>
    <n v="0"/>
    <n v="0"/>
    <n v="0"/>
    <n v="0"/>
  </r>
  <r>
    <n v="2446"/>
    <s v="Aportes, donaciones, asignaciones y otros al Partido Movimiento Independiente Regionalista Agrario y Social (MIRAS) por Frutos y productos de los Bienes Patrimoniales"/>
    <s v="34 Transparencia"/>
    <s v="34.01 Partidos Políticos"/>
    <s v="REVISAR"/>
    <s v="34.01.01.05 Frutos y productos de los Bienes Patrimoniales"/>
    <x v="32"/>
    <x v="93"/>
    <x v="352"/>
    <x v="1628"/>
    <s v="CLP"/>
    <s v="2016-2021"/>
    <m/>
    <m/>
    <s v="Consejo de Transparencia"/>
    <m/>
    <m/>
    <m/>
    <m/>
    <m/>
    <m/>
    <m/>
    <m/>
    <m/>
    <m/>
    <m/>
    <m/>
    <m/>
    <m/>
    <m/>
    <m/>
    <n v="0"/>
    <n v="0"/>
    <n v="0"/>
    <n v="0"/>
    <n v="0"/>
    <n v="0"/>
  </r>
  <r>
    <n v="2447"/>
    <s v="Aportes, donaciones, asignaciones y otros al Partido Movimiento Independiente Regionalista Agrario y Social (MIRAS) por Otras Transferencias privadas"/>
    <s v="34 Transparencia"/>
    <s v="34.01 Partidos Políticos"/>
    <s v="REVISAR"/>
    <s v="34.01.01.06 Otras Transferencias privadas"/>
    <x v="32"/>
    <x v="93"/>
    <x v="352"/>
    <x v="1629"/>
    <s v="CLP"/>
    <s v="2016-2021"/>
    <m/>
    <m/>
    <s v="Consejo de Transparencia"/>
    <m/>
    <m/>
    <m/>
    <m/>
    <m/>
    <m/>
    <m/>
    <m/>
    <m/>
    <m/>
    <m/>
    <m/>
    <m/>
    <m/>
    <m/>
    <m/>
    <n v="0"/>
    <n v="0"/>
    <n v="0"/>
    <n v="0"/>
    <n v="0"/>
    <n v="0"/>
  </r>
  <r>
    <n v="2448"/>
    <s v="Aportes, donaciones, asignaciones y otros al Partido Movimiento Independiente Regionalista Agrario y Social (MIRAS) por Otras Transferencias públicas"/>
    <s v="34 Transparencia"/>
    <s v="34.01 Partidos Políticos"/>
    <s v="REVISAR"/>
    <s v="34.01.01.07 Otras Transferencias públicas"/>
    <x v="32"/>
    <x v="93"/>
    <x v="352"/>
    <x v="1630"/>
    <s v="CLP"/>
    <s v="2016-2021"/>
    <m/>
    <m/>
    <s v="Consejo de Transparencia"/>
    <m/>
    <m/>
    <m/>
    <m/>
    <m/>
    <m/>
    <m/>
    <m/>
    <m/>
    <m/>
    <m/>
    <m/>
    <m/>
    <m/>
    <m/>
    <m/>
    <n v="0"/>
    <n v="7241839"/>
    <n v="0"/>
    <n v="0"/>
    <n v="0"/>
    <n v="0"/>
  </r>
  <r>
    <n v="2449"/>
    <s v="Aportes, donaciones, asignaciones y otros al Partido Nuevo Tiempo por Aportes del Estado (art. 33 bis Ley N°18603)"/>
    <s v="34 Transparencia"/>
    <s v="34.01 Partidos Políticos"/>
    <s v="REVISAR"/>
    <s v="34.01.01.01 Aportes del Estado (art. 33 bis Ley N°18603)"/>
    <x v="32"/>
    <x v="93"/>
    <x v="353"/>
    <x v="1624"/>
    <s v="CLP"/>
    <s v="2016-2021"/>
    <m/>
    <m/>
    <s v="Consejo de Transparencia"/>
    <m/>
    <m/>
    <m/>
    <m/>
    <m/>
    <m/>
    <m/>
    <m/>
    <m/>
    <m/>
    <m/>
    <m/>
    <m/>
    <m/>
    <m/>
    <m/>
    <n v="0"/>
    <n v="0"/>
    <n v="0"/>
    <n v="0"/>
    <n v="0"/>
    <n v="0"/>
  </r>
  <r>
    <n v="2450"/>
    <s v="Aportes, donaciones, asignaciones y otros al Partido Nuevo Tiempo por Asignaciones testamentarias"/>
    <s v="34 Transparencia"/>
    <s v="34.01 Partidos Políticos"/>
    <s v="REVISAR"/>
    <s v="34.01.01.02 Asignaciones testamentarias"/>
    <x v="32"/>
    <x v="93"/>
    <x v="353"/>
    <x v="1625"/>
    <s v="CLP"/>
    <s v="2016-2021"/>
    <m/>
    <m/>
    <s v="Consejo de Transparencia"/>
    <m/>
    <m/>
    <m/>
    <m/>
    <m/>
    <m/>
    <m/>
    <m/>
    <m/>
    <m/>
    <m/>
    <m/>
    <m/>
    <m/>
    <m/>
    <m/>
    <n v="0"/>
    <n v="0"/>
    <n v="0"/>
    <n v="0"/>
    <n v="0"/>
    <n v="0"/>
  </r>
  <r>
    <n v="2451"/>
    <s v="Aportes, donaciones, asignaciones y otros al Partido Nuevo Tiempo por Cotizaciones"/>
    <s v="34 Transparencia"/>
    <s v="34.01 Partidos Políticos"/>
    <s v="REVISAR"/>
    <s v="34.01.01.03 Cotizaciones"/>
    <x v="32"/>
    <x v="93"/>
    <x v="353"/>
    <x v="1626"/>
    <s v="CLP"/>
    <s v="2016-2021"/>
    <m/>
    <m/>
    <s v="Consejo de Transparencia"/>
    <m/>
    <m/>
    <m/>
    <m/>
    <m/>
    <m/>
    <m/>
    <m/>
    <m/>
    <m/>
    <m/>
    <m/>
    <m/>
    <m/>
    <m/>
    <m/>
    <n v="0"/>
    <n v="0"/>
    <n v="0"/>
    <n v="0"/>
    <n v="0"/>
    <n v="0"/>
  </r>
  <r>
    <n v="2452"/>
    <s v="Aportes, donaciones, asignaciones y otros al Partido Nuevo Tiempo por Donaciones"/>
    <s v="34 Transparencia"/>
    <s v="34.01 Partidos Políticos"/>
    <s v="REVISAR"/>
    <s v="34.01.01.04 Donaciones"/>
    <x v="32"/>
    <x v="93"/>
    <x v="353"/>
    <x v="1627"/>
    <s v="CLP"/>
    <s v="2016-2021"/>
    <m/>
    <m/>
    <s v="Consejo de Transparencia"/>
    <m/>
    <m/>
    <m/>
    <m/>
    <m/>
    <m/>
    <m/>
    <m/>
    <m/>
    <m/>
    <m/>
    <m/>
    <m/>
    <m/>
    <m/>
    <m/>
    <n v="0"/>
    <n v="0"/>
    <n v="0"/>
    <n v="0"/>
    <n v="0"/>
    <n v="0"/>
  </r>
  <r>
    <n v="2453"/>
    <s v="Aportes, donaciones, asignaciones y otros al Partido Nuevo Tiempo por Frutos y productos de los Bienes Patrimoniales"/>
    <s v="34 Transparencia"/>
    <s v="34.01 Partidos Políticos"/>
    <s v="REVISAR"/>
    <s v="34.01.01.05 Frutos y productos de los Bienes Patrimoniales"/>
    <x v="32"/>
    <x v="93"/>
    <x v="353"/>
    <x v="1628"/>
    <s v="CLP"/>
    <s v="2016-2021"/>
    <m/>
    <m/>
    <s v="Consejo de Transparencia"/>
    <m/>
    <m/>
    <m/>
    <m/>
    <m/>
    <m/>
    <m/>
    <m/>
    <m/>
    <m/>
    <m/>
    <m/>
    <m/>
    <m/>
    <m/>
    <m/>
    <n v="0"/>
    <n v="0"/>
    <n v="0"/>
    <n v="0"/>
    <n v="0"/>
    <n v="0"/>
  </r>
  <r>
    <n v="2454"/>
    <s v="Aportes, donaciones, asignaciones y otros al Partido Nuevo Tiempo por Otras Transferencias privadas"/>
    <s v="34 Transparencia"/>
    <s v="34.01 Partidos Políticos"/>
    <s v="REVISAR"/>
    <s v="34.01.01.06 Otras Transferencias privadas"/>
    <x v="32"/>
    <x v="93"/>
    <x v="353"/>
    <x v="1629"/>
    <s v="CLP"/>
    <s v="2016-2021"/>
    <m/>
    <m/>
    <s v="Consejo de Transparencia"/>
    <m/>
    <m/>
    <m/>
    <m/>
    <m/>
    <m/>
    <m/>
    <m/>
    <m/>
    <m/>
    <m/>
    <m/>
    <m/>
    <m/>
    <m/>
    <m/>
    <n v="0"/>
    <n v="0"/>
    <n v="0"/>
    <n v="0"/>
    <n v="0"/>
    <n v="0"/>
  </r>
  <r>
    <n v="2455"/>
    <s v="Aportes, donaciones, asignaciones y otros al Partido Nuevo Tiempo por Otras Transferencias públicas"/>
    <s v="34 Transparencia"/>
    <s v="34.01 Partidos Políticos"/>
    <s v="REVISAR"/>
    <s v="34.01.01.07 Otras Transferencias públicas"/>
    <x v="32"/>
    <x v="93"/>
    <x v="353"/>
    <x v="1630"/>
    <s v="CLP"/>
    <s v="2016-2021"/>
    <m/>
    <m/>
    <s v="Consejo de Transparencia"/>
    <m/>
    <m/>
    <m/>
    <m/>
    <m/>
    <m/>
    <m/>
    <m/>
    <m/>
    <m/>
    <m/>
    <m/>
    <m/>
    <m/>
    <m/>
    <m/>
    <n v="0"/>
    <n v="0"/>
    <n v="0"/>
    <n v="0"/>
    <n v="0"/>
    <n v="0"/>
  </r>
  <r>
    <n v="2456"/>
    <s v="Aportes, donaciones, asignaciones y otros al Partido Político Comunes por Aportes del Estado (art. 33 bis Ley N°18603)"/>
    <s v="34 Transparencia"/>
    <s v="34.01 Partidos Políticos"/>
    <s v="REVISAR"/>
    <s v="34.01.01.01 Aportes del Estado (art. 33 bis Ley N°18603)"/>
    <x v="32"/>
    <x v="93"/>
    <x v="354"/>
    <x v="1624"/>
    <s v="CLP"/>
    <s v="2016-2021"/>
    <m/>
    <m/>
    <s v="Consejo de Transparencia"/>
    <m/>
    <m/>
    <m/>
    <m/>
    <m/>
    <m/>
    <m/>
    <m/>
    <m/>
    <m/>
    <m/>
    <m/>
    <m/>
    <m/>
    <m/>
    <m/>
    <n v="0"/>
    <n v="13051304"/>
    <n v="29990895"/>
    <n v="49994100"/>
    <n v="31025634"/>
    <n v="127408597"/>
  </r>
  <r>
    <n v="2457"/>
    <s v="Aportes, donaciones, asignaciones y otros al Partido Político Comunes por Asignaciones testamentarias"/>
    <s v="34 Transparencia"/>
    <s v="34.01 Partidos Políticos"/>
    <s v="REVISAR"/>
    <s v="34.01.01.02 Asignaciones testamentarias"/>
    <x v="32"/>
    <x v="93"/>
    <x v="354"/>
    <x v="1625"/>
    <s v="CLP"/>
    <s v="2016-2021"/>
    <m/>
    <m/>
    <s v="Consejo de Transparencia"/>
    <m/>
    <m/>
    <m/>
    <m/>
    <m/>
    <m/>
    <m/>
    <m/>
    <m/>
    <m/>
    <m/>
    <m/>
    <m/>
    <m/>
    <m/>
    <m/>
    <n v="0"/>
    <n v="0"/>
    <n v="0"/>
    <n v="0"/>
    <n v="0"/>
    <n v="0"/>
  </r>
  <r>
    <n v="2458"/>
    <s v="Aportes, donaciones, asignaciones y otros al Partido Político Comunes por Cotizaciones"/>
    <s v="34 Transparencia"/>
    <s v="34.01 Partidos Políticos"/>
    <s v="REVISAR"/>
    <s v="34.01.01.03 Cotizaciones"/>
    <x v="32"/>
    <x v="93"/>
    <x v="354"/>
    <x v="1626"/>
    <s v="CLP"/>
    <s v="2016-2021"/>
    <m/>
    <m/>
    <s v="Consejo de Transparencia"/>
    <m/>
    <m/>
    <m/>
    <m/>
    <m/>
    <m/>
    <m/>
    <m/>
    <m/>
    <m/>
    <m/>
    <m/>
    <m/>
    <m/>
    <m/>
    <m/>
    <n v="0"/>
    <n v="0"/>
    <n v="0"/>
    <n v="0"/>
    <n v="20598854"/>
    <n v="23314600"/>
  </r>
  <r>
    <n v="2459"/>
    <s v="Aportes, donaciones, asignaciones y otros al Partido Político Comunes por Donaciones"/>
    <s v="34 Transparencia"/>
    <s v="34.01 Partidos Políticos"/>
    <s v="REVISAR"/>
    <s v="34.01.01.04 Donaciones"/>
    <x v="32"/>
    <x v="93"/>
    <x v="354"/>
    <x v="1627"/>
    <s v="CLP"/>
    <s v="2016-2021"/>
    <m/>
    <m/>
    <s v="Consejo de Transparencia"/>
    <m/>
    <m/>
    <m/>
    <m/>
    <m/>
    <m/>
    <m/>
    <m/>
    <m/>
    <m/>
    <m/>
    <m/>
    <m/>
    <m/>
    <m/>
    <m/>
    <n v="0"/>
    <n v="525757"/>
    <n v="550000"/>
    <n v="0"/>
    <n v="0"/>
    <n v="0"/>
  </r>
  <r>
    <n v="2460"/>
    <s v="Aportes, donaciones, asignaciones y otros al Partido Político Comunes por Frutos y productos de los Bienes Patrimoniales"/>
    <s v="34 Transparencia"/>
    <s v="34.01 Partidos Políticos"/>
    <s v="REVISAR"/>
    <s v="34.01.01.05 Frutos y productos de los Bienes Patrimoniales"/>
    <x v="32"/>
    <x v="93"/>
    <x v="354"/>
    <x v="1628"/>
    <s v="CLP"/>
    <s v="2016-2021"/>
    <m/>
    <m/>
    <s v="Consejo de Transparencia"/>
    <m/>
    <m/>
    <m/>
    <m/>
    <m/>
    <m/>
    <m/>
    <m/>
    <m/>
    <m/>
    <m/>
    <m/>
    <m/>
    <m/>
    <m/>
    <m/>
    <n v="0"/>
    <n v="0"/>
    <n v="0"/>
    <n v="0"/>
    <n v="0"/>
    <n v="0"/>
  </r>
  <r>
    <n v="2461"/>
    <s v="Aportes, donaciones, asignaciones y otros al Partido Político Comunes por Otras Transferencias privadas"/>
    <s v="34 Transparencia"/>
    <s v="34.01 Partidos Políticos"/>
    <s v="REVISAR"/>
    <s v="34.01.01.06 Otras Transferencias privadas"/>
    <x v="32"/>
    <x v="93"/>
    <x v="354"/>
    <x v="1629"/>
    <s v="CLP"/>
    <s v="2016-2021"/>
    <m/>
    <m/>
    <s v="Consejo de Transparencia"/>
    <m/>
    <m/>
    <m/>
    <m/>
    <m/>
    <m/>
    <m/>
    <m/>
    <m/>
    <m/>
    <m/>
    <m/>
    <m/>
    <m/>
    <m/>
    <m/>
    <n v="0"/>
    <n v="0"/>
    <n v="0"/>
    <n v="0"/>
    <n v="0"/>
    <n v="0"/>
  </r>
  <r>
    <n v="2462"/>
    <s v="Aportes, donaciones, asignaciones y otros al Partido Político Comunes por Otras Transferencias publicas"/>
    <s v="34 Transparencia"/>
    <s v="34.01 Partidos Políticos"/>
    <s v="REVISAR"/>
    <s v="34.01.01.08 Otras Transferencias publicas"/>
    <x v="32"/>
    <x v="93"/>
    <x v="354"/>
    <x v="1631"/>
    <s v="CLP"/>
    <s v="2016-2021"/>
    <m/>
    <m/>
    <s v="Consejo de Transparencia"/>
    <m/>
    <m/>
    <m/>
    <m/>
    <m/>
    <m/>
    <m/>
    <m/>
    <m/>
    <m/>
    <m/>
    <m/>
    <m/>
    <m/>
    <m/>
    <m/>
    <n v="0"/>
    <n v="0"/>
    <n v="0"/>
    <n v="0"/>
    <n v="0"/>
    <n v="0"/>
  </r>
  <r>
    <n v="2463"/>
    <s v="Aportes, donaciones, asignaciones y otros al Partido Político Comunes por Otras Transferencias públicas"/>
    <s v="34 Transparencia"/>
    <s v="34.01 Partidos Políticos"/>
    <s v="REVISAR"/>
    <s v="34.01.01.07 Otras Transferencias públicas"/>
    <x v="32"/>
    <x v="93"/>
    <x v="354"/>
    <x v="1630"/>
    <s v="CLP"/>
    <s v="2016-2021"/>
    <m/>
    <m/>
    <s v="Consejo de Transparencia"/>
    <m/>
    <m/>
    <m/>
    <m/>
    <m/>
    <m/>
    <m/>
    <m/>
    <m/>
    <m/>
    <m/>
    <m/>
    <m/>
    <m/>
    <m/>
    <m/>
    <n v="0"/>
    <n v="0"/>
    <n v="2994982"/>
    <n v="0"/>
    <n v="0"/>
    <n v="0"/>
  </r>
  <r>
    <n v="2464"/>
    <s v="Aportes, donaciones, asignaciones y otros al Partido Por la Democracia (PPD) por Aportes del Estado (art. 33 bis Ley N°18603)"/>
    <s v="34 Transparencia"/>
    <s v="34.01 Partidos Políticos"/>
    <s v="REVISAR"/>
    <s v="34.01.01.01 Aportes del Estado (art. 33 bis Ley N°18603)"/>
    <x v="32"/>
    <x v="93"/>
    <x v="355"/>
    <x v="1624"/>
    <s v="CLP"/>
    <s v="2016-2021"/>
    <m/>
    <m/>
    <s v="Consejo de Transparencia"/>
    <m/>
    <m/>
    <m/>
    <m/>
    <m/>
    <m/>
    <m/>
    <m/>
    <m/>
    <m/>
    <m/>
    <m/>
    <m/>
    <m/>
    <m/>
    <m/>
    <n v="0"/>
    <n v="180540306"/>
    <n v="735458893"/>
    <n v="498501620"/>
    <n v="426596445"/>
    <n v="440363053"/>
  </r>
  <r>
    <n v="2465"/>
    <s v="Aportes, donaciones, asignaciones y otros al Partido Por la Democracia (PPD) por Asignaciones testamentarias"/>
    <s v="34 Transparencia"/>
    <s v="34.01 Partidos Políticos"/>
    <s v="REVISAR"/>
    <s v="34.01.01.02 Asignaciones testamentarias"/>
    <x v="32"/>
    <x v="93"/>
    <x v="355"/>
    <x v="1625"/>
    <s v="CLP"/>
    <s v="2016-2021"/>
    <m/>
    <m/>
    <s v="Consejo de Transparencia"/>
    <m/>
    <m/>
    <m/>
    <m/>
    <m/>
    <m/>
    <m/>
    <m/>
    <m/>
    <m/>
    <m/>
    <m/>
    <m/>
    <m/>
    <m/>
    <m/>
    <n v="0"/>
    <n v="0"/>
    <n v="0"/>
    <n v="0"/>
    <n v="0"/>
    <n v="0"/>
  </r>
  <r>
    <n v="2466"/>
    <s v="Aportes, donaciones, asignaciones y otros al Partido Por la Democracia (PPD) por Cotizaciones"/>
    <s v="34 Transparencia"/>
    <s v="34.01 Partidos Políticos"/>
    <s v="REVISAR"/>
    <s v="34.01.01.03 Cotizaciones"/>
    <x v="32"/>
    <x v="93"/>
    <x v="355"/>
    <x v="1626"/>
    <s v="CLP"/>
    <s v="2016-2021"/>
    <m/>
    <m/>
    <s v="Consejo de Transparencia"/>
    <m/>
    <m/>
    <m/>
    <m/>
    <m/>
    <m/>
    <m/>
    <m/>
    <m/>
    <m/>
    <m/>
    <m/>
    <m/>
    <m/>
    <m/>
    <m/>
    <n v="0"/>
    <n v="22408753"/>
    <n v="94608533"/>
    <n v="30897570"/>
    <n v="27032988"/>
    <n v="96136350"/>
  </r>
  <r>
    <n v="2467"/>
    <s v="Aportes, donaciones, asignaciones y otros al Partido Por la Democracia (PPD) por Donaciones"/>
    <s v="34 Transparencia"/>
    <s v="34.01 Partidos Políticos"/>
    <s v="REVISAR"/>
    <s v="34.01.01.04 Donaciones"/>
    <x v="32"/>
    <x v="93"/>
    <x v="355"/>
    <x v="1627"/>
    <s v="CLP"/>
    <s v="2016-2021"/>
    <m/>
    <m/>
    <s v="Consejo de Transparencia"/>
    <m/>
    <m/>
    <m/>
    <m/>
    <m/>
    <m/>
    <m/>
    <m/>
    <m/>
    <m/>
    <m/>
    <m/>
    <m/>
    <m/>
    <m/>
    <m/>
    <n v="0"/>
    <n v="0"/>
    <n v="0"/>
    <n v="0"/>
    <n v="0"/>
    <n v="0"/>
  </r>
  <r>
    <n v="2468"/>
    <s v="Aportes, donaciones, asignaciones y otros al Partido Por la Democracia (PPD) por Frutos y productos de los Bienes Patrimoniales"/>
    <s v="34 Transparencia"/>
    <s v="34.01 Partidos Políticos"/>
    <s v="REVISAR"/>
    <s v="34.01.01.05 Frutos y productos de los Bienes Patrimoniales"/>
    <x v="32"/>
    <x v="93"/>
    <x v="355"/>
    <x v="1628"/>
    <s v="CLP"/>
    <s v="2016-2021"/>
    <m/>
    <m/>
    <s v="Consejo de Transparencia"/>
    <m/>
    <m/>
    <m/>
    <m/>
    <m/>
    <m/>
    <m/>
    <m/>
    <m/>
    <m/>
    <m/>
    <m/>
    <m/>
    <m/>
    <m/>
    <m/>
    <n v="0"/>
    <n v="0"/>
    <n v="0"/>
    <n v="0"/>
    <n v="0"/>
    <n v="0"/>
  </r>
  <r>
    <n v="2469"/>
    <s v="Aportes, donaciones, asignaciones y otros al Partido Por la Democracia (PPD) por Otras Transferencias privadas"/>
    <s v="34 Transparencia"/>
    <s v="34.01 Partidos Políticos"/>
    <s v="REVISAR"/>
    <s v="34.01.01.06 Otras Transferencias privadas"/>
    <x v="32"/>
    <x v="93"/>
    <x v="355"/>
    <x v="1629"/>
    <s v="CLP"/>
    <s v="2016-2021"/>
    <m/>
    <m/>
    <s v="Consejo de Transparencia"/>
    <m/>
    <m/>
    <m/>
    <m/>
    <m/>
    <m/>
    <m/>
    <m/>
    <m/>
    <m/>
    <m/>
    <m/>
    <m/>
    <m/>
    <m/>
    <m/>
    <n v="0"/>
    <n v="0"/>
    <n v="0"/>
    <n v="1003597"/>
    <n v="0"/>
    <n v="200000"/>
  </r>
  <r>
    <n v="2470"/>
    <s v="Aportes, donaciones, asignaciones y otros al Partido Por la Democracia (PPD) por Otras Transferencias públicas"/>
    <s v="34 Transparencia"/>
    <s v="34.01 Partidos Políticos"/>
    <s v="REVISAR"/>
    <s v="34.01.01.07 Otras Transferencias públicas"/>
    <x v="32"/>
    <x v="93"/>
    <x v="355"/>
    <x v="1630"/>
    <s v="CLP"/>
    <s v="2016-2021"/>
    <m/>
    <m/>
    <s v="Consejo de Transparencia"/>
    <m/>
    <m/>
    <m/>
    <m/>
    <m/>
    <m/>
    <m/>
    <m/>
    <m/>
    <m/>
    <m/>
    <m/>
    <m/>
    <m/>
    <m/>
    <m/>
    <n v="0"/>
    <n v="0"/>
    <n v="0"/>
    <n v="338112799"/>
    <n v="0"/>
    <n v="0"/>
  </r>
  <r>
    <n v="2471"/>
    <s v="Aportes, donaciones, asignaciones y otros al Partido Progresista de Chile por Aportes del Estado (art. 33 bis Ley N°18603)"/>
    <s v="34 Transparencia"/>
    <s v="34.01 Partidos Políticos"/>
    <s v="REVISAR"/>
    <s v="34.01.01.01 Aportes del Estado (art. 33 bis Ley N°18603)"/>
    <x v="32"/>
    <x v="93"/>
    <x v="356"/>
    <x v="1624"/>
    <s v="CLP"/>
    <s v="2016-2021"/>
    <m/>
    <m/>
    <s v="Consejo de Transparencia"/>
    <m/>
    <m/>
    <m/>
    <m/>
    <m/>
    <m/>
    <m/>
    <m/>
    <m/>
    <m/>
    <m/>
    <m/>
    <m/>
    <m/>
    <m/>
    <m/>
    <n v="0"/>
    <n v="0"/>
    <n v="0"/>
    <n v="176777589"/>
    <n v="293541076"/>
    <n v="295297497"/>
  </r>
  <r>
    <n v="2472"/>
    <s v="Aportes, donaciones, asignaciones y otros al Partido Progresista de Chile por Asignaciones testamentarias"/>
    <s v="34 Transparencia"/>
    <s v="34.01 Partidos Políticos"/>
    <s v="REVISAR"/>
    <s v="34.01.01.02 Asignaciones testamentarias"/>
    <x v="32"/>
    <x v="93"/>
    <x v="356"/>
    <x v="1625"/>
    <s v="CLP"/>
    <s v="2016-2021"/>
    <m/>
    <m/>
    <s v="Consejo de Transparencia"/>
    <m/>
    <m/>
    <m/>
    <m/>
    <m/>
    <m/>
    <m/>
    <m/>
    <m/>
    <m/>
    <m/>
    <m/>
    <m/>
    <m/>
    <m/>
    <m/>
    <n v="0"/>
    <n v="0"/>
    <n v="0"/>
    <n v="0"/>
    <n v="0"/>
    <n v="0"/>
  </r>
  <r>
    <n v="2473"/>
    <s v="Aportes, donaciones, asignaciones y otros al Partido Progresista de Chile por Cotizaciones"/>
    <s v="34 Transparencia"/>
    <s v="34.01 Partidos Políticos"/>
    <s v="REVISAR"/>
    <s v="34.01.01.03 Cotizaciones"/>
    <x v="32"/>
    <x v="93"/>
    <x v="356"/>
    <x v="1626"/>
    <s v="CLP"/>
    <s v="2016-2021"/>
    <m/>
    <m/>
    <s v="Consejo de Transparencia"/>
    <m/>
    <m/>
    <m/>
    <m/>
    <m/>
    <m/>
    <m/>
    <m/>
    <m/>
    <m/>
    <m/>
    <m/>
    <m/>
    <m/>
    <m/>
    <m/>
    <n v="0"/>
    <n v="0"/>
    <n v="0"/>
    <n v="5475789"/>
    <n v="2825000"/>
    <n v="3063270"/>
  </r>
  <r>
    <n v="2474"/>
    <s v="Aportes, donaciones, asignaciones y otros al Partido Progresista de Chile por Donaciones"/>
    <s v="34 Transparencia"/>
    <s v="34.01 Partidos Políticos"/>
    <s v="REVISAR"/>
    <s v="34.01.01.04 Donaciones"/>
    <x v="32"/>
    <x v="93"/>
    <x v="356"/>
    <x v="1627"/>
    <s v="CLP"/>
    <s v="2016-2021"/>
    <m/>
    <m/>
    <s v="Consejo de Transparencia"/>
    <m/>
    <m/>
    <m/>
    <m/>
    <m/>
    <m/>
    <m/>
    <m/>
    <m/>
    <m/>
    <m/>
    <m/>
    <m/>
    <m/>
    <m/>
    <m/>
    <n v="0"/>
    <n v="0"/>
    <n v="0"/>
    <n v="0"/>
    <n v="0"/>
    <n v="0"/>
  </r>
  <r>
    <n v="2475"/>
    <s v="Aportes, donaciones, asignaciones y otros al Partido Progresista de Chile por Frutos y productos de los Bienes Patrimoniales"/>
    <s v="34 Transparencia"/>
    <s v="34.01 Partidos Políticos"/>
    <s v="REVISAR"/>
    <s v="34.01.01.05 Frutos y productos de los Bienes Patrimoniales"/>
    <x v="32"/>
    <x v="93"/>
    <x v="356"/>
    <x v="1628"/>
    <s v="CLP"/>
    <s v="2016-2021"/>
    <m/>
    <m/>
    <s v="Consejo de Transparencia"/>
    <m/>
    <m/>
    <m/>
    <m/>
    <m/>
    <m/>
    <m/>
    <m/>
    <m/>
    <m/>
    <m/>
    <m/>
    <m/>
    <m/>
    <m/>
    <m/>
    <n v="0"/>
    <n v="0"/>
    <n v="0"/>
    <n v="0"/>
    <n v="0"/>
    <n v="0"/>
  </r>
  <r>
    <n v="2476"/>
    <s v="Aportes, donaciones, asignaciones y otros al Partido Progresista de Chile por Otras Transferencias privadas"/>
    <s v="34 Transparencia"/>
    <s v="34.01 Partidos Políticos"/>
    <s v="REVISAR"/>
    <s v="34.01.01.06 Otras Transferencias privadas"/>
    <x v="32"/>
    <x v="93"/>
    <x v="356"/>
    <x v="1629"/>
    <s v="CLP"/>
    <s v="2016-2021"/>
    <m/>
    <m/>
    <s v="Consejo de Transparencia"/>
    <m/>
    <m/>
    <m/>
    <m/>
    <m/>
    <m/>
    <m/>
    <m/>
    <m/>
    <m/>
    <m/>
    <m/>
    <m/>
    <m/>
    <m/>
    <m/>
    <n v="0"/>
    <n v="0"/>
    <n v="0"/>
    <n v="0"/>
    <n v="0"/>
    <n v="0"/>
  </r>
  <r>
    <n v="2477"/>
    <s v="Aportes, donaciones, asignaciones y otros al Partido Progresista de Chile por Otras Transferencias públicas"/>
    <s v="34 Transparencia"/>
    <s v="34.01 Partidos Políticos"/>
    <s v="REVISAR"/>
    <s v="34.01.01.07 Otras Transferencias públicas"/>
    <x v="32"/>
    <x v="93"/>
    <x v="356"/>
    <x v="1630"/>
    <s v="CLP"/>
    <s v="2016-2021"/>
    <m/>
    <m/>
    <s v="Consejo de Transparencia"/>
    <m/>
    <m/>
    <m/>
    <m/>
    <m/>
    <m/>
    <m/>
    <m/>
    <m/>
    <m/>
    <m/>
    <m/>
    <m/>
    <m/>
    <m/>
    <m/>
    <n v="0"/>
    <n v="0"/>
    <n v="0"/>
    <n v="113308615"/>
    <n v="0"/>
    <n v="0"/>
  </r>
  <r>
    <n v="2478"/>
    <s v="Aportes, donaciones, asignaciones y otros al Partido Radical de Chile por Aportes del Estado (art. 33 bis Ley N°18603)"/>
    <s v="34 Transparencia"/>
    <s v="34.01 Partidos Políticos"/>
    <s v="REVISAR"/>
    <s v="34.01.01.01 Aportes del Estado (art. 33 bis Ley N°18603)"/>
    <x v="32"/>
    <x v="93"/>
    <x v="357"/>
    <x v="1624"/>
    <s v="CLP"/>
    <s v="2016-2021"/>
    <m/>
    <m/>
    <s v="Consejo de Transparencia"/>
    <m/>
    <m/>
    <m/>
    <m/>
    <m/>
    <m/>
    <m/>
    <m/>
    <m/>
    <m/>
    <m/>
    <m/>
    <m/>
    <m/>
    <m/>
    <m/>
    <n v="0"/>
    <n v="0"/>
    <n v="462684632"/>
    <n v="216559497"/>
    <n v="287785949"/>
    <n v="215386218"/>
  </r>
  <r>
    <n v="2479"/>
    <s v="Aportes, donaciones, asignaciones y otros al Partido Radical de Chile por Asignaciones testamentarias"/>
    <s v="34 Transparencia"/>
    <s v="34.01 Partidos Políticos"/>
    <s v="REVISAR"/>
    <s v="34.01.01.02 Asignaciones testamentarias"/>
    <x v="32"/>
    <x v="93"/>
    <x v="357"/>
    <x v="1625"/>
    <s v="CLP"/>
    <s v="2016-2021"/>
    <m/>
    <m/>
    <s v="Consejo de Transparencia"/>
    <m/>
    <m/>
    <m/>
    <m/>
    <m/>
    <m/>
    <m/>
    <m/>
    <m/>
    <m/>
    <m/>
    <m/>
    <m/>
    <m/>
    <m/>
    <m/>
    <n v="0"/>
    <n v="0"/>
    <n v="0"/>
    <n v="0"/>
    <n v="0"/>
    <n v="0"/>
  </r>
  <r>
    <n v="2480"/>
    <s v="Aportes, donaciones, asignaciones y otros al Partido Radical de Chile por Cotizaciones"/>
    <s v="34 Transparencia"/>
    <s v="34.01 Partidos Políticos"/>
    <s v="REVISAR"/>
    <s v="34.01.01.03 Cotizaciones"/>
    <x v="32"/>
    <x v="93"/>
    <x v="357"/>
    <x v="1626"/>
    <s v="CLP"/>
    <s v="2016-2021"/>
    <m/>
    <m/>
    <s v="Consejo de Transparencia"/>
    <m/>
    <m/>
    <m/>
    <m/>
    <m/>
    <m/>
    <m/>
    <m/>
    <m/>
    <m/>
    <m/>
    <m/>
    <m/>
    <m/>
    <m/>
    <m/>
    <n v="0"/>
    <n v="0"/>
    <n v="13460652"/>
    <n v="1487000"/>
    <n v="1000000"/>
    <n v="0"/>
  </r>
  <r>
    <n v="2481"/>
    <s v="Aportes, donaciones, asignaciones y otros al Partido Radical de Chile por Donaciones"/>
    <s v="34 Transparencia"/>
    <s v="34.01 Partidos Políticos"/>
    <s v="REVISAR"/>
    <s v="34.01.01.04 Donaciones"/>
    <x v="32"/>
    <x v="93"/>
    <x v="357"/>
    <x v="1627"/>
    <s v="CLP"/>
    <s v="2016-2021"/>
    <m/>
    <m/>
    <s v="Consejo de Transparencia"/>
    <m/>
    <m/>
    <m/>
    <m/>
    <m/>
    <m/>
    <m/>
    <m/>
    <m/>
    <m/>
    <m/>
    <m/>
    <m/>
    <m/>
    <m/>
    <m/>
    <n v="0"/>
    <n v="0"/>
    <n v="0"/>
    <n v="0"/>
    <n v="0"/>
    <n v="13000000"/>
  </r>
  <r>
    <n v="2482"/>
    <s v="Aportes, donaciones, asignaciones y otros al Partido Radical de Chile por Frutos y productos de los Bienes Patrimoniales"/>
    <s v="34 Transparencia"/>
    <s v="34.01 Partidos Políticos"/>
    <s v="REVISAR"/>
    <s v="34.01.01.05 Frutos y productos de los Bienes Patrimoniales"/>
    <x v="32"/>
    <x v="93"/>
    <x v="357"/>
    <x v="1628"/>
    <s v="CLP"/>
    <s v="2016-2021"/>
    <m/>
    <m/>
    <s v="Consejo de Transparencia"/>
    <m/>
    <m/>
    <m/>
    <m/>
    <m/>
    <m/>
    <m/>
    <m/>
    <m/>
    <m/>
    <m/>
    <m/>
    <m/>
    <m/>
    <m/>
    <m/>
    <n v="0"/>
    <n v="0"/>
    <n v="7550000"/>
    <n v="3450000"/>
    <n v="0"/>
    <n v="0"/>
  </r>
  <r>
    <n v="2483"/>
    <s v="Aportes, donaciones, asignaciones y otros al Partido Radical de Chile por Frutos y productos de los Bienes Patrimoniales (Arriendo)"/>
    <s v="34 Transparencia"/>
    <s v="34.01 Partidos Políticos"/>
    <s v="REVISAR"/>
    <s v="34.01.01.14 Frutos y productos de los Bienes Patrimoniales (Arriendo)"/>
    <x v="32"/>
    <x v="93"/>
    <x v="357"/>
    <x v="1635"/>
    <s v="CLP"/>
    <s v="2016-2021"/>
    <m/>
    <m/>
    <s v="Consejo de Transparencia"/>
    <m/>
    <m/>
    <m/>
    <m/>
    <m/>
    <m/>
    <m/>
    <m/>
    <m/>
    <m/>
    <m/>
    <m/>
    <m/>
    <m/>
    <m/>
    <m/>
    <n v="0"/>
    <n v="0"/>
    <n v="0"/>
    <n v="3480000"/>
    <n v="2700000"/>
    <n v="40000000"/>
  </r>
  <r>
    <n v="2484"/>
    <s v="Aportes, donaciones, asignaciones y otros al Partido Radical de Chile por Otras Transferencias privadas"/>
    <s v="34 Transparencia"/>
    <s v="34.01 Partidos Políticos"/>
    <s v="REVISAR"/>
    <s v="34.01.01.06 Otras Transferencias privadas"/>
    <x v="32"/>
    <x v="93"/>
    <x v="357"/>
    <x v="1629"/>
    <s v="CLP"/>
    <s v="2016-2021"/>
    <m/>
    <m/>
    <s v="Consejo de Transparencia"/>
    <m/>
    <m/>
    <m/>
    <m/>
    <m/>
    <m/>
    <m/>
    <m/>
    <m/>
    <m/>
    <m/>
    <m/>
    <m/>
    <m/>
    <m/>
    <m/>
    <n v="0"/>
    <n v="0"/>
    <n v="20000000"/>
    <n v="1049780"/>
    <n v="0"/>
    <n v="0"/>
  </r>
  <r>
    <n v="2485"/>
    <s v="Aportes, donaciones, asignaciones y otros al Partido Radical de Chile por Otras Transferencias públicas"/>
    <s v="34 Transparencia"/>
    <s v="34.01 Partidos Políticos"/>
    <s v="REVISAR"/>
    <s v="34.01.01.07 Otras Transferencias públicas"/>
    <x v="32"/>
    <x v="93"/>
    <x v="357"/>
    <x v="1630"/>
    <s v="CLP"/>
    <s v="2016-2021"/>
    <m/>
    <m/>
    <s v="Consejo de Transparencia"/>
    <m/>
    <m/>
    <m/>
    <m/>
    <m/>
    <m/>
    <m/>
    <m/>
    <m/>
    <m/>
    <m/>
    <m/>
    <m/>
    <m/>
    <m/>
    <m/>
    <n v="0"/>
    <n v="0"/>
    <n v="136033"/>
    <n v="133866411"/>
    <n v="0"/>
    <n v="0"/>
  </r>
  <r>
    <n v="2486"/>
    <s v="Aportes, donaciones, asignaciones y otros al Partido Regionalista Independiente Demócrata (PRI) por Aportes del Estado (art. 33 bis Ley N°18603)"/>
    <s v="34 Transparencia"/>
    <s v="34.01 Partidos Políticos"/>
    <s v="REVISAR"/>
    <s v="34.01.01.01 Aportes del Estado (art. 33 bis Ley N°18603)"/>
    <x v="32"/>
    <x v="93"/>
    <x v="358"/>
    <x v="1624"/>
    <s v="CLP"/>
    <s v="2016-2021"/>
    <m/>
    <m/>
    <s v="Consejo de Transparencia"/>
    <m/>
    <m/>
    <m/>
    <m/>
    <m/>
    <m/>
    <m/>
    <m/>
    <m/>
    <m/>
    <m/>
    <m/>
    <m/>
    <m/>
    <m/>
    <m/>
    <n v="0"/>
    <n v="0"/>
    <n v="0"/>
    <n v="0"/>
    <n v="43043042"/>
    <n v="17743085"/>
  </r>
  <r>
    <n v="2487"/>
    <s v="Aportes, donaciones, asignaciones y otros al Partido Regionalista Independiente Demócrata (PRI) por Asignaciones testamentarias"/>
    <s v="34 Transparencia"/>
    <s v="34.01 Partidos Políticos"/>
    <s v="REVISAR"/>
    <s v="34.01.01.02 Asignaciones testamentarias"/>
    <x v="32"/>
    <x v="93"/>
    <x v="358"/>
    <x v="1625"/>
    <s v="CLP"/>
    <s v="2016-2021"/>
    <m/>
    <m/>
    <s v="Consejo de Transparencia"/>
    <m/>
    <m/>
    <m/>
    <m/>
    <m/>
    <m/>
    <m/>
    <m/>
    <m/>
    <m/>
    <m/>
    <m/>
    <m/>
    <m/>
    <m/>
    <m/>
    <n v="0"/>
    <n v="0"/>
    <n v="0"/>
    <n v="0"/>
    <n v="0"/>
    <n v="0"/>
  </r>
  <r>
    <n v="2488"/>
    <s v="Aportes, donaciones, asignaciones y otros al Partido Regionalista Independiente Demócrata (PRI) por Cotizaciones"/>
    <s v="34 Transparencia"/>
    <s v="34.01 Partidos Políticos"/>
    <s v="REVISAR"/>
    <s v="34.01.01.03 Cotizaciones"/>
    <x v="32"/>
    <x v="93"/>
    <x v="358"/>
    <x v="1626"/>
    <s v="CLP"/>
    <s v="2016-2021"/>
    <m/>
    <m/>
    <s v="Consejo de Transparencia"/>
    <m/>
    <m/>
    <m/>
    <m/>
    <m/>
    <m/>
    <m/>
    <m/>
    <m/>
    <m/>
    <m/>
    <m/>
    <m/>
    <m/>
    <m/>
    <m/>
    <n v="0"/>
    <n v="0"/>
    <n v="0"/>
    <n v="0"/>
    <n v="5049351"/>
    <n v="9380000"/>
  </r>
  <r>
    <n v="2489"/>
    <s v="Aportes, donaciones, asignaciones y otros al Partido Regionalista Independiente Demócrata (PRI) por Donaciones"/>
    <s v="34 Transparencia"/>
    <s v="34.01 Partidos Políticos"/>
    <s v="REVISAR"/>
    <s v="34.01.01.04 Donaciones"/>
    <x v="32"/>
    <x v="93"/>
    <x v="358"/>
    <x v="1627"/>
    <s v="CLP"/>
    <s v="2016-2021"/>
    <m/>
    <m/>
    <s v="Consejo de Transparencia"/>
    <m/>
    <m/>
    <m/>
    <m/>
    <m/>
    <m/>
    <m/>
    <m/>
    <m/>
    <m/>
    <m/>
    <m/>
    <m/>
    <m/>
    <m/>
    <m/>
    <n v="0"/>
    <n v="0"/>
    <n v="0"/>
    <n v="0"/>
    <n v="0"/>
    <n v="2038290"/>
  </r>
  <r>
    <n v="2490"/>
    <s v="Aportes, donaciones, asignaciones y otros al Partido Regionalista Independiente Demócrata (PRI) por Frutos y productos de los Bienes Patrimoniales"/>
    <s v="34 Transparencia"/>
    <s v="34.01 Partidos Políticos"/>
    <s v="REVISAR"/>
    <s v="34.01.01.05 Frutos y productos de los Bienes Patrimoniales"/>
    <x v="32"/>
    <x v="93"/>
    <x v="358"/>
    <x v="1628"/>
    <s v="CLP"/>
    <s v="2016-2021"/>
    <m/>
    <m/>
    <s v="Consejo de Transparencia"/>
    <m/>
    <m/>
    <m/>
    <m/>
    <m/>
    <m/>
    <m/>
    <m/>
    <m/>
    <m/>
    <m/>
    <m/>
    <m/>
    <m/>
    <m/>
    <m/>
    <n v="0"/>
    <n v="0"/>
    <n v="0"/>
    <n v="0"/>
    <n v="0"/>
    <n v="0"/>
  </r>
  <r>
    <n v="2491"/>
    <s v="Aportes, donaciones, asignaciones y otros al Partido Regionalista Independiente Demócrata (PRI) por Otras Transferencias privadas"/>
    <s v="34 Transparencia"/>
    <s v="34.01 Partidos Políticos"/>
    <s v="REVISAR"/>
    <s v="34.01.01.06 Otras Transferencias privadas"/>
    <x v="32"/>
    <x v="93"/>
    <x v="358"/>
    <x v="1629"/>
    <s v="CLP"/>
    <s v="2016-2021"/>
    <m/>
    <m/>
    <s v="Consejo de Transparencia"/>
    <m/>
    <m/>
    <m/>
    <m/>
    <m/>
    <m/>
    <m/>
    <m/>
    <m/>
    <m/>
    <m/>
    <m/>
    <m/>
    <m/>
    <m/>
    <m/>
    <n v="0"/>
    <n v="0"/>
    <n v="0"/>
    <n v="0"/>
    <n v="0"/>
    <n v="0"/>
  </r>
  <r>
    <n v="2492"/>
    <s v="Aportes, donaciones, asignaciones y otros al Partido Regionalista Independiente Demócrata (PRI) por Otras Transferencias públicas"/>
    <s v="34 Transparencia"/>
    <s v="34.01 Partidos Políticos"/>
    <s v="REVISAR"/>
    <s v="34.01.01.07 Otras Transferencias públicas"/>
    <x v="32"/>
    <x v="93"/>
    <x v="358"/>
    <x v="1630"/>
    <s v="CLP"/>
    <s v="2016-2021"/>
    <m/>
    <m/>
    <s v="Consejo de Transparencia"/>
    <m/>
    <m/>
    <m/>
    <m/>
    <m/>
    <m/>
    <m/>
    <m/>
    <m/>
    <m/>
    <m/>
    <m/>
    <m/>
    <m/>
    <m/>
    <m/>
    <n v="0"/>
    <n v="0"/>
    <n v="0"/>
    <n v="0"/>
    <n v="8993"/>
    <n v="0"/>
  </r>
  <r>
    <n v="2493"/>
    <s v="Aportes, donaciones, asignaciones y otros al Partido Renovación Nacional (RN) por Aportes del Estado (art. 33 bis Ley N°18603)"/>
    <s v="34 Transparencia"/>
    <s v="34.01 Partidos Políticos"/>
    <s v="REVISAR"/>
    <s v="34.01.01.01 Aportes del Estado (art. 33 bis Ley N°18603)"/>
    <x v="32"/>
    <x v="93"/>
    <x v="359"/>
    <x v="1624"/>
    <s v="CLP"/>
    <s v="2016-2021"/>
    <m/>
    <m/>
    <s v="Consejo de Transparencia"/>
    <m/>
    <m/>
    <m/>
    <m/>
    <m/>
    <m/>
    <m/>
    <m/>
    <m/>
    <m/>
    <m/>
    <m/>
    <m/>
    <m/>
    <m/>
    <m/>
    <n v="0"/>
    <n v="229690541"/>
    <n v="934695707"/>
    <n v="1031655925"/>
    <n v="1078555812"/>
    <n v="841050475"/>
  </r>
  <r>
    <n v="2494"/>
    <s v="Aportes, donaciones, asignaciones y otros al Partido Renovación Nacional (RN) por Asignaciones testamentarias"/>
    <s v="34 Transparencia"/>
    <s v="34.01 Partidos Políticos"/>
    <s v="REVISAR"/>
    <s v="34.01.01.02 Asignaciones testamentarias"/>
    <x v="32"/>
    <x v="93"/>
    <x v="359"/>
    <x v="1625"/>
    <s v="CLP"/>
    <s v="2016-2021"/>
    <m/>
    <m/>
    <s v="Consejo de Transparencia"/>
    <m/>
    <m/>
    <m/>
    <m/>
    <m/>
    <m/>
    <m/>
    <m/>
    <m/>
    <m/>
    <m/>
    <m/>
    <m/>
    <m/>
    <m/>
    <m/>
    <n v="0"/>
    <n v="0"/>
    <n v="0"/>
    <n v="0"/>
    <n v="0"/>
    <n v="0"/>
  </r>
  <r>
    <n v="2495"/>
    <s v="Aportes, donaciones, asignaciones y otros al Partido Renovación Nacional (RN) por Cotizaciones"/>
    <s v="34 Transparencia"/>
    <s v="34.01 Partidos Políticos"/>
    <s v="REVISAR"/>
    <s v="34.01.01.03 Cotizaciones"/>
    <x v="32"/>
    <x v="93"/>
    <x v="359"/>
    <x v="1626"/>
    <s v="CLP"/>
    <s v="2016-2021"/>
    <m/>
    <m/>
    <s v="Consejo de Transparencia"/>
    <m/>
    <m/>
    <m/>
    <m/>
    <m/>
    <m/>
    <m/>
    <m/>
    <m/>
    <m/>
    <m/>
    <m/>
    <m/>
    <m/>
    <m/>
    <m/>
    <n v="0"/>
    <n v="36490839"/>
    <n v="54989213"/>
    <n v="120647478"/>
    <n v="108165051"/>
    <n v="79250190"/>
  </r>
  <r>
    <n v="2496"/>
    <s v="Aportes, donaciones, asignaciones y otros al Partido Renovación Nacional (RN) por Donaciones"/>
    <s v="34 Transparencia"/>
    <s v="34.01 Partidos Políticos"/>
    <s v="REVISAR"/>
    <s v="34.01.01.04 Donaciones"/>
    <x v="32"/>
    <x v="93"/>
    <x v="359"/>
    <x v="1627"/>
    <s v="CLP"/>
    <s v="2016-2021"/>
    <m/>
    <m/>
    <s v="Consejo de Transparencia"/>
    <m/>
    <m/>
    <m/>
    <m/>
    <m/>
    <m/>
    <m/>
    <m/>
    <m/>
    <m/>
    <m/>
    <m/>
    <m/>
    <m/>
    <m/>
    <m/>
    <n v="0"/>
    <n v="0"/>
    <n v="0"/>
    <n v="0"/>
    <n v="0"/>
    <n v="0"/>
  </r>
  <r>
    <n v="2497"/>
    <s v="Aportes, donaciones, asignaciones y otros al Partido Renovación Nacional (RN) por Frutos y productos de los Bienes Patrimoniales"/>
    <s v="34 Transparencia"/>
    <s v="34.01 Partidos Políticos"/>
    <s v="REVISAR"/>
    <s v="34.01.01.05 Frutos y productos de los Bienes Patrimoniales"/>
    <x v="32"/>
    <x v="93"/>
    <x v="359"/>
    <x v="1628"/>
    <s v="CLP"/>
    <s v="2016-2021"/>
    <m/>
    <m/>
    <s v="Consejo de Transparencia"/>
    <m/>
    <m/>
    <m/>
    <m/>
    <m/>
    <m/>
    <m/>
    <m/>
    <m/>
    <m/>
    <m/>
    <m/>
    <m/>
    <m/>
    <m/>
    <m/>
    <n v="0"/>
    <n v="2190756"/>
    <n v="249675254"/>
    <n v="21102156"/>
    <n v="21611682"/>
    <n v="10555084"/>
  </r>
  <r>
    <n v="2498"/>
    <s v="Aportes, donaciones, asignaciones y otros al Partido Renovación Nacional (RN) por Otras Transferencias privadas"/>
    <s v="34 Transparencia"/>
    <s v="34.01 Partidos Políticos"/>
    <s v="REVISAR"/>
    <s v="34.01.01.06 Otras Transferencias privadas"/>
    <x v="32"/>
    <x v="93"/>
    <x v="359"/>
    <x v="1629"/>
    <s v="CLP"/>
    <s v="2016-2021"/>
    <m/>
    <m/>
    <s v="Consejo de Transparencia"/>
    <m/>
    <m/>
    <m/>
    <m/>
    <m/>
    <m/>
    <m/>
    <m/>
    <m/>
    <m/>
    <m/>
    <m/>
    <m/>
    <m/>
    <m/>
    <m/>
    <n v="0"/>
    <n v="0"/>
    <n v="0"/>
    <n v="157023"/>
    <n v="0"/>
    <n v="149322121"/>
  </r>
  <r>
    <n v="2499"/>
    <s v="Aportes, donaciones, asignaciones y otros al Partido Renovación Nacional (RN) por Otras Transferencias públicas"/>
    <s v="34 Transparencia"/>
    <s v="34.01 Partidos Políticos"/>
    <s v="REVISAR"/>
    <s v="34.01.01.07 Otras Transferencias públicas"/>
    <x v="32"/>
    <x v="93"/>
    <x v="359"/>
    <x v="1630"/>
    <s v="CLP"/>
    <s v="2016-2021"/>
    <m/>
    <m/>
    <s v="Consejo de Transparencia"/>
    <m/>
    <m/>
    <m/>
    <m/>
    <m/>
    <m/>
    <m/>
    <m/>
    <m/>
    <m/>
    <m/>
    <m/>
    <m/>
    <m/>
    <m/>
    <m/>
    <n v="0"/>
    <n v="0"/>
    <n v="341553481"/>
    <n v="551421543"/>
    <n v="1007312"/>
    <n v="223739"/>
  </r>
  <r>
    <n v="2500"/>
    <s v="Aportes, donaciones, asignaciones y otros al Partido Republicano de Chile por Aportes del Estado (art. 33 bis Ley N°18603)"/>
    <s v="34 Transparencia"/>
    <s v="34.01 Partidos Políticos"/>
    <s v="REVISAR"/>
    <s v="34.01.01.01 Aportes del Estado (art. 33 bis Ley N°18603)"/>
    <x v="32"/>
    <x v="93"/>
    <x v="360"/>
    <x v="1624"/>
    <s v="CLP"/>
    <s v="2016-2021"/>
    <m/>
    <m/>
    <s v="Consejo de Transparencia"/>
    <m/>
    <m/>
    <m/>
    <m/>
    <m/>
    <m/>
    <m/>
    <m/>
    <m/>
    <m/>
    <m/>
    <m/>
    <m/>
    <m/>
    <m/>
    <m/>
    <n v="0"/>
    <n v="0"/>
    <n v="0"/>
    <n v="0"/>
    <n v="0"/>
    <n v="0"/>
  </r>
  <r>
    <n v="2501"/>
    <s v="Aportes, donaciones, asignaciones y otros al Partido Republicano de Chile por Asignaciones testamentarias"/>
    <s v="34 Transparencia"/>
    <s v="34.01 Partidos Políticos"/>
    <s v="REVISAR"/>
    <s v="34.01.01.02 Asignaciones testamentarias"/>
    <x v="32"/>
    <x v="93"/>
    <x v="360"/>
    <x v="1625"/>
    <s v="CLP"/>
    <s v="2016-2021"/>
    <m/>
    <m/>
    <s v="Consejo de Transparencia"/>
    <m/>
    <m/>
    <m/>
    <m/>
    <m/>
    <m/>
    <m/>
    <m/>
    <m/>
    <m/>
    <m/>
    <m/>
    <m/>
    <m/>
    <m/>
    <m/>
    <n v="0"/>
    <n v="0"/>
    <n v="0"/>
    <n v="0"/>
    <n v="0"/>
    <n v="0"/>
  </r>
  <r>
    <n v="2502"/>
    <s v="Aportes, donaciones, asignaciones y otros al Partido Republicano de Chile por Cotizaciones"/>
    <s v="34 Transparencia"/>
    <s v="34.01 Partidos Políticos"/>
    <s v="REVISAR"/>
    <s v="34.01.01.03 Cotizaciones"/>
    <x v="32"/>
    <x v="93"/>
    <x v="360"/>
    <x v="1626"/>
    <s v="CLP"/>
    <s v="2016-2021"/>
    <m/>
    <m/>
    <s v="Consejo de Transparencia"/>
    <m/>
    <m/>
    <m/>
    <m/>
    <m/>
    <m/>
    <m/>
    <m/>
    <m/>
    <m/>
    <m/>
    <m/>
    <m/>
    <m/>
    <m/>
    <m/>
    <n v="0"/>
    <n v="0"/>
    <n v="0"/>
    <n v="0"/>
    <n v="0"/>
    <n v="59447841"/>
  </r>
  <r>
    <n v="2503"/>
    <s v="Aportes, donaciones, asignaciones y otros al Partido Republicano de Chile por Donaciones"/>
    <s v="34 Transparencia"/>
    <s v="34.01 Partidos Políticos"/>
    <s v="REVISAR"/>
    <s v="34.01.01.04 Donaciones"/>
    <x v="32"/>
    <x v="93"/>
    <x v="360"/>
    <x v="1627"/>
    <s v="CLP"/>
    <s v="2016-2021"/>
    <m/>
    <m/>
    <s v="Consejo de Transparencia"/>
    <m/>
    <m/>
    <m/>
    <m/>
    <m/>
    <m/>
    <m/>
    <m/>
    <m/>
    <m/>
    <m/>
    <m/>
    <m/>
    <m/>
    <m/>
    <m/>
    <n v="0"/>
    <n v="0"/>
    <n v="0"/>
    <n v="0"/>
    <n v="0"/>
    <n v="0"/>
  </r>
  <r>
    <n v="2504"/>
    <s v="Aportes, donaciones, asignaciones y otros al Partido Republicano de Chile por Frutos y productos de los Bienes Patrimoniales"/>
    <s v="34 Transparencia"/>
    <s v="34.01 Partidos Políticos"/>
    <s v="REVISAR"/>
    <s v="34.01.01.05 Frutos y productos de los Bienes Patrimoniales"/>
    <x v="32"/>
    <x v="93"/>
    <x v="360"/>
    <x v="1628"/>
    <s v="CLP"/>
    <s v="2016-2021"/>
    <m/>
    <m/>
    <s v="Consejo de Transparencia"/>
    <m/>
    <m/>
    <m/>
    <m/>
    <m/>
    <m/>
    <m/>
    <m/>
    <m/>
    <m/>
    <m/>
    <m/>
    <m/>
    <m/>
    <m/>
    <m/>
    <n v="0"/>
    <n v="0"/>
    <n v="0"/>
    <n v="0"/>
    <n v="0"/>
    <n v="0"/>
  </r>
  <r>
    <n v="2505"/>
    <s v="Aportes, donaciones, asignaciones y otros al Partido Republicano de Chile por Otras Transferencias privadas"/>
    <s v="34 Transparencia"/>
    <s v="34.01 Partidos Políticos"/>
    <s v="REVISAR"/>
    <s v="34.01.01.06 Otras Transferencias privadas"/>
    <x v="32"/>
    <x v="93"/>
    <x v="360"/>
    <x v="1629"/>
    <s v="CLP"/>
    <s v="2016-2021"/>
    <m/>
    <m/>
    <s v="Consejo de Transparencia"/>
    <m/>
    <m/>
    <m/>
    <m/>
    <m/>
    <m/>
    <m/>
    <m/>
    <m/>
    <m/>
    <m/>
    <m/>
    <m/>
    <m/>
    <m/>
    <m/>
    <n v="0"/>
    <n v="0"/>
    <n v="0"/>
    <n v="0"/>
    <n v="0"/>
    <n v="0"/>
  </r>
  <r>
    <n v="2506"/>
    <s v="Aportes, donaciones, asignaciones y otros al Partido Republicano de Chile por Otras Transferencias públicas"/>
    <s v="34 Transparencia"/>
    <s v="34.01 Partidos Políticos"/>
    <s v="REVISAR"/>
    <s v="34.01.01.07 Otras Transferencias públicas"/>
    <x v="32"/>
    <x v="93"/>
    <x v="360"/>
    <x v="1630"/>
    <s v="CLP"/>
    <s v="2016-2021"/>
    <m/>
    <m/>
    <s v="Consejo de Transparencia"/>
    <m/>
    <m/>
    <m/>
    <m/>
    <m/>
    <m/>
    <m/>
    <m/>
    <m/>
    <m/>
    <m/>
    <m/>
    <m/>
    <m/>
    <m/>
    <m/>
    <n v="0"/>
    <n v="0"/>
    <n v="0"/>
    <n v="0"/>
    <n v="0"/>
    <n v="0"/>
  </r>
  <r>
    <n v="2507"/>
    <s v="Aportes, donaciones, asignaciones y otros al Partido Revolución Democrática (RD) por Aportes del Estado (art. 33 bis Ley N°18603)"/>
    <s v="34 Transparencia"/>
    <s v="34.01 Partidos Políticos"/>
    <s v="REVISAR"/>
    <s v="34.01.01.01 Aportes del Estado (art. 33 bis Ley N°18603)"/>
    <x v="32"/>
    <x v="93"/>
    <x v="361"/>
    <x v="1624"/>
    <s v="CLP"/>
    <s v="2016-2021"/>
    <m/>
    <m/>
    <s v="Consejo de Transparencia"/>
    <m/>
    <m/>
    <m/>
    <m/>
    <m/>
    <m/>
    <m/>
    <m/>
    <m/>
    <m/>
    <m/>
    <m/>
    <m/>
    <m/>
    <m/>
    <m/>
    <n v="0"/>
    <n v="18961486"/>
    <n v="82224545"/>
    <n v="114378687"/>
    <n v="461995207"/>
    <n v="477176802"/>
  </r>
  <r>
    <n v="2508"/>
    <s v="Aportes, donaciones, asignaciones y otros al Partido Revolución Democrática (RD) por Asignaciones testamentarias"/>
    <s v="34 Transparencia"/>
    <s v="34.01 Partidos Políticos"/>
    <s v="REVISAR"/>
    <s v="34.01.01.02 Asignaciones testamentarias"/>
    <x v="32"/>
    <x v="93"/>
    <x v="361"/>
    <x v="1625"/>
    <s v="CLP"/>
    <s v="2016-2021"/>
    <m/>
    <m/>
    <s v="Consejo de Transparencia"/>
    <m/>
    <m/>
    <m/>
    <m/>
    <m/>
    <m/>
    <m/>
    <m/>
    <m/>
    <m/>
    <m/>
    <m/>
    <m/>
    <m/>
    <m/>
    <m/>
    <n v="0"/>
    <n v="0"/>
    <n v="0"/>
    <n v="0"/>
    <n v="0"/>
    <n v="0"/>
  </r>
  <r>
    <n v="2509"/>
    <s v="Aportes, donaciones, asignaciones y otros al Partido Revolución Democrática (RD) por Cotizaciones"/>
    <s v="34 Transparencia"/>
    <s v="34.01 Partidos Políticos"/>
    <s v="REVISAR"/>
    <s v="34.01.01.03 Cotizaciones"/>
    <x v="32"/>
    <x v="93"/>
    <x v="361"/>
    <x v="1626"/>
    <s v="CLP"/>
    <s v="2016-2021"/>
    <m/>
    <m/>
    <s v="Consejo de Transparencia"/>
    <m/>
    <m/>
    <m/>
    <m/>
    <m/>
    <m/>
    <m/>
    <m/>
    <m/>
    <m/>
    <m/>
    <m/>
    <m/>
    <m/>
    <m/>
    <m/>
    <n v="0"/>
    <n v="13796532"/>
    <n v="41914003"/>
    <n v="104411107"/>
    <n v="89449109"/>
    <n v="100007283"/>
  </r>
  <r>
    <n v="2510"/>
    <s v="Aportes, donaciones, asignaciones y otros al Partido Revolución Democrática (RD) por Donaciones"/>
    <s v="34 Transparencia"/>
    <s v="34.01 Partidos Políticos"/>
    <s v="REVISAR"/>
    <s v="34.01.01.04 Donaciones"/>
    <x v="32"/>
    <x v="93"/>
    <x v="361"/>
    <x v="1627"/>
    <s v="CLP"/>
    <s v="2016-2021"/>
    <m/>
    <m/>
    <s v="Consejo de Transparencia"/>
    <m/>
    <m/>
    <m/>
    <m/>
    <m/>
    <m/>
    <m/>
    <m/>
    <m/>
    <m/>
    <m/>
    <m/>
    <m/>
    <m/>
    <m/>
    <m/>
    <n v="0"/>
    <n v="12626400"/>
    <n v="879311"/>
    <n v="312000"/>
    <n v="414881"/>
    <n v="215394"/>
  </r>
  <r>
    <n v="2511"/>
    <s v="Aportes, donaciones, asignaciones y otros al Partido Revolución Democrática (RD) por Frutos y productos de los Bienes Patrimoniales"/>
    <s v="34 Transparencia"/>
    <s v="34.01 Partidos Políticos"/>
    <s v="REVISAR"/>
    <s v="34.01.01.05 Frutos y productos de los Bienes Patrimoniales"/>
    <x v="32"/>
    <x v="93"/>
    <x v="361"/>
    <x v="1628"/>
    <s v="CLP"/>
    <s v="2016-2021"/>
    <m/>
    <m/>
    <s v="Consejo de Transparencia"/>
    <m/>
    <m/>
    <m/>
    <m/>
    <m/>
    <m/>
    <m/>
    <m/>
    <m/>
    <m/>
    <m/>
    <m/>
    <m/>
    <m/>
    <m/>
    <m/>
    <n v="0"/>
    <n v="0"/>
    <n v="0"/>
    <n v="0"/>
    <n v="20430862"/>
    <n v="916843"/>
  </r>
  <r>
    <n v="2512"/>
    <s v="Aportes, donaciones, asignaciones y otros al Partido Revolución Democrática (RD) por Otras Transferencias privadas"/>
    <s v="34 Transparencia"/>
    <s v="34.01 Partidos Políticos"/>
    <s v="REVISAR"/>
    <s v="34.01.01.06 Otras Transferencias privadas"/>
    <x v="32"/>
    <x v="93"/>
    <x v="361"/>
    <x v="1629"/>
    <s v="CLP"/>
    <s v="2016-2021"/>
    <m/>
    <m/>
    <s v="Consejo de Transparencia"/>
    <m/>
    <m/>
    <m/>
    <m/>
    <m/>
    <m/>
    <m/>
    <m/>
    <m/>
    <m/>
    <m/>
    <m/>
    <m/>
    <m/>
    <m/>
    <m/>
    <n v="0"/>
    <n v="0"/>
    <n v="0"/>
    <n v="0"/>
    <n v="4936974"/>
    <n v="68566101"/>
  </r>
  <r>
    <n v="2513"/>
    <s v="Aportes, donaciones, asignaciones y otros al Partido Revolución Democrática (RD) por Otras Transferencias publicas"/>
    <s v="34 Transparencia"/>
    <s v="34.01 Partidos Políticos"/>
    <s v="REVISAR"/>
    <s v="34.01.01.08 Otras Transferencias publicas"/>
    <x v="32"/>
    <x v="93"/>
    <x v="361"/>
    <x v="1631"/>
    <s v="CLP"/>
    <s v="2016-2021"/>
    <m/>
    <m/>
    <s v="Consejo de Transparencia"/>
    <m/>
    <m/>
    <m/>
    <m/>
    <m/>
    <m/>
    <m/>
    <m/>
    <m/>
    <m/>
    <m/>
    <m/>
    <m/>
    <m/>
    <m/>
    <m/>
    <n v="0"/>
    <n v="0"/>
    <n v="0"/>
    <n v="200821623"/>
    <n v="0"/>
    <n v="0"/>
  </r>
  <r>
    <n v="2514"/>
    <s v="Aportes, donaciones, asignaciones y otros al Partido Revolución Democrática (RD) por Otras Transferencias públicas"/>
    <s v="34 Transparencia"/>
    <s v="34.01 Partidos Políticos"/>
    <s v="REVISAR"/>
    <s v="34.01.01.07 Otras Transferencias públicas"/>
    <x v="32"/>
    <x v="93"/>
    <x v="361"/>
    <x v="1630"/>
    <s v="CLP"/>
    <s v="2016-2021"/>
    <m/>
    <m/>
    <s v="Consejo de Transparencia"/>
    <m/>
    <m/>
    <m/>
    <m/>
    <m/>
    <m/>
    <m/>
    <m/>
    <m/>
    <m/>
    <m/>
    <m/>
    <m/>
    <m/>
    <m/>
    <m/>
    <n v="0"/>
    <n v="0"/>
    <n v="9630026"/>
    <n v="56639820"/>
    <n v="0"/>
    <n v="0"/>
  </r>
  <r>
    <n v="2515"/>
    <s v="Aportes, donaciones, asignaciones y otros al Partido Socialista de Chile PS por Aportes del Estado (art. 33 bis Ley N°18603)"/>
    <s v="34 Transparencia"/>
    <s v="34.01 Partidos Políticos"/>
    <s v="REVISAR"/>
    <s v="34.01.01.01 Aportes del Estado (art. 33 bis Ley N°18603)"/>
    <x v="32"/>
    <x v="93"/>
    <x v="362"/>
    <x v="1624"/>
    <s v="CLP"/>
    <s v="2016-2021"/>
    <m/>
    <m/>
    <s v="Consejo de Transparencia"/>
    <m/>
    <m/>
    <m/>
    <m/>
    <m/>
    <m/>
    <m/>
    <m/>
    <m/>
    <m/>
    <m/>
    <m/>
    <m/>
    <m/>
    <m/>
    <m/>
    <n v="0"/>
    <n v="0"/>
    <n v="983152337"/>
    <n v="651713978"/>
    <n v="628296217"/>
    <n v="640691829"/>
  </r>
  <r>
    <n v="2516"/>
    <s v="Aportes, donaciones, asignaciones y otros al Partido Socialista de Chile PS por Asignaciones testamentarias"/>
    <s v="34 Transparencia"/>
    <s v="34.01 Partidos Políticos"/>
    <s v="REVISAR"/>
    <s v="34.01.01.02 Asignaciones testamentarias"/>
    <x v="32"/>
    <x v="93"/>
    <x v="362"/>
    <x v="1625"/>
    <s v="CLP"/>
    <s v="2016-2021"/>
    <m/>
    <m/>
    <s v="Consejo de Transparencia"/>
    <m/>
    <m/>
    <m/>
    <m/>
    <m/>
    <m/>
    <m/>
    <m/>
    <m/>
    <m/>
    <m/>
    <m/>
    <m/>
    <m/>
    <m/>
    <m/>
    <n v="0"/>
    <n v="0"/>
    <n v="0"/>
    <n v="0"/>
    <n v="0"/>
    <n v="0"/>
  </r>
  <r>
    <n v="2517"/>
    <s v="Aportes, donaciones, asignaciones y otros al Partido Socialista de Chile PS por Cotizaciones"/>
    <s v="34 Transparencia"/>
    <s v="34.01 Partidos Políticos"/>
    <s v="REVISAR"/>
    <s v="34.01.01.03 Cotizaciones"/>
    <x v="32"/>
    <x v="93"/>
    <x v="362"/>
    <x v="1626"/>
    <s v="CLP"/>
    <s v="2016-2021"/>
    <m/>
    <m/>
    <s v="Consejo de Transparencia"/>
    <m/>
    <m/>
    <m/>
    <m/>
    <m/>
    <m/>
    <m/>
    <m/>
    <m/>
    <m/>
    <m/>
    <m/>
    <m/>
    <m/>
    <m/>
    <m/>
    <n v="0"/>
    <n v="0"/>
    <n v="183142139"/>
    <n v="104856000"/>
    <n v="101361700"/>
    <n v="52633100"/>
  </r>
  <r>
    <n v="2518"/>
    <s v="Aportes, donaciones, asignaciones y otros al Partido Socialista de Chile PS por Donaciones"/>
    <s v="34 Transparencia"/>
    <s v="34.01 Partidos Políticos"/>
    <s v="REVISAR"/>
    <s v="34.01.01.04 Donaciones"/>
    <x v="32"/>
    <x v="93"/>
    <x v="362"/>
    <x v="1627"/>
    <s v="CLP"/>
    <s v="2016-2021"/>
    <m/>
    <m/>
    <s v="Consejo de Transparencia"/>
    <m/>
    <m/>
    <m/>
    <m/>
    <m/>
    <m/>
    <m/>
    <m/>
    <m/>
    <m/>
    <m/>
    <m/>
    <m/>
    <m/>
    <m/>
    <m/>
    <n v="0"/>
    <n v="0"/>
    <n v="0"/>
    <n v="0"/>
    <n v="3000"/>
    <n v="0"/>
  </r>
  <r>
    <n v="2519"/>
    <s v="Aportes, donaciones, asignaciones y otros al Partido Socialista de Chile PS por Elecciones parlamentarias y cores"/>
    <s v="34 Transparencia"/>
    <s v="34.01 Partidos Políticos"/>
    <s v="REVISAR"/>
    <s v="34.01.01.15 Elecciones parlamentarias y cores"/>
    <x v="32"/>
    <x v="93"/>
    <x v="362"/>
    <x v="1636"/>
    <s v="CLP"/>
    <s v="2016-2021"/>
    <m/>
    <m/>
    <s v="Consejo de Transparencia"/>
    <m/>
    <m/>
    <m/>
    <m/>
    <m/>
    <m/>
    <m/>
    <m/>
    <m/>
    <m/>
    <m/>
    <m/>
    <m/>
    <m/>
    <m/>
    <m/>
    <n v="0"/>
    <n v="0"/>
    <n v="0"/>
    <n v="0"/>
    <n v="1280058"/>
    <n v="0"/>
  </r>
  <r>
    <n v="2520"/>
    <s v="Aportes, donaciones, asignaciones y otros al Partido Socialista de Chile PS por Frutos y productos de los Bienes Patrimoniales"/>
    <s v="34 Transparencia"/>
    <s v="34.01 Partidos Políticos"/>
    <s v="REVISAR"/>
    <s v="34.01.01.05 Frutos y productos de los Bienes Patrimoniales"/>
    <x v="32"/>
    <x v="93"/>
    <x v="362"/>
    <x v="1628"/>
    <s v="CLP"/>
    <s v="2016-2021"/>
    <m/>
    <m/>
    <s v="Consejo de Transparencia"/>
    <m/>
    <m/>
    <m/>
    <m/>
    <m/>
    <m/>
    <m/>
    <m/>
    <m/>
    <m/>
    <m/>
    <m/>
    <m/>
    <m/>
    <m/>
    <m/>
    <n v="0"/>
    <n v="0"/>
    <n v="933502051"/>
    <n v="187555000"/>
    <n v="812561437"/>
    <n v="575000000"/>
  </r>
  <r>
    <n v="2521"/>
    <s v="Aportes, donaciones, asignaciones y otros al Partido Socialista de Chile PS por Otras Transferencias privadas"/>
    <s v="34 Transparencia"/>
    <s v="34.01 Partidos Políticos"/>
    <s v="REVISAR"/>
    <s v="34.01.01.06 Otras Transferencias privadas"/>
    <x v="32"/>
    <x v="93"/>
    <x v="362"/>
    <x v="1629"/>
    <s v="CLP"/>
    <s v="2016-2021"/>
    <m/>
    <m/>
    <s v="Consejo de Transparencia"/>
    <m/>
    <m/>
    <m/>
    <m/>
    <m/>
    <m/>
    <m/>
    <m/>
    <m/>
    <m/>
    <m/>
    <m/>
    <m/>
    <m/>
    <m/>
    <m/>
    <n v="0"/>
    <n v="0"/>
    <n v="1846313632"/>
    <n v="0"/>
    <n v="0"/>
    <n v="0"/>
  </r>
  <r>
    <n v="2522"/>
    <s v="Aportes, donaciones, asignaciones y otros al Partido Socialista de Chile PS por Otras Transferencias públicas"/>
    <s v="34 Transparencia"/>
    <s v="34.01 Partidos Políticos"/>
    <s v="REVISAR"/>
    <s v="34.01.01.07 Otras Transferencias públicas"/>
    <x v="32"/>
    <x v="93"/>
    <x v="362"/>
    <x v="1630"/>
    <s v="CLP"/>
    <s v="2016-2021"/>
    <m/>
    <m/>
    <s v="Consejo de Transparencia"/>
    <m/>
    <m/>
    <m/>
    <m/>
    <m/>
    <m/>
    <m/>
    <m/>
    <m/>
    <m/>
    <m/>
    <m/>
    <m/>
    <m/>
    <m/>
    <m/>
    <n v="0"/>
    <n v="0"/>
    <n v="0"/>
    <n v="0"/>
    <n v="0"/>
    <n v="0"/>
  </r>
  <r>
    <n v="2523"/>
    <s v="Aportes, donaciones, asignaciones y otros al Partido Socialista de Chile PS por Rendimientos procedentes de las actividades del Partido"/>
    <s v="34 Transparencia"/>
    <s v="34.01 Partidos Políticos"/>
    <s v="REVISAR"/>
    <s v="34.01.01.16 Rendimientos procedentes de las actividades del Partido"/>
    <x v="32"/>
    <x v="93"/>
    <x v="362"/>
    <x v="1607"/>
    <s v="CLP"/>
    <s v="2016-2021"/>
    <m/>
    <m/>
    <s v="Consejo de Transparencia"/>
    <m/>
    <m/>
    <m/>
    <m/>
    <m/>
    <m/>
    <m/>
    <m/>
    <m/>
    <m/>
    <m/>
    <m/>
    <m/>
    <m/>
    <m/>
    <m/>
    <n v="0"/>
    <n v="0"/>
    <n v="0"/>
    <n v="0"/>
    <n v="454772263"/>
    <n v="97265847"/>
  </r>
  <r>
    <n v="2524"/>
    <s v="Aportes, donaciones, asignaciones y otros al Partido Todos por Aportes del Estado (art. 33 bis Ley N°18603)"/>
    <s v="34 Transparencia"/>
    <s v="34.01 Partidos Políticos"/>
    <s v="REVISAR"/>
    <s v="34.01.01.01 Aportes del Estado (art. 33 bis Ley N°18603)"/>
    <x v="32"/>
    <x v="93"/>
    <x v="363"/>
    <x v="1624"/>
    <s v="CLP"/>
    <s v="2016-2021"/>
    <m/>
    <m/>
    <s v="Consejo de Transparencia"/>
    <m/>
    <m/>
    <m/>
    <m/>
    <m/>
    <m/>
    <m/>
    <m/>
    <m/>
    <m/>
    <m/>
    <m/>
    <m/>
    <m/>
    <m/>
    <m/>
    <n v="0"/>
    <n v="0"/>
    <n v="23948243"/>
    <n v="0"/>
    <n v="0"/>
    <n v="0"/>
  </r>
  <r>
    <n v="2525"/>
    <s v="Aportes, donaciones, asignaciones y otros al Partido Todos por Asignaciones testamentarias"/>
    <s v="34 Transparencia"/>
    <s v="34.01 Partidos Políticos"/>
    <s v="REVISAR"/>
    <s v="34.01.01.02 Asignaciones testamentarias"/>
    <x v="32"/>
    <x v="93"/>
    <x v="363"/>
    <x v="1625"/>
    <s v="CLP"/>
    <s v="2016-2021"/>
    <m/>
    <m/>
    <s v="Consejo de Transparencia"/>
    <m/>
    <m/>
    <m/>
    <m/>
    <m/>
    <m/>
    <m/>
    <m/>
    <m/>
    <m/>
    <m/>
    <m/>
    <m/>
    <m/>
    <m/>
    <m/>
    <n v="0"/>
    <n v="0"/>
    <n v="0"/>
    <n v="0"/>
    <n v="0"/>
    <n v="0"/>
  </r>
  <r>
    <n v="2526"/>
    <s v="Aportes, donaciones, asignaciones y otros al Partido Todos por Cotizaciones"/>
    <s v="34 Transparencia"/>
    <s v="34.01 Partidos Políticos"/>
    <s v="REVISAR"/>
    <s v="34.01.01.03 Cotizaciones"/>
    <x v="32"/>
    <x v="93"/>
    <x v="363"/>
    <x v="1626"/>
    <s v="CLP"/>
    <s v="2016-2021"/>
    <m/>
    <m/>
    <s v="Consejo de Transparencia"/>
    <m/>
    <m/>
    <m/>
    <m/>
    <m/>
    <m/>
    <m/>
    <m/>
    <m/>
    <m/>
    <m/>
    <m/>
    <m/>
    <m/>
    <m/>
    <m/>
    <n v="0"/>
    <n v="5020069"/>
    <n v="5999395"/>
    <n v="0"/>
    <n v="0"/>
    <n v="0"/>
  </r>
  <r>
    <n v="2527"/>
    <s v="Aportes, donaciones, asignaciones y otros al Partido Todos por Donaciones"/>
    <s v="34 Transparencia"/>
    <s v="34.01 Partidos Políticos"/>
    <s v="REVISAR"/>
    <s v="34.01.01.04 Donaciones"/>
    <x v="32"/>
    <x v="93"/>
    <x v="363"/>
    <x v="1627"/>
    <s v="CLP"/>
    <s v="2016-2021"/>
    <m/>
    <m/>
    <s v="Consejo de Transparencia"/>
    <m/>
    <m/>
    <m/>
    <m/>
    <m/>
    <m/>
    <m/>
    <m/>
    <m/>
    <m/>
    <m/>
    <m/>
    <m/>
    <m/>
    <m/>
    <m/>
    <n v="0"/>
    <n v="0"/>
    <n v="30804773"/>
    <n v="0"/>
    <n v="0"/>
    <n v="0"/>
  </r>
  <r>
    <n v="2528"/>
    <s v="Aportes, donaciones, asignaciones y otros al Partido Todos por Frutos y productos de los Bienes Patrimoniales"/>
    <s v="34 Transparencia"/>
    <s v="34.01 Partidos Políticos"/>
    <s v="REVISAR"/>
    <s v="34.01.01.05 Frutos y productos de los Bienes Patrimoniales"/>
    <x v="32"/>
    <x v="93"/>
    <x v="363"/>
    <x v="1628"/>
    <s v="CLP"/>
    <s v="2016-2021"/>
    <m/>
    <m/>
    <s v="Consejo de Transparencia"/>
    <m/>
    <m/>
    <m/>
    <m/>
    <m/>
    <m/>
    <m/>
    <m/>
    <m/>
    <m/>
    <m/>
    <m/>
    <m/>
    <m/>
    <m/>
    <m/>
    <n v="0"/>
    <n v="0"/>
    <n v="0"/>
    <n v="0"/>
    <n v="0"/>
    <n v="0"/>
  </r>
  <r>
    <n v="2529"/>
    <s v="Aportes, donaciones, asignaciones y otros al Partido Todos por Otras Transferencias privadas"/>
    <s v="34 Transparencia"/>
    <s v="34.01 Partidos Políticos"/>
    <s v="REVISAR"/>
    <s v="34.01.01.06 Otras Transferencias privadas"/>
    <x v="32"/>
    <x v="93"/>
    <x v="363"/>
    <x v="1629"/>
    <s v="CLP"/>
    <s v="2016-2021"/>
    <m/>
    <m/>
    <s v="Consejo de Transparencia"/>
    <m/>
    <m/>
    <m/>
    <m/>
    <m/>
    <m/>
    <m/>
    <m/>
    <m/>
    <m/>
    <m/>
    <m/>
    <m/>
    <m/>
    <m/>
    <m/>
    <n v="0"/>
    <n v="0"/>
    <n v="0"/>
    <n v="0"/>
    <n v="0"/>
    <n v="0"/>
  </r>
  <r>
    <n v="2530"/>
    <s v="Aportes, donaciones, asignaciones y otros al Partido Todos por Otras Transferencias públicas"/>
    <s v="34 Transparencia"/>
    <s v="34.01 Partidos Políticos"/>
    <s v="REVISAR"/>
    <s v="34.01.01.07 Otras Transferencias públicas"/>
    <x v="32"/>
    <x v="93"/>
    <x v="363"/>
    <x v="1630"/>
    <s v="CLP"/>
    <s v="2016-2021"/>
    <m/>
    <m/>
    <s v="Consejo de Transparencia"/>
    <m/>
    <m/>
    <m/>
    <m/>
    <m/>
    <m/>
    <m/>
    <m/>
    <m/>
    <m/>
    <m/>
    <m/>
    <m/>
    <m/>
    <m/>
    <m/>
    <n v="0"/>
    <n v="0"/>
    <n v="0"/>
    <n v="0"/>
    <n v="0"/>
    <n v="0"/>
  </r>
  <r>
    <n v="2531"/>
    <s v="Aportes, donaciones, asignaciones y otros al Partido Unión Demócrata Independiente - UDI por Aportes del Estado (art. 33 bis Ley N°18603)"/>
    <s v="34 Transparencia"/>
    <s v="34.01 Partidos Políticos"/>
    <s v="REVISAR"/>
    <s v="34.01.01.01 Aportes del Estado (art. 33 bis Ley N°18603)"/>
    <x v="32"/>
    <x v="93"/>
    <x v="364"/>
    <x v="1624"/>
    <s v="CLP"/>
    <s v="2016-2021"/>
    <m/>
    <m/>
    <s v="Consejo de Transparencia"/>
    <m/>
    <m/>
    <m/>
    <m/>
    <m/>
    <m/>
    <m/>
    <m/>
    <m/>
    <m/>
    <m/>
    <m/>
    <m/>
    <m/>
    <m/>
    <m/>
    <n v="0"/>
    <n v="1558888097"/>
    <n v="1242479241"/>
    <n v="1035476881"/>
    <n v="967229751"/>
    <n v="1004351106"/>
  </r>
  <r>
    <n v="2532"/>
    <s v="Aportes, donaciones, asignaciones y otros al Partido Unión Demócrata Independiente - UDI por Asignaciones testamentarias"/>
    <s v="34 Transparencia"/>
    <s v="34.01 Partidos Políticos"/>
    <s v="REVISAR"/>
    <s v="34.01.01.02 Asignaciones testamentarias"/>
    <x v="32"/>
    <x v="93"/>
    <x v="364"/>
    <x v="1625"/>
    <s v="CLP"/>
    <s v="2016-2021"/>
    <m/>
    <m/>
    <s v="Consejo de Transparencia"/>
    <m/>
    <m/>
    <m/>
    <m/>
    <m/>
    <m/>
    <m/>
    <m/>
    <m/>
    <m/>
    <m/>
    <m/>
    <m/>
    <m/>
    <m/>
    <m/>
    <n v="0"/>
    <n v="0"/>
    <n v="0"/>
    <n v="0"/>
    <n v="0"/>
    <n v="0"/>
  </r>
  <r>
    <n v="2533"/>
    <s v="Aportes, donaciones, asignaciones y otros al Partido Unión Demócrata Independiente - UDI por Cotizaciones"/>
    <s v="34 Transparencia"/>
    <s v="34.01 Partidos Políticos"/>
    <s v="REVISAR"/>
    <s v="34.01.01.03 Cotizaciones"/>
    <x v="32"/>
    <x v="93"/>
    <x v="364"/>
    <x v="1626"/>
    <s v="CLP"/>
    <s v="2016-2021"/>
    <m/>
    <m/>
    <s v="Consejo de Transparencia"/>
    <m/>
    <m/>
    <m/>
    <m/>
    <m/>
    <m/>
    <m/>
    <m/>
    <m/>
    <m/>
    <m/>
    <m/>
    <m/>
    <m/>
    <m/>
    <m/>
    <n v="0"/>
    <n v="0"/>
    <n v="74348634"/>
    <n v="132554226"/>
    <n v="145560157"/>
    <n v="213305722"/>
  </r>
  <r>
    <n v="2534"/>
    <s v="Aportes, donaciones, asignaciones y otros al Partido Unión Demócrata Independiente - UDI por Donaciones"/>
    <s v="34 Transparencia"/>
    <s v="34.01 Partidos Políticos"/>
    <s v="REVISAR"/>
    <s v="34.01.01.04 Donaciones"/>
    <x v="32"/>
    <x v="93"/>
    <x v="364"/>
    <x v="1627"/>
    <s v="CLP"/>
    <s v="2016-2021"/>
    <m/>
    <m/>
    <s v="Consejo de Transparencia"/>
    <m/>
    <m/>
    <m/>
    <m/>
    <m/>
    <m/>
    <m/>
    <m/>
    <m/>
    <m/>
    <m/>
    <m/>
    <m/>
    <m/>
    <m/>
    <m/>
    <n v="0"/>
    <n v="0"/>
    <n v="0"/>
    <n v="0"/>
    <n v="0"/>
    <n v="0"/>
  </r>
  <r>
    <n v="2535"/>
    <s v="Aportes, donaciones, asignaciones y otros al Partido Unión Demócrata Independiente - UDI por Frutos y productos de los Bienes Patrimoniales"/>
    <s v="34 Transparencia"/>
    <s v="34.01 Partidos Políticos"/>
    <s v="REVISAR"/>
    <s v="34.01.01.05 Frutos y productos de los Bienes Patrimoniales"/>
    <x v="32"/>
    <x v="93"/>
    <x v="364"/>
    <x v="1628"/>
    <s v="CLP"/>
    <s v="2016-2021"/>
    <m/>
    <m/>
    <s v="Consejo de Transparencia"/>
    <m/>
    <m/>
    <m/>
    <m/>
    <m/>
    <m/>
    <m/>
    <m/>
    <m/>
    <m/>
    <m/>
    <m/>
    <m/>
    <m/>
    <m/>
    <m/>
    <n v="0"/>
    <n v="0"/>
    <n v="0"/>
    <n v="0"/>
    <n v="0"/>
    <n v="0"/>
  </r>
  <r>
    <n v="2536"/>
    <s v="Aportes, donaciones, asignaciones y otros al Partido Unión Demócrata Independiente - UDI por Ingresos militantes"/>
    <s v="34 Transparencia"/>
    <s v="34.01 Partidos Políticos"/>
    <s v="REVISAR"/>
    <s v="34.01.01.17 Ingresos militantes"/>
    <x v="32"/>
    <x v="93"/>
    <x v="364"/>
    <x v="1637"/>
    <s v="CLP"/>
    <s v="2016-2021"/>
    <m/>
    <m/>
    <s v="Consejo de Transparencia"/>
    <m/>
    <m/>
    <m/>
    <m/>
    <m/>
    <m/>
    <m/>
    <m/>
    <m/>
    <m/>
    <m/>
    <m/>
    <m/>
    <m/>
    <m/>
    <m/>
    <n v="0"/>
    <n v="166262013"/>
    <n v="0"/>
    <n v="0"/>
    <n v="0"/>
    <n v="0"/>
  </r>
  <r>
    <n v="2537"/>
    <s v="Aportes, donaciones, asignaciones y otros al Partido Unión Demócrata Independiente - UDI por Otras Transferencias privadas"/>
    <s v="34 Transparencia"/>
    <s v="34.01 Partidos Políticos"/>
    <s v="REVISAR"/>
    <s v="34.01.01.06 Otras Transferencias privadas"/>
    <x v="32"/>
    <x v="93"/>
    <x v="364"/>
    <x v="1629"/>
    <s v="CLP"/>
    <s v="2016-2021"/>
    <m/>
    <m/>
    <s v="Consejo de Transparencia"/>
    <m/>
    <m/>
    <m/>
    <m/>
    <m/>
    <m/>
    <m/>
    <m/>
    <m/>
    <m/>
    <m/>
    <m/>
    <m/>
    <m/>
    <m/>
    <m/>
    <n v="0"/>
    <n v="0"/>
    <n v="0"/>
    <n v="0"/>
    <n v="0"/>
    <n v="0"/>
  </r>
  <r>
    <n v="2538"/>
    <s v="Aportes, donaciones, asignaciones y otros al Partido Unión Demócrata Independiente - UDI por Otras Transferencias públicas"/>
    <s v="34 Transparencia"/>
    <s v="34.01 Partidos Políticos"/>
    <s v="REVISAR"/>
    <s v="34.01.01.07 Otras Transferencias públicas"/>
    <x v="32"/>
    <x v="93"/>
    <x v="364"/>
    <x v="1630"/>
    <s v="CLP"/>
    <s v="2016-2021"/>
    <m/>
    <m/>
    <s v="Consejo de Transparencia"/>
    <m/>
    <m/>
    <m/>
    <m/>
    <m/>
    <m/>
    <m/>
    <m/>
    <m/>
    <m/>
    <m/>
    <m/>
    <m/>
    <m/>
    <m/>
    <m/>
    <n v="0"/>
    <n v="0"/>
    <n v="34005689"/>
    <n v="861593319"/>
    <n v="0"/>
    <n v="0"/>
  </r>
  <r>
    <n v="2539"/>
    <s v="Aportes, donaciones, asignaciones y otros al Partido Unión Patriótica por Aportes del Estado (art. 33 bis Ley N°18603)"/>
    <s v="34 Transparencia"/>
    <s v="34.01 Partidos Políticos"/>
    <s v="REVISAR"/>
    <s v="34.01.01.01 Aportes del Estado (art. 33 bis Ley N°18603)"/>
    <x v="32"/>
    <x v="93"/>
    <x v="365"/>
    <x v="1624"/>
    <s v="CLP"/>
    <s v="2016-2021"/>
    <m/>
    <m/>
    <s v="Consejo de Transparencia"/>
    <m/>
    <m/>
    <m/>
    <m/>
    <m/>
    <m/>
    <m/>
    <m/>
    <m/>
    <m/>
    <m/>
    <m/>
    <m/>
    <m/>
    <m/>
    <m/>
    <n v="0"/>
    <n v="0"/>
    <n v="0"/>
    <n v="0"/>
    <n v="0"/>
    <n v="11133518"/>
  </r>
  <r>
    <n v="2540"/>
    <s v="Aportes, donaciones, asignaciones y otros al Partido Unión Patriótica por Asignaciones testamentarias"/>
    <s v="34 Transparencia"/>
    <s v="34.01 Partidos Políticos"/>
    <s v="REVISAR"/>
    <s v="34.01.01.02 Asignaciones testamentarias"/>
    <x v="32"/>
    <x v="93"/>
    <x v="365"/>
    <x v="1625"/>
    <s v="CLP"/>
    <s v="2016-2021"/>
    <m/>
    <m/>
    <s v="Consejo de Transparencia"/>
    <m/>
    <m/>
    <m/>
    <m/>
    <m/>
    <m/>
    <m/>
    <m/>
    <m/>
    <m/>
    <m/>
    <m/>
    <m/>
    <m/>
    <m/>
    <m/>
    <n v="0"/>
    <n v="0"/>
    <n v="0"/>
    <n v="0"/>
    <n v="0"/>
    <n v="0"/>
  </r>
  <r>
    <n v="2541"/>
    <s v="Aportes, donaciones, asignaciones y otros al Partido Unión Patriótica por Cotizaciones"/>
    <s v="34 Transparencia"/>
    <s v="34.01 Partidos Políticos"/>
    <s v="REVISAR"/>
    <s v="34.01.01.03 Cotizaciones"/>
    <x v="32"/>
    <x v="93"/>
    <x v="365"/>
    <x v="1626"/>
    <s v="CLP"/>
    <s v="2016-2021"/>
    <m/>
    <m/>
    <s v="Consejo de Transparencia"/>
    <m/>
    <m/>
    <m/>
    <m/>
    <m/>
    <m/>
    <m/>
    <m/>
    <m/>
    <m/>
    <m/>
    <m/>
    <m/>
    <m/>
    <m/>
    <m/>
    <n v="0"/>
    <n v="0"/>
    <n v="0"/>
    <n v="0"/>
    <n v="0"/>
    <n v="0"/>
  </r>
  <r>
    <n v="2542"/>
    <s v="Aportes, donaciones, asignaciones y otros al Partido Unión Patriótica por Donaciones"/>
    <s v="34 Transparencia"/>
    <s v="34.01 Partidos Políticos"/>
    <s v="REVISAR"/>
    <s v="34.01.01.04 Donaciones"/>
    <x v="32"/>
    <x v="93"/>
    <x v="365"/>
    <x v="1627"/>
    <s v="CLP"/>
    <s v="2016-2021"/>
    <m/>
    <m/>
    <s v="Consejo de Transparencia"/>
    <m/>
    <m/>
    <m/>
    <m/>
    <m/>
    <m/>
    <m/>
    <m/>
    <m/>
    <m/>
    <m/>
    <m/>
    <m/>
    <m/>
    <m/>
    <m/>
    <n v="0"/>
    <n v="0"/>
    <n v="0"/>
    <n v="0"/>
    <n v="0"/>
    <n v="0"/>
  </r>
  <r>
    <n v="2543"/>
    <s v="Aportes, donaciones, asignaciones y otros al Partido Unión Patriótica por Frutos y productos de los Bienes Patrimoniales"/>
    <s v="34 Transparencia"/>
    <s v="34.01 Partidos Políticos"/>
    <s v="REVISAR"/>
    <s v="34.01.01.05 Frutos y productos de los Bienes Patrimoniales"/>
    <x v="32"/>
    <x v="93"/>
    <x v="365"/>
    <x v="1628"/>
    <s v="CLP"/>
    <s v="2016-2021"/>
    <m/>
    <m/>
    <s v="Consejo de Transparencia"/>
    <m/>
    <m/>
    <m/>
    <m/>
    <m/>
    <m/>
    <m/>
    <m/>
    <m/>
    <m/>
    <m/>
    <m/>
    <m/>
    <m/>
    <m/>
    <m/>
    <n v="0"/>
    <n v="0"/>
    <n v="0"/>
    <n v="0"/>
    <n v="0"/>
    <n v="0"/>
  </r>
  <r>
    <n v="2544"/>
    <s v="Aportes, donaciones, asignaciones y otros al Partido Unión Patriótica por Otras Transferencias privadas"/>
    <s v="34 Transparencia"/>
    <s v="34.01 Partidos Políticos"/>
    <s v="REVISAR"/>
    <s v="34.01.01.06 Otras Transferencias privadas"/>
    <x v="32"/>
    <x v="93"/>
    <x v="365"/>
    <x v="1629"/>
    <s v="CLP"/>
    <s v="2016-2021"/>
    <m/>
    <m/>
    <s v="Consejo de Transparencia"/>
    <m/>
    <m/>
    <m/>
    <m/>
    <m/>
    <m/>
    <m/>
    <m/>
    <m/>
    <m/>
    <m/>
    <m/>
    <m/>
    <m/>
    <m/>
    <m/>
    <n v="0"/>
    <n v="0"/>
    <n v="0"/>
    <n v="0"/>
    <n v="0"/>
    <n v="0"/>
  </r>
  <r>
    <n v="2545"/>
    <s v="Aportes, donaciones, asignaciones y otros al Partido Unión Patriótica por Otras Transferencias públicas"/>
    <s v="34 Transparencia"/>
    <s v="34.01 Partidos Políticos"/>
    <s v="REVISAR"/>
    <s v="34.01.01.07 Otras Transferencias públicas"/>
    <x v="32"/>
    <x v="93"/>
    <x v="365"/>
    <x v="1630"/>
    <s v="CLP"/>
    <s v="2016-2021"/>
    <m/>
    <m/>
    <s v="Consejo de Transparencia"/>
    <m/>
    <m/>
    <m/>
    <m/>
    <m/>
    <m/>
    <m/>
    <m/>
    <m/>
    <m/>
    <m/>
    <m/>
    <m/>
    <m/>
    <m/>
    <m/>
    <n v="0"/>
    <n v="0"/>
    <n v="0"/>
    <n v="0"/>
    <n v="0"/>
    <n v="0"/>
  </r>
  <r>
    <n v="2546"/>
    <s v="Ingresos del Partido Amplitud"/>
    <s v="34 Transparencia"/>
    <s v="34.01 Partidos Políticos"/>
    <s v="34.01.01 Ingresos Partido"/>
    <s v="34.01.01.18 Partido Amplitud"/>
    <x v="32"/>
    <x v="93"/>
    <x v="366"/>
    <x v="1638"/>
    <s v="CLP"/>
    <s v="2016-2021"/>
    <m/>
    <m/>
    <s v="Consejo de Transparencia"/>
    <m/>
    <m/>
    <m/>
    <m/>
    <m/>
    <m/>
    <m/>
    <m/>
    <m/>
    <m/>
    <m/>
    <m/>
    <m/>
    <m/>
    <m/>
    <m/>
    <m/>
    <n v="154878880"/>
    <n v="9778664"/>
    <m/>
    <m/>
    <m/>
  </r>
  <r>
    <n v="2547"/>
    <s v="Ingresos del Partido ANDHA Chile"/>
    <s v="34 Transparencia"/>
    <s v="34.01 Partidos Políticos"/>
    <s v="34.01.01 Ingresos Partido"/>
    <s v="34.01.01.19 Partido ANDHA Chile"/>
    <x v="32"/>
    <x v="93"/>
    <x v="366"/>
    <x v="1639"/>
    <s v="CLP"/>
    <s v="2016-2021"/>
    <m/>
    <m/>
    <s v="Consejo de Transparencia"/>
    <m/>
    <m/>
    <m/>
    <m/>
    <m/>
    <m/>
    <m/>
    <m/>
    <m/>
    <m/>
    <m/>
    <m/>
    <m/>
    <m/>
    <m/>
    <m/>
    <m/>
    <n v="11748912"/>
    <m/>
    <m/>
    <m/>
    <m/>
  </r>
  <r>
    <n v="2548"/>
    <s v="Ingresos del Partido Ciudadanos"/>
    <s v="34 Transparencia"/>
    <s v="34.01 Partidos Políticos"/>
    <s v="34.01.01 Ingresos Partido"/>
    <s v="34.01.01.20 Partido Ciudadanos"/>
    <x v="32"/>
    <x v="93"/>
    <x v="366"/>
    <x v="1640"/>
    <s v="CLP"/>
    <s v="2016-2021"/>
    <m/>
    <m/>
    <s v="Consejo de Transparencia"/>
    <m/>
    <m/>
    <m/>
    <m/>
    <m/>
    <m/>
    <m/>
    <m/>
    <m/>
    <m/>
    <m/>
    <m/>
    <m/>
    <m/>
    <m/>
    <m/>
    <n v="5300000"/>
    <n v="79145272"/>
    <n v="92621694"/>
    <n v="64233456"/>
    <n v="43081742"/>
    <n v="31690497"/>
  </r>
  <r>
    <n v="2549"/>
    <s v="Ingresos del Partido Comunista de Chile (PCCH)"/>
    <s v="34 Transparencia"/>
    <s v="34.01 Partidos Políticos"/>
    <s v="34.01.01 Ingresos Partido"/>
    <s v="34.01.01.21 Partido Comunista de Chile (PCCH)"/>
    <x v="32"/>
    <x v="93"/>
    <x v="366"/>
    <x v="1641"/>
    <s v="CLP"/>
    <s v="2016-2021"/>
    <m/>
    <m/>
    <s v="Consejo de Transparencia"/>
    <m/>
    <m/>
    <m/>
    <m/>
    <m/>
    <m/>
    <m/>
    <m/>
    <m/>
    <m/>
    <m/>
    <m/>
    <m/>
    <m/>
    <m/>
    <m/>
    <n v="134968992"/>
    <n v="722959810"/>
    <n v="1152038483"/>
    <n v="1515849338"/>
    <n v="862257828"/>
    <n v="968128828"/>
  </r>
  <r>
    <n v="2550"/>
    <s v="Ingresos del Partido Conservador Cristiano"/>
    <s v="34 Transparencia"/>
    <s v="34.01 Partidos Políticos"/>
    <s v="34.01.01 Ingresos Partido"/>
    <s v="34.01.01.22 Partido Conservador Cristiano"/>
    <x v="32"/>
    <x v="93"/>
    <x v="366"/>
    <x v="1642"/>
    <s v="CLP"/>
    <s v="2016-2021"/>
    <m/>
    <m/>
    <s v="Consejo de Transparencia"/>
    <m/>
    <m/>
    <m/>
    <m/>
    <m/>
    <m/>
    <m/>
    <m/>
    <m/>
    <m/>
    <m/>
    <m/>
    <m/>
    <m/>
    <m/>
    <m/>
    <m/>
    <m/>
    <m/>
    <m/>
    <n v="500000"/>
    <n v="12037497"/>
  </r>
  <r>
    <n v="2551"/>
    <s v="Ingresos del Partido Convergencia Social"/>
    <s v="34 Transparencia"/>
    <s v="34.01 Partidos Políticos"/>
    <s v="34.01.01 Ingresos Partido"/>
    <s v="34.01.01.23 Partido Convergencia Social"/>
    <x v="32"/>
    <x v="93"/>
    <x v="366"/>
    <x v="1643"/>
    <s v="CLP"/>
    <s v="2016-2021"/>
    <m/>
    <m/>
    <s v="Consejo de Transparencia"/>
    <m/>
    <m/>
    <m/>
    <m/>
    <m/>
    <m/>
    <m/>
    <m/>
    <m/>
    <m/>
    <m/>
    <m/>
    <m/>
    <m/>
    <m/>
    <m/>
    <m/>
    <m/>
    <m/>
    <m/>
    <n v="196331688"/>
    <n v="124324409"/>
  </r>
  <r>
    <n v="2552"/>
    <s v="Ingresos del Partido de Trabajadores Revolucionarios (PTR)"/>
    <s v="34 Transparencia"/>
    <s v="34.01 Partidos Políticos"/>
    <s v="34.01.01 Ingresos Partido"/>
    <s v="34.01.01.24 Partido de Trabajadores Revolucionarios (PTR)"/>
    <x v="32"/>
    <x v="93"/>
    <x v="366"/>
    <x v="1644"/>
    <s v="CLP"/>
    <s v="2016-2021"/>
    <m/>
    <m/>
    <s v="Consejo de Transparencia"/>
    <m/>
    <m/>
    <m/>
    <m/>
    <m/>
    <m/>
    <m/>
    <m/>
    <m/>
    <m/>
    <m/>
    <m/>
    <m/>
    <m/>
    <m/>
    <m/>
    <m/>
    <m/>
    <n v="0"/>
    <n v="29021215"/>
    <n v="24060450"/>
    <n v="28191599"/>
  </r>
  <r>
    <n v="2553"/>
    <s v="Ingresos del Partido Demócrata Cristiano (PDC)"/>
    <s v="34 Transparencia"/>
    <s v="34.01 Partidos Políticos"/>
    <s v="34.01.01 Ingresos Partido"/>
    <s v="34.01.01.25 Partido Demócrata Cristiano (PDC)"/>
    <x v="32"/>
    <x v="93"/>
    <x v="366"/>
    <x v="1645"/>
    <s v="CLP"/>
    <s v="2016-2021"/>
    <m/>
    <m/>
    <s v="Consejo de Transparencia"/>
    <m/>
    <m/>
    <m/>
    <m/>
    <m/>
    <m/>
    <m/>
    <m/>
    <m/>
    <m/>
    <m/>
    <m/>
    <m/>
    <m/>
    <m/>
    <m/>
    <m/>
    <n v="1359473931"/>
    <n v="1043887271"/>
    <n v="975599396"/>
    <n v="2521734636"/>
    <n v="352635805"/>
  </r>
  <r>
    <n v="2554"/>
    <s v="Ingresos del Partido Ecologista Verde (PEV)"/>
    <s v="34 Transparencia"/>
    <s v="34.01 Partidos Políticos"/>
    <s v="34.01.01 Ingresos Partido"/>
    <s v="34.01.01.26 Partido Ecologista Verde (PEV)"/>
    <x v="32"/>
    <x v="93"/>
    <x v="366"/>
    <x v="1646"/>
    <s v="CLP"/>
    <s v="2016-2021"/>
    <m/>
    <m/>
    <s v="Consejo de Transparencia"/>
    <m/>
    <m/>
    <m/>
    <m/>
    <m/>
    <m/>
    <m/>
    <m/>
    <m/>
    <m/>
    <m/>
    <m/>
    <m/>
    <m/>
    <m/>
    <m/>
    <m/>
    <n v="53113725"/>
    <n v="205456626"/>
    <n v="259327598"/>
    <n v="181387875"/>
    <n v="93897035"/>
  </r>
  <r>
    <n v="2555"/>
    <s v="Ingresos del Partido Evolución Política (Evópoli)"/>
    <s v="34 Transparencia"/>
    <s v="34.01 Partidos Políticos"/>
    <s v="34.01.01 Ingresos Partido"/>
    <s v="34.01.01.27 Partido Evolución Política (Evópoli)"/>
    <x v="32"/>
    <x v="93"/>
    <x v="366"/>
    <x v="1647"/>
    <s v="CLP"/>
    <s v="2016-2021"/>
    <m/>
    <m/>
    <s v="Consejo de Transparencia"/>
    <m/>
    <m/>
    <m/>
    <m/>
    <m/>
    <m/>
    <m/>
    <m/>
    <m/>
    <m/>
    <m/>
    <m/>
    <m/>
    <m/>
    <m/>
    <m/>
    <n v="116413641"/>
    <n v="735094631"/>
    <n v="1495572024"/>
    <n v="639869030"/>
    <n v="713017529"/>
    <n v="343474617"/>
  </r>
  <r>
    <n v="2556"/>
    <s v="Ingresos del Partido Federación Regionalista Verde Social  (FREVS)"/>
    <s v="34 Transparencia"/>
    <s v="34.01 Partidos Políticos"/>
    <s v="34.01.01 Ingresos Partido"/>
    <s v="34.01.01.28 Partido Federación Regionalista Verde Social  (FREVS)"/>
    <x v="32"/>
    <x v="93"/>
    <x v="366"/>
    <x v="1648"/>
    <s v="CLP"/>
    <s v="2016-2021"/>
    <m/>
    <m/>
    <s v="Consejo de Transparencia"/>
    <m/>
    <m/>
    <m/>
    <m/>
    <m/>
    <m/>
    <m/>
    <m/>
    <m/>
    <m/>
    <m/>
    <m/>
    <m/>
    <m/>
    <m/>
    <m/>
    <m/>
    <n v="42225223"/>
    <n v="171904587"/>
    <n v="283819787"/>
    <n v="248665192"/>
    <n v="37651591"/>
  </r>
  <r>
    <n v="2557"/>
    <s v="Ingresos del Partido Humanista (PH)"/>
    <s v="34 Transparencia"/>
    <s v="34.01 Partidos Políticos"/>
    <s v="34.01.01 Ingresos Partido"/>
    <s v="34.01.01.29 Partido Humanista (PH)"/>
    <x v="32"/>
    <x v="93"/>
    <x v="366"/>
    <x v="1649"/>
    <s v="CLP"/>
    <s v="2016-2021"/>
    <m/>
    <m/>
    <s v="Consejo de Transparencia"/>
    <m/>
    <m/>
    <m/>
    <m/>
    <m/>
    <m/>
    <m/>
    <m/>
    <m/>
    <m/>
    <m/>
    <m/>
    <m/>
    <m/>
    <m/>
    <m/>
    <n v="0"/>
    <n v="181080634"/>
    <n v="1325611564"/>
    <n v="1819882376"/>
    <n v="279097779"/>
    <n v="370652363"/>
  </r>
  <r>
    <n v="2558"/>
    <s v="Ingresos del Partido Igualdad (PI)"/>
    <s v="34 Transparencia"/>
    <s v="34.01 Partidos Políticos"/>
    <s v="34.01.01 Ingresos Partido"/>
    <s v="34.01.01.30 Partido Igualdad (PI)"/>
    <x v="32"/>
    <x v="93"/>
    <x v="366"/>
    <x v="1650"/>
    <s v="CLP"/>
    <s v="2016-2021"/>
    <m/>
    <m/>
    <s v="Consejo de Transparencia"/>
    <m/>
    <m/>
    <m/>
    <m/>
    <m/>
    <m/>
    <m/>
    <m/>
    <m/>
    <m/>
    <m/>
    <m/>
    <m/>
    <m/>
    <m/>
    <m/>
    <m/>
    <n v="101236166"/>
    <n v="120729321"/>
    <n v="169721798"/>
    <n v="96243961"/>
    <n v="99788504"/>
  </r>
  <r>
    <n v="2559"/>
    <s v="Ingresos del Partido Izquierda Ciudadana"/>
    <s v="34 Transparencia"/>
    <s v="34.01 Partidos Políticos"/>
    <s v="34.01.01 Ingresos Partido"/>
    <s v="34.01.01.31 Partido Izquierda Ciudadana"/>
    <x v="32"/>
    <x v="93"/>
    <x v="366"/>
    <x v="1651"/>
    <s v="CLP"/>
    <s v="2016-2021"/>
    <m/>
    <m/>
    <s v="Consejo de Transparencia"/>
    <m/>
    <m/>
    <m/>
    <m/>
    <m/>
    <m/>
    <m/>
    <m/>
    <m/>
    <m/>
    <m/>
    <m/>
    <m/>
    <m/>
    <m/>
    <m/>
    <m/>
    <n v="42352478"/>
    <n v="33687945"/>
    <m/>
    <m/>
    <m/>
  </r>
  <r>
    <n v="2560"/>
    <s v="Ingresos del Partido Liberal de Chile(PL)"/>
    <s v="34 Transparencia"/>
    <s v="34.01 Partidos Políticos"/>
    <s v="34.01.01 Ingresos Partido"/>
    <s v="34.01.01.32 Partido Liberal de Chile(PL)"/>
    <x v="32"/>
    <x v="93"/>
    <x v="366"/>
    <x v="1652"/>
    <s v="CLP"/>
    <s v="2016-2021"/>
    <m/>
    <m/>
    <s v="Consejo de Transparencia"/>
    <m/>
    <m/>
    <m/>
    <m/>
    <m/>
    <m/>
    <m/>
    <m/>
    <m/>
    <m/>
    <m/>
    <m/>
    <m/>
    <m/>
    <m/>
    <m/>
    <m/>
    <m/>
    <m/>
    <n v="68363420"/>
    <n v="64324588"/>
    <n v="30589219"/>
  </r>
  <r>
    <n v="2561"/>
    <s v="Ingresos del Partido Nuevo Tiempo"/>
    <s v="34 Transparencia"/>
    <s v="34.01 Partidos Políticos"/>
    <s v="34.01.01 Ingresos Partido"/>
    <s v="34.01.01.33 Partido Nuevo Tiempo"/>
    <x v="32"/>
    <x v="93"/>
    <x v="366"/>
    <x v="1653"/>
    <s v="CLP"/>
    <s v="2016-2021"/>
    <m/>
    <m/>
    <s v="Consejo de Transparencia"/>
    <m/>
    <m/>
    <m/>
    <m/>
    <m/>
    <m/>
    <m/>
    <m/>
    <m/>
    <m/>
    <m/>
    <m/>
    <m/>
    <m/>
    <m/>
    <m/>
    <m/>
    <m/>
    <m/>
    <m/>
    <m/>
    <n v="11025631"/>
  </r>
  <r>
    <n v="2562"/>
    <s v="Ingresos del Partido Pais"/>
    <s v="34 Transparencia"/>
    <s v="34.01 Partidos Políticos"/>
    <s v="34.01.01 Ingresos Partido"/>
    <s v="34.01.01.34 Partido Pais"/>
    <x v="32"/>
    <x v="93"/>
    <x v="366"/>
    <x v="1654"/>
    <s v="CLP"/>
    <s v="2016-2021"/>
    <m/>
    <m/>
    <s v="Consejo de Transparencia"/>
    <m/>
    <m/>
    <m/>
    <m/>
    <m/>
    <m/>
    <m/>
    <m/>
    <m/>
    <m/>
    <m/>
    <m/>
    <m/>
    <m/>
    <m/>
    <m/>
    <m/>
    <n v="200000"/>
    <n v="0"/>
    <m/>
    <m/>
    <m/>
  </r>
  <r>
    <n v="2563"/>
    <s v="Ingresos del Partido Político Comunes"/>
    <s v="34 Transparencia"/>
    <s v="34.01 Partidos Políticos"/>
    <s v="34.01.01 Ingresos Partido"/>
    <s v="34.01.01.35 Partido Político Comunes"/>
    <x v="32"/>
    <x v="93"/>
    <x v="366"/>
    <x v="1655"/>
    <s v="CLP"/>
    <s v="2016-2021"/>
    <m/>
    <m/>
    <s v="Consejo de Transparencia"/>
    <m/>
    <m/>
    <m/>
    <m/>
    <m/>
    <m/>
    <m/>
    <m/>
    <m/>
    <m/>
    <m/>
    <m/>
    <m/>
    <m/>
    <m/>
    <m/>
    <n v="13071304"/>
    <n v="30540895"/>
    <n v="49994100"/>
    <n v="181365878"/>
    <n v="150693197"/>
    <n v="38795933"/>
  </r>
  <r>
    <n v="2564"/>
    <s v="Ingresos del Partido Por la Democracia (PPD)"/>
    <s v="34 Transparencia"/>
    <s v="34.01 Partidos Políticos"/>
    <s v="34.01.01 Ingresos Partido"/>
    <s v="34.01.01.36 Partido Por la Democracia (PPD)"/>
    <x v="32"/>
    <x v="93"/>
    <x v="366"/>
    <x v="1656"/>
    <s v="CLP"/>
    <s v="2016-2021"/>
    <m/>
    <m/>
    <s v="Consejo de Transparencia"/>
    <m/>
    <m/>
    <m/>
    <m/>
    <m/>
    <m/>
    <m/>
    <m/>
    <m/>
    <m/>
    <m/>
    <m/>
    <m/>
    <m/>
    <m/>
    <m/>
    <n v="202949059"/>
    <n v="830067426"/>
    <n v="529399190"/>
    <n v="453629433"/>
    <n v="536499403"/>
    <n v="389217194"/>
  </r>
  <r>
    <n v="2565"/>
    <s v="Ingresos del Partido Progresista de Chile"/>
    <s v="34 Transparencia"/>
    <s v="34.01 Partidos Políticos"/>
    <s v="34.01.01 Ingresos Partido"/>
    <s v="34.01.01.37 Partido Progresista de Chile"/>
    <x v="32"/>
    <x v="93"/>
    <x v="366"/>
    <x v="1657"/>
    <s v="CLP"/>
    <s v="2016-2021"/>
    <m/>
    <m/>
    <s v="Consejo de Transparencia"/>
    <m/>
    <m/>
    <m/>
    <m/>
    <m/>
    <m/>
    <m/>
    <m/>
    <m/>
    <m/>
    <m/>
    <m/>
    <m/>
    <m/>
    <m/>
    <m/>
    <m/>
    <m/>
    <n v="295561993"/>
    <n v="296366076"/>
    <n v="298370767"/>
    <n v="151418178"/>
  </r>
  <r>
    <n v="2566"/>
    <s v="Ingresos del Partido Radical de Chile"/>
    <s v="34 Transparencia"/>
    <s v="34.01 Partidos Políticos"/>
    <s v="34.01.01 Ingresos Partido"/>
    <s v="34.01.01.38 Partido Radical de Chile"/>
    <x v="32"/>
    <x v="93"/>
    <x v="366"/>
    <x v="1658"/>
    <s v="CLP"/>
    <s v="2016-2021"/>
    <m/>
    <m/>
    <s v="Consejo de Transparencia"/>
    <m/>
    <m/>
    <m/>
    <m/>
    <m/>
    <m/>
    <m/>
    <m/>
    <m/>
    <m/>
    <m/>
    <m/>
    <m/>
    <m/>
    <m/>
    <m/>
    <n v="254570713"/>
    <n v="1129711719"/>
    <n v="743005496"/>
    <n v="729149392"/>
    <n v="827765448"/>
    <n v="12432498"/>
  </r>
  <r>
    <n v="2567"/>
    <s v="Ingresos del Partido Regionalista Independiente Demócrata (PRI)"/>
    <s v="34 Transparencia"/>
    <s v="34.01 Partidos Políticos"/>
    <s v="34.01.01 Ingresos Partido"/>
    <s v="34.01.01.39 Partido Regionalista Independiente Demócrata (PRI)"/>
    <x v="32"/>
    <x v="93"/>
    <x v="366"/>
    <x v="1659"/>
    <s v="CLP"/>
    <s v="2016-2021"/>
    <m/>
    <m/>
    <s v="Consejo de Transparencia"/>
    <m/>
    <m/>
    <m/>
    <m/>
    <m/>
    <m/>
    <m/>
    <m/>
    <m/>
    <m/>
    <m/>
    <m/>
    <m/>
    <m/>
    <m/>
    <m/>
    <m/>
    <m/>
    <m/>
    <n v="48465728"/>
    <n v="64247106"/>
    <n v="81432132"/>
  </r>
  <r>
    <n v="2568"/>
    <s v="Ingresos del Partido Renovación Nacional (RN)"/>
    <s v="34 Transparencia"/>
    <s v="34.01 Partidos Políticos"/>
    <s v="34.01.01 Ingresos Partido"/>
    <s v="34.01.01.40 Partido Renovación Nacional (RN)"/>
    <x v="32"/>
    <x v="93"/>
    <x v="366"/>
    <x v="1660"/>
    <s v="CLP"/>
    <s v="2016-2021"/>
    <m/>
    <m/>
    <s v="Consejo de Transparencia"/>
    <m/>
    <m/>
    <m/>
    <m/>
    <m/>
    <m/>
    <m/>
    <m/>
    <m/>
    <m/>
    <m/>
    <m/>
    <m/>
    <m/>
    <m/>
    <m/>
    <n v="268372136"/>
    <n v="1589862203"/>
    <n v="1725144625"/>
    <n v="1211823909"/>
    <n v="2160499892"/>
    <n v="2745736050"/>
  </r>
  <r>
    <n v="2569"/>
    <s v="Ingresos del Partido Republicano de Chile"/>
    <s v="34 Transparencia"/>
    <s v="34.01 Partidos Políticos"/>
    <s v="34.01.01 Ingresos Partido"/>
    <s v="34.01.01.41 Partido Republicano de Chile"/>
    <x v="32"/>
    <x v="93"/>
    <x v="366"/>
    <x v="1661"/>
    <s v="CLP"/>
    <s v="2016-2021"/>
    <m/>
    <m/>
    <s v="Consejo de Transparencia"/>
    <m/>
    <m/>
    <m/>
    <m/>
    <m/>
    <m/>
    <m/>
    <m/>
    <m/>
    <m/>
    <m/>
    <m/>
    <m/>
    <m/>
    <m/>
    <m/>
    <m/>
    <m/>
    <m/>
    <m/>
    <n v="85973909"/>
    <n v="757276569"/>
  </r>
  <r>
    <n v="2570"/>
    <s v="Ingresos del Partido Revolución Democrática (RD)"/>
    <s v="34 Transparencia"/>
    <s v="34.01 Partidos Políticos"/>
    <s v="34.01.01 Ingresos Partido"/>
    <s v="34.01.01.42 Partido Revolución Democrática (RD)"/>
    <x v="32"/>
    <x v="93"/>
    <x v="366"/>
    <x v="1662"/>
    <s v="CLP"/>
    <s v="2016-2021"/>
    <m/>
    <m/>
    <s v="Consejo de Transparencia"/>
    <m/>
    <m/>
    <m/>
    <m/>
    <m/>
    <m/>
    <m/>
    <m/>
    <m/>
    <m/>
    <m/>
    <m/>
    <m/>
    <m/>
    <m/>
    <m/>
    <m/>
    <n v="572200939"/>
    <n v="778483149"/>
    <n v="1490859718"/>
    <n v="1709660117"/>
    <n v="848734027"/>
  </r>
  <r>
    <n v="2571"/>
    <s v="Ingresos del Partido Socialista de Chile PS"/>
    <s v="34 Transparencia"/>
    <s v="34.01 Partidos Políticos"/>
    <s v="34.01.01 Ingresos Partido"/>
    <s v="34.01.01.43 Partido Socialista de Chile PS"/>
    <x v="32"/>
    <x v="93"/>
    <x v="366"/>
    <x v="1663"/>
    <s v="CLP"/>
    <s v="2016-2021"/>
    <m/>
    <m/>
    <s v="Consejo de Transparencia"/>
    <m/>
    <m/>
    <m/>
    <m/>
    <m/>
    <m/>
    <m/>
    <m/>
    <m/>
    <m/>
    <m/>
    <m/>
    <m/>
    <m/>
    <m/>
    <m/>
    <n v="1668203355"/>
    <n v="1782226091"/>
    <n v="1775963942"/>
    <n v="3997025428"/>
    <n v="2733261492"/>
    <n v="2739631564"/>
  </r>
  <r>
    <n v="2572"/>
    <s v="Ingresos del Partido Todos"/>
    <s v="34 Transparencia"/>
    <s v="34.01 Partidos Políticos"/>
    <s v="34.01.01 Ingresos Partido"/>
    <s v="34.01.01.44 Partido Todos"/>
    <x v="32"/>
    <x v="93"/>
    <x v="366"/>
    <x v="1664"/>
    <s v="CLP"/>
    <s v="2016-2021"/>
    <m/>
    <m/>
    <s v="Consejo de Transparencia"/>
    <m/>
    <m/>
    <m/>
    <m/>
    <m/>
    <m/>
    <m/>
    <m/>
    <m/>
    <m/>
    <m/>
    <m/>
    <m/>
    <m/>
    <m/>
    <m/>
    <n v="5049611"/>
    <n v="196262934"/>
    <n v="0"/>
    <m/>
    <m/>
    <m/>
  </r>
  <r>
    <n v="2573"/>
    <s v="Ingresos del Partido Unión Demócrata Independiente - UDI"/>
    <s v="34 Transparencia"/>
    <s v="34.01 Partidos Políticos"/>
    <s v="34.01.01 Ingresos Partido"/>
    <s v="34.01.01.45 Partido Unión Demócrata Independiente - UDI"/>
    <x v="32"/>
    <x v="93"/>
    <x v="366"/>
    <x v="1665"/>
    <s v="CLP"/>
    <s v="2016-2021"/>
    <m/>
    <m/>
    <s v="Consejo de Transparencia"/>
    <m/>
    <m/>
    <m/>
    <m/>
    <m/>
    <m/>
    <m/>
    <m/>
    <m/>
    <m/>
    <m/>
    <m/>
    <m/>
    <m/>
    <m/>
    <m/>
    <m/>
    <n v="1350833564"/>
    <n v="2826925596"/>
    <n v="1114116851"/>
    <n v="3119108221"/>
    <n v="809019688"/>
  </r>
  <r>
    <n v="2574"/>
    <s v="Ingresos del Partido Unión Patriótica"/>
    <s v="34 Transparencia"/>
    <s v="34.01 Partidos Políticos"/>
    <s v="34.01.01 Ingresos Partido"/>
    <s v="34.01.01.46 Partido Unión Patriótica"/>
    <x v="32"/>
    <x v="93"/>
    <x v="366"/>
    <x v="1666"/>
    <s v="CLP"/>
    <s v="2016-2021"/>
    <m/>
    <m/>
    <s v="Consejo de Transparencia"/>
    <m/>
    <m/>
    <m/>
    <m/>
    <m/>
    <m/>
    <m/>
    <m/>
    <m/>
    <m/>
    <m/>
    <m/>
    <m/>
    <m/>
    <m/>
    <m/>
    <m/>
    <m/>
    <m/>
    <m/>
    <n v="11383518"/>
    <m/>
  </r>
  <r>
    <n v="2575"/>
    <s v="Aportes, donaciones, asignaciones y otros al Partido Amplitud"/>
    <s v="34 Transparencia"/>
    <s v="34.01 Partidos Políticos"/>
    <s v="34.01.02 Aportes, donaciones, asignaciones y otros"/>
    <s v="34.01.01.18 Partido Amplitud"/>
    <x v="32"/>
    <x v="93"/>
    <x v="367"/>
    <x v="1638"/>
    <s v="CLP"/>
    <s v="2016-2021"/>
    <m/>
    <m/>
    <s v="Consejo de Transparencia"/>
    <m/>
    <m/>
    <m/>
    <m/>
    <m/>
    <m/>
    <m/>
    <m/>
    <m/>
    <m/>
    <m/>
    <m/>
    <m/>
    <m/>
    <m/>
    <m/>
    <m/>
    <n v="46330513"/>
    <n v="9778664"/>
    <m/>
    <m/>
    <m/>
  </r>
  <r>
    <n v="2576"/>
    <s v="Aportes, donaciones, asignaciones y otros al Partido Ciudadanos"/>
    <s v="34 Transparencia"/>
    <s v="34.01 Partidos Políticos"/>
    <s v="34.01.02 Aportes, donaciones, asignaciones y otros"/>
    <s v="34.01.01.20 Partido Ciudadanos"/>
    <x v="32"/>
    <x v="93"/>
    <x v="367"/>
    <x v="1640"/>
    <s v="CLP"/>
    <s v="2016-2021"/>
    <m/>
    <m/>
    <s v="Consejo de Transparencia"/>
    <m/>
    <m/>
    <m/>
    <m/>
    <m/>
    <m/>
    <m/>
    <m/>
    <m/>
    <m/>
    <m/>
    <m/>
    <m/>
    <m/>
    <m/>
    <m/>
    <n v="5300000"/>
    <n v="89159714"/>
    <n v="72755786"/>
    <n v="64233456"/>
    <n v="43081742"/>
    <n v="31690497"/>
  </r>
  <r>
    <n v="2577"/>
    <s v="Aportes, donaciones, asignaciones y otros al Partido Comunista de Chile (PCCH)"/>
    <s v="34 Transparencia"/>
    <s v="34.01 Partidos Políticos"/>
    <s v="34.01.02 Aportes, donaciones, asignaciones y otros"/>
    <s v="34.01.01.21 Partido Comunista de Chile (PCCH)"/>
    <x v="32"/>
    <x v="93"/>
    <x v="367"/>
    <x v="1641"/>
    <s v="CLP"/>
    <s v="2016-2021"/>
    <m/>
    <m/>
    <s v="Consejo de Transparencia"/>
    <m/>
    <m/>
    <m/>
    <m/>
    <m/>
    <m/>
    <m/>
    <m/>
    <m/>
    <m/>
    <m/>
    <m/>
    <m/>
    <m/>
    <m/>
    <m/>
    <n v="575845264"/>
    <n v="554213874"/>
    <n v="1765110257"/>
    <n v="673350725"/>
    <n v="602047277"/>
    <n v="436695173"/>
  </r>
  <r>
    <n v="2578"/>
    <s v="Aportes, donaciones, asignaciones y otros al Partido Conservador Cristiano"/>
    <s v="34 Transparencia"/>
    <s v="34.01 Partidos Políticos"/>
    <s v="34.01.02 Aportes, donaciones, asignaciones y otros"/>
    <s v="34.01.01.22 Partido Conservador Cristiano"/>
    <x v="32"/>
    <x v="93"/>
    <x v="367"/>
    <x v="1642"/>
    <s v="CLP"/>
    <s v="2016-2021"/>
    <m/>
    <m/>
    <s v="Consejo de Transparencia"/>
    <m/>
    <m/>
    <m/>
    <m/>
    <m/>
    <m/>
    <m/>
    <m/>
    <m/>
    <m/>
    <m/>
    <m/>
    <m/>
    <m/>
    <m/>
    <m/>
    <m/>
    <m/>
    <m/>
    <m/>
    <n v="1000000"/>
    <n v="8444291"/>
  </r>
  <r>
    <n v="2579"/>
    <s v="Aportes, donaciones, asignaciones y otros al Partido Convergencia Social"/>
    <s v="34 Transparencia"/>
    <s v="34.01 Partidos Políticos"/>
    <s v="34.01.02 Aportes, donaciones, asignaciones y otros"/>
    <s v="34.01.01.23 Partido Convergencia Social"/>
    <x v="32"/>
    <x v="93"/>
    <x v="367"/>
    <x v="1643"/>
    <s v="CLP"/>
    <s v="2016-2021"/>
    <m/>
    <m/>
    <s v="Consejo de Transparencia"/>
    <m/>
    <m/>
    <m/>
    <m/>
    <m/>
    <m/>
    <m/>
    <m/>
    <m/>
    <m/>
    <m/>
    <m/>
    <m/>
    <m/>
    <m/>
    <m/>
    <m/>
    <m/>
    <m/>
    <m/>
    <n v="60560065"/>
    <n v="52577167"/>
  </r>
  <r>
    <n v="2580"/>
    <s v="Aportes, donaciones, asignaciones y otros al Partido de Trabajadores Revolucionarios (PTR)"/>
    <s v="34 Transparencia"/>
    <s v="34.01 Partidos Políticos"/>
    <s v="34.01.02 Aportes, donaciones, asignaciones y otros"/>
    <s v="34.01.01.24 Partido de Trabajadores Revolucionarios (PTR)"/>
    <x v="32"/>
    <x v="93"/>
    <x v="367"/>
    <x v="1644"/>
    <s v="CLP"/>
    <s v="2016-2021"/>
    <m/>
    <m/>
    <s v="Consejo de Transparencia"/>
    <m/>
    <m/>
    <m/>
    <m/>
    <m/>
    <m/>
    <m/>
    <m/>
    <m/>
    <m/>
    <m/>
    <m/>
    <m/>
    <m/>
    <m/>
    <m/>
    <m/>
    <m/>
    <n v="2100000"/>
    <n v="28911477"/>
    <n v="32225750"/>
    <n v="18003189"/>
  </r>
  <r>
    <n v="2581"/>
    <s v="Aportes, donaciones, asignaciones y otros al Partido Demócrata Cristiano (PDC)"/>
    <s v="34 Transparencia"/>
    <s v="34.01 Partidos Políticos"/>
    <s v="34.01.02 Aportes, donaciones, asignaciones y otros"/>
    <s v="34.01.01.25 Partido Demócrata Cristiano (PDC)"/>
    <x v="32"/>
    <x v="93"/>
    <x v="367"/>
    <x v="1645"/>
    <s v="CLP"/>
    <s v="2016-2021"/>
    <m/>
    <m/>
    <s v="Consejo de Transparencia"/>
    <m/>
    <m/>
    <m/>
    <m/>
    <m/>
    <m/>
    <m/>
    <m/>
    <m/>
    <m/>
    <m/>
    <m/>
    <m/>
    <m/>
    <m/>
    <m/>
    <m/>
    <n v="1376939275"/>
    <n v="1043887271"/>
    <n v="975599396"/>
    <n v="1393218210"/>
    <n v="1809470768"/>
  </r>
  <r>
    <n v="2582"/>
    <s v="Aportes, donaciones, asignaciones y otros al Partido Ecologista Verde (PEV)"/>
    <s v="34 Transparencia"/>
    <s v="34.01 Partidos Políticos"/>
    <s v="34.01.02 Aportes, donaciones, asignaciones y otros"/>
    <s v="34.01.01.26 Partido Ecologista Verde (PEV)"/>
    <x v="32"/>
    <x v="93"/>
    <x v="367"/>
    <x v="1646"/>
    <s v="CLP"/>
    <s v="2016-2021"/>
    <m/>
    <m/>
    <s v="Consejo de Transparencia"/>
    <m/>
    <m/>
    <m/>
    <m/>
    <m/>
    <m/>
    <m/>
    <m/>
    <m/>
    <m/>
    <m/>
    <m/>
    <m/>
    <m/>
    <m/>
    <m/>
    <n v="44073515"/>
    <n v="116454215"/>
    <n v="208167507"/>
    <n v="259327598"/>
    <n v="181387875"/>
    <n v="286393907"/>
  </r>
  <r>
    <n v="2583"/>
    <s v="Aportes, donaciones, asignaciones y otros al Partido Evolución Política (Evópoli)"/>
    <s v="34 Transparencia"/>
    <s v="34.01 Partidos Políticos"/>
    <s v="34.01.02 Aportes, donaciones, asignaciones y otros"/>
    <s v="34.01.01.27 Partido Evolución Política (Evópoli)"/>
    <x v="32"/>
    <x v="93"/>
    <x v="367"/>
    <x v="1647"/>
    <s v="CLP"/>
    <s v="2016-2021"/>
    <m/>
    <m/>
    <s v="Consejo de Transparencia"/>
    <m/>
    <m/>
    <m/>
    <m/>
    <m/>
    <m/>
    <m/>
    <m/>
    <m/>
    <m/>
    <m/>
    <m/>
    <m/>
    <m/>
    <m/>
    <m/>
    <n v="116413641"/>
    <n v="641873793"/>
    <n v="751086714"/>
    <n v="639869030"/>
    <n v="713017528"/>
    <n v="343474617"/>
  </r>
  <r>
    <n v="2584"/>
    <s v="Aportes, donaciones, asignaciones y otros al Partido Federación Regionalista Verde Social  (FREVS)"/>
    <s v="34 Transparencia"/>
    <s v="34.01 Partidos Políticos"/>
    <s v="34.01.02 Aportes, donaciones, asignaciones y otros"/>
    <s v="34.01.01.28 Partido Federación Regionalista Verde Social  (FREVS)"/>
    <x v="32"/>
    <x v="93"/>
    <x v="367"/>
    <x v="1648"/>
    <s v="CLP"/>
    <s v="2016-2021"/>
    <m/>
    <m/>
    <s v="Consejo de Transparencia"/>
    <m/>
    <m/>
    <m/>
    <m/>
    <m/>
    <m/>
    <m/>
    <m/>
    <m/>
    <m/>
    <m/>
    <m/>
    <m/>
    <m/>
    <m/>
    <m/>
    <m/>
    <n v="42225223"/>
    <n v="171904582"/>
    <n v="113861041"/>
    <n v="122639248"/>
    <n v="365027349"/>
  </r>
  <r>
    <n v="2585"/>
    <s v="Aportes, donaciones, asignaciones y otros al Partido Humanista (PH)"/>
    <s v="34 Transparencia"/>
    <s v="34.01 Partidos Políticos"/>
    <s v="34.01.02 Aportes, donaciones, asignaciones y otros"/>
    <s v="34.01.01.29 Partido Humanista (PH)"/>
    <x v="32"/>
    <x v="93"/>
    <x v="367"/>
    <x v="1649"/>
    <s v="CLP"/>
    <s v="2016-2021"/>
    <m/>
    <m/>
    <s v="Consejo de Transparencia"/>
    <m/>
    <m/>
    <m/>
    <m/>
    <m/>
    <m/>
    <m/>
    <m/>
    <m/>
    <m/>
    <m/>
    <m/>
    <m/>
    <m/>
    <m/>
    <m/>
    <n v="0"/>
    <n v="187890189"/>
    <n v="211929695"/>
    <n v="327545725"/>
    <n v="352072486"/>
    <n v="370652363"/>
  </r>
  <r>
    <n v="2586"/>
    <s v="Aportes, donaciones, asignaciones y otros al Partido Igualdad (PI)"/>
    <s v="34 Transparencia"/>
    <s v="34.01 Partidos Políticos"/>
    <s v="34.01.02 Aportes, donaciones, asignaciones y otros"/>
    <s v="34.01.01.30 Partido Igualdad (PI)"/>
    <x v="32"/>
    <x v="93"/>
    <x v="367"/>
    <x v="1650"/>
    <s v="CLP"/>
    <s v="2016-2021"/>
    <m/>
    <m/>
    <s v="Consejo de Transparencia"/>
    <m/>
    <m/>
    <m/>
    <m/>
    <m/>
    <m/>
    <m/>
    <m/>
    <m/>
    <m/>
    <m/>
    <m/>
    <m/>
    <m/>
    <m/>
    <m/>
    <m/>
    <n v="69568008"/>
    <n v="120729321"/>
    <n v="169721798"/>
    <n v="96243961"/>
    <n v="174733601"/>
  </r>
  <r>
    <n v="2587"/>
    <s v="Aportes, donaciones, asignaciones y otros al Partido Izquierda Ciudadana"/>
    <s v="34 Transparencia"/>
    <s v="34.01 Partidos Políticos"/>
    <s v="34.01.02 Aportes, donaciones, asignaciones y otros"/>
    <s v="34.01.01.31 Partido Izquierda Ciudadana"/>
    <x v="32"/>
    <x v="93"/>
    <x v="367"/>
    <x v="1651"/>
    <s v="CLP"/>
    <s v="2016-2021"/>
    <m/>
    <m/>
    <s v="Consejo de Transparencia"/>
    <m/>
    <m/>
    <m/>
    <m/>
    <m/>
    <m/>
    <m/>
    <m/>
    <m/>
    <m/>
    <m/>
    <m/>
    <m/>
    <m/>
    <m/>
    <m/>
    <m/>
    <n v="8911191"/>
    <n v="8473385"/>
    <m/>
    <m/>
    <m/>
  </r>
  <r>
    <n v="2588"/>
    <s v="Aportes, donaciones, asignaciones y otros al Partido Liberal de Chile(PL)"/>
    <s v="34 Transparencia"/>
    <s v="34.01 Partidos Políticos"/>
    <s v="34.01.02 Aportes, donaciones, asignaciones y otros"/>
    <s v="34.01.01.32 Partido Liberal de Chile(PL)"/>
    <x v="32"/>
    <x v="93"/>
    <x v="367"/>
    <x v="1652"/>
    <s v="CLP"/>
    <s v="2016-2021"/>
    <m/>
    <m/>
    <s v="Consejo de Transparencia"/>
    <m/>
    <m/>
    <m/>
    <m/>
    <m/>
    <m/>
    <m/>
    <m/>
    <m/>
    <m/>
    <m/>
    <m/>
    <m/>
    <m/>
    <m/>
    <m/>
    <m/>
    <m/>
    <m/>
    <n v="24423000"/>
    <n v="64324588"/>
    <n v="30589219"/>
  </r>
  <r>
    <n v="2589"/>
    <s v="Aportes, donaciones, asignaciones y otros al Partido Movimiento Independiente Regionalista Agrario y Social (MIRAS)"/>
    <s v="34 Transparencia"/>
    <s v="34.01 Partidos Políticos"/>
    <s v="34.01.02 Aportes, donaciones, asignaciones y otros"/>
    <s v="34.01.02.35 Partido Movimiento Independiente Regionalista Agrario y Social (MIRAS)"/>
    <x v="32"/>
    <x v="93"/>
    <x v="367"/>
    <x v="1667"/>
    <s v="CLP"/>
    <s v="2016-2021"/>
    <m/>
    <m/>
    <s v="Consejo de Transparencia"/>
    <m/>
    <m/>
    <m/>
    <m/>
    <m/>
    <m/>
    <m/>
    <m/>
    <m/>
    <m/>
    <m/>
    <m/>
    <m/>
    <m/>
    <m/>
    <m/>
    <n v="17171383"/>
    <m/>
    <m/>
    <m/>
    <m/>
    <m/>
  </r>
  <r>
    <n v="2590"/>
    <s v="Aportes, donaciones, asignaciones y otros al Partido Nuevo Tiempo"/>
    <s v="34 Transparencia"/>
    <s v="34.01 Partidos Políticos"/>
    <s v="34.01.02 Aportes, donaciones, asignaciones y otros"/>
    <s v="34.01.01.33 Partido Nuevo Tiempo"/>
    <x v="32"/>
    <x v="93"/>
    <x v="367"/>
    <x v="1653"/>
    <s v="CLP"/>
    <s v="2016-2021"/>
    <m/>
    <m/>
    <s v="Consejo de Transparencia"/>
    <m/>
    <m/>
    <m/>
    <m/>
    <m/>
    <m/>
    <m/>
    <m/>
    <m/>
    <m/>
    <m/>
    <m/>
    <m/>
    <m/>
    <m/>
    <m/>
    <m/>
    <m/>
    <m/>
    <m/>
    <m/>
    <n v="11588151"/>
  </r>
  <r>
    <n v="2591"/>
    <s v="Aportes, donaciones, asignaciones y otros al Partido Político Comunes"/>
    <s v="34 Transparencia"/>
    <s v="34.01 Partidos Políticos"/>
    <s v="34.01.02 Aportes, donaciones, asignaciones y otros"/>
    <s v="34.01.01.35 Partido Político Comunes"/>
    <x v="32"/>
    <x v="93"/>
    <x v="367"/>
    <x v="1655"/>
    <s v="CLP"/>
    <s v="2016-2021"/>
    <m/>
    <m/>
    <s v="Consejo de Transparencia"/>
    <m/>
    <m/>
    <m/>
    <m/>
    <m/>
    <m/>
    <m/>
    <m/>
    <m/>
    <m/>
    <m/>
    <m/>
    <m/>
    <m/>
    <m/>
    <m/>
    <n v="13577061"/>
    <n v="33535877"/>
    <n v="49994100"/>
    <n v="51624488"/>
    <n v="150723197"/>
    <n v="38795933"/>
  </r>
  <r>
    <n v="2592"/>
    <s v="Aportes, donaciones, asignaciones y otros al Partido Por la Democracia (PPD)"/>
    <s v="34 Transparencia"/>
    <s v="34.01 Partidos Políticos"/>
    <s v="34.01.02 Aportes, donaciones, asignaciones y otros"/>
    <s v="34.01.01.36 Partido Por la Democracia (PPD)"/>
    <x v="32"/>
    <x v="93"/>
    <x v="367"/>
    <x v="1656"/>
    <s v="CLP"/>
    <s v="2016-2021"/>
    <m/>
    <m/>
    <s v="Consejo de Transparencia"/>
    <m/>
    <m/>
    <m/>
    <m/>
    <m/>
    <m/>
    <m/>
    <m/>
    <m/>
    <m/>
    <m/>
    <m/>
    <m/>
    <m/>
    <m/>
    <m/>
    <n v="202949059"/>
    <n v="830067426"/>
    <n v="868515586"/>
    <n v="453629433"/>
    <n v="536699403"/>
    <n v="265146639"/>
  </r>
  <r>
    <n v="2593"/>
    <s v="Aportes, donaciones, asignaciones y otros al Partido Progresista de Chile"/>
    <s v="34 Transparencia"/>
    <s v="34.01 Partidos Políticos"/>
    <s v="34.01.02 Aportes, donaciones, asignaciones y otros"/>
    <s v="34.01.01.37 Partido Progresista de Chile"/>
    <x v="32"/>
    <x v="93"/>
    <x v="367"/>
    <x v="1657"/>
    <s v="CLP"/>
    <s v="2016-2021"/>
    <m/>
    <m/>
    <s v="Consejo de Transparencia"/>
    <m/>
    <m/>
    <m/>
    <m/>
    <m/>
    <m/>
    <m/>
    <m/>
    <m/>
    <m/>
    <m/>
    <m/>
    <m/>
    <m/>
    <m/>
    <m/>
    <m/>
    <m/>
    <n v="295561993"/>
    <n v="296366076"/>
    <n v="298360767"/>
    <n v="219706219"/>
  </r>
  <r>
    <n v="2594"/>
    <s v="Aportes, donaciones, asignaciones y otros al Partido Radical de Chile"/>
    <s v="34 Transparencia"/>
    <s v="34.01 Partidos Políticos"/>
    <s v="34.01.02 Aportes, donaciones, asignaciones y otros"/>
    <s v="34.01.01.38 Partido Radical de Chile"/>
    <x v="32"/>
    <x v="93"/>
    <x v="367"/>
    <x v="1658"/>
    <s v="CLP"/>
    <s v="2016-2021"/>
    <m/>
    <m/>
    <s v="Consejo de Transparencia"/>
    <m/>
    <m/>
    <m/>
    <m/>
    <m/>
    <m/>
    <m/>
    <m/>
    <m/>
    <m/>
    <m/>
    <m/>
    <m/>
    <m/>
    <m/>
    <m/>
    <m/>
    <n v="503831317"/>
    <n v="359892688"/>
    <n v="291485949"/>
    <n v="268386218"/>
    <n v="10932498"/>
  </r>
  <r>
    <n v="2595"/>
    <s v="Aportes, donaciones, asignaciones y otros al Partido Regionalista Independiente Demócrata (PRI)"/>
    <s v="34 Transparencia"/>
    <s v="34.01 Partidos Políticos"/>
    <s v="34.01.02 Aportes, donaciones, asignaciones y otros"/>
    <s v="34.01.01.39 Partido Regionalista Independiente Demócrata (PRI)"/>
    <x v="32"/>
    <x v="93"/>
    <x v="367"/>
    <x v="1659"/>
    <s v="CLP"/>
    <s v="2016-2021"/>
    <m/>
    <m/>
    <s v="Consejo de Transparencia"/>
    <m/>
    <m/>
    <m/>
    <m/>
    <m/>
    <m/>
    <m/>
    <m/>
    <m/>
    <m/>
    <m/>
    <m/>
    <m/>
    <m/>
    <m/>
    <m/>
    <m/>
    <m/>
    <m/>
    <n v="48101386"/>
    <n v="29161375"/>
    <n v="81432132"/>
  </r>
  <r>
    <n v="2596"/>
    <s v="Aportes, donaciones, asignaciones y otros al Partido Renovación Nacional (RN)"/>
    <s v="34 Transparencia"/>
    <s v="34.01 Partidos Políticos"/>
    <s v="34.01.02 Aportes, donaciones, asignaciones y otros"/>
    <s v="34.01.01.40 Partido Renovación Nacional (RN)"/>
    <x v="32"/>
    <x v="93"/>
    <x v="367"/>
    <x v="1660"/>
    <s v="CLP"/>
    <s v="2016-2021"/>
    <m/>
    <m/>
    <s v="Consejo de Transparencia"/>
    <m/>
    <m/>
    <m/>
    <m/>
    <m/>
    <m/>
    <m/>
    <m/>
    <m/>
    <m/>
    <m/>
    <m/>
    <m/>
    <m/>
    <m/>
    <m/>
    <n v="268372136"/>
    <n v="1580913655"/>
    <n v="1724984125"/>
    <n v="1209339857"/>
    <n v="1080401609"/>
    <n v="2745736050"/>
  </r>
  <r>
    <n v="2597"/>
    <s v="Aportes, donaciones, asignaciones y otros al Partido Republicano de Chile"/>
    <s v="34 Transparencia"/>
    <s v="34.01 Partidos Políticos"/>
    <s v="34.01.02 Aportes, donaciones, asignaciones y otros"/>
    <s v="34.01.01.41 Partido Republicano de Chile"/>
    <x v="32"/>
    <x v="93"/>
    <x v="367"/>
    <x v="1661"/>
    <s v="CLP"/>
    <s v="2016-2021"/>
    <m/>
    <m/>
    <s v="Consejo de Transparencia"/>
    <m/>
    <m/>
    <m/>
    <m/>
    <m/>
    <m/>
    <m/>
    <m/>
    <m/>
    <m/>
    <m/>
    <m/>
    <m/>
    <m/>
    <m/>
    <m/>
    <m/>
    <m/>
    <m/>
    <m/>
    <n v="59447841"/>
    <n v="380162777"/>
  </r>
  <r>
    <n v="2598"/>
    <s v="Aportes, donaciones, asignaciones y otros al Partido Revolución Democrática (RD)"/>
    <s v="34 Transparencia"/>
    <s v="34.01 Partidos Políticos"/>
    <s v="34.01.02 Aportes, donaciones, asignaciones y otros"/>
    <s v="34.01.01.42 Partido Revolución Democrática (RD)"/>
    <x v="32"/>
    <x v="93"/>
    <x v="367"/>
    <x v="1662"/>
    <s v="CLP"/>
    <s v="2016-2021"/>
    <m/>
    <m/>
    <s v="Consejo de Transparencia"/>
    <m/>
    <m/>
    <m/>
    <m/>
    <m/>
    <m/>
    <m/>
    <m/>
    <m/>
    <m/>
    <m/>
    <m/>
    <m/>
    <m/>
    <m/>
    <m/>
    <n v="45384418"/>
    <n v="134647885"/>
    <n v="476563237"/>
    <n v="577227033"/>
    <n v="646882423"/>
    <n v="284681356"/>
  </r>
  <r>
    <n v="2599"/>
    <s v="Aportes, donaciones, asignaciones y otros al Partido Socialista de Chile PS"/>
    <s v="34 Transparencia"/>
    <s v="34.01 Partidos Políticos"/>
    <s v="34.01.02 Aportes, donaciones, asignaciones y otros"/>
    <s v="34.01.01.43 Partido Socialista de Chile PS"/>
    <x v="32"/>
    <x v="93"/>
    <x v="367"/>
    <x v="1663"/>
    <s v="CLP"/>
    <s v="2016-2021"/>
    <m/>
    <m/>
    <s v="Consejo de Transparencia"/>
    <m/>
    <m/>
    <m/>
    <m/>
    <m/>
    <m/>
    <m/>
    <m/>
    <m/>
    <m/>
    <m/>
    <m/>
    <m/>
    <m/>
    <m/>
    <m/>
    <m/>
    <n v="3946110159"/>
    <n v="944124978"/>
    <n v="1998274675"/>
    <n v="1365590776"/>
    <n v="1369940782"/>
  </r>
  <r>
    <n v="2600"/>
    <s v="Aportes, donaciones, asignaciones y otros al Partido Todos"/>
    <s v="34 Transparencia"/>
    <s v="34.01 Partidos Políticos"/>
    <s v="34.01.02 Aportes, donaciones, asignaciones y otros"/>
    <s v="34.01.01.44 Partido Todos"/>
    <x v="32"/>
    <x v="93"/>
    <x v="367"/>
    <x v="1664"/>
    <s v="CLP"/>
    <s v="2016-2021"/>
    <m/>
    <m/>
    <s v="Consejo de Transparencia"/>
    <m/>
    <m/>
    <m/>
    <m/>
    <m/>
    <m/>
    <m/>
    <m/>
    <m/>
    <m/>
    <m/>
    <m/>
    <m/>
    <m/>
    <m/>
    <m/>
    <n v="5020069"/>
    <n v="60752411"/>
    <n v="0"/>
    <m/>
    <m/>
    <m/>
  </r>
  <r>
    <n v="2601"/>
    <s v="Aportes, donaciones, asignaciones y otros al Partido Unión Demócrata Independiente - UDI"/>
    <s v="34 Transparencia"/>
    <s v="34.01 Partidos Políticos"/>
    <s v="34.01.02 Aportes, donaciones, asignaciones y otros"/>
    <s v="34.01.01.45 Partido Unión Demócrata Independiente - UDI"/>
    <x v="32"/>
    <x v="93"/>
    <x v="367"/>
    <x v="1665"/>
    <s v="CLP"/>
    <s v="2016-2021"/>
    <m/>
    <m/>
    <s v="Consejo de Transparencia"/>
    <m/>
    <m/>
    <m/>
    <m/>
    <m/>
    <m/>
    <m/>
    <m/>
    <m/>
    <m/>
    <m/>
    <m/>
    <m/>
    <m/>
    <m/>
    <m/>
    <n v="1725150110"/>
    <n v="1350833564"/>
    <n v="2029624426"/>
    <n v="1112789908"/>
    <n v="1217656828"/>
    <n v="2344104792"/>
  </r>
  <r>
    <n v="2602"/>
    <s v="Aportes, donaciones, asignaciones y otros al Partido Unión Patriótica"/>
    <s v="34 Transparencia"/>
    <s v="34.01 Partidos Políticos"/>
    <s v="34.01.02 Aportes, donaciones, asignaciones y otros"/>
    <s v="34.01.01.46 Partido Unión Patriótica"/>
    <x v="32"/>
    <x v="93"/>
    <x v="367"/>
    <x v="1666"/>
    <s v="CLP"/>
    <s v="2016-2021"/>
    <m/>
    <m/>
    <s v="Consejo de Transparencia"/>
    <m/>
    <m/>
    <m/>
    <m/>
    <m/>
    <m/>
    <m/>
    <m/>
    <m/>
    <m/>
    <m/>
    <m/>
    <m/>
    <m/>
    <m/>
    <m/>
    <m/>
    <m/>
    <m/>
    <m/>
    <n v="11133518"/>
    <n v="250000"/>
  </r>
  <r>
    <n v="2603"/>
    <s v="Cantidad de personas matriculadas en carreras del área de Acuicultura"/>
    <s v="08 Educación"/>
    <s v="08.03 Admisión Universitaria"/>
    <s v="08.03.20 Matrículas"/>
    <s v="01.02.03.01 Acuicultura"/>
    <x v="9"/>
    <x v="92"/>
    <x v="308"/>
    <x v="162"/>
    <s v="N° de personas"/>
    <s v="2012-2020"/>
    <m/>
    <m/>
    <s v="Departamento de Evaluación, Medición y Registro Educacional (DEMRE)"/>
    <m/>
    <m/>
    <m/>
    <m/>
    <m/>
    <m/>
    <m/>
    <m/>
    <m/>
    <m/>
    <m/>
    <m/>
    <n v="0"/>
    <n v="5"/>
    <n v="1"/>
    <n v="1"/>
    <n v="0"/>
    <n v="1"/>
    <n v="1"/>
    <n v="1"/>
    <n v="1"/>
    <m/>
  </r>
  <r>
    <n v="2604"/>
    <s v="Cantidad de personas matriculadas en carreras del área de Administración"/>
    <s v="08 Educación"/>
    <s v="08.03 Admisión Universitaria"/>
    <s v="08.03.20 Matrículas"/>
    <s v="08.03.20.44 Administración"/>
    <x v="9"/>
    <x v="92"/>
    <x v="308"/>
    <x v="1668"/>
    <s v="N° de personas"/>
    <s v="2012-2020"/>
    <m/>
    <m/>
    <s v="Departamento de Evaluación, Medición y Registro Educacional (DEMRE)"/>
    <m/>
    <m/>
    <m/>
    <m/>
    <m/>
    <m/>
    <m/>
    <m/>
    <m/>
    <m/>
    <m/>
    <m/>
    <n v="685"/>
    <n v="718"/>
    <n v="771"/>
    <n v="692"/>
    <n v="800"/>
    <n v="837"/>
    <n v="1279"/>
    <n v="1436"/>
    <n v="1317"/>
    <m/>
  </r>
  <r>
    <n v="2605"/>
    <s v="Cantidad de personas matriculadas en carreras del área de Administración de Empresas"/>
    <s v="08 Educación"/>
    <s v="08.03 Admisión Universitaria"/>
    <s v="08.03.20 Matrículas"/>
    <s v="08.03.20.45 Administración de Empresas"/>
    <x v="9"/>
    <x v="92"/>
    <x v="308"/>
    <x v="1669"/>
    <s v="N° de personas"/>
    <s v="2012-2020"/>
    <m/>
    <m/>
    <s v="Departamento de Evaluación, Medición y Registro Educacional (DEMRE)"/>
    <m/>
    <m/>
    <m/>
    <m/>
    <m/>
    <m/>
    <m/>
    <m/>
    <m/>
    <m/>
    <m/>
    <m/>
    <n v="0"/>
    <n v="9"/>
    <n v="9"/>
    <n v="6"/>
    <n v="12"/>
    <n v="11"/>
    <n v="14"/>
    <n v="7"/>
    <n v="10"/>
    <m/>
  </r>
  <r>
    <n v="2606"/>
    <s v="Cantidad de personas matriculadas en carreras del área de Agroindustria"/>
    <s v="08 Educación"/>
    <s v="08.03 Admisión Universitaria"/>
    <s v="08.03.20 Matrículas"/>
    <s v="08.03.20.46 Agroindustria"/>
    <x v="9"/>
    <x v="92"/>
    <x v="308"/>
    <x v="1670"/>
    <s v="N° de personas"/>
    <s v="2012-2020"/>
    <m/>
    <m/>
    <s v="Departamento de Evaluación, Medición y Registro Educacional (DEMRE)"/>
    <m/>
    <m/>
    <m/>
    <m/>
    <m/>
    <m/>
    <m/>
    <m/>
    <m/>
    <m/>
    <m/>
    <m/>
    <n v="0"/>
    <n v="0"/>
    <n v="0"/>
    <n v="0"/>
    <n v="0"/>
    <n v="0"/>
    <n v="0"/>
    <n v="0"/>
    <n v="0"/>
    <m/>
  </r>
  <r>
    <n v="2607"/>
    <s v="Cantidad de personas matriculadas en carreras del área de Agronomía"/>
    <s v="08 Educación"/>
    <s v="08.03 Admisión Universitaria"/>
    <s v="08.03.20 Matrículas"/>
    <s v="08.03.20.47 Agronomía"/>
    <x v="9"/>
    <x v="92"/>
    <x v="308"/>
    <x v="1671"/>
    <s v="N° de personas"/>
    <s v="2012-2020"/>
    <m/>
    <m/>
    <s v="Departamento de Evaluación, Medición y Registro Educacional (DEMRE)"/>
    <m/>
    <m/>
    <m/>
    <m/>
    <m/>
    <m/>
    <m/>
    <m/>
    <m/>
    <m/>
    <m/>
    <m/>
    <n v="957"/>
    <n v="951"/>
    <n v="936"/>
    <n v="1002"/>
    <n v="1032"/>
    <n v="1013"/>
    <n v="1020"/>
    <n v="987"/>
    <n v="890"/>
    <m/>
  </r>
  <r>
    <n v="2608"/>
    <s v="Cantidad de personas matriculadas en carreras del área de Alimentos"/>
    <s v="08 Educación"/>
    <s v="08.03 Admisión Universitaria"/>
    <s v="08.03.20 Matrículas"/>
    <s v="08.03.20.48 Alimentos"/>
    <x v="9"/>
    <x v="92"/>
    <x v="308"/>
    <x v="1672"/>
    <s v="N° de personas"/>
    <s v="2012-2020"/>
    <m/>
    <m/>
    <s v="Departamento de Evaluación, Medición y Registro Educacional (DEMRE)"/>
    <m/>
    <m/>
    <m/>
    <m/>
    <m/>
    <m/>
    <m/>
    <m/>
    <m/>
    <m/>
    <m/>
    <m/>
    <n v="0"/>
    <n v="0"/>
    <n v="0"/>
    <n v="0"/>
    <n v="0"/>
    <n v="0"/>
    <n v="0"/>
    <n v="0"/>
    <n v="0"/>
    <m/>
  </r>
  <r>
    <n v="2609"/>
    <s v="Cantidad de personas matriculadas en carreras del área de Análisis"/>
    <s v="08 Educación"/>
    <s v="08.03 Admisión Universitaria"/>
    <s v="08.03.20 Matrículas"/>
    <s v="08.03.20.49 Análisis"/>
    <x v="9"/>
    <x v="92"/>
    <x v="308"/>
    <x v="1673"/>
    <s v="N° de personas"/>
    <s v="2012-2020"/>
    <m/>
    <m/>
    <s v="Departamento de Evaluación, Medición y Registro Educacional (DEMRE)"/>
    <m/>
    <m/>
    <m/>
    <m/>
    <m/>
    <m/>
    <m/>
    <m/>
    <m/>
    <m/>
    <m/>
    <m/>
    <n v="51"/>
    <n v="55"/>
    <n v="57"/>
    <n v="61"/>
    <n v="36"/>
    <n v="39"/>
    <n v="44"/>
    <n v="41"/>
    <n v="39"/>
    <m/>
  </r>
  <r>
    <n v="2610"/>
    <s v="Cantidad de personas matriculadas en carreras del área de Animación"/>
    <s v="08 Educación"/>
    <s v="08.03 Admisión Universitaria"/>
    <s v="08.03.20 Matrículas"/>
    <s v="08.03.20.50 Animación"/>
    <x v="9"/>
    <x v="92"/>
    <x v="308"/>
    <x v="1674"/>
    <s v="N° de personas"/>
    <s v="2012-2020"/>
    <m/>
    <m/>
    <s v="Departamento de Evaluación, Medición y Registro Educacional (DEMRE)"/>
    <m/>
    <m/>
    <m/>
    <m/>
    <m/>
    <m/>
    <m/>
    <m/>
    <m/>
    <m/>
    <m/>
    <m/>
    <n v="17"/>
    <n v="22"/>
    <n v="30"/>
    <n v="31"/>
    <n v="32"/>
    <n v="30"/>
    <n v="46"/>
    <n v="72"/>
    <n v="103"/>
    <m/>
  </r>
  <r>
    <n v="2611"/>
    <s v="Cantidad de personas matriculadas en carreras del área de Antropología"/>
    <s v="08 Educación"/>
    <s v="08.03 Admisión Universitaria"/>
    <s v="08.03.20 Matrículas"/>
    <s v="08.03.20.51 Antropología"/>
    <x v="9"/>
    <x v="92"/>
    <x v="308"/>
    <x v="1675"/>
    <s v="N° de personas"/>
    <s v="2012-2020"/>
    <m/>
    <m/>
    <s v="Departamento de Evaluación, Medición y Registro Educacional (DEMRE)"/>
    <m/>
    <m/>
    <m/>
    <m/>
    <m/>
    <m/>
    <m/>
    <m/>
    <m/>
    <m/>
    <m/>
    <m/>
    <n v="298"/>
    <n v="315"/>
    <n v="311"/>
    <n v="328"/>
    <n v="348"/>
    <n v="345"/>
    <n v="365"/>
    <n v="425"/>
    <n v="405"/>
    <m/>
  </r>
  <r>
    <n v="2612"/>
    <s v="Cantidad de personas matriculadas en carreras del área de Arqueología"/>
    <s v="08 Educación"/>
    <s v="08.03 Admisión Universitaria"/>
    <s v="08.03.20 Matrículas"/>
    <s v="08.03.20.52 Arqueología"/>
    <x v="9"/>
    <x v="92"/>
    <x v="308"/>
    <x v="1676"/>
    <s v="N° de personas"/>
    <s v="2012-2020"/>
    <m/>
    <m/>
    <s v="Departamento de Evaluación, Medición y Registro Educacional (DEMRE)"/>
    <m/>
    <m/>
    <m/>
    <m/>
    <m/>
    <m/>
    <m/>
    <m/>
    <m/>
    <m/>
    <m/>
    <m/>
    <n v="0"/>
    <n v="25"/>
    <n v="33"/>
    <n v="48"/>
    <n v="47"/>
    <n v="52"/>
    <n v="48"/>
    <n v="86"/>
    <n v="60"/>
    <m/>
  </r>
  <r>
    <n v="2613"/>
    <s v="Cantidad de personas matriculadas en carreras del área de Arquitectura"/>
    <s v="08 Educación"/>
    <s v="08.03 Admisión Universitaria"/>
    <s v="08.03.20 Matrículas"/>
    <s v="08.03.20.53 Arquitectura"/>
    <x v="9"/>
    <x v="92"/>
    <x v="308"/>
    <x v="1677"/>
    <s v="N° de personas"/>
    <s v="2012-2020"/>
    <m/>
    <m/>
    <s v="Departamento de Evaluación, Medición y Registro Educacional (DEMRE)"/>
    <m/>
    <m/>
    <m/>
    <m/>
    <m/>
    <m/>
    <m/>
    <m/>
    <m/>
    <m/>
    <m/>
    <m/>
    <n v="1794"/>
    <n v="1784"/>
    <n v="1811"/>
    <n v="1863"/>
    <n v="2026"/>
    <n v="2086"/>
    <n v="2442"/>
    <n v="2542"/>
    <n v="2530"/>
    <m/>
  </r>
  <r>
    <n v="2614"/>
    <s v="Cantidad de personas matriculadas en carreras del área de Artes"/>
    <s v="08 Educación"/>
    <s v="08.03 Admisión Universitaria"/>
    <s v="08.03.20 Matrículas"/>
    <s v="08.03.20.54 Artes"/>
    <x v="9"/>
    <x v="92"/>
    <x v="308"/>
    <x v="1678"/>
    <s v="N° de personas"/>
    <s v="2012-2020"/>
    <m/>
    <m/>
    <s v="Departamento de Evaluación, Medición y Registro Educacional (DEMRE)"/>
    <m/>
    <m/>
    <m/>
    <m/>
    <m/>
    <m/>
    <m/>
    <m/>
    <m/>
    <m/>
    <m/>
    <m/>
    <n v="851"/>
    <n v="1010"/>
    <n v="964"/>
    <n v="1099"/>
    <n v="1112"/>
    <n v="1090"/>
    <n v="1187"/>
    <n v="1405"/>
    <n v="1353"/>
    <m/>
  </r>
  <r>
    <n v="2615"/>
    <s v="Cantidad de personas matriculadas en carreras del área de Astrofísica"/>
    <s v="08 Educación"/>
    <s v="08.03 Admisión Universitaria"/>
    <s v="08.03.20 Matrículas"/>
    <s v="08.03.20.55 Astrofísica"/>
    <x v="9"/>
    <x v="92"/>
    <x v="308"/>
    <x v="1679"/>
    <s v="N° de personas"/>
    <s v="2012-2020"/>
    <m/>
    <m/>
    <s v="Departamento de Evaluación, Medición y Registro Educacional (DEMRE)"/>
    <m/>
    <m/>
    <m/>
    <m/>
    <m/>
    <m/>
    <m/>
    <m/>
    <m/>
    <m/>
    <m/>
    <m/>
    <n v="0"/>
    <n v="0"/>
    <n v="0"/>
    <n v="0"/>
    <n v="0"/>
    <n v="0"/>
    <n v="0"/>
    <n v="0"/>
    <n v="47"/>
    <m/>
  </r>
  <r>
    <n v="2616"/>
    <s v="Cantidad de personas matriculadas en carreras del área de Astronomía"/>
    <s v="08 Educación"/>
    <s v="08.03 Admisión Universitaria"/>
    <s v="08.03.20 Matrículas"/>
    <s v="08.03.20.56 Astronomía"/>
    <x v="9"/>
    <x v="92"/>
    <x v="308"/>
    <x v="1680"/>
    <s v="N° de personas"/>
    <s v="2012-2020"/>
    <m/>
    <m/>
    <s v="Departamento de Evaluación, Medición y Registro Educacional (DEMRE)"/>
    <m/>
    <m/>
    <m/>
    <m/>
    <m/>
    <m/>
    <m/>
    <m/>
    <m/>
    <m/>
    <m/>
    <m/>
    <n v="91"/>
    <n v="115"/>
    <n v="125"/>
    <n v="118"/>
    <n v="136"/>
    <n v="130"/>
    <n v="152"/>
    <n v="158"/>
    <n v="189"/>
    <m/>
  </r>
  <r>
    <n v="2617"/>
    <s v="Cantidad de personas matriculadas en carreras del área de Auditoría"/>
    <s v="08 Educación"/>
    <s v="08.03 Admisión Universitaria"/>
    <s v="08.03.20 Matrículas"/>
    <s v="08.03.20.57 Auditoría"/>
    <x v="9"/>
    <x v="92"/>
    <x v="308"/>
    <x v="1681"/>
    <s v="N° de personas"/>
    <s v="2012-2020"/>
    <m/>
    <m/>
    <s v="Departamento de Evaluación, Medición y Registro Educacional (DEMRE)"/>
    <m/>
    <m/>
    <m/>
    <m/>
    <m/>
    <m/>
    <m/>
    <m/>
    <m/>
    <m/>
    <m/>
    <m/>
    <n v="416"/>
    <n v="562"/>
    <n v="451"/>
    <n v="532"/>
    <n v="587"/>
    <n v="573"/>
    <n v="707"/>
    <n v="646"/>
    <n v="630"/>
    <m/>
  </r>
  <r>
    <n v="2618"/>
    <s v="Cantidad de personas matriculadas en carreras del área de Automatización y Control"/>
    <s v="08 Educación"/>
    <s v="08.03 Admisión Universitaria"/>
    <s v="08.03.20 Matrículas"/>
    <s v="08.03.20.58 Automatización y Control"/>
    <x v="9"/>
    <x v="92"/>
    <x v="308"/>
    <x v="1682"/>
    <s v="N° de personas"/>
    <s v="2012-2020"/>
    <m/>
    <m/>
    <s v="Departamento de Evaluación, Medición y Registro Educacional (DEMRE)"/>
    <m/>
    <m/>
    <m/>
    <m/>
    <m/>
    <m/>
    <m/>
    <m/>
    <m/>
    <m/>
    <m/>
    <m/>
    <n v="22"/>
    <n v="37"/>
    <n v="41"/>
    <n v="50"/>
    <n v="52"/>
    <n v="52"/>
    <n v="44"/>
    <n v="34"/>
    <n v="25"/>
    <m/>
  </r>
  <r>
    <n v="2619"/>
    <s v="Cantidad de personas matriculadas en carreras del área de Bibliotecología"/>
    <s v="08 Educación"/>
    <s v="08.03 Admisión Universitaria"/>
    <s v="08.03.20 Matrículas"/>
    <s v="08.03.20.59 Bibliotecología"/>
    <x v="9"/>
    <x v="92"/>
    <x v="308"/>
    <x v="1683"/>
    <s v="N° de personas"/>
    <s v="2012-2020"/>
    <m/>
    <m/>
    <s v="Departamento de Evaluación, Medición y Registro Educacional (DEMRE)"/>
    <m/>
    <m/>
    <m/>
    <m/>
    <m/>
    <m/>
    <m/>
    <m/>
    <m/>
    <m/>
    <m/>
    <m/>
    <n v="31"/>
    <n v="47"/>
    <n v="52"/>
    <n v="73"/>
    <n v="71"/>
    <n v="70"/>
    <n v="72"/>
    <n v="66"/>
    <n v="41"/>
    <m/>
  </r>
  <r>
    <n v="2620"/>
    <s v="Cantidad de personas matriculadas en carreras del área de Biblioteconomía"/>
    <s v="08 Educación"/>
    <s v="08.03 Admisión Universitaria"/>
    <s v="08.03.20 Matrículas"/>
    <s v="08.03.20.60 Biblioteconomía"/>
    <x v="9"/>
    <x v="92"/>
    <x v="308"/>
    <x v="1684"/>
    <s v="N° de personas"/>
    <s v="2012-2020"/>
    <m/>
    <m/>
    <s v="Departamento de Evaluación, Medición y Registro Educacional (DEMRE)"/>
    <m/>
    <m/>
    <m/>
    <m/>
    <m/>
    <m/>
    <m/>
    <m/>
    <m/>
    <m/>
    <m/>
    <m/>
    <n v="7"/>
    <n v="1"/>
    <n v="0"/>
    <n v="0"/>
    <n v="0"/>
    <n v="0"/>
    <n v="0"/>
    <n v="0"/>
    <n v="0"/>
    <m/>
  </r>
  <r>
    <n v="2621"/>
    <s v="Cantidad de personas matriculadas en carreras del área de Biología"/>
    <s v="08 Educación"/>
    <s v="08.03 Admisión Universitaria"/>
    <s v="08.03.20 Matrículas"/>
    <s v="08.03.20.61 Biología"/>
    <x v="9"/>
    <x v="92"/>
    <x v="308"/>
    <x v="1685"/>
    <s v="N° de personas"/>
    <s v="2012-2020"/>
    <m/>
    <m/>
    <s v="Departamento de Evaluación, Medición y Registro Educacional (DEMRE)"/>
    <m/>
    <m/>
    <m/>
    <m/>
    <m/>
    <m/>
    <m/>
    <m/>
    <m/>
    <m/>
    <m/>
    <m/>
    <n v="437"/>
    <n v="403"/>
    <n v="422"/>
    <n v="423"/>
    <n v="475"/>
    <n v="478"/>
    <n v="495"/>
    <n v="520"/>
    <n v="549"/>
    <m/>
  </r>
  <r>
    <n v="2622"/>
    <s v="Cantidad de personas matriculadas en carreras del área de Bioquímica"/>
    <s v="08 Educación"/>
    <s v="08.03 Admisión Universitaria"/>
    <s v="08.03.20 Matrículas"/>
    <s v="08.03.20.62 Bioquímica"/>
    <x v="9"/>
    <x v="92"/>
    <x v="308"/>
    <x v="1686"/>
    <s v="N° de personas"/>
    <s v="2012-2020"/>
    <m/>
    <m/>
    <s v="Departamento de Evaluación, Medición y Registro Educacional (DEMRE)"/>
    <m/>
    <m/>
    <m/>
    <m/>
    <m/>
    <m/>
    <m/>
    <m/>
    <m/>
    <m/>
    <m/>
    <m/>
    <n v="367"/>
    <n v="349"/>
    <n v="351"/>
    <n v="359"/>
    <n v="393"/>
    <n v="373"/>
    <n v="467"/>
    <n v="486"/>
    <n v="488"/>
    <m/>
  </r>
  <r>
    <n v="2623"/>
    <s v="Cantidad de personas matriculadas en carreras del área de Biotecnología"/>
    <s v="08 Educación"/>
    <s v="08.03 Admisión Universitaria"/>
    <s v="08.03.20 Matrículas"/>
    <s v="08.03.20.63 Biotecnología"/>
    <x v="9"/>
    <x v="92"/>
    <x v="308"/>
    <x v="1687"/>
    <s v="N° de personas"/>
    <s v="2012-2020"/>
    <m/>
    <m/>
    <s v="Departamento de Evaluación, Medición y Registro Educacional (DEMRE)"/>
    <m/>
    <m/>
    <m/>
    <m/>
    <m/>
    <m/>
    <m/>
    <m/>
    <m/>
    <m/>
    <m/>
    <m/>
    <n v="70"/>
    <n v="63"/>
    <n v="67"/>
    <n v="87"/>
    <n v="99"/>
    <n v="79"/>
    <n v="73"/>
    <n v="77"/>
    <n v="83"/>
    <m/>
  </r>
  <r>
    <n v="2624"/>
    <s v="Cantidad de personas matriculadas en carreras del área de Cartografía"/>
    <s v="08 Educación"/>
    <s v="08.03 Admisión Universitaria"/>
    <s v="08.03.20 Matrículas"/>
    <s v="08.03.20.64 Cartografía"/>
    <x v="9"/>
    <x v="92"/>
    <x v="308"/>
    <x v="1688"/>
    <s v="N° de personas"/>
    <s v="2012-2020"/>
    <m/>
    <m/>
    <s v="Departamento de Evaluación, Medición y Registro Educacional (DEMRE)"/>
    <m/>
    <m/>
    <m/>
    <m/>
    <m/>
    <m/>
    <m/>
    <m/>
    <m/>
    <m/>
    <m/>
    <m/>
    <n v="8"/>
    <n v="15"/>
    <n v="12"/>
    <n v="21"/>
    <n v="25"/>
    <n v="6"/>
    <n v="11"/>
    <n v="0"/>
    <n v="0"/>
    <m/>
  </r>
  <r>
    <n v="2625"/>
    <s v="Cantidad de personas matriculadas en carreras del área de Castellano y Comunicación"/>
    <s v="08 Educación"/>
    <s v="08.03 Admisión Universitaria"/>
    <s v="08.03.20 Matrículas"/>
    <s v="08.03.20.65 Castellano y Comunicación"/>
    <x v="9"/>
    <x v="92"/>
    <x v="308"/>
    <x v="1689"/>
    <s v="N° de personas"/>
    <s v="2012-2020"/>
    <m/>
    <m/>
    <s v="Departamento de Evaluación, Medición y Registro Educacional (DEMRE)"/>
    <m/>
    <m/>
    <m/>
    <m/>
    <m/>
    <m/>
    <m/>
    <m/>
    <m/>
    <m/>
    <m/>
    <m/>
    <n v="24"/>
    <n v="21"/>
    <n v="14"/>
    <n v="19"/>
    <n v="18"/>
    <n v="24"/>
    <n v="18"/>
    <n v="14"/>
    <n v="0"/>
    <m/>
  </r>
  <r>
    <n v="2626"/>
    <s v="Cantidad de personas matriculadas en carreras del área de Ciencia Política"/>
    <s v="08 Educación"/>
    <s v="08.03 Admisión Universitaria"/>
    <s v="08.03.20 Matrículas"/>
    <s v="08.03.20.66 Ciencia Política"/>
    <x v="9"/>
    <x v="92"/>
    <x v="308"/>
    <x v="1690"/>
    <s v="N° de personas"/>
    <s v="2012-2020"/>
    <m/>
    <m/>
    <s v="Departamento de Evaluación, Medición y Registro Educacional (DEMRE)"/>
    <m/>
    <m/>
    <m/>
    <m/>
    <m/>
    <m/>
    <m/>
    <m/>
    <m/>
    <m/>
    <m/>
    <m/>
    <n v="353"/>
    <n v="380"/>
    <n v="339"/>
    <n v="355"/>
    <n v="338"/>
    <n v="353"/>
    <n v="423"/>
    <n v="449"/>
    <n v="441"/>
    <m/>
  </r>
  <r>
    <n v="2627"/>
    <s v="Cantidad de personas matriculadas en carreras del área de Ciencias"/>
    <s v="08 Educación"/>
    <s v="08.03 Admisión Universitaria"/>
    <s v="08.03.20 Matrículas"/>
    <s v="08.03.20.67 Ciencias"/>
    <x v="9"/>
    <x v="92"/>
    <x v="308"/>
    <x v="1691"/>
    <s v="N° de personas"/>
    <s v="2012-2020"/>
    <m/>
    <m/>
    <s v="Departamento de Evaluación, Medición y Registro Educacional (DEMRE)"/>
    <m/>
    <m/>
    <m/>
    <m/>
    <m/>
    <m/>
    <m/>
    <m/>
    <m/>
    <m/>
    <m/>
    <m/>
    <n v="1911"/>
    <n v="1940"/>
    <n v="2115"/>
    <n v="2286"/>
    <n v="2428"/>
    <n v="2524"/>
    <n v="2577"/>
    <n v="2660"/>
    <n v="2575"/>
    <m/>
  </r>
  <r>
    <n v="2628"/>
    <s v="Cantidad de personas matriculadas en carreras del área de Comunicación"/>
    <s v="08 Educación"/>
    <s v="08.03 Admisión Universitaria"/>
    <s v="08.03.20 Matrículas"/>
    <s v="08.03.20.68 Comunicación"/>
    <x v="9"/>
    <x v="92"/>
    <x v="308"/>
    <x v="1692"/>
    <s v="N° de personas"/>
    <s v="2012-2020"/>
    <m/>
    <m/>
    <s v="Departamento de Evaluación, Medición y Registro Educacional (DEMRE)"/>
    <m/>
    <m/>
    <m/>
    <m/>
    <m/>
    <m/>
    <m/>
    <m/>
    <m/>
    <m/>
    <m/>
    <m/>
    <n v="6"/>
    <n v="9"/>
    <n v="0"/>
    <n v="0"/>
    <n v="0"/>
    <n v="0"/>
    <n v="8"/>
    <n v="12"/>
    <n v="13"/>
    <m/>
  </r>
  <r>
    <n v="2629"/>
    <s v="Cantidad de personas matriculadas en carreras del área de Construcción"/>
    <s v="08 Educación"/>
    <s v="08.03 Admisión Universitaria"/>
    <s v="08.03.20 Matrículas"/>
    <s v="08.03.20.69 Construcción"/>
    <x v="9"/>
    <x v="92"/>
    <x v="308"/>
    <x v="1693"/>
    <s v="N° de personas"/>
    <s v="2012-2020"/>
    <m/>
    <m/>
    <s v="Departamento de Evaluación, Medición y Registro Educacional (DEMRE)"/>
    <m/>
    <m/>
    <m/>
    <m/>
    <m/>
    <m/>
    <m/>
    <m/>
    <m/>
    <m/>
    <m/>
    <m/>
    <n v="544"/>
    <n v="501"/>
    <n v="469"/>
    <n v="461"/>
    <n v="464"/>
    <n v="500"/>
    <n v="513"/>
    <n v="436"/>
    <n v="326"/>
    <m/>
  </r>
  <r>
    <n v="2630"/>
    <s v="Cantidad de personas matriculadas en carreras del área de Contador Auditor"/>
    <s v="08 Educación"/>
    <s v="08.03 Admisión Universitaria"/>
    <s v="08.03.20 Matrículas"/>
    <s v="08.03.20.70 Contador Auditor"/>
    <x v="9"/>
    <x v="92"/>
    <x v="308"/>
    <x v="1694"/>
    <s v="N° de personas"/>
    <s v="2012-2020"/>
    <m/>
    <m/>
    <s v="Departamento de Evaluación, Medición y Registro Educacional (DEMRE)"/>
    <m/>
    <m/>
    <m/>
    <m/>
    <m/>
    <m/>
    <m/>
    <m/>
    <m/>
    <m/>
    <m/>
    <m/>
    <n v="803"/>
    <n v="820"/>
    <n v="890"/>
    <n v="1010"/>
    <n v="1193"/>
    <n v="1169"/>
    <n v="1327"/>
    <n v="1341"/>
    <n v="1190"/>
    <m/>
  </r>
  <r>
    <n v="2631"/>
    <s v="Cantidad de personas matriculadas en carreras del área de Control"/>
    <s v="08 Educación"/>
    <s v="08.03 Admisión Universitaria"/>
    <s v="08.03.20 Matrículas"/>
    <s v="08.03.20.71 Control"/>
    <x v="9"/>
    <x v="92"/>
    <x v="308"/>
    <x v="1695"/>
    <s v="N° de personas"/>
    <s v="2012-2020"/>
    <m/>
    <m/>
    <s v="Departamento de Evaluación, Medición y Registro Educacional (DEMRE)"/>
    <m/>
    <m/>
    <m/>
    <m/>
    <m/>
    <m/>
    <m/>
    <m/>
    <m/>
    <m/>
    <m/>
    <m/>
    <n v="60"/>
    <n v="64"/>
    <n v="50"/>
    <n v="39"/>
    <n v="41"/>
    <n v="39"/>
    <n v="41"/>
    <n v="25"/>
    <n v="27"/>
    <m/>
  </r>
  <r>
    <n v="2632"/>
    <s v="Cantidad de personas matriculadas en carreras del área de Creación"/>
    <s v="08 Educación"/>
    <s v="08.03 Admisión Universitaria"/>
    <s v="08.03.20 Matrículas"/>
    <s v="08.03.20.72 Creación"/>
    <x v="9"/>
    <x v="92"/>
    <x v="308"/>
    <x v="1696"/>
    <s v="N° de personas"/>
    <s v="2012-2020"/>
    <m/>
    <m/>
    <s v="Departamento de Evaluación, Medición y Registro Educacional (DEMRE)"/>
    <m/>
    <m/>
    <m/>
    <m/>
    <m/>
    <m/>
    <m/>
    <m/>
    <m/>
    <m/>
    <m/>
    <m/>
    <n v="0"/>
    <n v="0"/>
    <n v="0"/>
    <n v="0"/>
    <n v="0"/>
    <n v="0"/>
    <n v="28"/>
    <n v="34"/>
    <n v="35"/>
    <m/>
  </r>
  <r>
    <n v="2633"/>
    <s v="Cantidad de personas matriculadas en carreras del área de Derecho"/>
    <s v="08 Educación"/>
    <s v="08.03 Admisión Universitaria"/>
    <s v="08.03.20 Matrículas"/>
    <s v="08.03.20.73 Derecho"/>
    <x v="9"/>
    <x v="92"/>
    <x v="308"/>
    <x v="1697"/>
    <s v="N° de personas"/>
    <s v="2012-2020"/>
    <m/>
    <m/>
    <s v="Departamento de Evaluación, Medición y Registro Educacional (DEMRE)"/>
    <m/>
    <m/>
    <m/>
    <m/>
    <m/>
    <m/>
    <m/>
    <m/>
    <m/>
    <m/>
    <m/>
    <m/>
    <n v="3811"/>
    <n v="4091"/>
    <n v="4187"/>
    <n v="4191"/>
    <n v="4348"/>
    <n v="4468"/>
    <n v="6260"/>
    <n v="6568"/>
    <n v="6322"/>
    <m/>
  </r>
  <r>
    <n v="2634"/>
    <s v="Cantidad de personas matriculadas en carreras del área de Dibujante"/>
    <s v="08 Educación"/>
    <s v="08.03 Admisión Universitaria"/>
    <s v="08.03.20 Matrículas"/>
    <s v="08.03.20.74 Dibujante"/>
    <x v="9"/>
    <x v="92"/>
    <x v="308"/>
    <x v="1698"/>
    <s v="N° de personas"/>
    <s v="2012-2020"/>
    <m/>
    <m/>
    <s v="Departamento de Evaluación, Medición y Registro Educacional (DEMRE)"/>
    <m/>
    <m/>
    <m/>
    <m/>
    <m/>
    <m/>
    <m/>
    <m/>
    <m/>
    <m/>
    <m/>
    <m/>
    <n v="54"/>
    <n v="58"/>
    <n v="53"/>
    <n v="61"/>
    <n v="59"/>
    <n v="52"/>
    <n v="38"/>
    <n v="34"/>
    <n v="15"/>
    <m/>
  </r>
  <r>
    <n v="2635"/>
    <s v="Cantidad de personas matriculadas en carreras del área de Dirección"/>
    <s v="08 Educación"/>
    <s v="08.03 Admisión Universitaria"/>
    <s v="08.03.20 Matrículas"/>
    <s v="08.03.20.75 Dirección"/>
    <x v="9"/>
    <x v="92"/>
    <x v="308"/>
    <x v="1699"/>
    <s v="N° de personas"/>
    <s v="2012-2020"/>
    <m/>
    <m/>
    <s v="Departamento de Evaluación, Medición y Registro Educacional (DEMRE)"/>
    <m/>
    <m/>
    <m/>
    <m/>
    <m/>
    <m/>
    <m/>
    <m/>
    <m/>
    <m/>
    <m/>
    <m/>
    <n v="0"/>
    <n v="0"/>
    <n v="26"/>
    <n v="42"/>
    <n v="49"/>
    <n v="42"/>
    <n v="53"/>
    <n v="52"/>
    <n v="42"/>
    <m/>
  </r>
  <r>
    <n v="2636"/>
    <s v="Cantidad de personas matriculadas en carreras del área de Diseño"/>
    <s v="08 Educación"/>
    <s v="08.03 Admisión Universitaria"/>
    <s v="08.03.20 Matrículas"/>
    <s v="08.03.20.76 Diseño"/>
    <x v="9"/>
    <x v="92"/>
    <x v="308"/>
    <x v="1700"/>
    <s v="N° de personas"/>
    <s v="2012-2020"/>
    <m/>
    <m/>
    <s v="Departamento de Evaluación, Medición y Registro Educacional (DEMRE)"/>
    <m/>
    <m/>
    <m/>
    <m/>
    <m/>
    <m/>
    <m/>
    <m/>
    <m/>
    <m/>
    <m/>
    <m/>
    <n v="1156"/>
    <n v="1289"/>
    <n v="1313"/>
    <n v="1424"/>
    <n v="1555"/>
    <n v="1477"/>
    <n v="1552"/>
    <n v="1502"/>
    <n v="1487"/>
    <m/>
  </r>
  <r>
    <n v="2637"/>
    <s v="Cantidad de personas matriculadas en carreras del área de Ecología"/>
    <s v="08 Educación"/>
    <s v="08.03 Admisión Universitaria"/>
    <s v="08.03.20 Matrículas"/>
    <s v="08.03.20.77 Ecología"/>
    <x v="9"/>
    <x v="92"/>
    <x v="308"/>
    <x v="1701"/>
    <s v="N° de personas"/>
    <s v="2012-2020"/>
    <m/>
    <m/>
    <s v="Departamento de Evaluación, Medición y Registro Educacional (DEMRE)"/>
    <m/>
    <m/>
    <m/>
    <m/>
    <m/>
    <m/>
    <m/>
    <m/>
    <m/>
    <m/>
    <m/>
    <m/>
    <n v="0"/>
    <n v="0"/>
    <n v="0"/>
    <n v="0"/>
    <n v="0"/>
    <n v="0"/>
    <n v="0"/>
    <n v="0"/>
    <n v="0"/>
    <m/>
  </r>
  <r>
    <n v="2638"/>
    <s v="Cantidad de personas matriculadas en carreras del área de Economía"/>
    <s v="08 Educación"/>
    <s v="08.03 Admisión Universitaria"/>
    <s v="08.03.20 Matrículas"/>
    <s v="08.03.20.78 Economía"/>
    <x v="9"/>
    <x v="92"/>
    <x v="308"/>
    <x v="1702"/>
    <s v="N° de personas"/>
    <s v="2012-2020"/>
    <m/>
    <m/>
    <s v="Departamento de Evaluación, Medición y Registro Educacional (DEMRE)"/>
    <m/>
    <m/>
    <m/>
    <m/>
    <m/>
    <m/>
    <m/>
    <m/>
    <m/>
    <m/>
    <m/>
    <m/>
    <n v="78"/>
    <n v="106"/>
    <n v="143"/>
    <n v="146"/>
    <n v="91"/>
    <n v="115"/>
    <n v="99"/>
    <n v="115"/>
    <n v="137"/>
    <m/>
  </r>
  <r>
    <n v="2639"/>
    <s v="Cantidad de personas matriculadas en carreras del área de Ecoturismo"/>
    <s v="08 Educación"/>
    <s v="08.03 Admisión Universitaria"/>
    <s v="08.03.20 Matrículas"/>
    <s v="08.03.20.79 Ecoturismo"/>
    <x v="9"/>
    <x v="92"/>
    <x v="308"/>
    <x v="1703"/>
    <s v="N° de personas"/>
    <s v="2012-2020"/>
    <m/>
    <m/>
    <s v="Departamento de Evaluación, Medición y Registro Educacional (DEMRE)"/>
    <m/>
    <m/>
    <m/>
    <m/>
    <m/>
    <m/>
    <m/>
    <m/>
    <m/>
    <m/>
    <m/>
    <m/>
    <n v="67"/>
    <n v="94"/>
    <n v="92"/>
    <n v="105"/>
    <n v="139"/>
    <n v="142"/>
    <n v="156"/>
    <n v="115"/>
    <n v="92"/>
    <m/>
  </r>
  <r>
    <n v="2640"/>
    <s v="Cantidad de personas matriculadas en carreras del área de Educación"/>
    <s v="08 Educación"/>
    <s v="08.03 Admisión Universitaria"/>
    <s v="08.03.20 Matrículas"/>
    <s v="08.03.20.80 Educación"/>
    <x v="9"/>
    <x v="92"/>
    <x v="308"/>
    <x v="1704"/>
    <s v="N° de personas"/>
    <s v="2012-2020"/>
    <m/>
    <m/>
    <s v="Departamento de Evaluación, Medición y Registro Educacional (DEMRE)"/>
    <m/>
    <m/>
    <m/>
    <m/>
    <m/>
    <m/>
    <m/>
    <m/>
    <m/>
    <m/>
    <m/>
    <m/>
    <n v="9"/>
    <n v="23"/>
    <n v="31"/>
    <n v="23"/>
    <n v="28"/>
    <n v="35"/>
    <n v="38"/>
    <n v="36"/>
    <n v="49"/>
    <m/>
  </r>
  <r>
    <n v="2641"/>
    <s v="Cantidad de personas matriculadas en carreras del área de Electricidad"/>
    <s v="08 Educación"/>
    <s v="08.03 Admisión Universitaria"/>
    <s v="08.03.20 Matrículas"/>
    <s v="08.03.20.81 Electricidad"/>
    <x v="9"/>
    <x v="92"/>
    <x v="308"/>
    <x v="1705"/>
    <s v="N° de personas"/>
    <s v="2012-2020"/>
    <m/>
    <m/>
    <s v="Departamento de Evaluación, Medición y Registro Educacional (DEMRE)"/>
    <m/>
    <m/>
    <m/>
    <m/>
    <m/>
    <m/>
    <m/>
    <m/>
    <m/>
    <m/>
    <m/>
    <m/>
    <n v="107"/>
    <n v="117"/>
    <n v="114"/>
    <n v="123"/>
    <n v="131"/>
    <n v="121"/>
    <n v="101"/>
    <n v="105"/>
    <n v="77"/>
    <m/>
  </r>
  <r>
    <n v="2642"/>
    <s v="Cantidad de personas matriculadas en carreras del área de Electrónica"/>
    <s v="08 Educación"/>
    <s v="08.03 Admisión Universitaria"/>
    <s v="08.03.20 Matrículas"/>
    <s v="08.03.20.82 Electrónica"/>
    <x v="9"/>
    <x v="92"/>
    <x v="308"/>
    <x v="1706"/>
    <s v="N° de personas"/>
    <s v="2012-2020"/>
    <m/>
    <m/>
    <s v="Departamento de Evaluación, Medición y Registro Educacional (DEMRE)"/>
    <m/>
    <m/>
    <m/>
    <m/>
    <m/>
    <m/>
    <m/>
    <m/>
    <m/>
    <m/>
    <m/>
    <m/>
    <n v="96"/>
    <n v="92"/>
    <n v="92"/>
    <n v="91"/>
    <n v="105"/>
    <n v="91"/>
    <n v="88"/>
    <n v="71"/>
    <n v="40"/>
    <m/>
  </r>
  <r>
    <n v="2643"/>
    <s v="Cantidad de personas matriculadas en carreras del área de Energía"/>
    <s v="08 Educación"/>
    <s v="08.03 Admisión Universitaria"/>
    <s v="08.03.20 Matrículas"/>
    <s v="08.03.20.83 Energía"/>
    <x v="9"/>
    <x v="92"/>
    <x v="308"/>
    <x v="260"/>
    <s v="N° de personas"/>
    <s v="2012-2020"/>
    <m/>
    <m/>
    <s v="Departamento de Evaluación, Medición y Registro Educacional (DEMRE)"/>
    <m/>
    <m/>
    <m/>
    <m/>
    <m/>
    <m/>
    <m/>
    <m/>
    <m/>
    <m/>
    <m/>
    <m/>
    <n v="0"/>
    <n v="0"/>
    <n v="0"/>
    <n v="0"/>
    <n v="11"/>
    <n v="46"/>
    <n v="45"/>
    <n v="30"/>
    <n v="21"/>
    <m/>
  </r>
  <r>
    <n v="2644"/>
    <s v="Cantidad de personas matriculadas en carreras del área de Enfermería"/>
    <s v="08 Educación"/>
    <s v="08.03 Admisión Universitaria"/>
    <s v="08.03.20 Matrículas"/>
    <s v="08.03.20.84 Enfermería"/>
    <x v="9"/>
    <x v="92"/>
    <x v="308"/>
    <x v="1707"/>
    <s v="N° de personas"/>
    <s v="2012-2020"/>
    <m/>
    <m/>
    <s v="Departamento de Evaluación, Medición y Registro Educacional (DEMRE)"/>
    <m/>
    <m/>
    <m/>
    <m/>
    <m/>
    <m/>
    <m/>
    <m/>
    <m/>
    <m/>
    <m/>
    <m/>
    <n v="2494"/>
    <n v="2756"/>
    <n v="2836"/>
    <n v="2774"/>
    <n v="2753"/>
    <n v="2889"/>
    <n v="3884"/>
    <n v="4108"/>
    <n v="4066"/>
    <m/>
  </r>
  <r>
    <n v="2645"/>
    <s v="Cantidad de personas matriculadas en carreras del área de Envases y Embalajes"/>
    <s v="08 Educación"/>
    <s v="08.03 Admisión Universitaria"/>
    <s v="08.03.20 Matrículas"/>
    <s v="08.03.20.85 Envases y Embalajes"/>
    <x v="9"/>
    <x v="92"/>
    <x v="308"/>
    <x v="1708"/>
    <s v="N° de personas"/>
    <s v="2012-2020"/>
    <m/>
    <m/>
    <s v="Departamento de Evaluación, Medición y Registro Educacional (DEMRE)"/>
    <m/>
    <m/>
    <m/>
    <m/>
    <m/>
    <m/>
    <m/>
    <m/>
    <m/>
    <m/>
    <m/>
    <m/>
    <n v="0"/>
    <n v="0"/>
    <n v="0"/>
    <n v="0"/>
    <n v="0"/>
    <n v="0"/>
    <n v="0"/>
    <n v="0"/>
    <n v="0"/>
    <m/>
  </r>
  <r>
    <n v="2646"/>
    <s v="Cantidad de personas matriculadas en carreras del área de Estadísticas"/>
    <s v="08 Educación"/>
    <s v="08.03 Admisión Universitaria"/>
    <s v="08.03.20 Matrículas"/>
    <s v="08.03.20.86 Estadísticas"/>
    <x v="9"/>
    <x v="92"/>
    <x v="308"/>
    <x v="1709"/>
    <s v="N° de personas"/>
    <s v="2012-2020"/>
    <m/>
    <m/>
    <s v="Departamento de Evaluación, Medición y Registro Educacional (DEMRE)"/>
    <m/>
    <m/>
    <m/>
    <m/>
    <m/>
    <m/>
    <m/>
    <m/>
    <m/>
    <m/>
    <m/>
    <m/>
    <n v="16"/>
    <n v="9"/>
    <n v="10"/>
    <n v="9"/>
    <n v="16"/>
    <n v="16"/>
    <n v="46"/>
    <n v="51"/>
    <n v="40"/>
    <m/>
  </r>
  <r>
    <n v="2647"/>
    <s v="Cantidad de personas matriculadas en carreras del área de Estudios Internacionales"/>
    <s v="08 Educación"/>
    <s v="08.03 Admisión Universitaria"/>
    <s v="08.03.20 Matrículas"/>
    <s v="08.03.20.87 Estudios Internacionales"/>
    <x v="9"/>
    <x v="92"/>
    <x v="308"/>
    <x v="1710"/>
    <s v="N° de personas"/>
    <s v="2012-2020"/>
    <m/>
    <m/>
    <s v="Departamento de Evaluación, Medición y Registro Educacional (DEMRE)"/>
    <m/>
    <m/>
    <m/>
    <m/>
    <m/>
    <m/>
    <m/>
    <m/>
    <m/>
    <m/>
    <m/>
    <m/>
    <n v="47"/>
    <n v="45"/>
    <n v="46"/>
    <n v="49"/>
    <n v="46"/>
    <n v="41"/>
    <n v="90"/>
    <n v="100"/>
    <n v="94"/>
    <m/>
  </r>
  <r>
    <n v="2648"/>
    <s v="Cantidad de personas matriculadas en carreras del área de Estudios Pastorales"/>
    <s v="08 Educación"/>
    <s v="08.03 Admisión Universitaria"/>
    <s v="08.03.20 Matrículas"/>
    <s v="08.03.20.88 Estudios Pastorales"/>
    <x v="9"/>
    <x v="92"/>
    <x v="308"/>
    <x v="1711"/>
    <s v="N° de personas"/>
    <s v="2012-2020"/>
    <m/>
    <m/>
    <s v="Departamento de Evaluación, Medición y Registro Educacional (DEMRE)"/>
    <m/>
    <m/>
    <m/>
    <m/>
    <m/>
    <m/>
    <m/>
    <m/>
    <m/>
    <m/>
    <m/>
    <m/>
    <n v="0"/>
    <n v="0"/>
    <n v="0"/>
    <n v="0"/>
    <n v="0"/>
    <n v="0"/>
    <n v="0"/>
    <n v="0"/>
    <n v="0"/>
    <m/>
  </r>
  <r>
    <n v="2649"/>
    <s v="Cantidad de personas matriculadas en carreras del área de Filosofía"/>
    <s v="08 Educación"/>
    <s v="08.03 Admisión Universitaria"/>
    <s v="08.03.20 Matrículas"/>
    <s v="08.03.20.89 Filosofía"/>
    <x v="9"/>
    <x v="92"/>
    <x v="308"/>
    <x v="1712"/>
    <s v="N° de personas"/>
    <s v="2012-2020"/>
    <m/>
    <m/>
    <s v="Departamento de Evaluación, Medición y Registro Educacional (DEMRE)"/>
    <m/>
    <m/>
    <m/>
    <m/>
    <m/>
    <m/>
    <m/>
    <m/>
    <m/>
    <m/>
    <m/>
    <m/>
    <n v="99"/>
    <n v="162"/>
    <n v="167"/>
    <n v="162"/>
    <n v="188"/>
    <n v="193"/>
    <n v="208"/>
    <n v="216"/>
    <n v="202"/>
    <m/>
  </r>
  <r>
    <n v="2650"/>
    <s v="Cantidad de personas matriculadas en carreras del área de Física"/>
    <s v="08 Educación"/>
    <s v="08.03 Admisión Universitaria"/>
    <s v="08.03.20 Matrículas"/>
    <s v="08.03.20.90 Física"/>
    <x v="9"/>
    <x v="92"/>
    <x v="308"/>
    <x v="1713"/>
    <s v="N° de personas"/>
    <s v="2012-2020"/>
    <m/>
    <m/>
    <s v="Departamento de Evaluación, Medición y Registro Educacional (DEMRE)"/>
    <m/>
    <m/>
    <m/>
    <m/>
    <m/>
    <m/>
    <m/>
    <m/>
    <m/>
    <m/>
    <m/>
    <m/>
    <n v="19"/>
    <n v="22"/>
    <n v="18"/>
    <n v="28"/>
    <n v="41"/>
    <n v="41"/>
    <n v="46"/>
    <n v="51"/>
    <n v="46"/>
    <m/>
  </r>
  <r>
    <n v="2651"/>
    <s v="Cantidad de personas matriculadas en carreras del área de Fonoaudiología"/>
    <s v="08 Educación"/>
    <s v="08.03 Admisión Universitaria"/>
    <s v="08.03.20 Matrículas"/>
    <s v="08.03.20.91 Fonoaudiología"/>
    <x v="9"/>
    <x v="92"/>
    <x v="308"/>
    <x v="1714"/>
    <s v="N° de personas"/>
    <s v="2012-2020"/>
    <m/>
    <m/>
    <s v="Departamento de Evaluación, Medición y Registro Educacional (DEMRE)"/>
    <m/>
    <m/>
    <m/>
    <m/>
    <m/>
    <m/>
    <m/>
    <m/>
    <m/>
    <m/>
    <m/>
    <m/>
    <n v="959"/>
    <n v="936"/>
    <n v="1159"/>
    <n v="1148"/>
    <n v="1182"/>
    <n v="1159"/>
    <n v="1628"/>
    <n v="1498"/>
    <n v="1330"/>
    <m/>
  </r>
  <r>
    <n v="2652"/>
    <s v="Cantidad de personas matriculadas en carreras del área de Forestal"/>
    <s v="08 Educación"/>
    <s v="08.03 Admisión Universitaria"/>
    <s v="08.03.20 Matrículas"/>
    <s v="08.03.20.92 Forestal"/>
    <x v="9"/>
    <x v="92"/>
    <x v="308"/>
    <x v="1715"/>
    <s v="N° de personas"/>
    <s v="2012-2020"/>
    <m/>
    <m/>
    <s v="Departamento de Evaluación, Medición y Registro Educacional (DEMRE)"/>
    <m/>
    <m/>
    <m/>
    <m/>
    <m/>
    <m/>
    <m/>
    <m/>
    <m/>
    <m/>
    <m/>
    <m/>
    <n v="0"/>
    <n v="0"/>
    <n v="0"/>
    <n v="0"/>
    <n v="0"/>
    <n v="0"/>
    <n v="0"/>
    <n v="0"/>
    <n v="0"/>
    <m/>
  </r>
  <r>
    <n v="2653"/>
    <s v="Cantidad de personas matriculadas en carreras del área de General"/>
    <s v="08 Educación"/>
    <s v="08.03 Admisión Universitaria"/>
    <s v="08.03.20 Matrículas"/>
    <s v="08.03.20.93 General"/>
    <x v="9"/>
    <x v="92"/>
    <x v="308"/>
    <x v="1716"/>
    <s v="N° de personas"/>
    <s v="2012-2020"/>
    <m/>
    <m/>
    <s v="Departamento de Evaluación, Medición y Registro Educacional (DEMRE)"/>
    <m/>
    <m/>
    <m/>
    <m/>
    <m/>
    <m/>
    <m/>
    <m/>
    <m/>
    <m/>
    <m/>
    <m/>
    <n v="417"/>
    <n v="349"/>
    <n v="336"/>
    <n v="329"/>
    <n v="339"/>
    <n v="341"/>
    <n v="310"/>
    <n v="310"/>
    <n v="321"/>
    <m/>
  </r>
  <r>
    <n v="2654"/>
    <s v="Cantidad de personas matriculadas en carreras del área de Geofísica"/>
    <s v="08 Educación"/>
    <s v="08.03 Admisión Universitaria"/>
    <s v="08.03.20 Matrículas"/>
    <s v="08.03.20.94 Geofísica"/>
    <x v="9"/>
    <x v="92"/>
    <x v="308"/>
    <x v="1717"/>
    <s v="N° de personas"/>
    <s v="2012-2020"/>
    <m/>
    <m/>
    <s v="Departamento de Evaluación, Medición y Registro Educacional (DEMRE)"/>
    <m/>
    <m/>
    <m/>
    <m/>
    <m/>
    <m/>
    <m/>
    <m/>
    <m/>
    <m/>
    <m/>
    <m/>
    <n v="38"/>
    <n v="37"/>
    <n v="37"/>
    <n v="37"/>
    <n v="37"/>
    <n v="35"/>
    <n v="39"/>
    <n v="36"/>
    <n v="37"/>
    <m/>
  </r>
  <r>
    <n v="2655"/>
    <s v="Cantidad de personas matriculadas en carreras del área de Geografía"/>
    <s v="08 Educación"/>
    <s v="08.03 Admisión Universitaria"/>
    <s v="08.03.20 Matrículas"/>
    <s v="08.03.20.95 Geografía"/>
    <x v="9"/>
    <x v="92"/>
    <x v="308"/>
    <x v="1718"/>
    <s v="N° de personas"/>
    <s v="2012-2020"/>
    <m/>
    <m/>
    <s v="Departamento de Evaluación, Medición y Registro Educacional (DEMRE)"/>
    <m/>
    <m/>
    <m/>
    <m/>
    <m/>
    <m/>
    <m/>
    <m/>
    <m/>
    <m/>
    <m/>
    <m/>
    <n v="345"/>
    <n v="344"/>
    <n v="297"/>
    <n v="333"/>
    <n v="376"/>
    <n v="339"/>
    <n v="327"/>
    <n v="345"/>
    <n v="262"/>
    <m/>
  </r>
  <r>
    <n v="2656"/>
    <s v="Cantidad de personas matriculadas en carreras del área de Geología"/>
    <s v="08 Educación"/>
    <s v="08.03 Admisión Universitaria"/>
    <s v="08.03.20 Matrículas"/>
    <s v="08.03.20.96 Geología"/>
    <x v="9"/>
    <x v="92"/>
    <x v="308"/>
    <x v="1719"/>
    <s v="N° de personas"/>
    <s v="2012-2020"/>
    <m/>
    <m/>
    <s v="Departamento de Evaluación, Medición y Registro Educacional (DEMRE)"/>
    <m/>
    <m/>
    <m/>
    <m/>
    <m/>
    <m/>
    <m/>
    <m/>
    <m/>
    <m/>
    <m/>
    <m/>
    <n v="506"/>
    <n v="684"/>
    <n v="788"/>
    <n v="678"/>
    <n v="651"/>
    <n v="555"/>
    <n v="577"/>
    <n v="590"/>
    <n v="541"/>
    <m/>
  </r>
  <r>
    <n v="2657"/>
    <s v="Cantidad de personas matriculadas en carreras del área de Gestión"/>
    <s v="08 Educación"/>
    <s v="08.03 Admisión Universitaria"/>
    <s v="08.03.20 Matrículas"/>
    <s v="08.03.20.97 Gestión"/>
    <x v="9"/>
    <x v="92"/>
    <x v="308"/>
    <x v="1720"/>
    <s v="N° de personas"/>
    <s v="2012-2020"/>
    <m/>
    <m/>
    <s v="Departamento de Evaluación, Medición y Registro Educacional (DEMRE)"/>
    <m/>
    <m/>
    <m/>
    <m/>
    <m/>
    <m/>
    <m/>
    <m/>
    <m/>
    <m/>
    <m/>
    <m/>
    <n v="37"/>
    <n v="33"/>
    <n v="36"/>
    <n v="37"/>
    <n v="43"/>
    <n v="43"/>
    <n v="50"/>
    <n v="52"/>
    <n v="48"/>
    <m/>
  </r>
  <r>
    <n v="2658"/>
    <s v="Cantidad de personas matriculadas en carreras del área de Gestión de Calidad"/>
    <s v="08 Educación"/>
    <s v="08.03 Admisión Universitaria"/>
    <s v="08.03.20 Matrículas"/>
    <s v="08.03.20.98 Gestión de Calidad"/>
    <x v="9"/>
    <x v="92"/>
    <x v="308"/>
    <x v="1721"/>
    <s v="N° de personas"/>
    <s v="2012-2020"/>
    <m/>
    <m/>
    <s v="Departamento de Evaluación, Medición y Registro Educacional (DEMRE)"/>
    <m/>
    <m/>
    <m/>
    <m/>
    <m/>
    <m/>
    <m/>
    <m/>
    <m/>
    <m/>
    <m/>
    <m/>
    <n v="0"/>
    <n v="0"/>
    <n v="0"/>
    <n v="23"/>
    <n v="14"/>
    <n v="16"/>
    <n v="15"/>
    <n v="9"/>
    <n v="3"/>
    <m/>
  </r>
  <r>
    <n v="2659"/>
    <s v="Cantidad de personas matriculadas en carreras del área de Gestión de Información"/>
    <s v="08 Educación"/>
    <s v="08.03 Admisión Universitaria"/>
    <s v="08.03.20 Matrículas"/>
    <s v="08.03.20.99 Gestión de Información"/>
    <x v="9"/>
    <x v="92"/>
    <x v="308"/>
    <x v="1722"/>
    <s v="N° de personas"/>
    <s v="2012-2020"/>
    <m/>
    <m/>
    <s v="Departamento de Evaluación, Medición y Registro Educacional (DEMRE)"/>
    <m/>
    <m/>
    <m/>
    <m/>
    <m/>
    <m/>
    <m/>
    <m/>
    <m/>
    <m/>
    <m/>
    <m/>
    <n v="11"/>
    <n v="19"/>
    <n v="18"/>
    <n v="20"/>
    <n v="25"/>
    <n v="24"/>
    <n v="23"/>
    <n v="21"/>
    <n v="24"/>
    <m/>
  </r>
  <r>
    <n v="2660"/>
    <s v="Cantidad de personas matriculadas en carreras del área de Historia"/>
    <s v="08 Educación"/>
    <s v="08.03 Admisión Universitaria"/>
    <s v="08.03.20 Matrículas"/>
    <s v="08.03.20.100 Historia"/>
    <x v="9"/>
    <x v="92"/>
    <x v="308"/>
    <x v="1723"/>
    <s v="N° de personas"/>
    <s v="2012-2020"/>
    <m/>
    <m/>
    <s v="Departamento de Evaluación, Medición y Registro Educacional (DEMRE)"/>
    <m/>
    <m/>
    <m/>
    <m/>
    <m/>
    <m/>
    <m/>
    <m/>
    <m/>
    <m/>
    <m/>
    <m/>
    <n v="406"/>
    <n v="387"/>
    <n v="374"/>
    <n v="384"/>
    <n v="400"/>
    <n v="397"/>
    <n v="453"/>
    <n v="473"/>
    <n v="395"/>
    <m/>
  </r>
  <r>
    <n v="2661"/>
    <s v="Cantidad de personas matriculadas en carreras del área de Humanidades"/>
    <s v="08 Educación"/>
    <s v="08.03 Admisión Universitaria"/>
    <s v="08.03.20 Matrículas"/>
    <s v="08.03.20.101 Humanidades"/>
    <x v="9"/>
    <x v="92"/>
    <x v="308"/>
    <x v="1724"/>
    <s v="N° de personas"/>
    <s v="2012-2020"/>
    <m/>
    <m/>
    <s v="Departamento de Evaluación, Medición y Registro Educacional (DEMRE)"/>
    <m/>
    <m/>
    <m/>
    <m/>
    <m/>
    <m/>
    <m/>
    <m/>
    <m/>
    <m/>
    <m/>
    <m/>
    <n v="252"/>
    <n v="309"/>
    <n v="288"/>
    <n v="268"/>
    <n v="290"/>
    <n v="285"/>
    <n v="248"/>
    <n v="236"/>
    <n v="205"/>
    <m/>
  </r>
  <r>
    <n v="2662"/>
    <s v="Cantidad de personas matriculadas en carreras del área de Industrial"/>
    <s v="08 Educación"/>
    <s v="08.03 Admisión Universitaria"/>
    <s v="08.03.20 Matrículas"/>
    <s v="02.01.01.10 Industrial"/>
    <x v="9"/>
    <x v="92"/>
    <x v="308"/>
    <x v="936"/>
    <s v="N° de personas"/>
    <s v="2012-2020"/>
    <m/>
    <m/>
    <s v="Departamento de Evaluación, Medición y Registro Educacional (DEMRE)"/>
    <m/>
    <m/>
    <m/>
    <m/>
    <m/>
    <m/>
    <m/>
    <m/>
    <m/>
    <m/>
    <m/>
    <m/>
    <n v="0"/>
    <n v="0"/>
    <n v="0"/>
    <n v="0"/>
    <n v="0"/>
    <n v="0"/>
    <n v="0"/>
    <n v="0"/>
    <n v="0"/>
    <m/>
  </r>
  <r>
    <n v="2663"/>
    <s v="Cantidad de personas matriculadas en carreras del área de Industrias"/>
    <s v="08 Educación"/>
    <s v="08.03 Admisión Universitaria"/>
    <s v="08.03.20 Matrículas"/>
    <s v="08.03.20.103 Industrias"/>
    <x v="9"/>
    <x v="92"/>
    <x v="308"/>
    <x v="1725"/>
    <s v="N° de personas"/>
    <s v="2012-2020"/>
    <m/>
    <m/>
    <s v="Departamento de Evaluación, Medición y Registro Educacional (DEMRE)"/>
    <m/>
    <m/>
    <m/>
    <m/>
    <m/>
    <m/>
    <m/>
    <m/>
    <m/>
    <m/>
    <m/>
    <m/>
    <n v="0"/>
    <n v="0"/>
    <n v="0"/>
    <n v="0"/>
    <n v="0"/>
    <n v="0"/>
    <n v="0"/>
    <n v="0"/>
    <n v="0"/>
    <m/>
  </r>
  <r>
    <n v="2664"/>
    <s v="Cantidad de personas matriculadas en carreras del área de Informática"/>
    <s v="08 Educación"/>
    <s v="08.03 Admisión Universitaria"/>
    <s v="08.03.20 Matrículas"/>
    <s v="08.03.20.104 Informática"/>
    <x v="9"/>
    <x v="92"/>
    <x v="308"/>
    <x v="1726"/>
    <s v="N° de personas"/>
    <s v="2012-2020"/>
    <m/>
    <m/>
    <s v="Departamento de Evaluación, Medición y Registro Educacional (DEMRE)"/>
    <m/>
    <m/>
    <m/>
    <m/>
    <m/>
    <m/>
    <m/>
    <m/>
    <m/>
    <m/>
    <m/>
    <m/>
    <n v="102"/>
    <n v="100"/>
    <n v="95"/>
    <n v="107"/>
    <n v="116"/>
    <n v="111"/>
    <n v="111"/>
    <n v="104"/>
    <n v="89"/>
    <m/>
  </r>
  <r>
    <n v="2665"/>
    <s v="Cantidad de personas matriculadas en carreras del área de Ingeniería"/>
    <s v="08 Educación"/>
    <s v="08.03 Admisión Universitaria"/>
    <s v="08.03.20 Matrículas"/>
    <s v="08.03.20.105 Ingeniería"/>
    <x v="9"/>
    <x v="92"/>
    <x v="308"/>
    <x v="1727"/>
    <s v="N° de personas"/>
    <s v="2012-2020"/>
    <m/>
    <m/>
    <s v="Departamento de Evaluación, Medición y Registro Educacional (DEMRE)"/>
    <m/>
    <m/>
    <m/>
    <m/>
    <m/>
    <m/>
    <m/>
    <m/>
    <m/>
    <m/>
    <m/>
    <m/>
    <n v="24851"/>
    <n v="26835"/>
    <n v="27173"/>
    <n v="27714"/>
    <n v="28005"/>
    <n v="27484"/>
    <n v="30244"/>
    <n v="30157"/>
    <n v="28290"/>
    <m/>
  </r>
  <r>
    <n v="2666"/>
    <s v="Cantidad de personas matriculadas en carreras del área de Inglés"/>
    <s v="08 Educación"/>
    <s v="08.03 Admisión Universitaria"/>
    <s v="08.03.20 Matrículas"/>
    <s v="08.03.20.106 Inglés"/>
    <x v="9"/>
    <x v="92"/>
    <x v="308"/>
    <x v="1728"/>
    <s v="N° de personas"/>
    <s v="2012-2020"/>
    <m/>
    <m/>
    <s v="Departamento de Evaluación, Medición y Registro Educacional (DEMRE)"/>
    <m/>
    <m/>
    <m/>
    <m/>
    <m/>
    <m/>
    <m/>
    <m/>
    <m/>
    <m/>
    <m/>
    <m/>
    <n v="25"/>
    <n v="19"/>
    <n v="24"/>
    <n v="25"/>
    <n v="28"/>
    <n v="34"/>
    <n v="32"/>
    <n v="35"/>
    <n v="33"/>
    <m/>
  </r>
  <r>
    <n v="2667"/>
    <s v="Cantidad de personas matriculadas en carreras del área de Kinesiología"/>
    <s v="08 Educación"/>
    <s v="08.03 Admisión Universitaria"/>
    <s v="08.03.20 Matrículas"/>
    <s v="08.03.20.107 Kinesiología"/>
    <x v="9"/>
    <x v="92"/>
    <x v="308"/>
    <x v="1729"/>
    <s v="N° de personas"/>
    <s v="2012-2020"/>
    <m/>
    <m/>
    <s v="Departamento de Evaluación, Medición y Registro Educacional (DEMRE)"/>
    <m/>
    <m/>
    <m/>
    <m/>
    <m/>
    <m/>
    <m/>
    <m/>
    <m/>
    <m/>
    <m/>
    <m/>
    <n v="1907"/>
    <n v="1937"/>
    <n v="1934"/>
    <n v="1858"/>
    <n v="2072"/>
    <n v="2062"/>
    <n v="2796"/>
    <n v="2728"/>
    <n v="2594"/>
    <m/>
  </r>
  <r>
    <n v="2668"/>
    <s v="Cantidad de personas matriculadas en carreras del área de Lengua y Literatura"/>
    <s v="08 Educación"/>
    <s v="08.03 Admisión Universitaria"/>
    <s v="08.03.20 Matrículas"/>
    <s v="08.03.20.108 Lengua y Literatura"/>
    <x v="9"/>
    <x v="92"/>
    <x v="308"/>
    <x v="1730"/>
    <s v="N° de personas"/>
    <s v="2012-2020"/>
    <m/>
    <m/>
    <s v="Departamento de Evaluación, Medición y Registro Educacional (DEMRE)"/>
    <m/>
    <m/>
    <m/>
    <m/>
    <m/>
    <m/>
    <m/>
    <m/>
    <m/>
    <m/>
    <m/>
    <m/>
    <n v="329"/>
    <n v="382"/>
    <n v="396"/>
    <n v="392"/>
    <n v="394"/>
    <n v="390"/>
    <n v="395"/>
    <n v="399"/>
    <n v="385"/>
    <m/>
  </r>
  <r>
    <n v="2669"/>
    <s v="Cantidad de personas matriculadas en carreras del área de Literatura"/>
    <s v="08 Educación"/>
    <s v="08.03 Admisión Universitaria"/>
    <s v="08.03.20 Matrículas"/>
    <s v="08.03.20.109 Literatura"/>
    <x v="9"/>
    <x v="92"/>
    <x v="308"/>
    <x v="1731"/>
    <s v="N° de personas"/>
    <s v="2012-2020"/>
    <m/>
    <m/>
    <s v="Departamento de Evaluación, Medición y Registro Educacional (DEMRE)"/>
    <m/>
    <m/>
    <m/>
    <m/>
    <m/>
    <m/>
    <m/>
    <m/>
    <m/>
    <m/>
    <m/>
    <m/>
    <n v="49"/>
    <n v="49"/>
    <n v="49"/>
    <n v="68"/>
    <n v="83"/>
    <n v="98"/>
    <n v="106"/>
    <n v="113"/>
    <n v="103"/>
    <m/>
  </r>
  <r>
    <n v="2670"/>
    <s v="Cantidad de personas matriculadas en carreras del área de Mantención"/>
    <s v="08 Educación"/>
    <s v="08.03 Admisión Universitaria"/>
    <s v="08.03.20 Matrículas"/>
    <s v="08.03.20.110 Mantención"/>
    <x v="9"/>
    <x v="92"/>
    <x v="308"/>
    <x v="1732"/>
    <s v="N° de personas"/>
    <s v="2012-2020"/>
    <m/>
    <m/>
    <s v="Departamento de Evaluación, Medición y Registro Educacional (DEMRE)"/>
    <m/>
    <m/>
    <m/>
    <m/>
    <m/>
    <m/>
    <m/>
    <m/>
    <m/>
    <m/>
    <m/>
    <m/>
    <n v="52"/>
    <n v="60"/>
    <n v="92"/>
    <n v="97"/>
    <n v="115"/>
    <n v="144"/>
    <n v="151"/>
    <n v="138"/>
    <n v="101"/>
    <m/>
  </r>
  <r>
    <n v="2671"/>
    <s v="Cantidad de personas matriculadas en carreras del área de Matemáticas"/>
    <s v="08 Educación"/>
    <s v="08.03 Admisión Universitaria"/>
    <s v="08.03.20 Matrículas"/>
    <s v="08.03.20.111 Matemáticas"/>
    <x v="9"/>
    <x v="92"/>
    <x v="308"/>
    <x v="1733"/>
    <s v="N° de personas"/>
    <s v="2012-2020"/>
    <m/>
    <m/>
    <s v="Departamento de Evaluación, Medición y Registro Educacional (DEMRE)"/>
    <m/>
    <m/>
    <m/>
    <m/>
    <m/>
    <m/>
    <m/>
    <m/>
    <m/>
    <m/>
    <m/>
    <m/>
    <n v="261"/>
    <n v="257"/>
    <n v="250"/>
    <n v="293"/>
    <n v="308"/>
    <n v="331"/>
    <n v="350"/>
    <n v="264"/>
    <n v="232"/>
    <m/>
  </r>
  <r>
    <n v="2672"/>
    <s v="Cantidad de personas matriculadas en carreras del área de Matricería"/>
    <s v="08 Educación"/>
    <s v="08.03 Admisión Universitaria"/>
    <s v="08.03.20 Matrículas"/>
    <s v="08.03.20.112 Matricería"/>
    <x v="9"/>
    <x v="92"/>
    <x v="308"/>
    <x v="1734"/>
    <s v="N° de personas"/>
    <s v="2012-2020"/>
    <m/>
    <m/>
    <s v="Departamento de Evaluación, Medición y Registro Educacional (DEMRE)"/>
    <m/>
    <m/>
    <m/>
    <m/>
    <m/>
    <m/>
    <m/>
    <m/>
    <m/>
    <m/>
    <m/>
    <m/>
    <n v="26"/>
    <n v="32"/>
    <n v="18"/>
    <n v="27"/>
    <n v="22"/>
    <n v="7"/>
    <n v="11"/>
    <n v="12"/>
    <n v="3"/>
    <m/>
  </r>
  <r>
    <n v="2673"/>
    <s v="Cantidad de personas matriculadas en carreras del área de Mecánica"/>
    <s v="08 Educación"/>
    <s v="08.03 Admisión Universitaria"/>
    <s v="08.03.20 Matrículas"/>
    <s v="08.03.20.113 Mecánica"/>
    <x v="9"/>
    <x v="92"/>
    <x v="308"/>
    <x v="1735"/>
    <s v="N° de personas"/>
    <s v="2012-2020"/>
    <m/>
    <m/>
    <s v="Departamento de Evaluación, Medición y Registro Educacional (DEMRE)"/>
    <m/>
    <m/>
    <m/>
    <m/>
    <m/>
    <m/>
    <m/>
    <m/>
    <m/>
    <m/>
    <m/>
    <m/>
    <n v="158"/>
    <n v="155"/>
    <n v="154"/>
    <n v="172"/>
    <n v="187"/>
    <n v="185"/>
    <n v="182"/>
    <n v="181"/>
    <n v="77"/>
    <m/>
  </r>
  <r>
    <n v="2674"/>
    <s v="Cantidad de personas matriculadas en carreras del área de Medicina"/>
    <s v="08 Educación"/>
    <s v="08.03 Admisión Universitaria"/>
    <s v="08.03.20 Matrículas"/>
    <s v="08.03.20.114 Medicina"/>
    <x v="9"/>
    <x v="92"/>
    <x v="308"/>
    <x v="1736"/>
    <s v="N° de personas"/>
    <s v="2012-2020"/>
    <m/>
    <m/>
    <s v="Departamento de Evaluación, Medición y Registro Educacional (DEMRE)"/>
    <m/>
    <m/>
    <m/>
    <m/>
    <m/>
    <m/>
    <m/>
    <m/>
    <m/>
    <m/>
    <m/>
    <m/>
    <n v="4622"/>
    <n v="4673"/>
    <n v="4820"/>
    <n v="4952"/>
    <n v="5039"/>
    <n v="5068"/>
    <n v="7686"/>
    <n v="8094"/>
    <n v="8211"/>
    <m/>
  </r>
  <r>
    <n v="2675"/>
    <s v="Cantidad de personas matriculadas en carreras del área de Metalurgia"/>
    <s v="08 Educación"/>
    <s v="08.03 Admisión Universitaria"/>
    <s v="08.03.20 Matrículas"/>
    <s v="08.03.20.115 Metalurgia"/>
    <x v="9"/>
    <x v="92"/>
    <x v="308"/>
    <x v="1737"/>
    <s v="N° de personas"/>
    <s v="2012-2020"/>
    <m/>
    <m/>
    <s v="Departamento de Evaluación, Medición y Registro Educacional (DEMRE)"/>
    <m/>
    <m/>
    <m/>
    <m/>
    <m/>
    <m/>
    <m/>
    <m/>
    <m/>
    <m/>
    <m/>
    <m/>
    <n v="0"/>
    <n v="0"/>
    <n v="0"/>
    <n v="0"/>
    <n v="0"/>
    <n v="0"/>
    <n v="0"/>
    <n v="1"/>
    <n v="0"/>
    <m/>
  </r>
  <r>
    <n v="2676"/>
    <s v="Cantidad de personas matriculadas en carreras del área de Meteorología"/>
    <s v="08 Educación"/>
    <s v="08.03 Admisión Universitaria"/>
    <s v="08.03.20 Matrículas"/>
    <s v="08.03.20.116 Meteorología"/>
    <x v="9"/>
    <x v="92"/>
    <x v="308"/>
    <x v="1738"/>
    <s v="N° de personas"/>
    <s v="2012-2020"/>
    <m/>
    <m/>
    <s v="Departamento de Evaluación, Medición y Registro Educacional (DEMRE)"/>
    <m/>
    <m/>
    <m/>
    <m/>
    <m/>
    <m/>
    <m/>
    <m/>
    <m/>
    <m/>
    <m/>
    <m/>
    <n v="1"/>
    <n v="0"/>
    <n v="2"/>
    <n v="0"/>
    <n v="0"/>
    <n v="0"/>
    <n v="0"/>
    <n v="0"/>
    <n v="0"/>
    <m/>
  </r>
  <r>
    <n v="2677"/>
    <s v="Cantidad de personas matriculadas en carreras del área de Minas"/>
    <s v="08 Educación"/>
    <s v="08.03 Admisión Universitaria"/>
    <s v="08.03.20 Matrículas"/>
    <s v="08.03.20.117 Minas"/>
    <x v="9"/>
    <x v="92"/>
    <x v="308"/>
    <x v="1739"/>
    <s v="N° de personas"/>
    <s v="2012-2020"/>
    <m/>
    <m/>
    <s v="Departamento de Evaluación, Medición y Registro Educacional (DEMRE)"/>
    <m/>
    <m/>
    <m/>
    <m/>
    <m/>
    <m/>
    <m/>
    <m/>
    <m/>
    <m/>
    <m/>
    <m/>
    <n v="0"/>
    <n v="15"/>
    <n v="17"/>
    <n v="19"/>
    <n v="12"/>
    <n v="0"/>
    <n v="0"/>
    <n v="0"/>
    <n v="0"/>
    <m/>
  </r>
  <r>
    <n v="2678"/>
    <s v="Cantidad de personas matriculadas en carreras del área de Minería y Metalurgia"/>
    <s v="08 Educación"/>
    <s v="08.03 Admisión Universitaria"/>
    <s v="08.03.20 Matrículas"/>
    <s v="08.03.20.118 Minería y Metalurgia"/>
    <x v="9"/>
    <x v="92"/>
    <x v="308"/>
    <x v="1740"/>
    <s v="N° de personas"/>
    <s v="2012-2020"/>
    <m/>
    <m/>
    <s v="Departamento de Evaluación, Medición y Registro Educacional (DEMRE)"/>
    <m/>
    <m/>
    <m/>
    <m/>
    <m/>
    <m/>
    <m/>
    <m/>
    <m/>
    <m/>
    <m/>
    <m/>
    <n v="89"/>
    <n v="92"/>
    <n v="90"/>
    <n v="80"/>
    <n v="83"/>
    <n v="78"/>
    <n v="84"/>
    <n v="74"/>
    <n v="39"/>
    <m/>
  </r>
  <r>
    <n v="2679"/>
    <s v="Cantidad de personas matriculadas en carreras del área de Monitoreo"/>
    <s v="08 Educación"/>
    <s v="08.03 Admisión Universitaria"/>
    <s v="08.03.20 Matrículas"/>
    <s v="08.03.20.119 Monitoreo"/>
    <x v="9"/>
    <x v="92"/>
    <x v="308"/>
    <x v="1741"/>
    <s v="N° de personas"/>
    <s v="2012-2020"/>
    <m/>
    <m/>
    <s v="Departamento de Evaluación, Medición y Registro Educacional (DEMRE)"/>
    <m/>
    <m/>
    <m/>
    <m/>
    <m/>
    <m/>
    <m/>
    <m/>
    <m/>
    <m/>
    <m/>
    <m/>
    <n v="0"/>
    <n v="0"/>
    <n v="0"/>
    <n v="0"/>
    <n v="0"/>
    <n v="0"/>
    <n v="0"/>
    <n v="0"/>
    <n v="0"/>
    <m/>
  </r>
  <r>
    <n v="2680"/>
    <s v="Cantidad de personas matriculadas en carreras del área de Obras Civiles"/>
    <s v="08 Educación"/>
    <s v="08.03 Admisión Universitaria"/>
    <s v="08.03.20 Matrículas"/>
    <s v="08.03.20.120 Obras Civiles"/>
    <x v="9"/>
    <x v="92"/>
    <x v="308"/>
    <x v="1742"/>
    <s v="N° de personas"/>
    <s v="2012-2020"/>
    <m/>
    <m/>
    <s v="Departamento de Evaluación, Medición y Registro Educacional (DEMRE)"/>
    <m/>
    <m/>
    <m/>
    <m/>
    <m/>
    <m/>
    <m/>
    <m/>
    <m/>
    <m/>
    <m/>
    <m/>
    <n v="0"/>
    <n v="0"/>
    <n v="0"/>
    <n v="0"/>
    <n v="0"/>
    <n v="0"/>
    <n v="0"/>
    <n v="0"/>
    <n v="0"/>
    <m/>
  </r>
  <r>
    <n v="2681"/>
    <s v="Cantidad de personas matriculadas en carreras del área de Obstetricia"/>
    <s v="08 Educación"/>
    <s v="08.03 Admisión Universitaria"/>
    <s v="08.03.20 Matrículas"/>
    <s v="08.03.20.121 Obstetricia"/>
    <x v="9"/>
    <x v="92"/>
    <x v="308"/>
    <x v="1743"/>
    <s v="N° de personas"/>
    <s v="2012-2020"/>
    <m/>
    <m/>
    <s v="Departamento de Evaluación, Medición y Registro Educacional (DEMRE)"/>
    <m/>
    <m/>
    <m/>
    <m/>
    <m/>
    <m/>
    <m/>
    <m/>
    <m/>
    <m/>
    <m/>
    <m/>
    <n v="0"/>
    <n v="0"/>
    <n v="0"/>
    <n v="0"/>
    <n v="0"/>
    <n v="13"/>
    <n v="16"/>
    <n v="17"/>
    <n v="17"/>
    <m/>
  </r>
  <r>
    <n v="2682"/>
    <s v="Cantidad de personas matriculadas en carreras del área de Oceanografía"/>
    <s v="08 Educación"/>
    <s v="08.03 Admisión Universitaria"/>
    <s v="08.03.20 Matrículas"/>
    <s v="08.03.20.122 Oceanografía"/>
    <x v="9"/>
    <x v="92"/>
    <x v="308"/>
    <x v="1744"/>
    <s v="N° de personas"/>
    <s v="2012-2020"/>
    <m/>
    <m/>
    <s v="Departamento de Evaluación, Medición y Registro Educacional (DEMRE)"/>
    <m/>
    <m/>
    <m/>
    <m/>
    <m/>
    <m/>
    <m/>
    <m/>
    <m/>
    <m/>
    <m/>
    <m/>
    <n v="21"/>
    <n v="7"/>
    <n v="14"/>
    <n v="8"/>
    <n v="20"/>
    <n v="23"/>
    <n v="26"/>
    <n v="23"/>
    <n v="21"/>
    <m/>
  </r>
  <r>
    <n v="2683"/>
    <s v="Cantidad de personas matriculadas en carreras del área de Odontología"/>
    <s v="08 Educación"/>
    <s v="08.03 Admisión Universitaria"/>
    <s v="08.03.20 Matrículas"/>
    <s v="08.03.20.123 Odontología"/>
    <x v="9"/>
    <x v="92"/>
    <x v="308"/>
    <x v="1745"/>
    <s v="N° de personas"/>
    <s v="2012-2020"/>
    <m/>
    <m/>
    <s v="Departamento de Evaluación, Medición y Registro Educacional (DEMRE)"/>
    <m/>
    <m/>
    <m/>
    <m/>
    <m/>
    <m/>
    <m/>
    <m/>
    <m/>
    <m/>
    <m/>
    <m/>
    <n v="1705"/>
    <n v="1633"/>
    <n v="1657"/>
    <n v="1559"/>
    <n v="1629"/>
    <n v="1519"/>
    <n v="1857"/>
    <n v="1862"/>
    <n v="1854"/>
    <m/>
  </r>
  <r>
    <n v="2684"/>
    <s v="Cantidad de personas matriculadas en carreras del área de Óptico"/>
    <s v="08 Educación"/>
    <s v="08.03 Admisión Universitaria"/>
    <s v="08.03.20 Matrículas"/>
    <s v="08.03.20.124 Óptico"/>
    <x v="9"/>
    <x v="92"/>
    <x v="308"/>
    <x v="1746"/>
    <s v="N° de personas"/>
    <s v="2012-2020"/>
    <m/>
    <m/>
    <s v="Departamento de Evaluación, Medición y Registro Educacional (DEMRE)"/>
    <m/>
    <m/>
    <m/>
    <m/>
    <m/>
    <m/>
    <m/>
    <m/>
    <m/>
    <m/>
    <m/>
    <m/>
    <n v="0"/>
    <n v="0"/>
    <n v="0"/>
    <n v="0"/>
    <n v="0"/>
    <n v="0"/>
    <n v="0"/>
    <n v="0"/>
    <n v="0"/>
    <m/>
  </r>
  <r>
    <n v="2685"/>
    <s v="Cantidad de personas matriculadas en carreras del área de Pedagogía"/>
    <s v="08 Educación"/>
    <s v="08.03 Admisión Universitaria"/>
    <s v="08.03.20 Matrículas"/>
    <s v="08.03.20.125 Pedagogía"/>
    <x v="9"/>
    <x v="92"/>
    <x v="308"/>
    <x v="1747"/>
    <s v="N° de personas"/>
    <s v="2012-2020"/>
    <m/>
    <m/>
    <s v="Departamento de Evaluación, Medición y Registro Educacional (DEMRE)"/>
    <m/>
    <m/>
    <m/>
    <m/>
    <m/>
    <m/>
    <m/>
    <m/>
    <m/>
    <m/>
    <m/>
    <m/>
    <n v="8236"/>
    <n v="8001"/>
    <n v="7564"/>
    <n v="8152"/>
    <n v="8417"/>
    <n v="9822"/>
    <n v="12352"/>
    <n v="12497"/>
    <n v="11249"/>
    <m/>
  </r>
  <r>
    <n v="2686"/>
    <s v="Cantidad de personas matriculadas en carreras del área de Periodismo"/>
    <s v="08 Educación"/>
    <s v="08.03 Admisión Universitaria"/>
    <s v="08.03.20 Matrículas"/>
    <s v="08.03.20.126 Periodismo"/>
    <x v="9"/>
    <x v="92"/>
    <x v="308"/>
    <x v="1748"/>
    <s v="N° de personas"/>
    <s v="2012-2020"/>
    <m/>
    <m/>
    <s v="Departamento de Evaluación, Medición y Registro Educacional (DEMRE)"/>
    <m/>
    <m/>
    <m/>
    <m/>
    <m/>
    <m/>
    <m/>
    <m/>
    <m/>
    <m/>
    <m/>
    <m/>
    <n v="938"/>
    <n v="1024"/>
    <n v="1096"/>
    <n v="1195"/>
    <n v="1281"/>
    <n v="1318"/>
    <n v="1376"/>
    <n v="1474"/>
    <n v="1305"/>
    <m/>
  </r>
  <r>
    <n v="2687"/>
    <s v="Cantidad de personas matriculadas en carreras del área de Piloto"/>
    <s v="08 Educación"/>
    <s v="08.03 Admisión Universitaria"/>
    <s v="08.03.20 Matrículas"/>
    <s v="08.03.20.127 Piloto"/>
    <x v="9"/>
    <x v="92"/>
    <x v="308"/>
    <x v="1749"/>
    <s v="N° de personas"/>
    <s v="2012-2020"/>
    <m/>
    <m/>
    <s v="Departamento de Evaluación, Medición y Registro Educacional (DEMRE)"/>
    <m/>
    <m/>
    <m/>
    <m/>
    <m/>
    <m/>
    <m/>
    <m/>
    <m/>
    <m/>
    <m/>
    <m/>
    <n v="35"/>
    <n v="27"/>
    <n v="18"/>
    <n v="51"/>
    <n v="45"/>
    <n v="0"/>
    <n v="0"/>
    <n v="0"/>
    <n v="0"/>
    <m/>
  </r>
  <r>
    <n v="2688"/>
    <s v="Cantidad de personas matriculadas en carreras del área de Preparación Física"/>
    <s v="08 Educación"/>
    <s v="08.03 Admisión Universitaria"/>
    <s v="08.03.20 Matrículas"/>
    <s v="08.03.20.128 Preparación Física"/>
    <x v="9"/>
    <x v="92"/>
    <x v="308"/>
    <x v="1750"/>
    <s v="N° de personas"/>
    <s v="2012-2020"/>
    <m/>
    <m/>
    <s v="Departamento de Evaluación, Medición y Registro Educacional (DEMRE)"/>
    <m/>
    <m/>
    <m/>
    <m/>
    <m/>
    <m/>
    <m/>
    <m/>
    <m/>
    <m/>
    <m/>
    <m/>
    <n v="0"/>
    <n v="5"/>
    <n v="7"/>
    <n v="3"/>
    <n v="8"/>
    <n v="8"/>
    <n v="11"/>
    <n v="19"/>
    <n v="15"/>
    <m/>
  </r>
  <r>
    <n v="2689"/>
    <s v="Cantidad de personas matriculadas en carreras del área de Prevención de Riesgos"/>
    <s v="08 Educación"/>
    <s v="08.03 Admisión Universitaria"/>
    <s v="08.03.20 Matrículas"/>
    <s v="08.03.20.129 Prevención de Riesgos"/>
    <x v="9"/>
    <x v="92"/>
    <x v="308"/>
    <x v="1751"/>
    <s v="N° de personas"/>
    <s v="2012-2020"/>
    <m/>
    <m/>
    <s v="Departamento de Evaluación, Medición y Registro Educacional (DEMRE)"/>
    <m/>
    <m/>
    <m/>
    <m/>
    <m/>
    <m/>
    <m/>
    <m/>
    <m/>
    <m/>
    <m/>
    <m/>
    <n v="100"/>
    <n v="115"/>
    <n v="98"/>
    <n v="89"/>
    <n v="55"/>
    <n v="30"/>
    <n v="3"/>
    <n v="0"/>
    <n v="0"/>
    <m/>
  </r>
  <r>
    <n v="2690"/>
    <s v="Cantidad de personas matriculadas en carreras del área de Producción"/>
    <s v="08 Educación"/>
    <s v="08.03 Admisión Universitaria"/>
    <s v="08.03.20 Matrículas"/>
    <s v="08.03.20.130 Producción"/>
    <x v="9"/>
    <x v="92"/>
    <x v="308"/>
    <x v="1752"/>
    <s v="N° de personas"/>
    <s v="2012-2020"/>
    <m/>
    <m/>
    <s v="Departamento de Evaluación, Medición y Registro Educacional (DEMRE)"/>
    <m/>
    <m/>
    <m/>
    <m/>
    <m/>
    <m/>
    <m/>
    <m/>
    <m/>
    <m/>
    <m/>
    <m/>
    <n v="0"/>
    <n v="1"/>
    <n v="2"/>
    <n v="4"/>
    <n v="6"/>
    <n v="3"/>
    <n v="2"/>
    <n v="36"/>
    <n v="33"/>
    <m/>
  </r>
  <r>
    <n v="2691"/>
    <s v="Cantidad de personas matriculadas en carreras del área de Proyecto"/>
    <s v="08 Educación"/>
    <s v="08.03 Admisión Universitaria"/>
    <s v="08.03.20 Matrículas"/>
    <s v="08.03.20.131 Proyecto"/>
    <x v="9"/>
    <x v="92"/>
    <x v="308"/>
    <x v="1753"/>
    <s v="N° de personas"/>
    <s v="2012-2020"/>
    <m/>
    <m/>
    <s v="Departamento de Evaluación, Medición y Registro Educacional (DEMRE)"/>
    <m/>
    <m/>
    <m/>
    <m/>
    <m/>
    <m/>
    <m/>
    <m/>
    <m/>
    <m/>
    <m/>
    <m/>
    <n v="47"/>
    <n v="39"/>
    <n v="30"/>
    <n v="27"/>
    <n v="27"/>
    <n v="23"/>
    <n v="15"/>
    <n v="12"/>
    <n v="3"/>
    <m/>
  </r>
  <r>
    <n v="2692"/>
    <s v="Cantidad de personas matriculadas en carreras del área de Proyecto y Diseño"/>
    <s v="08 Educación"/>
    <s v="08.03 Admisión Universitaria"/>
    <s v="08.03.20 Matrículas"/>
    <s v="08.03.20.132 Proyecto y Diseño"/>
    <x v="9"/>
    <x v="92"/>
    <x v="308"/>
    <x v="1754"/>
    <s v="N° de personas"/>
    <s v="2012-2020"/>
    <m/>
    <m/>
    <s v="Departamento de Evaluación, Medición y Registro Educacional (DEMRE)"/>
    <m/>
    <m/>
    <m/>
    <m/>
    <m/>
    <m/>
    <m/>
    <m/>
    <m/>
    <m/>
    <m/>
    <m/>
    <n v="30"/>
    <n v="38"/>
    <n v="29"/>
    <n v="32"/>
    <n v="21"/>
    <n v="16"/>
    <n v="11"/>
    <n v="6"/>
    <n v="3"/>
    <m/>
  </r>
  <r>
    <n v="2693"/>
    <s v="Cantidad de personas matriculadas en carreras del área de Psicología"/>
    <s v="08 Educación"/>
    <s v="08.03 Admisión Universitaria"/>
    <s v="08.03.20 Matrículas"/>
    <s v="08.03.20.133 Psicología"/>
    <x v="9"/>
    <x v="92"/>
    <x v="308"/>
    <x v="1755"/>
    <s v="N° de personas"/>
    <s v="2012-2020"/>
    <m/>
    <m/>
    <s v="Departamento de Evaluación, Medición y Registro Educacional (DEMRE)"/>
    <m/>
    <m/>
    <m/>
    <m/>
    <m/>
    <m/>
    <m/>
    <m/>
    <m/>
    <m/>
    <m/>
    <m/>
    <n v="2229"/>
    <n v="2269"/>
    <n v="2581"/>
    <n v="2758"/>
    <n v="2796"/>
    <n v="2938"/>
    <n v="4656"/>
    <n v="4990"/>
    <n v="4985"/>
    <m/>
  </r>
  <r>
    <n v="2694"/>
    <s v="Cantidad de personas matriculadas en carreras del área de Psicopedagogía"/>
    <s v="08 Educación"/>
    <s v="08.03 Admisión Universitaria"/>
    <s v="08.03.20 Matrículas"/>
    <s v="08.03.20.134 Psicopedagogía"/>
    <x v="9"/>
    <x v="92"/>
    <x v="308"/>
    <x v="1756"/>
    <s v="N° de personas"/>
    <s v="2012-2020"/>
    <m/>
    <m/>
    <s v="Departamento de Evaluación, Medición y Registro Educacional (DEMRE)"/>
    <m/>
    <m/>
    <m/>
    <m/>
    <m/>
    <m/>
    <m/>
    <m/>
    <m/>
    <m/>
    <m/>
    <m/>
    <n v="72"/>
    <n v="118"/>
    <n v="120"/>
    <n v="110"/>
    <n v="100"/>
    <n v="102"/>
    <n v="71"/>
    <n v="91"/>
    <n v="48"/>
    <m/>
  </r>
  <r>
    <n v="2695"/>
    <s v="Cantidad de personas matriculadas en carreras del área de Publicidad"/>
    <s v="08 Educación"/>
    <s v="08.03 Admisión Universitaria"/>
    <s v="08.03.20 Matrículas"/>
    <s v="08.03.20.135 Publicidad"/>
    <x v="9"/>
    <x v="92"/>
    <x v="308"/>
    <x v="1757"/>
    <s v="N° de personas"/>
    <s v="2012-2020"/>
    <m/>
    <m/>
    <s v="Departamento de Evaluación, Medición y Registro Educacional (DEMRE)"/>
    <m/>
    <m/>
    <m/>
    <m/>
    <m/>
    <m/>
    <m/>
    <m/>
    <m/>
    <m/>
    <m/>
    <m/>
    <n v="193"/>
    <n v="235"/>
    <n v="260"/>
    <n v="285"/>
    <n v="273"/>
    <n v="274"/>
    <n v="391"/>
    <n v="448"/>
    <n v="420"/>
    <m/>
  </r>
  <r>
    <n v="2696"/>
    <s v="Cantidad de personas matriculadas en carreras del área de Química"/>
    <s v="08 Educación"/>
    <s v="08.03 Admisión Universitaria"/>
    <s v="08.03.20 Matrículas"/>
    <s v="08.03.20.136 Química"/>
    <x v="9"/>
    <x v="92"/>
    <x v="308"/>
    <x v="1758"/>
    <s v="N° de personas"/>
    <s v="2012-2020"/>
    <m/>
    <m/>
    <s v="Departamento de Evaluación, Medición y Registro Educacional (DEMRE)"/>
    <m/>
    <m/>
    <m/>
    <m/>
    <m/>
    <m/>
    <m/>
    <m/>
    <m/>
    <m/>
    <m/>
    <m/>
    <n v="399"/>
    <n v="348"/>
    <n v="434"/>
    <n v="415"/>
    <n v="427"/>
    <n v="467"/>
    <n v="440"/>
    <n v="440"/>
    <n v="398"/>
    <m/>
  </r>
  <r>
    <n v="2697"/>
    <s v="Cantidad de personas matriculadas en carreras del área de Química y Farmacia"/>
    <s v="08 Educación"/>
    <s v="08.03 Admisión Universitaria"/>
    <s v="08.03.20 Matrículas"/>
    <s v="08.03.20.137 Química y Farmacia"/>
    <x v="9"/>
    <x v="92"/>
    <x v="308"/>
    <x v="1759"/>
    <s v="N° de personas"/>
    <s v="2012-2020"/>
    <m/>
    <m/>
    <s v="Departamento de Evaluación, Medición y Registro Educacional (DEMRE)"/>
    <m/>
    <m/>
    <m/>
    <m/>
    <m/>
    <m/>
    <m/>
    <m/>
    <m/>
    <m/>
    <m/>
    <m/>
    <n v="608"/>
    <n v="694"/>
    <n v="734"/>
    <n v="741"/>
    <n v="810"/>
    <n v="814"/>
    <n v="1304"/>
    <n v="1485"/>
    <n v="1536"/>
    <m/>
  </r>
  <r>
    <n v="2698"/>
    <s v="Cantidad de personas matriculadas en carreras del área de Recursos"/>
    <s v="08 Educación"/>
    <s v="08.03 Admisión Universitaria"/>
    <s v="08.03.20 Matrículas"/>
    <s v="08.03.20.138 Recursos"/>
    <x v="9"/>
    <x v="92"/>
    <x v="308"/>
    <x v="1760"/>
    <s v="N° de personas"/>
    <s v="2012-2020"/>
    <m/>
    <m/>
    <s v="Departamento de Evaluación, Medición y Registro Educacional (DEMRE)"/>
    <m/>
    <m/>
    <m/>
    <m/>
    <m/>
    <m/>
    <m/>
    <m/>
    <m/>
    <m/>
    <m/>
    <m/>
    <n v="0"/>
    <n v="0"/>
    <n v="0"/>
    <n v="0"/>
    <n v="0"/>
    <n v="0"/>
    <n v="0"/>
    <n v="0"/>
    <n v="0"/>
    <m/>
  </r>
  <r>
    <n v="2699"/>
    <s v="Cantidad de personas matriculadas en carreras del área de Relaciones Públicas"/>
    <s v="08 Educación"/>
    <s v="08.03 Admisión Universitaria"/>
    <s v="08.03.20 Matrículas"/>
    <s v="08.03.20.139 Relaciones Públicas"/>
    <x v="9"/>
    <x v="92"/>
    <x v="308"/>
    <x v="1761"/>
    <s v="N° de personas"/>
    <s v="2012-2020"/>
    <m/>
    <m/>
    <s v="Departamento de Evaluación, Medición y Registro Educacional (DEMRE)"/>
    <m/>
    <m/>
    <m/>
    <m/>
    <m/>
    <m/>
    <m/>
    <m/>
    <m/>
    <m/>
    <m/>
    <m/>
    <n v="0"/>
    <n v="0"/>
    <n v="0"/>
    <n v="0"/>
    <n v="0"/>
    <n v="0"/>
    <n v="52"/>
    <n v="47"/>
    <n v="28"/>
    <m/>
  </r>
  <r>
    <n v="2700"/>
    <s v="Cantidad de personas matriculadas en carreras del área de Robótica"/>
    <s v="08 Educación"/>
    <s v="08.03 Admisión Universitaria"/>
    <s v="08.03.20 Matrículas"/>
    <s v="08.03.20.140 Robótica"/>
    <x v="9"/>
    <x v="92"/>
    <x v="308"/>
    <x v="1762"/>
    <s v="N° de personas"/>
    <s v="2012-2020"/>
    <m/>
    <m/>
    <s v="Departamento de Evaluación, Medición y Registro Educacional (DEMRE)"/>
    <m/>
    <m/>
    <m/>
    <m/>
    <m/>
    <m/>
    <m/>
    <m/>
    <m/>
    <m/>
    <m/>
    <m/>
    <n v="0"/>
    <n v="0"/>
    <n v="10"/>
    <n v="12"/>
    <n v="20"/>
    <n v="24"/>
    <n v="16"/>
    <n v="16"/>
    <n v="7"/>
    <m/>
  </r>
  <r>
    <n v="2701"/>
    <s v="Cantidad de personas matriculadas en carreras del área de Servicio Social"/>
    <s v="08 Educación"/>
    <s v="08.03 Admisión Universitaria"/>
    <s v="08.03.20 Matrículas"/>
    <s v="08.03.20.141 Servicio Social"/>
    <x v="9"/>
    <x v="92"/>
    <x v="308"/>
    <x v="1763"/>
    <s v="N° de personas"/>
    <s v="2012-2020"/>
    <m/>
    <m/>
    <s v="Departamento de Evaluación, Medición y Registro Educacional (DEMRE)"/>
    <m/>
    <m/>
    <m/>
    <m/>
    <m/>
    <m/>
    <m/>
    <m/>
    <m/>
    <m/>
    <m/>
    <m/>
    <n v="0"/>
    <n v="0"/>
    <n v="0"/>
    <n v="0"/>
    <n v="0"/>
    <n v="0"/>
    <n v="0"/>
    <n v="0"/>
    <n v="0"/>
    <m/>
  </r>
  <r>
    <n v="2702"/>
    <s v="Cantidad de personas matriculadas en carreras del área de Sistemas Computacionales"/>
    <s v="08 Educación"/>
    <s v="08.03 Admisión Universitaria"/>
    <s v="08.03.20 Matrículas"/>
    <s v="08.03.20.142 Sistemas Computacionales"/>
    <x v="9"/>
    <x v="92"/>
    <x v="308"/>
    <x v="1764"/>
    <s v="N° de personas"/>
    <s v="2012-2020"/>
    <m/>
    <m/>
    <s v="Departamento de Evaluación, Medición y Registro Educacional (DEMRE)"/>
    <m/>
    <m/>
    <m/>
    <m/>
    <m/>
    <m/>
    <m/>
    <m/>
    <m/>
    <m/>
    <m/>
    <m/>
    <n v="0"/>
    <n v="0"/>
    <n v="0"/>
    <n v="0"/>
    <n v="0"/>
    <n v="0"/>
    <n v="0"/>
    <n v="0"/>
    <n v="0"/>
    <m/>
  </r>
  <r>
    <n v="2703"/>
    <s v="Cantidad de personas matriculadas en carreras del área de Socieconomía"/>
    <s v="08 Educación"/>
    <s v="08.03 Admisión Universitaria"/>
    <s v="08.03.20 Matrículas"/>
    <s v="08.03.20.143 Socieconomía"/>
    <x v="9"/>
    <x v="92"/>
    <x v="308"/>
    <x v="1765"/>
    <s v="N° de personas"/>
    <s v="2012-2020"/>
    <m/>
    <m/>
    <s v="Departamento de Evaluación, Medición y Registro Educacional (DEMRE)"/>
    <m/>
    <m/>
    <m/>
    <m/>
    <m/>
    <m/>
    <m/>
    <m/>
    <m/>
    <m/>
    <m/>
    <m/>
    <n v="0"/>
    <n v="15"/>
    <n v="8"/>
    <n v="0"/>
    <n v="0"/>
    <n v="0"/>
    <n v="0"/>
    <n v="0"/>
    <n v="0"/>
    <m/>
  </r>
  <r>
    <n v="2704"/>
    <s v="Cantidad de personas matriculadas en carreras del área de Sociología"/>
    <s v="08 Educación"/>
    <s v="08.03 Admisión Universitaria"/>
    <s v="08.03.20 Matrículas"/>
    <s v="08.03.20.144 Sociología"/>
    <x v="9"/>
    <x v="92"/>
    <x v="308"/>
    <x v="1766"/>
    <s v="N° de personas"/>
    <s v="2012-2020"/>
    <m/>
    <m/>
    <s v="Departamento de Evaluación, Medición y Registro Educacional (DEMRE)"/>
    <m/>
    <m/>
    <m/>
    <m/>
    <m/>
    <m/>
    <m/>
    <m/>
    <m/>
    <m/>
    <m/>
    <m/>
    <n v="517"/>
    <n v="531"/>
    <n v="575"/>
    <n v="592"/>
    <n v="622"/>
    <n v="642"/>
    <n v="659"/>
    <n v="757"/>
    <n v="652"/>
    <m/>
  </r>
  <r>
    <n v="2705"/>
    <s v="Cantidad de personas matriculadas en carreras del área de Teatro"/>
    <s v="08 Educación"/>
    <s v="08.03 Admisión Universitaria"/>
    <s v="08.03.20 Matrículas"/>
    <s v="08.03.20.145 Teatro"/>
    <x v="9"/>
    <x v="92"/>
    <x v="308"/>
    <x v="1767"/>
    <s v="N° de personas"/>
    <s v="2012-2020"/>
    <m/>
    <m/>
    <s v="Departamento de Evaluación, Medición y Registro Educacional (DEMRE)"/>
    <m/>
    <m/>
    <m/>
    <m/>
    <m/>
    <m/>
    <m/>
    <m/>
    <m/>
    <m/>
    <m/>
    <m/>
    <n v="92"/>
    <n v="84"/>
    <n v="85"/>
    <n v="92"/>
    <n v="102"/>
    <n v="99"/>
    <n v="92"/>
    <n v="97"/>
    <n v="97"/>
    <m/>
  </r>
  <r>
    <n v="2706"/>
    <s v="Cantidad de personas matriculadas en carreras del área de Tecnología"/>
    <s v="08 Educación"/>
    <s v="08.03 Admisión Universitaria"/>
    <s v="08.03.20 Matrículas"/>
    <s v="08.03.20.146 Tecnología"/>
    <x v="9"/>
    <x v="92"/>
    <x v="308"/>
    <x v="1768"/>
    <s v="N° de personas"/>
    <s v="2012-2020"/>
    <m/>
    <m/>
    <s v="Departamento de Evaluación, Medición y Registro Educacional (DEMRE)"/>
    <m/>
    <m/>
    <m/>
    <m/>
    <m/>
    <m/>
    <m/>
    <m/>
    <m/>
    <m/>
    <m/>
    <m/>
    <n v="413"/>
    <n v="512"/>
    <n v="511"/>
    <n v="541"/>
    <n v="390"/>
    <n v="385"/>
    <n v="394"/>
    <n v="450"/>
    <n v="225"/>
    <m/>
  </r>
  <r>
    <n v="2707"/>
    <s v="Cantidad de personas matriculadas en carreras del área de Tecnología Médica"/>
    <s v="08 Educación"/>
    <s v="08.03 Admisión Universitaria"/>
    <s v="08.03.20 Matrículas"/>
    <s v="08.03.20.147 Tecnología Médica"/>
    <x v="9"/>
    <x v="92"/>
    <x v="308"/>
    <x v="1769"/>
    <s v="N° de personas"/>
    <s v="2012-2020"/>
    <m/>
    <m/>
    <s v="Departamento de Evaluación, Medición y Registro Educacional (DEMRE)"/>
    <m/>
    <m/>
    <m/>
    <m/>
    <m/>
    <m/>
    <m/>
    <m/>
    <m/>
    <m/>
    <m/>
    <m/>
    <n v="1383"/>
    <n v="1421"/>
    <n v="1418"/>
    <n v="1429"/>
    <n v="1524"/>
    <n v="1528"/>
    <n v="1976"/>
    <n v="2257"/>
    <n v="2178"/>
    <m/>
  </r>
  <r>
    <n v="2708"/>
    <s v="Cantidad de personas matriculadas en carreras del área de Telecomunaciónes"/>
    <s v="08 Educación"/>
    <s v="08.03 Admisión Universitaria"/>
    <s v="08.03.20 Matrículas"/>
    <s v="08.03.20.148 Telecomunaciónes"/>
    <x v="9"/>
    <x v="92"/>
    <x v="308"/>
    <x v="1770"/>
    <s v="N° de personas"/>
    <s v="2012-2020"/>
    <m/>
    <m/>
    <s v="Departamento de Evaluación, Medición y Registro Educacional (DEMRE)"/>
    <m/>
    <m/>
    <m/>
    <m/>
    <m/>
    <m/>
    <m/>
    <m/>
    <m/>
    <m/>
    <m/>
    <m/>
    <n v="56"/>
    <n v="48"/>
    <n v="54"/>
    <n v="53"/>
    <n v="54"/>
    <n v="81"/>
    <n v="59"/>
    <n v="41"/>
    <n v="33"/>
    <m/>
  </r>
  <r>
    <n v="2709"/>
    <s v="Cantidad de personas matriculadas en carreras del área de Teología"/>
    <s v="08 Educación"/>
    <s v="08.03 Admisión Universitaria"/>
    <s v="08.03.20 Matrículas"/>
    <s v="08.03.20.149 Teología"/>
    <x v="9"/>
    <x v="92"/>
    <x v="308"/>
    <x v="1771"/>
    <s v="N° de personas"/>
    <s v="2012-2020"/>
    <m/>
    <m/>
    <s v="Departamento de Evaluación, Medición y Registro Educacional (DEMRE)"/>
    <m/>
    <m/>
    <m/>
    <m/>
    <m/>
    <m/>
    <m/>
    <m/>
    <m/>
    <m/>
    <m/>
    <m/>
    <n v="4"/>
    <n v="5"/>
    <n v="5"/>
    <n v="6"/>
    <n v="3"/>
    <n v="4"/>
    <n v="2"/>
    <n v="2"/>
    <n v="1"/>
    <m/>
  </r>
  <r>
    <n v="2710"/>
    <s v="Cantidad de personas matriculadas en carreras del área de Terapia Ocupacional"/>
    <s v="08 Educación"/>
    <s v="08.03 Admisión Universitaria"/>
    <s v="08.03.20 Matrículas"/>
    <s v="08.03.20.150 Terapia Ocupacional"/>
    <x v="9"/>
    <x v="92"/>
    <x v="308"/>
    <x v="1772"/>
    <s v="N° de personas"/>
    <s v="2012-2020"/>
    <m/>
    <m/>
    <s v="Departamento de Evaluación, Medición y Registro Educacional (DEMRE)"/>
    <m/>
    <m/>
    <m/>
    <m/>
    <m/>
    <m/>
    <m/>
    <m/>
    <m/>
    <m/>
    <m/>
    <m/>
    <n v="639"/>
    <n v="715"/>
    <n v="802"/>
    <n v="767"/>
    <n v="842"/>
    <n v="900"/>
    <n v="1734"/>
    <n v="1750"/>
    <n v="1667"/>
    <m/>
  </r>
  <r>
    <n v="2711"/>
    <s v="Cantidad de personas matriculadas en carreras del área de Topografía"/>
    <s v="08 Educación"/>
    <s v="08.03 Admisión Universitaria"/>
    <s v="08.03.20 Matrículas"/>
    <s v="08.03.20.151 Topografía"/>
    <x v="9"/>
    <x v="92"/>
    <x v="308"/>
    <x v="1773"/>
    <s v="N° de personas"/>
    <s v="2012-2020"/>
    <m/>
    <m/>
    <s v="Departamento de Evaluación, Medición y Registro Educacional (DEMRE)"/>
    <m/>
    <m/>
    <m/>
    <m/>
    <m/>
    <m/>
    <m/>
    <m/>
    <m/>
    <m/>
    <m/>
    <m/>
    <n v="0"/>
    <n v="0"/>
    <n v="7"/>
    <n v="14"/>
    <n v="14"/>
    <n v="7"/>
    <n v="12"/>
    <n v="9"/>
    <n v="2"/>
    <m/>
  </r>
  <r>
    <n v="2712"/>
    <s v="Cantidad de personas matriculadas en carreras del área de Trabajo Social"/>
    <s v="08 Educación"/>
    <s v="08.03 Admisión Universitaria"/>
    <s v="08.03.20 Matrículas"/>
    <s v="08.03.20.152 Trabajo Social"/>
    <x v="9"/>
    <x v="92"/>
    <x v="308"/>
    <x v="1774"/>
    <s v="N° de personas"/>
    <s v="2012-2020"/>
    <m/>
    <m/>
    <s v="Departamento de Evaluación, Medición y Registro Educacional (DEMRE)"/>
    <m/>
    <m/>
    <m/>
    <m/>
    <m/>
    <m/>
    <m/>
    <m/>
    <m/>
    <m/>
    <m/>
    <m/>
    <n v="963"/>
    <n v="933"/>
    <n v="912"/>
    <n v="1009"/>
    <n v="1123"/>
    <n v="1223"/>
    <n v="1599"/>
    <n v="1817"/>
    <n v="1770"/>
    <m/>
  </r>
  <r>
    <n v="2713"/>
    <s v="Cantidad de personas matriculadas en carreras del área de Traducción"/>
    <s v="08 Educación"/>
    <s v="08.03 Admisión Universitaria"/>
    <s v="08.03.20 Matrículas"/>
    <s v="08.03.20.153 Traducción"/>
    <x v="9"/>
    <x v="92"/>
    <x v="308"/>
    <x v="1775"/>
    <s v="N° de personas"/>
    <s v="2012-2020"/>
    <m/>
    <m/>
    <s v="Departamento de Evaluación, Medición y Registro Educacional (DEMRE)"/>
    <m/>
    <m/>
    <m/>
    <m/>
    <m/>
    <m/>
    <m/>
    <m/>
    <m/>
    <m/>
    <m/>
    <m/>
    <n v="302"/>
    <n v="274"/>
    <n v="272"/>
    <n v="292"/>
    <n v="326"/>
    <n v="310"/>
    <n v="323"/>
    <n v="336"/>
    <n v="324"/>
    <m/>
  </r>
  <r>
    <n v="2714"/>
    <s v="Cantidad de personas matriculadas en carreras del área de Turismo"/>
    <s v="08 Educación"/>
    <s v="08.03 Admisión Universitaria"/>
    <s v="08.03.20 Matrículas"/>
    <s v="08.03.20.154 Turismo"/>
    <x v="9"/>
    <x v="92"/>
    <x v="308"/>
    <x v="1776"/>
    <s v="N° de personas"/>
    <s v="2012-2020"/>
    <m/>
    <m/>
    <s v="Departamento de Evaluación, Medición y Registro Educacional (DEMRE)"/>
    <m/>
    <m/>
    <m/>
    <m/>
    <m/>
    <m/>
    <m/>
    <m/>
    <m/>
    <m/>
    <m/>
    <m/>
    <n v="0"/>
    <n v="1"/>
    <n v="7"/>
    <n v="6"/>
    <n v="9"/>
    <n v="13"/>
    <n v="8"/>
    <n v="12"/>
    <n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F2256-8A4C-43DE-8557-6F2BB0D1B7B7}" name="TablaDinámica1" cacheId="1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E2464" firstHeaderRow="1" firstDataRow="1" firstDataCol="4"/>
  <pivotFields count="3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1"/>
        <item x="3"/>
        <item x="29"/>
        <item x="4"/>
        <item x="5"/>
        <item x="6"/>
        <item x="7"/>
        <item x="9"/>
        <item x="25"/>
        <item x="10"/>
        <item x="14"/>
        <item x="11"/>
        <item x="30"/>
        <item x="2"/>
        <item x="12"/>
        <item x="13"/>
        <item x="27"/>
        <item x="1"/>
        <item x="15"/>
        <item x="17"/>
        <item x="19"/>
        <item x="26"/>
        <item x="20"/>
        <item x="21"/>
        <item x="8"/>
        <item x="22"/>
        <item x="32"/>
        <item x="23"/>
        <item x="24"/>
        <item x="16"/>
        <item x="28"/>
      </items>
      <extLst>
        <ext xmlns:x14="http://schemas.microsoft.com/office/spreadsheetml/2009/9/main" uri="{2946ED86-A175-432a-8AC1-64E0C546D7DE}">
          <x14:pivotField fillDownLabels="1"/>
        </ext>
      </extLst>
    </pivotField>
    <pivotField axis="axisRow" compact="0" outline="0" showAll="0" defaultSubtotal="0">
      <items count="94">
        <item x="83"/>
        <item x="24"/>
        <item x="92"/>
        <item x="28"/>
        <item x="17"/>
        <item x="55"/>
        <item x="81"/>
        <item x="84"/>
        <item x="7"/>
        <item x="51"/>
        <item x="52"/>
        <item x="22"/>
        <item x="76"/>
        <item x="35"/>
        <item x="14"/>
        <item x="15"/>
        <item x="75"/>
        <item x="65"/>
        <item x="13"/>
        <item x="10"/>
        <item x="69"/>
        <item x="57"/>
        <item x="8"/>
        <item x="1"/>
        <item x="59"/>
        <item x="60"/>
        <item x="18"/>
        <item x="44"/>
        <item x="38"/>
        <item x="37"/>
        <item x="43"/>
        <item x="4"/>
        <item x="88"/>
        <item x="72"/>
        <item x="87"/>
        <item x="21"/>
        <item x="26"/>
        <item x="6"/>
        <item x="73"/>
        <item x="5"/>
        <item x="74"/>
        <item x="19"/>
        <item x="64"/>
        <item x="45"/>
        <item x="36"/>
        <item x="20"/>
        <item x="27"/>
        <item x="34"/>
        <item x="11"/>
        <item x="3"/>
        <item x="2"/>
        <item x="91"/>
        <item x="58"/>
        <item x="25"/>
        <item x="49"/>
        <item x="16"/>
        <item x="29"/>
        <item x="31"/>
        <item x="33"/>
        <item x="32"/>
        <item x="93"/>
        <item x="71"/>
        <item x="39"/>
        <item x="41"/>
        <item x="86"/>
        <item x="0"/>
        <item x="46"/>
        <item x="66"/>
        <item x="89"/>
        <item x="30"/>
        <item x="23"/>
        <item x="90"/>
        <item x="85"/>
        <item x="56"/>
        <item x="67"/>
        <item x="68"/>
        <item x="12"/>
        <item x="47"/>
        <item x="42"/>
        <item x="79"/>
        <item x="78"/>
        <item x="77"/>
        <item x="80"/>
        <item x="50"/>
        <item x="61"/>
        <item x="82"/>
        <item x="40"/>
        <item x="70"/>
        <item x="54"/>
        <item x="53"/>
        <item x="62"/>
        <item x="63"/>
        <item x="9"/>
        <item x="48"/>
      </items>
      <extLst>
        <ext xmlns:x14="http://schemas.microsoft.com/office/spreadsheetml/2009/9/main" uri="{2946ED86-A175-432a-8AC1-64E0C546D7DE}">
          <x14:pivotField fillDownLabels="1"/>
        </ext>
      </extLst>
    </pivotField>
    <pivotField axis="axisRow" compact="0" outline="0" showAll="0" defaultSubtotal="0">
      <items count="368">
        <item x="72"/>
        <item x="253"/>
        <item x="7"/>
        <item x="279"/>
        <item x="262"/>
        <item x="191"/>
        <item x="226"/>
        <item x="83"/>
        <item x="16"/>
        <item x="22"/>
        <item x="190"/>
        <item x="296"/>
        <item x="36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24"/>
        <item x="2"/>
        <item x="96"/>
        <item x="285"/>
        <item x="194"/>
        <item x="281"/>
        <item x="267"/>
        <item x="55"/>
        <item x="305"/>
        <item x="30"/>
        <item x="9"/>
        <item x="280"/>
        <item x="94"/>
        <item x="12"/>
        <item x="147"/>
        <item x="108"/>
        <item x="109"/>
        <item x="225"/>
        <item x="25"/>
        <item x="63"/>
        <item x="151"/>
        <item x="5"/>
        <item x="92"/>
        <item x="73"/>
        <item x="143"/>
        <item x="183"/>
        <item x="184"/>
        <item x="142"/>
        <item x="43"/>
        <item x="261"/>
        <item x="248"/>
        <item x="251"/>
        <item x="249"/>
        <item x="250"/>
        <item x="11"/>
        <item x="265"/>
        <item x="295"/>
        <item x="95"/>
        <item x="13"/>
        <item x="263"/>
        <item x="110"/>
        <item x="229"/>
        <item x="206"/>
        <item x="36"/>
        <item x="90"/>
        <item x="208"/>
        <item x="87"/>
        <item x="266"/>
        <item x="93"/>
        <item x="244"/>
        <item x="291"/>
        <item x="203"/>
        <item x="209"/>
        <item x="210"/>
        <item x="198"/>
        <item x="207"/>
        <item x="223"/>
        <item x="219"/>
        <item x="204"/>
        <item x="199"/>
        <item x="214"/>
        <item x="217"/>
        <item x="200"/>
        <item x="197"/>
        <item x="196"/>
        <item x="211"/>
        <item x="201"/>
        <item x="220"/>
        <item x="216"/>
        <item x="221"/>
        <item x="215"/>
        <item x="218"/>
        <item x="202"/>
        <item x="212"/>
        <item x="222"/>
        <item x="81"/>
        <item x="205"/>
        <item x="26"/>
        <item x="299"/>
        <item x="284"/>
        <item x="60"/>
        <item x="27"/>
        <item x="272"/>
        <item x="269"/>
        <item x="273"/>
        <item x="289"/>
        <item x="31"/>
        <item x="213"/>
        <item x="246"/>
        <item x="245"/>
        <item x="40"/>
        <item x="48"/>
        <item x="278"/>
        <item x="75"/>
        <item x="91"/>
        <item x="46"/>
        <item x="88"/>
        <item x="70"/>
        <item x="67"/>
        <item x="293"/>
        <item x="115"/>
        <item x="79"/>
        <item x="80"/>
        <item x="0"/>
        <item x="243"/>
        <item x="152"/>
        <item x="148"/>
        <item x="1"/>
        <item x="32"/>
        <item x="276"/>
        <item x="6"/>
        <item x="59"/>
        <item x="129"/>
        <item x="116"/>
        <item x="117"/>
        <item x="118"/>
        <item x="119"/>
        <item x="288"/>
        <item x="145"/>
        <item x="247"/>
        <item x="14"/>
        <item x="240"/>
        <item x="239"/>
        <item x="242"/>
        <item x="241"/>
        <item x="238"/>
        <item x="271"/>
        <item x="10"/>
        <item x="277"/>
        <item x="300"/>
        <item x="17"/>
        <item x="366"/>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47"/>
        <item x="133"/>
        <item x="106"/>
        <item x="19"/>
        <item x="256"/>
        <item x="230"/>
        <item x="74"/>
        <item x="82"/>
        <item x="181"/>
        <item x="57"/>
        <item x="68"/>
        <item x="182"/>
        <item x="286"/>
        <item x="308"/>
        <item x="130"/>
        <item x="120"/>
        <item x="121"/>
        <item x="65"/>
        <item x="131"/>
        <item x="122"/>
        <item x="123"/>
        <item x="124"/>
        <item x="8"/>
        <item x="160"/>
        <item x="161"/>
        <item x="162"/>
        <item x="163"/>
        <item x="164"/>
        <item x="165"/>
        <item x="166"/>
        <item x="167"/>
        <item x="168"/>
        <item x="175"/>
        <item x="176"/>
        <item x="169"/>
        <item x="170"/>
        <item x="171"/>
        <item x="172"/>
        <item x="173"/>
        <item x="174"/>
        <item x="177"/>
        <item x="178"/>
        <item x="179"/>
        <item x="180"/>
        <item x="158"/>
        <item x="159"/>
        <item x="84"/>
        <item x="283"/>
        <item x="71"/>
        <item x="134"/>
        <item x="144"/>
        <item x="157"/>
        <item x="234"/>
        <item x="303"/>
        <item x="156"/>
        <item x="195"/>
        <item x="135"/>
        <item x="264"/>
        <item x="188"/>
        <item x="193"/>
        <item x="257"/>
        <item x="23"/>
        <item x="20"/>
        <item x="35"/>
        <item x="33"/>
        <item x="136"/>
        <item x="137"/>
        <item x="39"/>
        <item x="89"/>
        <item x="287"/>
        <item x="58"/>
        <item x="111"/>
        <item x="3"/>
        <item x="254"/>
        <item x="255"/>
        <item x="85"/>
        <item x="45"/>
        <item x="132"/>
        <item x="125"/>
        <item x="126"/>
        <item x="127"/>
        <item x="153"/>
        <item x="138"/>
        <item x="149"/>
        <item x="259"/>
        <item x="260"/>
        <item x="4"/>
        <item x="112"/>
        <item x="28"/>
        <item x="187"/>
        <item x="189"/>
        <item x="103"/>
        <item x="105"/>
        <item x="104"/>
        <item x="102"/>
        <item x="227"/>
        <item x="228"/>
        <item x="141"/>
        <item x="282"/>
        <item x="113"/>
        <item x="270"/>
        <item x="99"/>
        <item x="307"/>
        <item x="15"/>
        <item x="49"/>
        <item x="50"/>
        <item x="292"/>
        <item x="78"/>
        <item x="37"/>
        <item x="54"/>
        <item x="66"/>
        <item x="62"/>
        <item x="233"/>
        <item x="64"/>
        <item x="306"/>
        <item x="98"/>
        <item x="302"/>
        <item x="51"/>
        <item x="237"/>
        <item x="29"/>
        <item x="235"/>
        <item x="290"/>
        <item x="298"/>
        <item x="304"/>
        <item x="258"/>
        <item x="44"/>
        <item x="42"/>
        <item x="76"/>
        <item x="294"/>
        <item x="297"/>
        <item x="268"/>
        <item x="86"/>
        <item x="185"/>
        <item x="150"/>
        <item x="101"/>
        <item x="100"/>
        <item x="114"/>
        <item x="146"/>
        <item x="154"/>
        <item x="155"/>
        <item x="139"/>
        <item x="128"/>
        <item x="231"/>
        <item x="232"/>
        <item x="140"/>
        <item x="77"/>
        <item x="52"/>
        <item x="34"/>
        <item x="38"/>
        <item x="18"/>
        <item x="61"/>
        <item x="56"/>
        <item x="252"/>
        <item x="107"/>
        <item x="224"/>
        <item x="21"/>
        <item x="301"/>
        <item x="192"/>
        <item x="53"/>
        <item x="274"/>
        <item x="186"/>
        <item x="275"/>
        <item x="236"/>
        <item x="41"/>
        <item x="69"/>
        <item x="97"/>
      </items>
      <extLst>
        <ext xmlns:x14="http://schemas.microsoft.com/office/spreadsheetml/2009/9/main" uri="{2946ED86-A175-432a-8AC1-64E0C546D7DE}">
          <x14:pivotField fillDownLabels="1"/>
        </ext>
      </extLst>
    </pivotField>
    <pivotField axis="axisRow" compact="0" outline="0" showAll="0" defaultSubtotal="0">
      <items count="1777">
        <item x="307"/>
        <item x="311"/>
        <item x="308"/>
        <item x="309"/>
        <item x="310"/>
        <item x="334"/>
        <item x="335"/>
        <item x="336"/>
        <item x="337"/>
        <item x="338"/>
        <item x="339"/>
        <item x="340"/>
        <item x="272"/>
        <item x="273"/>
        <item x="274"/>
        <item x="341"/>
        <item x="1062"/>
        <item x="342"/>
        <item x="343"/>
        <item x="344"/>
        <item x="345"/>
        <item x="346"/>
        <item x="347"/>
        <item x="348"/>
        <item x="349"/>
        <item x="350"/>
        <item x="351"/>
        <item x="352"/>
        <item x="353"/>
        <item x="287"/>
        <item x="947"/>
        <item x="977"/>
        <item x="948"/>
        <item x="354"/>
        <item x="212"/>
        <item x="288"/>
        <item x="289"/>
        <item x="1001"/>
        <item x="162"/>
        <item x="158"/>
        <item x="159"/>
        <item x="165"/>
        <item x="160"/>
        <item x="161"/>
        <item x="163"/>
        <item x="164"/>
        <item x="1668"/>
        <item x="1669"/>
        <item x="355"/>
        <item x="356"/>
        <item x="357"/>
        <item x="358"/>
        <item x="868"/>
        <item x="259"/>
        <item x="1670"/>
        <item x="1671"/>
        <item x="949"/>
        <item x="950"/>
        <item x="887"/>
        <item x="1121"/>
        <item x="951"/>
        <item x="1066"/>
        <item x="856"/>
        <item x="1256"/>
        <item x="1509"/>
        <item x="1672"/>
        <item x="359"/>
        <item x="360"/>
        <item x="361"/>
        <item x="362"/>
        <item x="1365"/>
        <item x="1217"/>
        <item x="1197"/>
        <item x="202"/>
        <item x="363"/>
        <item x="364"/>
        <item x="365"/>
        <item x="366"/>
        <item x="367"/>
        <item x="368"/>
        <item x="369"/>
        <item x="370"/>
        <item x="855"/>
        <item x="1673"/>
        <item x="1429"/>
        <item x="1221"/>
        <item x="1408"/>
        <item x="1135"/>
        <item x="1674"/>
        <item x="1462"/>
        <item x="371"/>
        <item x="1181"/>
        <item x="1675"/>
        <item x="1353"/>
        <item x="372"/>
        <item x="952"/>
        <item x="373"/>
        <item x="1604"/>
        <item x="1624"/>
        <item x="1609"/>
        <item x="46"/>
        <item x="374"/>
        <item x="375"/>
        <item x="376"/>
        <item x="377"/>
        <item x="378"/>
        <item x="379"/>
        <item x="380"/>
        <item x="381"/>
        <item x="382"/>
        <item x="383"/>
        <item x="1346"/>
        <item x="1136"/>
        <item x="1067"/>
        <item x="1529"/>
        <item x="1194"/>
        <item x="1676"/>
        <item x="1677"/>
        <item x="384"/>
        <item x="385"/>
        <item x="978"/>
        <item x="1678"/>
        <item x="953"/>
        <item x="1625"/>
        <item x="386"/>
        <item x="387"/>
        <item x="388"/>
        <item x="389"/>
        <item x="1679"/>
        <item x="1680"/>
        <item x="1182"/>
        <item x="1535"/>
        <item x="888"/>
        <item x="1063"/>
        <item x="1064"/>
        <item x="390"/>
        <item x="391"/>
        <item x="392"/>
        <item x="393"/>
        <item x="1681"/>
        <item x="1068"/>
        <item x="1069"/>
        <item x="1682"/>
        <item x="394"/>
        <item x="72"/>
        <item x="979"/>
        <item x="1534"/>
        <item x="889"/>
        <item x="1190"/>
        <item x="1013"/>
        <item x="1053"/>
        <item x="1560"/>
        <item x="52"/>
        <item x="1070"/>
        <item x="928"/>
        <item x="954"/>
        <item x="1683"/>
        <item x="1684"/>
        <item x="395"/>
        <item x="1187"/>
        <item x="1685"/>
        <item x="1686"/>
        <item x="1687"/>
        <item x="1071"/>
        <item x="1072"/>
        <item x="955"/>
        <item x="302"/>
        <item x="1043"/>
        <item x="1505"/>
        <item x="1367"/>
        <item x="231"/>
        <item x="232"/>
        <item x="1246"/>
        <item x="1461"/>
        <item x="1354"/>
        <item x="1206"/>
        <item x="1420"/>
        <item x="1212"/>
        <item x="1251"/>
        <item x="1506"/>
        <item x="1242"/>
        <item x="396"/>
        <item x="1530"/>
        <item x="1199"/>
        <item x="1073"/>
        <item x="1226"/>
        <item x="9"/>
        <item x="5"/>
        <item x="7"/>
        <item x="1347"/>
        <item x="869"/>
        <item x="397"/>
        <item x="1388"/>
        <item x="227"/>
        <item x="1035"/>
        <item x="1036"/>
        <item x="1037"/>
        <item x="1038"/>
        <item x="1039"/>
        <item x="1040"/>
        <item x="1041"/>
        <item x="1042"/>
        <item x="823"/>
        <item x="824"/>
        <item x="825"/>
        <item x="826"/>
        <item x="842"/>
        <item x="827"/>
        <item x="843"/>
        <item x="844"/>
        <item x="828"/>
        <item x="845"/>
        <item x="829"/>
        <item x="846"/>
        <item x="830"/>
        <item x="831"/>
        <item x="847"/>
        <item x="832"/>
        <item x="848"/>
        <item x="833"/>
        <item x="834"/>
        <item x="835"/>
        <item x="849"/>
        <item x="838"/>
        <item x="850"/>
        <item x="851"/>
        <item x="852"/>
        <item x="853"/>
        <item x="854"/>
        <item x="839"/>
        <item x="840"/>
        <item x="841"/>
        <item x="1257"/>
        <item x="1688"/>
        <item x="1234"/>
        <item x="1177"/>
        <item x="47"/>
        <item x="205"/>
        <item x="1689"/>
        <item x="398"/>
        <item x="1428"/>
        <item x="1262"/>
        <item x="1313"/>
        <item x="399"/>
        <item x="400"/>
        <item x="401"/>
        <item x="980"/>
        <item x="956"/>
        <item x="957"/>
        <item x="206"/>
        <item x="402"/>
        <item x="75"/>
        <item x="76"/>
        <item x="207"/>
        <item x="208"/>
        <item x="77"/>
        <item x="939"/>
        <item x="1467"/>
        <item x="1468"/>
        <item x="203"/>
        <item x="1445"/>
        <item x="1314"/>
        <item x="897"/>
        <item x="1214"/>
        <item x="1295"/>
        <item x="1335"/>
        <item x="1455"/>
        <item x="1366"/>
        <item x="1371"/>
        <item x="1296"/>
        <item x="1074"/>
        <item x="958"/>
        <item x="1407"/>
        <item x="1430"/>
        <item x="1690"/>
        <item x="1691"/>
        <item x="1451"/>
        <item x="929"/>
        <item x="204"/>
        <item x="70"/>
        <item x="3"/>
        <item x="1368"/>
        <item x="1421"/>
        <item x="1453"/>
        <item x="1272"/>
        <item x="1369"/>
        <item x="403"/>
        <item x="404"/>
        <item x="1370"/>
        <item x="1273"/>
        <item x="1326"/>
        <item x="1200"/>
        <item x="959"/>
        <item x="1501"/>
        <item x="1536"/>
        <item x="1409"/>
        <item x="405"/>
        <item x="996"/>
        <item x="999"/>
        <item x="997"/>
        <item x="998"/>
        <item x="1075"/>
        <item x="1274"/>
        <item x="406"/>
        <item x="1230"/>
        <item x="407"/>
        <item x="408"/>
        <item x="409"/>
        <item x="410"/>
        <item x="411"/>
        <item x="237"/>
        <item x="1692"/>
        <item x="1333"/>
        <item x="1469"/>
        <item x="1235"/>
        <item x="412"/>
        <item x="413"/>
        <item x="414"/>
        <item x="415"/>
        <item x="416"/>
        <item x="417"/>
        <item x="418"/>
        <item x="419"/>
        <item x="420"/>
        <item x="421"/>
        <item x="422"/>
        <item x="423"/>
        <item x="424"/>
        <item x="425"/>
        <item x="426"/>
        <item x="225"/>
        <item x="290"/>
        <item x="427"/>
        <item x="428"/>
        <item x="1305"/>
        <item x="1693"/>
        <item x="209"/>
        <item x="210"/>
        <item x="429"/>
        <item x="430"/>
        <item x="431"/>
        <item x="432"/>
        <item x="1694"/>
        <item x="229"/>
        <item x="230"/>
        <item x="433"/>
        <item x="434"/>
        <item x="435"/>
        <item x="859"/>
        <item x="861"/>
        <item x="862"/>
        <item x="1695"/>
        <item x="1348"/>
        <item x="1211"/>
        <item x="1183"/>
        <item x="1122"/>
        <item x="1334"/>
        <item x="1519"/>
        <item x="794"/>
        <item x="436"/>
        <item x="437"/>
        <item x="211"/>
        <item x="1076"/>
        <item x="1626"/>
        <item x="890"/>
        <item x="1449"/>
        <item x="1696"/>
        <item x="795"/>
        <item x="438"/>
        <item x="439"/>
        <item x="440"/>
        <item x="1123"/>
        <item x="1605"/>
        <item x="441"/>
        <item x="442"/>
        <item x="443"/>
        <item x="444"/>
        <item x="445"/>
        <item x="1077"/>
        <item x="1012"/>
        <item x="882"/>
        <item x="911"/>
        <item x="446"/>
        <item x="1389"/>
        <item x="1610"/>
        <item x="1410"/>
        <item x="1510"/>
        <item x="1431"/>
        <item x="1349"/>
        <item x="1390"/>
        <item x="1306"/>
        <item x="1316"/>
        <item x="1432"/>
        <item x="447"/>
        <item x="65"/>
        <item x="448"/>
        <item x="449"/>
        <item x="450"/>
        <item x="451"/>
        <item x="452"/>
        <item x="1161"/>
        <item x="1162"/>
        <item x="1163"/>
        <item x="1164"/>
        <item x="1165"/>
        <item x="1166"/>
        <item x="1167"/>
        <item x="1168"/>
        <item x="1169"/>
        <item x="1170"/>
        <item x="453"/>
        <item x="454"/>
        <item x="455"/>
        <item x="796"/>
        <item x="456"/>
        <item x="457"/>
        <item x="458"/>
        <item x="459"/>
        <item x="797"/>
        <item x="798"/>
        <item x="799"/>
        <item x="800"/>
        <item x="801"/>
        <item x="802"/>
        <item x="803"/>
        <item x="460"/>
        <item x="461"/>
        <item x="804"/>
        <item x="805"/>
        <item x="806"/>
        <item x="462"/>
        <item x="807"/>
        <item x="808"/>
        <item x="463"/>
        <item x="464"/>
        <item x="465"/>
        <item x="466"/>
        <item x="809"/>
        <item x="467"/>
        <item x="810"/>
        <item x="811"/>
        <item x="812"/>
        <item x="468"/>
        <item x="813"/>
        <item x="814"/>
        <item x="469"/>
        <item x="815"/>
        <item x="816"/>
        <item x="470"/>
        <item x="471"/>
        <item x="817"/>
        <item x="818"/>
        <item x="819"/>
        <item x="820"/>
        <item x="472"/>
        <item x="48"/>
        <item x="473"/>
        <item x="1697"/>
        <item x="474"/>
        <item x="475"/>
        <item x="476"/>
        <item x="64"/>
        <item x="477"/>
        <item x="478"/>
        <item x="49"/>
        <item x="1022"/>
        <item x="1026"/>
        <item x="1020"/>
        <item x="1024"/>
        <item x="1015"/>
        <item x="1023"/>
        <item x="1027"/>
        <item x="1021"/>
        <item x="1025"/>
        <item x="479"/>
        <item x="1620"/>
        <item x="1542"/>
        <item x="891"/>
        <item x="1698"/>
        <item x="1215"/>
        <item x="480"/>
        <item x="481"/>
        <item x="1137"/>
        <item x="870"/>
        <item x="1699"/>
        <item x="482"/>
        <item x="483"/>
        <item x="1700"/>
        <item x="484"/>
        <item x="1155"/>
        <item x="53"/>
        <item x="54"/>
        <item x="55"/>
        <item x="56"/>
        <item x="57"/>
        <item x="58"/>
        <item x="485"/>
        <item x="486"/>
        <item x="885"/>
        <item x="1627"/>
        <item x="1633"/>
        <item x="1275"/>
        <item x="1050"/>
        <item x="821"/>
        <item x="1701"/>
        <item x="1702"/>
        <item x="1703"/>
        <item x="1078"/>
        <item x="1704"/>
        <item x="1138"/>
        <item x="1533"/>
        <item x="487"/>
        <item x="488"/>
        <item x="1470"/>
        <item x="1372"/>
        <item x="1514"/>
        <item x="1258"/>
        <item x="1079"/>
        <item x="1259"/>
        <item x="115"/>
        <item x="120"/>
        <item x="130"/>
        <item x="127"/>
        <item x="119"/>
        <item x="128"/>
        <item x="125"/>
        <item x="131"/>
        <item x="114"/>
        <item x="123"/>
        <item x="117"/>
        <item x="126"/>
        <item x="118"/>
        <item x="116"/>
        <item x="122"/>
        <item x="124"/>
        <item x="121"/>
        <item x="129"/>
        <item x="489"/>
        <item x="1636"/>
        <item x="1705"/>
        <item x="217"/>
        <item x="218"/>
        <item x="1706"/>
        <item x="265"/>
        <item x="264"/>
        <item x="267"/>
        <item x="266"/>
        <item x="268"/>
        <item x="269"/>
        <item x="270"/>
        <item x="271"/>
        <item x="1307"/>
        <item x="490"/>
        <item x="873"/>
        <item x="874"/>
        <item x="875"/>
        <item x="260"/>
        <item x="1054"/>
        <item x="80"/>
        <item x="1707"/>
        <item x="491"/>
        <item x="492"/>
        <item x="493"/>
        <item x="1708"/>
        <item x="494"/>
        <item x="1411"/>
        <item x="1139"/>
        <item x="1080"/>
        <item x="1081"/>
        <item x="960"/>
        <item x="961"/>
        <item x="495"/>
        <item x="92"/>
        <item x="1471"/>
        <item x="1709"/>
        <item x="1082"/>
        <item x="496"/>
        <item x="497"/>
        <item x="22"/>
        <item x="1710"/>
        <item x="1711"/>
        <item x="498"/>
        <item x="1140"/>
        <item x="499"/>
        <item x="500"/>
        <item x="1153"/>
        <item x="78"/>
        <item x="501"/>
        <item x="10"/>
        <item x="11"/>
        <item x="13"/>
        <item x="12"/>
        <item x="1009"/>
        <item x="14"/>
        <item x="15"/>
        <item x="502"/>
        <item x="886"/>
        <item x="503"/>
        <item x="504"/>
        <item x="505"/>
        <item x="506"/>
        <item x="507"/>
        <item x="291"/>
        <item x="292"/>
        <item x="508"/>
        <item x="509"/>
        <item x="510"/>
        <item x="511"/>
        <item x="512"/>
        <item x="513"/>
        <item x="514"/>
        <item x="515"/>
        <item x="516"/>
        <item x="517"/>
        <item x="518"/>
        <item x="519"/>
        <item x="520"/>
        <item x="521"/>
        <item x="522"/>
        <item x="523"/>
        <item x="524"/>
        <item x="81"/>
        <item x="275"/>
        <item x="525"/>
        <item x="156"/>
        <item x="1083"/>
        <item x="1712"/>
        <item x="526"/>
        <item x="1144"/>
        <item x="1713"/>
        <item x="1336"/>
        <item x="910"/>
        <item x="1714"/>
        <item x="1715"/>
        <item x="1084"/>
        <item x="527"/>
        <item x="528"/>
        <item x="529"/>
        <item x="530"/>
        <item x="1391"/>
        <item x="1218"/>
        <item x="1422"/>
        <item x="1423"/>
        <item x="930"/>
        <item x="931"/>
        <item x="932"/>
        <item x="933"/>
        <item x="1628"/>
        <item x="1635"/>
        <item x="1446"/>
        <item x="1526"/>
        <item x="1392"/>
        <item x="531"/>
        <item x="981"/>
        <item x="82"/>
        <item x="83"/>
        <item x="71"/>
        <item x="59"/>
        <item x="60"/>
        <item x="61"/>
        <item x="62"/>
        <item x="63"/>
        <item x="1716"/>
        <item x="1532"/>
        <item x="1717"/>
        <item x="1718"/>
        <item x="1719"/>
        <item x="1720"/>
        <item x="1721"/>
        <item x="1722"/>
        <item x="1145"/>
        <item x="532"/>
        <item x="533"/>
        <item x="534"/>
        <item x="535"/>
        <item x="1393"/>
        <item x="1276"/>
        <item x="1085"/>
        <item x="1452"/>
        <item x="1086"/>
        <item x="962"/>
        <item x="1087"/>
        <item x="536"/>
        <item x="537"/>
        <item x="1151"/>
        <item x="1252"/>
        <item x="1723"/>
        <item x="1088"/>
        <item x="538"/>
        <item x="539"/>
        <item x="540"/>
        <item x="541"/>
        <item x="542"/>
        <item x="543"/>
        <item x="323"/>
        <item x="1089"/>
        <item x="937"/>
        <item x="1447"/>
        <item x="1317"/>
        <item x="1344"/>
        <item x="1337"/>
        <item x="1201"/>
        <item x="1219"/>
        <item x="1472"/>
        <item x="1724"/>
        <item x="1546"/>
        <item x="1545"/>
        <item x="1543"/>
        <item x="1544"/>
        <item x="1090"/>
        <item x="544"/>
        <item x="545"/>
        <item x="546"/>
        <item x="547"/>
        <item x="548"/>
        <item x="549"/>
        <item x="550"/>
        <item x="551"/>
        <item x="552"/>
        <item x="324"/>
        <item x="1225"/>
        <item x="553"/>
        <item x="17"/>
        <item x="18"/>
        <item x="16"/>
        <item x="1011"/>
        <item x="19"/>
        <item x="1010"/>
        <item x="20"/>
        <item x="924"/>
        <item x="913"/>
        <item x="916"/>
        <item x="917"/>
        <item x="920"/>
        <item x="923"/>
        <item x="922"/>
        <item x="925"/>
        <item x="907"/>
        <item x="918"/>
        <item x="919"/>
        <item x="906"/>
        <item x="908"/>
        <item x="915"/>
        <item x="905"/>
        <item x="921"/>
        <item x="912"/>
        <item x="914"/>
        <item x="927"/>
        <item x="926"/>
        <item x="904"/>
        <item x="909"/>
        <item x="554"/>
        <item x="555"/>
        <item x="556"/>
        <item x="557"/>
        <item x="558"/>
        <item x="293"/>
        <item x="294"/>
        <item x="295"/>
        <item x="559"/>
        <item x="1473"/>
        <item x="1091"/>
        <item x="1034"/>
        <item x="1030"/>
        <item x="1031"/>
        <item x="1032"/>
        <item x="1033"/>
        <item x="151"/>
        <item x="152"/>
        <item x="1017"/>
        <item x="132"/>
        <item x="150"/>
        <item x="30"/>
        <item x="1092"/>
        <item x="560"/>
        <item x="561"/>
        <item x="936"/>
        <item x="940"/>
        <item x="1725"/>
        <item x="562"/>
        <item x="563"/>
        <item x="1726"/>
        <item x="564"/>
        <item x="565"/>
        <item x="566"/>
        <item x="567"/>
        <item x="568"/>
        <item x="569"/>
        <item x="570"/>
        <item x="571"/>
        <item x="572"/>
        <item x="573"/>
        <item x="574"/>
        <item x="575"/>
        <item x="576"/>
        <item x="577"/>
        <item x="578"/>
        <item x="579"/>
        <item x="580"/>
        <item x="581"/>
        <item x="582"/>
        <item x="583"/>
        <item x="584"/>
        <item x="585"/>
        <item x="586"/>
        <item x="587"/>
        <item x="588"/>
        <item x="1727"/>
        <item x="1728"/>
        <item x="244"/>
        <item x="1556"/>
        <item x="241"/>
        <item x="242"/>
        <item x="84"/>
        <item x="86"/>
        <item x="87"/>
        <item x="85"/>
        <item x="243"/>
        <item x="88"/>
        <item x="250"/>
        <item x="245"/>
        <item x="246"/>
        <item x="247"/>
        <item x="248"/>
        <item x="249"/>
        <item x="1637"/>
        <item x="251"/>
        <item x="1613"/>
        <item x="1622"/>
        <item x="1614"/>
        <item x="1615"/>
        <item x="1606"/>
        <item x="252"/>
        <item x="253"/>
        <item x="589"/>
        <item x="590"/>
        <item x="591"/>
        <item x="592"/>
        <item x="871"/>
        <item x="593"/>
        <item x="594"/>
        <item x="240"/>
        <item x="595"/>
        <item x="34"/>
        <item x="35"/>
        <item x="40"/>
        <item x="39"/>
        <item x="41"/>
        <item x="42"/>
        <item x="36"/>
        <item x="33"/>
        <item x="37"/>
        <item x="38"/>
        <item x="31"/>
        <item x="32"/>
        <item x="1004"/>
        <item x="1196"/>
        <item x="1093"/>
        <item x="1515"/>
        <item x="1240"/>
        <item x="1124"/>
        <item x="1094"/>
        <item x="1095"/>
        <item x="1125"/>
        <item x="863"/>
        <item x="864"/>
        <item x="865"/>
        <item x="1236"/>
        <item x="73"/>
        <item x="1537"/>
        <item x="1096"/>
        <item x="1729"/>
        <item x="1126"/>
        <item x="1188"/>
        <item x="1474"/>
        <item x="1253"/>
        <item x="1289"/>
        <item x="1475"/>
        <item x="1476"/>
        <item x="1222"/>
        <item x="1245"/>
        <item x="1477"/>
        <item x="1478"/>
        <item x="1220"/>
        <item x="1525"/>
        <item x="89"/>
        <item x="1527"/>
        <item x="1450"/>
        <item x="1458"/>
        <item x="1355"/>
        <item x="1502"/>
        <item x="1520"/>
        <item x="596"/>
        <item x="1277"/>
        <item x="1479"/>
        <item x="1394"/>
        <item x="597"/>
        <item x="598"/>
        <item x="1345"/>
        <item x="157"/>
        <item x="963"/>
        <item x="941"/>
        <item x="898"/>
        <item x="899"/>
        <item x="900"/>
        <item x="901"/>
        <item x="902"/>
        <item x="1730"/>
        <item x="903"/>
        <item x="982"/>
        <item x="599"/>
        <item x="325"/>
        <item x="600"/>
        <item x="601"/>
        <item x="602"/>
        <item x="603"/>
        <item x="604"/>
        <item x="605"/>
        <item x="606"/>
        <item x="607"/>
        <item x="608"/>
        <item x="1127"/>
        <item x="1097"/>
        <item x="1318"/>
        <item x="1268"/>
        <item x="1325"/>
        <item x="1731"/>
        <item x="1141"/>
        <item x="1290"/>
        <item x="1263"/>
        <item x="1425"/>
        <item x="23"/>
        <item x="1480"/>
        <item x="1481"/>
        <item x="1482"/>
        <item x="1297"/>
        <item x="1395"/>
        <item x="1327"/>
        <item x="1412"/>
        <item x="1350"/>
        <item x="1241"/>
        <item x="1352"/>
        <item x="1189"/>
        <item x="1424"/>
        <item x="1193"/>
        <item x="1413"/>
        <item x="1227"/>
        <item x="1338"/>
        <item x="609"/>
        <item x="610"/>
        <item x="1414"/>
        <item x="983"/>
        <item x="1278"/>
        <item x="1483"/>
        <item x="68"/>
        <item x="1152"/>
        <item x="1521"/>
        <item x="1191"/>
        <item x="1484"/>
        <item x="984"/>
        <item x="611"/>
        <item x="1279"/>
        <item x="303"/>
        <item x="612"/>
        <item x="613"/>
        <item x="614"/>
        <item x="615"/>
        <item x="276"/>
        <item x="616"/>
        <item x="617"/>
        <item x="618"/>
        <item x="619"/>
        <item x="620"/>
        <item x="1732"/>
        <item x="1538"/>
        <item x="892"/>
        <item x="985"/>
        <item x="621"/>
        <item x="1291"/>
        <item x="1210"/>
        <item x="1511"/>
        <item x="1522"/>
        <item x="1098"/>
        <item x="622"/>
        <item x="1733"/>
        <item x="1734"/>
        <item x="1603"/>
        <item x="1186"/>
        <item x="1426"/>
        <item x="1735"/>
        <item x="90"/>
        <item x="1736"/>
        <item x="304"/>
        <item x="1203"/>
        <item x="1396"/>
        <item x="1508"/>
        <item x="964"/>
        <item x="1737"/>
        <item x="1738"/>
        <item x="1192"/>
        <item x="1099"/>
        <item x="1739"/>
        <item x="1740"/>
        <item x="233"/>
        <item x="133"/>
        <item x="1319"/>
        <item x="1741"/>
        <item x="1231"/>
        <item x="1280"/>
        <item x="228"/>
        <item x="623"/>
        <item x="1356"/>
        <item x="1554"/>
        <item x="624"/>
        <item x="1357"/>
        <item x="884"/>
        <item x="1172"/>
        <item x="1173"/>
        <item x="1298"/>
        <item x="1464"/>
        <item x="1292"/>
        <item x="625"/>
        <item x="626"/>
        <item x="627"/>
        <item x="1358"/>
        <item x="1558"/>
        <item x="1128"/>
        <item x="1146"/>
        <item x="1373"/>
        <item x="867"/>
        <item x="305"/>
        <item x="857"/>
        <item x="1100"/>
        <item x="858"/>
        <item x="866"/>
        <item x="628"/>
        <item x="629"/>
        <item x="893"/>
        <item x="1101"/>
        <item x="1254"/>
        <item x="630"/>
        <item x="1051"/>
        <item x="1102"/>
        <item x="1044"/>
        <item x="1397"/>
        <item x="1129"/>
        <item x="278"/>
        <item x="279"/>
        <item x="282"/>
        <item x="280"/>
        <item x="281"/>
        <item x="254"/>
        <item x="257"/>
        <item x="258"/>
        <item x="255"/>
        <item x="1374"/>
        <item x="1195"/>
        <item x="1485"/>
        <item x="1742"/>
        <item x="1743"/>
        <item x="631"/>
        <item x="632"/>
        <item x="633"/>
        <item x="634"/>
        <item x="635"/>
        <item x="636"/>
        <item x="637"/>
        <item x="638"/>
        <item x="1744"/>
        <item x="639"/>
        <item x="640"/>
        <item x="641"/>
        <item x="642"/>
        <item x="643"/>
        <item x="26"/>
        <item x="27"/>
        <item x="66"/>
        <item x="1745"/>
        <item x="644"/>
        <item x="1185"/>
        <item x="1281"/>
        <item x="1207"/>
        <item x="1269"/>
        <item x="645"/>
        <item x="296"/>
        <item x="646"/>
        <item x="74"/>
        <item x="1746"/>
        <item x="965"/>
        <item x="91"/>
        <item x="1438"/>
        <item x="647"/>
        <item x="648"/>
        <item x="1065"/>
        <item x="297"/>
        <item x="649"/>
        <item x="650"/>
        <item x="651"/>
        <item x="966"/>
        <item x="986"/>
        <item x="652"/>
        <item x="653"/>
        <item x="654"/>
        <item x="655"/>
        <item x="656"/>
        <item x="872"/>
        <item x="987"/>
        <item x="1623"/>
        <item x="1629"/>
        <item x="1632"/>
        <item x="1631"/>
        <item x="1630"/>
        <item x="1634"/>
        <item x="1621"/>
        <item x="1130"/>
        <item x="1103"/>
        <item x="1104"/>
        <item x="822"/>
        <item x="988"/>
        <item x="657"/>
        <item x="658"/>
        <item x="659"/>
        <item x="660"/>
        <item x="661"/>
        <item x="662"/>
        <item x="663"/>
        <item x="664"/>
        <item x="665"/>
        <item x="666"/>
        <item x="667"/>
        <item x="668"/>
        <item x="669"/>
        <item x="670"/>
        <item x="671"/>
        <item x="672"/>
        <item x="673"/>
        <item x="674"/>
        <item x="675"/>
        <item x="676"/>
        <item x="1611"/>
        <item x="326"/>
        <item x="1055"/>
        <item x="1229"/>
        <item x="1516"/>
        <item x="1398"/>
        <item x="945"/>
        <item x="1223"/>
        <item x="1523"/>
        <item x="1507"/>
        <item x="1105"/>
        <item x="1448"/>
        <item x="1147"/>
        <item x="1299"/>
        <item x="1106"/>
        <item x="1524"/>
        <item x="1264"/>
        <item x="989"/>
        <item x="1247"/>
        <item x="1107"/>
        <item x="1293"/>
        <item x="1328"/>
        <item x="677"/>
        <item x="1552"/>
        <item x="1553"/>
        <item x="1638"/>
        <item x="1639"/>
        <item x="1640"/>
        <item x="1641"/>
        <item x="1642"/>
        <item x="1643"/>
        <item x="1644"/>
        <item x="1645"/>
        <item x="1646"/>
        <item x="1647"/>
        <item x="1648"/>
        <item x="1649"/>
        <item x="1650"/>
        <item x="1651"/>
        <item x="1652"/>
        <item x="1667"/>
        <item x="1653"/>
        <item x="1654"/>
        <item x="1655"/>
        <item x="1656"/>
        <item x="1657"/>
        <item x="1658"/>
        <item x="1659"/>
        <item x="1660"/>
        <item x="1661"/>
        <item x="1662"/>
        <item x="1663"/>
        <item x="1664"/>
        <item x="1665"/>
        <item x="1666"/>
        <item x="236"/>
        <item x="894"/>
        <item x="1002"/>
        <item x="93"/>
        <item x="1003"/>
        <item x="878"/>
        <item x="1747"/>
        <item x="1486"/>
        <item x="1308"/>
        <item x="678"/>
        <item x="1315"/>
        <item x="1375"/>
        <item x="1309"/>
        <item x="1339"/>
        <item x="238"/>
        <item x="239"/>
        <item x="94"/>
        <item x="96"/>
        <item x="95"/>
        <item x="1517"/>
        <item x="1487"/>
        <item x="967"/>
        <item x="1300"/>
        <item x="1748"/>
        <item x="24"/>
        <item x="1399"/>
        <item x="679"/>
        <item x="100"/>
        <item x="98"/>
        <item x="97"/>
        <item x="99"/>
        <item x="214"/>
        <item x="1108"/>
        <item x="197"/>
        <item x="166"/>
        <item x="167"/>
        <item x="168"/>
        <item x="169"/>
        <item x="199"/>
        <item x="170"/>
        <item x="171"/>
        <item x="172"/>
        <item x="173"/>
        <item x="174"/>
        <item x="175"/>
        <item x="176"/>
        <item x="177"/>
        <item x="178"/>
        <item x="179"/>
        <item x="180"/>
        <item x="181"/>
        <item x="182"/>
        <item x="183"/>
        <item x="184"/>
        <item x="185"/>
        <item x="186"/>
        <item x="200"/>
        <item x="201"/>
        <item x="187"/>
        <item x="188"/>
        <item x="189"/>
        <item x="190"/>
        <item x="191"/>
        <item x="192"/>
        <item x="194"/>
        <item x="195"/>
        <item x="196"/>
        <item x="193"/>
        <item x="198"/>
        <item x="1248"/>
        <item x="1282"/>
        <item x="1007"/>
        <item x="1008"/>
        <item x="1202"/>
        <item x="1283"/>
        <item x="1288"/>
        <item x="1749"/>
        <item x="968"/>
        <item x="1376"/>
        <item x="1499"/>
        <item x="1056"/>
        <item x="1400"/>
        <item x="1301"/>
        <item x="50"/>
        <item x="318"/>
        <item x="317"/>
        <item x="321"/>
        <item x="315"/>
        <item x="314"/>
        <item x="316"/>
        <item x="320"/>
        <item x="319"/>
        <item x="312"/>
        <item x="322"/>
        <item x="313"/>
        <item x="223"/>
        <item x="221"/>
        <item x="219"/>
        <item x="224"/>
        <item x="220"/>
        <item x="222"/>
        <item x="1109"/>
        <item x="1563"/>
        <item x="1565"/>
        <item x="969"/>
        <item x="970"/>
        <item x="990"/>
        <item x="680"/>
        <item x="681"/>
        <item x="682"/>
        <item x="683"/>
        <item x="1377"/>
        <item x="1110"/>
        <item x="1463"/>
        <item x="684"/>
        <item x="685"/>
        <item x="686"/>
        <item x="687"/>
        <item x="1016"/>
        <item x="215"/>
        <item x="836"/>
        <item x="943"/>
        <item x="944"/>
        <item x="1052"/>
        <item x="1198"/>
        <item x="1018"/>
        <item x="1019"/>
        <item x="21"/>
        <item x="101"/>
        <item x="102"/>
        <item x="837"/>
        <item x="1750"/>
        <item x="688"/>
        <item x="689"/>
        <item x="690"/>
        <item x="691"/>
        <item x="103"/>
        <item x="104"/>
        <item x="692"/>
        <item x="693"/>
        <item x="1751"/>
        <item x="1171"/>
        <item x="261"/>
        <item x="1752"/>
        <item x="146"/>
        <item x="147"/>
        <item x="148"/>
        <item x="134"/>
        <item x="149"/>
        <item x="135"/>
        <item x="136"/>
        <item x="137"/>
        <item x="138"/>
        <item x="694"/>
        <item x="153"/>
        <item x="154"/>
        <item x="155"/>
        <item x="140"/>
        <item x="139"/>
        <item x="141"/>
        <item x="143"/>
        <item x="142"/>
        <item x="695"/>
        <item x="1561"/>
        <item x="1557"/>
        <item x="696"/>
        <item x="697"/>
        <item x="698"/>
        <item x="106"/>
        <item x="105"/>
        <item x="1488"/>
        <item x="1753"/>
        <item x="1754"/>
        <item x="1755"/>
        <item x="1756"/>
        <item x="51"/>
        <item x="1757"/>
        <item x="1237"/>
        <item x="1401"/>
        <item x="1489"/>
        <item x="1498"/>
        <item x="1419"/>
        <item x="1439"/>
        <item x="1131"/>
        <item x="1427"/>
        <item x="1302"/>
        <item x="1232"/>
        <item x="1457"/>
        <item x="1433"/>
        <item x="1415"/>
        <item x="1440"/>
        <item x="1265"/>
        <item x="1531"/>
        <item x="1441"/>
        <item x="300"/>
        <item x="301"/>
        <item x="1142"/>
        <item x="699"/>
        <item x="1539"/>
        <item x="895"/>
        <item x="1434"/>
        <item x="1435"/>
        <item x="298"/>
        <item x="1436"/>
        <item x="1359"/>
        <item x="1490"/>
        <item x="1360"/>
        <item x="1378"/>
        <item x="1250"/>
        <item x="1267"/>
        <item x="1758"/>
        <item x="1759"/>
        <item x="1437"/>
        <item x="1284"/>
        <item x="1491"/>
        <item x="1238"/>
        <item x="1156"/>
        <item x="1157"/>
        <item x="1158"/>
        <item x="1159"/>
        <item x="1160"/>
        <item x="1379"/>
        <item x="1271"/>
        <item x="1559"/>
        <item x="1380"/>
        <item x="1540"/>
        <item x="991"/>
        <item x="1320"/>
        <item x="700"/>
        <item x="701"/>
        <item x="702"/>
        <item x="703"/>
        <item x="704"/>
        <item x="705"/>
        <item x="706"/>
        <item x="1492"/>
        <item x="1760"/>
        <item x="1619"/>
        <item x="144"/>
        <item x="1111"/>
        <item x="1761"/>
        <item x="1617"/>
        <item x="1618"/>
        <item x="707"/>
        <item x="992"/>
        <item x="1416"/>
        <item x="1493"/>
        <item x="25"/>
        <item x="1612"/>
        <item x="1607"/>
        <item x="1616"/>
        <item x="1608"/>
        <item x="1285"/>
        <item x="256"/>
        <item x="946"/>
        <item x="971"/>
        <item x="1143"/>
        <item x="1148"/>
        <item x="1112"/>
        <item x="1286"/>
        <item x="1014"/>
        <item x="262"/>
        <item x="1329"/>
        <item x="708"/>
        <item x="1057"/>
        <item x="1243"/>
        <item x="709"/>
        <item x="1528"/>
        <item x="1310"/>
        <item x="1233"/>
        <item x="1456"/>
        <item x="1442"/>
        <item x="1459"/>
        <item x="710"/>
        <item x="327"/>
        <item x="711"/>
        <item x="712"/>
        <item x="713"/>
        <item x="714"/>
        <item x="715"/>
        <item x="716"/>
        <item x="717"/>
        <item x="718"/>
        <item x="719"/>
        <item x="720"/>
        <item x="721"/>
        <item x="328"/>
        <item x="722"/>
        <item x="329"/>
        <item x="723"/>
        <item x="724"/>
        <item x="725"/>
        <item x="726"/>
        <item x="330"/>
        <item x="331"/>
        <item x="727"/>
        <item x="332"/>
        <item x="1762"/>
        <item x="1321"/>
        <item x="728"/>
        <item x="1113"/>
        <item x="1114"/>
        <item x="1402"/>
        <item x="729"/>
        <item x="1322"/>
        <item x="1228"/>
        <item x="79"/>
        <item x="1255"/>
        <item x="1504"/>
        <item x="1381"/>
        <item x="1311"/>
        <item x="1244"/>
        <item x="1382"/>
        <item x="1261"/>
        <item x="1294"/>
        <item x="1460"/>
        <item x="1383"/>
        <item x="1330"/>
        <item x="1494"/>
        <item x="1500"/>
        <item x="1443"/>
        <item x="1495"/>
        <item x="1384"/>
        <item x="1444"/>
        <item x="1512"/>
        <item x="1208"/>
        <item x="1340"/>
        <item x="1312"/>
        <item x="1496"/>
        <item x="1361"/>
        <item x="1287"/>
        <item x="972"/>
        <item x="1362"/>
        <item x="1303"/>
        <item x="1341"/>
        <item x="1266"/>
        <item x="1466"/>
        <item x="1260"/>
        <item x="216"/>
        <item x="730"/>
        <item x="731"/>
        <item x="277"/>
        <item x="732"/>
        <item x="733"/>
        <item x="942"/>
        <item x="1178"/>
        <item x="1115"/>
        <item x="1555"/>
        <item x="1763"/>
        <item x="1175"/>
        <item x="1174"/>
        <item x="1204"/>
        <item x="1058"/>
        <item x="860"/>
        <item x="1059"/>
        <item x="1116"/>
        <item x="1764"/>
        <item x="734"/>
        <item x="735"/>
        <item x="736"/>
        <item x="1765"/>
        <item x="1766"/>
        <item x="737"/>
        <item x="145"/>
        <item x="1176"/>
        <item x="1149"/>
        <item x="107"/>
        <item x="108"/>
        <item x="109"/>
        <item x="1150"/>
        <item x="1117"/>
        <item x="1118"/>
        <item x="738"/>
        <item x="739"/>
        <item x="45"/>
        <item x="44"/>
        <item x="4"/>
        <item x="6"/>
        <item x="8"/>
        <item x="69"/>
        <item x="28"/>
        <item x="226"/>
        <item x="740"/>
        <item x="993"/>
        <item x="741"/>
        <item x="742"/>
        <item x="1132"/>
        <item x="1513"/>
        <item x="1304"/>
        <item x="1342"/>
        <item x="1205"/>
        <item x="1180"/>
        <item x="883"/>
        <item x="283"/>
        <item x="284"/>
        <item x="285"/>
        <item x="286"/>
        <item x="110"/>
        <item x="1000"/>
        <item x="234"/>
        <item x="1767"/>
        <item x="1550"/>
        <item x="1547"/>
        <item x="1548"/>
        <item x="1551"/>
        <item x="1549"/>
        <item x="1768"/>
        <item x="1769"/>
        <item x="1770"/>
        <item x="1387"/>
        <item x="1323"/>
        <item x="1403"/>
        <item x="1771"/>
        <item x="1772"/>
        <item x="1045"/>
        <item x="1213"/>
        <item x="1503"/>
        <item x="1005"/>
        <item x="1006"/>
        <item x="1351"/>
        <item x="1209"/>
        <item x="306"/>
        <item x="743"/>
        <item x="1404"/>
        <item x="973"/>
        <item x="1343"/>
        <item x="1773"/>
        <item x="744"/>
        <item x="1046"/>
        <item x="1465"/>
        <item x="1454"/>
        <item x="745"/>
        <item x="746"/>
        <item x="747"/>
        <item x="748"/>
        <item x="749"/>
        <item x="750"/>
        <item x="1047"/>
        <item x="877"/>
        <item x="879"/>
        <item x="880"/>
        <item x="876"/>
        <item x="881"/>
        <item x="1154"/>
        <item x="1774"/>
        <item x="1775"/>
        <item x="751"/>
        <item x="752"/>
        <item x="753"/>
        <item x="754"/>
        <item x="755"/>
        <item x="756"/>
        <item x="757"/>
        <item x="758"/>
        <item x="759"/>
        <item x="760"/>
        <item x="1417"/>
        <item x="111"/>
        <item x="299"/>
        <item x="761"/>
        <item x="762"/>
        <item x="763"/>
        <item x="764"/>
        <item x="765"/>
        <item x="766"/>
        <item x="767"/>
        <item x="1385"/>
        <item x="994"/>
        <item x="995"/>
        <item x="235"/>
        <item x="934"/>
        <item x="67"/>
        <item x="938"/>
        <item x="1363"/>
        <item x="1776"/>
        <item x="1133"/>
        <item x="1134"/>
        <item x="1028"/>
        <item x="768"/>
        <item x="769"/>
        <item x="112"/>
        <item x="1601"/>
        <item x="1591"/>
        <item x="1594"/>
        <item x="1590"/>
        <item x="1574"/>
        <item x="1568"/>
        <item x="1598"/>
        <item x="1602"/>
        <item x="1585"/>
        <item x="1586"/>
        <item x="1584"/>
        <item x="1569"/>
        <item x="1595"/>
        <item x="1600"/>
        <item x="1575"/>
        <item x="1578"/>
        <item x="1597"/>
        <item x="1562"/>
        <item x="1564"/>
        <item x="1580"/>
        <item x="1576"/>
        <item x="1592"/>
        <item x="1581"/>
        <item x="1582"/>
        <item x="1596"/>
        <item x="1577"/>
        <item x="1567"/>
        <item x="1583"/>
        <item x="1573"/>
        <item x="1570"/>
        <item x="1579"/>
        <item x="1593"/>
        <item x="1587"/>
        <item x="1589"/>
        <item x="1588"/>
        <item x="1571"/>
        <item x="1599"/>
        <item x="1566"/>
        <item x="1572"/>
        <item x="1119"/>
        <item x="263"/>
        <item x="770"/>
        <item x="771"/>
        <item x="772"/>
        <item x="1060"/>
        <item x="1061"/>
        <item x="773"/>
        <item x="774"/>
        <item x="775"/>
        <item x="776"/>
        <item x="777"/>
        <item x="778"/>
        <item x="779"/>
        <item x="780"/>
        <item x="781"/>
        <item x="782"/>
        <item x="783"/>
        <item x="1029"/>
        <item x="935"/>
        <item x="0"/>
        <item x="1"/>
        <item x="2"/>
        <item x="1049"/>
        <item x="113"/>
        <item x="1518"/>
        <item x="1216"/>
        <item x="1184"/>
        <item x="1048"/>
        <item x="784"/>
        <item x="1120"/>
        <item x="785"/>
        <item x="29"/>
        <item x="1324"/>
        <item x="1418"/>
        <item x="1224"/>
        <item x="786"/>
        <item x="213"/>
        <item x="1405"/>
        <item x="1331"/>
        <item x="1270"/>
        <item x="1406"/>
        <item x="1239"/>
        <item x="333"/>
        <item x="787"/>
        <item x="788"/>
        <item x="789"/>
        <item x="790"/>
        <item x="791"/>
        <item x="792"/>
        <item x="793"/>
        <item x="1497"/>
        <item x="1179"/>
        <item x="43"/>
        <item x="1541"/>
        <item x="896"/>
        <item x="1332"/>
        <item x="1364"/>
        <item x="1386"/>
        <item x="974"/>
        <item x="1249"/>
        <item x="975"/>
        <item x="97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6"/>
    <field x="7"/>
    <field x="8"/>
    <field x="9"/>
  </rowFields>
  <rowItems count="2461">
    <i>
      <x/>
      <x v="28"/>
      <x v="248"/>
      <x v="40"/>
    </i>
    <i r="3">
      <x v="42"/>
    </i>
    <i r="2">
      <x v="277"/>
      <x v="41"/>
    </i>
    <i r="3">
      <x v="43"/>
    </i>
    <i r="3">
      <x v="44"/>
    </i>
    <i r="3">
      <x v="45"/>
    </i>
    <i r="2">
      <x v="333"/>
      <x v="38"/>
    </i>
    <i r="1">
      <x v="29"/>
      <x v="7"/>
      <x v="39"/>
    </i>
    <i r="1">
      <x v="86"/>
      <x v="85"/>
      <x v="38"/>
    </i>
    <i>
      <x v="1"/>
      <x v="31"/>
      <x v="145"/>
      <x v="154"/>
    </i>
    <i r="3">
      <x v="277"/>
    </i>
    <i r="3">
      <x v="643"/>
    </i>
    <i r="3">
      <x v="644"/>
    </i>
    <i r="3">
      <x v="645"/>
    </i>
    <i r="3">
      <x v="646"/>
    </i>
    <i r="3">
      <x v="776"/>
    </i>
    <i r="3">
      <x v="1117"/>
    </i>
    <i r="3">
      <x v="1664"/>
    </i>
    <i r="3">
      <x v="1733"/>
    </i>
    <i r="1">
      <x v="39"/>
      <x v="145"/>
      <x v="154"/>
    </i>
    <i r="3">
      <x v="277"/>
    </i>
    <i r="3">
      <x v="643"/>
    </i>
    <i r="3">
      <x v="644"/>
    </i>
    <i r="3">
      <x v="645"/>
    </i>
    <i r="3">
      <x v="646"/>
    </i>
    <i r="3">
      <x v="1117"/>
    </i>
    <i r="3">
      <x v="1664"/>
    </i>
    <i r="3">
      <x v="1733"/>
    </i>
    <i r="1">
      <x v="65"/>
      <x v="144"/>
      <x v="1734"/>
    </i>
    <i r="3">
      <x v="1735"/>
    </i>
    <i r="3">
      <x v="1736"/>
    </i>
    <i r="1">
      <x v="80"/>
      <x v="90"/>
      <x v="256"/>
    </i>
    <i r="3">
      <x v="696"/>
    </i>
    <i r="3">
      <x v="777"/>
    </i>
    <i r="3">
      <x v="901"/>
    </i>
    <i r="3">
      <x v="1666"/>
    </i>
    <i r="2">
      <x v="160"/>
      <x v="31"/>
    </i>
    <i r="3">
      <x v="120"/>
    </i>
    <i r="3">
      <x v="145"/>
    </i>
    <i r="3">
      <x v="246"/>
    </i>
    <i r="3">
      <x v="653"/>
    </i>
    <i r="3">
      <x v="909"/>
    </i>
    <i r="3">
      <x v="951"/>
    </i>
    <i r="3">
      <x v="959"/>
    </i>
    <i r="3">
      <x v="976"/>
    </i>
    <i r="3">
      <x v="1099"/>
    </i>
    <i r="3">
      <x v="1106"/>
    </i>
    <i r="3">
      <x v="1118"/>
    </i>
    <i r="3">
      <x v="1156"/>
    </i>
    <i r="3">
      <x v="1300"/>
    </i>
    <i r="3">
      <x v="1420"/>
    </i>
    <i r="3">
      <x v="1438"/>
    </i>
    <i r="3">
      <x v="1577"/>
    </i>
    <i r="3">
      <x v="1618"/>
    </i>
    <i r="3">
      <x v="1661"/>
    </i>
    <i r="3">
      <x v="1662"/>
    </i>
    <i r="1">
      <x v="81"/>
      <x v="90"/>
      <x v="30"/>
    </i>
    <i r="3">
      <x v="696"/>
    </i>
    <i r="3">
      <x v="1666"/>
    </i>
    <i r="2">
      <x v="160"/>
      <x v="32"/>
    </i>
    <i r="3">
      <x v="56"/>
    </i>
    <i r="3">
      <x v="57"/>
    </i>
    <i r="3">
      <x v="60"/>
    </i>
    <i r="3">
      <x v="95"/>
    </i>
    <i r="3">
      <x v="122"/>
    </i>
    <i r="3">
      <x v="155"/>
    </i>
    <i r="3">
      <x v="165"/>
    </i>
    <i r="3">
      <x v="247"/>
    </i>
    <i r="3">
      <x v="248"/>
    </i>
    <i r="3">
      <x v="271"/>
    </i>
    <i r="3">
      <x v="292"/>
    </i>
    <i r="3">
      <x v="569"/>
    </i>
    <i r="3">
      <x v="570"/>
    </i>
    <i r="3">
      <x v="680"/>
    </i>
    <i r="3">
      <x v="900"/>
    </i>
    <i r="3">
      <x v="996"/>
    </i>
    <i r="3">
      <x v="1088"/>
    </i>
    <i r="3">
      <x v="1098"/>
    </i>
    <i r="3">
      <x v="1215"/>
    </i>
    <i r="3">
      <x v="1271"/>
    </i>
    <i r="3">
      <x v="1298"/>
    </i>
    <i r="3">
      <x v="1299"/>
    </i>
    <i r="3">
      <x v="1449"/>
    </i>
    <i r="3">
      <x v="1525"/>
    </i>
    <i r="3">
      <x v="1618"/>
    </i>
    <i r="3">
      <x v="1773"/>
    </i>
    <i r="3">
      <x v="1775"/>
    </i>
    <i r="3">
      <x v="1776"/>
    </i>
    <i>
      <x v="2"/>
      <x v="68"/>
      <x v="120"/>
      <x v="150"/>
    </i>
    <i r="3">
      <x v="557"/>
    </i>
    <i r="3">
      <x v="1141"/>
    </i>
    <i r="3">
      <x v="1274"/>
    </i>
    <i r="3">
      <x v="1458"/>
    </i>
    <i r="3">
      <x v="1546"/>
    </i>
    <i r="3">
      <x v="1548"/>
    </i>
    <i r="3">
      <x v="1719"/>
    </i>
    <i r="3">
      <x v="1720"/>
    </i>
    <i r="2">
      <x v="249"/>
      <x v="502"/>
    </i>
    <i r="3">
      <x v="1041"/>
    </i>
    <i r="3">
      <x v="1317"/>
    </i>
    <i>
      <x v="3"/>
      <x v="49"/>
      <x v="62"/>
      <x v="186"/>
    </i>
    <i>
      <x v="4"/>
      <x/>
      <x v="286"/>
      <x v="1265"/>
    </i>
    <i r="2">
      <x v="287"/>
      <x v="1266"/>
    </i>
    <i r="1">
      <x v="6"/>
      <x v="1"/>
      <x v="37"/>
    </i>
    <i r="2">
      <x v="275"/>
      <x v="1196"/>
    </i>
    <i r="2">
      <x v="276"/>
      <x v="1198"/>
    </i>
    <i r="1">
      <x v="7"/>
      <x v="47"/>
      <x v="149"/>
    </i>
    <i r="2">
      <x v="88"/>
      <x v="379"/>
    </i>
    <i r="1">
      <x v="31"/>
      <x v="4"/>
      <x v="592"/>
    </i>
    <i r="2">
      <x v="51"/>
      <x v="590"/>
    </i>
    <i r="2">
      <x v="70"/>
      <x v="591"/>
    </i>
    <i r="2">
      <x v="168"/>
      <x v="593"/>
    </i>
    <i r="2">
      <x v="224"/>
      <x v="594"/>
    </i>
    <i r="1">
      <x v="34"/>
      <x v="123"/>
      <x v="465"/>
    </i>
    <i r="3">
      <x v="466"/>
    </i>
    <i r="3">
      <x v="467"/>
    </i>
    <i r="3">
      <x v="468"/>
    </i>
    <i r="2">
      <x v="125"/>
      <x v="470"/>
    </i>
    <i r="3">
      <x v="471"/>
    </i>
    <i r="3">
      <x v="472"/>
    </i>
    <i r="3">
      <x v="473"/>
    </i>
    <i r="1">
      <x v="39"/>
      <x v="51"/>
      <x v="722"/>
    </i>
    <i r="2">
      <x v="54"/>
      <x v="723"/>
    </i>
    <i r="2">
      <x v="76"/>
      <x v="725"/>
    </i>
    <i r="2">
      <x v="79"/>
      <x v="726"/>
    </i>
    <i r="2">
      <x v="80"/>
      <x v="727"/>
    </i>
    <i r="2">
      <x v="259"/>
      <x v="728"/>
    </i>
    <i r="1">
      <x v="43"/>
      <x v="167"/>
      <x v="769"/>
    </i>
    <i r="1">
      <x v="64"/>
      <x v="3"/>
      <x v="762"/>
    </i>
    <i r="2">
      <x v="70"/>
      <x v="1319"/>
    </i>
    <i r="2">
      <x v="133"/>
      <x v="766"/>
    </i>
    <i r="2">
      <x v="150"/>
      <x v="763"/>
    </i>
    <i r="2">
      <x v="169"/>
      <x v="764"/>
    </i>
    <i r="2">
      <x v="224"/>
      <x v="765"/>
    </i>
    <i r="2">
      <x v="285"/>
      <x v="1320"/>
    </i>
    <i r="2">
      <x v="361"/>
      <x v="1671"/>
    </i>
    <i r="2">
      <x v="363"/>
      <x v="1732"/>
    </i>
    <i r="1">
      <x v="72"/>
      <x v="124"/>
      <x v="469"/>
    </i>
    <i r="2">
      <x v="302"/>
      <x v="1312"/>
    </i>
    <i r="2">
      <x v="332"/>
      <x v="1454"/>
    </i>
    <i r="1">
      <x v="82"/>
      <x v="71"/>
      <x v="297"/>
    </i>
    <i r="2">
      <x v="72"/>
      <x v="298"/>
    </i>
    <i r="2">
      <x v="73"/>
      <x v="299"/>
    </i>
    <i r="2">
      <x v="74"/>
      <x v="300"/>
    </i>
    <i r="2">
      <x v="206"/>
      <x v="855"/>
    </i>
    <i r="2">
      <x v="354"/>
      <x v="1592"/>
    </i>
    <i r="1">
      <x v="85"/>
      <x v="262"/>
      <x v="1611"/>
    </i>
    <i r="2">
      <x v="326"/>
      <x v="1612"/>
    </i>
    <i>
      <x v="5"/>
      <x v="31"/>
      <x v="2"/>
      <x v="589"/>
    </i>
    <i r="2">
      <x v="51"/>
      <x v="590"/>
    </i>
    <i r="2">
      <x v="151"/>
      <x v="588"/>
    </i>
    <i r="2">
      <x v="168"/>
      <x v="593"/>
    </i>
    <i r="2">
      <x v="224"/>
      <x v="591"/>
    </i>
    <i r="3">
      <x v="594"/>
    </i>
    <i r="1">
      <x v="39"/>
      <x v="51"/>
      <x v="722"/>
    </i>
    <i r="2">
      <x v="54"/>
      <x v="723"/>
    </i>
    <i r="2">
      <x v="75"/>
      <x v="724"/>
    </i>
    <i r="2">
      <x v="79"/>
      <x v="726"/>
    </i>
    <i r="2">
      <x v="161"/>
      <x v="728"/>
    </i>
    <i>
      <x v="6"/>
      <x v="8"/>
      <x v="351"/>
      <x v="772"/>
    </i>
    <i r="3">
      <x v="1574"/>
    </i>
    <i r="3">
      <x v="1746"/>
    </i>
    <i r="1">
      <x v="37"/>
      <x v="8"/>
      <x v="578"/>
    </i>
    <i r="3">
      <x v="931"/>
    </i>
    <i r="3">
      <x v="1074"/>
    </i>
    <i r="3">
      <x v="1075"/>
    </i>
    <i r="3">
      <x v="1218"/>
    </i>
    <i r="2">
      <x v="171"/>
      <x v="1441"/>
    </i>
    <i r="2">
      <x v="305"/>
      <x v="1321"/>
    </i>
    <i>
      <x v="7"/>
      <x v="18"/>
      <x v="9"/>
      <x v="1568"/>
    </i>
    <i r="2">
      <x v="263"/>
      <x v="1568"/>
    </i>
    <i r="2">
      <x v="357"/>
      <x v="1568"/>
    </i>
    <i r="1">
      <x v="19"/>
      <x v="357"/>
      <x v="1569"/>
    </i>
    <i r="1">
      <x v="22"/>
      <x v="205"/>
      <x v="843"/>
    </i>
    <i r="3">
      <x v="844"/>
    </i>
    <i r="3">
      <x v="845"/>
    </i>
    <i r="3">
      <x v="846"/>
    </i>
    <i r="3">
      <x v="847"/>
    </i>
    <i r="3">
      <x v="848"/>
    </i>
    <i r="3">
      <x v="849"/>
    </i>
    <i r="3">
      <x v="850"/>
    </i>
    <i r="3">
      <x v="851"/>
    </i>
    <i r="3">
      <x v="852"/>
    </i>
    <i r="3">
      <x v="853"/>
    </i>
    <i r="3">
      <x v="854"/>
    </i>
    <i r="1">
      <x v="48"/>
      <x v="9"/>
      <x v="1569"/>
    </i>
    <i r="2">
      <x v="263"/>
      <x v="1569"/>
    </i>
    <i r="1">
      <x v="76"/>
      <x v="9"/>
      <x v="1569"/>
    </i>
    <i r="2">
      <x v="263"/>
      <x v="1569"/>
    </i>
    <i r="1">
      <x v="92"/>
      <x v="264"/>
      <x v="1767"/>
    </i>
    <i>
      <x v="8"/>
      <x v="14"/>
      <x v="41"/>
      <x v="100"/>
    </i>
    <i r="3">
      <x v="694"/>
    </i>
    <i r="3">
      <x v="719"/>
    </i>
    <i r="3">
      <x v="911"/>
    </i>
    <i r="3">
      <x v="1140"/>
    </i>
    <i r="3">
      <x v="1468"/>
    </i>
    <i r="3">
      <x v="1480"/>
    </i>
    <i r="3">
      <x v="1482"/>
    </i>
    <i r="3">
      <x v="1487"/>
    </i>
    <i r="3">
      <x v="1488"/>
    </i>
    <i r="3">
      <x v="1490"/>
    </i>
    <i r="3">
      <x v="1757"/>
    </i>
    <i r="2">
      <x v="59"/>
      <x v="236"/>
    </i>
    <i r="3">
      <x v="694"/>
    </i>
    <i r="3">
      <x v="719"/>
    </i>
    <i r="3">
      <x v="911"/>
    </i>
    <i r="3">
      <x v="1140"/>
    </i>
    <i r="3">
      <x v="1468"/>
    </i>
    <i r="3">
      <x v="1480"/>
    </i>
    <i r="3">
      <x v="1482"/>
    </i>
    <i r="3">
      <x v="1487"/>
    </i>
    <i r="3">
      <x v="1488"/>
    </i>
    <i r="3">
      <x v="1490"/>
    </i>
    <i r="3">
      <x v="1757"/>
    </i>
    <i r="2">
      <x v="118"/>
      <x v="455"/>
    </i>
    <i r="3">
      <x v="694"/>
    </i>
    <i r="3">
      <x v="719"/>
    </i>
    <i r="3">
      <x v="911"/>
    </i>
    <i r="3">
      <x v="1140"/>
    </i>
    <i r="3">
      <x v="1468"/>
    </i>
    <i r="3">
      <x v="1480"/>
    </i>
    <i r="3">
      <x v="1482"/>
    </i>
    <i r="3">
      <x v="1487"/>
    </i>
    <i r="3">
      <x v="1488"/>
    </i>
    <i r="3">
      <x v="1490"/>
    </i>
    <i r="3">
      <x v="1757"/>
    </i>
    <i r="2">
      <x v="122"/>
      <x v="464"/>
    </i>
    <i r="3">
      <x v="694"/>
    </i>
    <i r="3">
      <x v="719"/>
    </i>
    <i r="3">
      <x v="911"/>
    </i>
    <i r="3">
      <x v="1140"/>
    </i>
    <i r="3">
      <x v="1468"/>
    </i>
    <i r="3">
      <x v="1480"/>
    </i>
    <i r="3">
      <x v="1482"/>
    </i>
    <i r="3">
      <x v="1487"/>
    </i>
    <i r="3">
      <x v="1488"/>
    </i>
    <i r="3">
      <x v="1490"/>
    </i>
    <i r="3">
      <x v="1757"/>
    </i>
    <i r="1">
      <x v="74"/>
      <x v="83"/>
      <x v="48"/>
    </i>
    <i r="3">
      <x v="359"/>
    </i>
    <i r="3">
      <x v="1023"/>
    </i>
    <i r="3">
      <x v="1642"/>
    </i>
    <i r="2">
      <x v="86"/>
      <x v="124"/>
    </i>
    <i r="3">
      <x v="125"/>
    </i>
    <i r="3">
      <x v="126"/>
    </i>
    <i r="3">
      <x v="127"/>
    </i>
    <i r="3">
      <x v="896"/>
    </i>
    <i r="3">
      <x v="897"/>
    </i>
    <i r="2">
      <x v="92"/>
      <x v="25"/>
    </i>
    <i r="3">
      <x v="66"/>
    </i>
    <i r="3">
      <x v="90"/>
    </i>
    <i r="3">
      <x v="101"/>
    </i>
    <i r="3">
      <x v="102"/>
    </i>
    <i r="3">
      <x v="103"/>
    </i>
    <i r="3">
      <x v="104"/>
    </i>
    <i r="3">
      <x v="286"/>
    </i>
    <i r="3">
      <x v="332"/>
    </i>
    <i r="3">
      <x v="463"/>
    </i>
    <i r="3">
      <x v="552"/>
    </i>
    <i r="3">
      <x v="583"/>
    </i>
    <i r="3">
      <x v="780"/>
    </i>
    <i r="3">
      <x v="1040"/>
    </i>
    <i r="3">
      <x v="1083"/>
    </i>
    <i r="3">
      <x v="1120"/>
    </i>
    <i r="3">
      <x v="1725"/>
    </i>
    <i r="2">
      <x v="93"/>
      <x v="158"/>
    </i>
    <i r="3">
      <x v="416"/>
    </i>
    <i r="3">
      <x v="449"/>
    </i>
    <i r="3">
      <x v="774"/>
    </i>
    <i r="3">
      <x v="967"/>
    </i>
    <i r="3">
      <x v="1576"/>
    </i>
    <i r="2">
      <x v="94"/>
      <x v="181"/>
    </i>
    <i r="3">
      <x v="834"/>
    </i>
    <i r="3">
      <x v="835"/>
    </i>
    <i r="2">
      <x v="95"/>
      <x v="9"/>
    </i>
    <i r="3">
      <x v="119"/>
    </i>
    <i r="3">
      <x v="244"/>
    </i>
    <i r="3">
      <x v="245"/>
    </i>
    <i r="3">
      <x v="346"/>
    </i>
    <i r="3">
      <x v="360"/>
    </i>
    <i r="3">
      <x v="425"/>
    </i>
    <i r="3">
      <x v="751"/>
    </i>
    <i r="3">
      <x v="752"/>
    </i>
    <i r="3">
      <x v="753"/>
    </i>
    <i r="3">
      <x v="754"/>
    </i>
    <i r="3">
      <x v="755"/>
    </i>
    <i r="3">
      <x v="786"/>
    </i>
    <i r="3">
      <x v="795"/>
    </i>
    <i r="3">
      <x v="799"/>
    </i>
    <i r="3">
      <x v="970"/>
    </i>
    <i r="3">
      <x v="971"/>
    </i>
    <i r="3">
      <x v="1104"/>
    </i>
    <i r="3">
      <x v="1203"/>
    </i>
    <i r="3">
      <x v="1361"/>
    </i>
    <i r="3">
      <x v="1641"/>
    </i>
    <i r="3">
      <x v="1653"/>
    </i>
    <i r="3">
      <x v="1718"/>
    </i>
    <i r="2">
      <x v="96"/>
      <x v="68"/>
    </i>
    <i r="3">
      <x v="74"/>
    </i>
    <i r="3">
      <x v="75"/>
    </i>
    <i r="3">
      <x v="77"/>
    </i>
    <i r="3">
      <x v="78"/>
    </i>
    <i r="3">
      <x v="96"/>
    </i>
    <i r="3">
      <x v="118"/>
    </i>
    <i r="3">
      <x v="135"/>
    </i>
    <i r="3">
      <x v="136"/>
    </i>
    <i r="3">
      <x v="137"/>
    </i>
    <i r="3">
      <x v="138"/>
    </i>
    <i r="3">
      <x v="243"/>
    </i>
    <i r="3">
      <x v="296"/>
    </i>
    <i r="3">
      <x v="369"/>
    </i>
    <i r="3">
      <x v="370"/>
    </i>
    <i r="3">
      <x v="411"/>
    </i>
    <i r="3">
      <x v="412"/>
    </i>
    <i r="3">
      <x v="458"/>
    </i>
    <i r="3">
      <x v="459"/>
    </i>
    <i r="3">
      <x v="460"/>
    </i>
    <i r="3">
      <x v="485"/>
    </i>
    <i r="3">
      <x v="486"/>
    </i>
    <i r="3">
      <x v="488"/>
    </i>
    <i r="3">
      <x v="604"/>
    </i>
    <i r="3">
      <x v="618"/>
    </i>
    <i r="3">
      <x v="619"/>
    </i>
    <i r="3">
      <x v="652"/>
    </i>
    <i r="3">
      <x v="721"/>
    </i>
    <i r="3">
      <x v="839"/>
    </i>
    <i r="3">
      <x v="840"/>
    </i>
    <i r="3">
      <x v="910"/>
    </i>
    <i r="3">
      <x v="965"/>
    </i>
    <i r="3">
      <x v="966"/>
    </i>
    <i r="3">
      <x v="968"/>
    </i>
    <i r="3">
      <x v="969"/>
    </i>
    <i r="3">
      <x v="983"/>
    </i>
    <i r="3">
      <x v="1063"/>
    </i>
    <i r="3">
      <x v="1078"/>
    </i>
    <i r="3">
      <x v="1085"/>
    </i>
    <i r="3">
      <x v="1128"/>
    </i>
    <i r="3">
      <x v="1133"/>
    </i>
    <i r="3">
      <x v="1460"/>
    </i>
    <i r="3">
      <x v="1672"/>
    </i>
    <i r="3">
      <x v="1673"/>
    </i>
    <i r="3">
      <x v="1716"/>
    </i>
    <i r="3">
      <x v="1764"/>
    </i>
    <i r="2">
      <x v="97"/>
      <x v="1060"/>
    </i>
    <i r="3">
      <x v="1061"/>
    </i>
    <i r="3">
      <x v="1062"/>
    </i>
    <i r="3">
      <x v="1064"/>
    </i>
    <i r="3">
      <x v="1069"/>
    </i>
    <i r="3">
      <x v="1070"/>
    </i>
    <i r="3">
      <x v="1071"/>
    </i>
    <i r="3">
      <x v="1072"/>
    </i>
    <i r="3">
      <x v="1327"/>
    </i>
    <i r="3">
      <x v="1332"/>
    </i>
    <i r="3">
      <x v="1333"/>
    </i>
    <i r="3">
      <x v="1391"/>
    </i>
    <i r="3">
      <x v="1493"/>
    </i>
    <i r="2">
      <x v="98"/>
      <x v="606"/>
    </i>
    <i r="3">
      <x v="607"/>
    </i>
    <i r="3">
      <x v="608"/>
    </i>
    <i r="3">
      <x v="609"/>
    </i>
    <i r="3">
      <x v="610"/>
    </i>
    <i r="3">
      <x v="611"/>
    </i>
    <i r="3">
      <x v="612"/>
    </i>
    <i r="3">
      <x v="614"/>
    </i>
    <i r="3">
      <x v="615"/>
    </i>
    <i r="3">
      <x v="616"/>
    </i>
    <i r="3">
      <x v="617"/>
    </i>
    <i r="3">
      <x v="638"/>
    </i>
    <i r="3">
      <x v="1121"/>
    </i>
    <i r="3">
      <x v="1578"/>
    </i>
    <i r="3">
      <x v="1579"/>
    </i>
    <i r="2">
      <x v="99"/>
      <x v="27"/>
    </i>
    <i r="3">
      <x v="79"/>
    </i>
    <i r="3">
      <x v="80"/>
    </i>
    <i r="3">
      <x v="81"/>
    </i>
    <i r="3">
      <x v="94"/>
    </i>
    <i r="3">
      <x v="191"/>
    </i>
    <i r="3">
      <x v="426"/>
    </i>
    <i r="3">
      <x v="430"/>
    </i>
    <i r="3">
      <x v="481"/>
    </i>
    <i r="3">
      <x v="496"/>
    </i>
    <i r="3">
      <x v="497"/>
    </i>
    <i r="3">
      <x v="595"/>
    </i>
    <i r="3">
      <x v="800"/>
    </i>
    <i r="3">
      <x v="1750"/>
    </i>
    <i r="2">
      <x v="100"/>
      <x v="10"/>
    </i>
    <i r="3">
      <x v="105"/>
    </i>
    <i r="3">
      <x v="106"/>
    </i>
    <i r="3">
      <x v="107"/>
    </i>
    <i r="3">
      <x v="108"/>
    </i>
    <i r="3">
      <x v="109"/>
    </i>
    <i r="3">
      <x v="110"/>
    </i>
    <i r="3">
      <x v="250"/>
    </i>
    <i r="3">
      <x v="307"/>
    </i>
    <i r="3">
      <x v="393"/>
    </i>
    <i r="3">
      <x v="395"/>
    </i>
    <i r="3">
      <x v="396"/>
    </i>
    <i r="3">
      <x v="397"/>
    </i>
    <i r="3">
      <x v="398"/>
    </i>
    <i r="3">
      <x v="399"/>
    </i>
    <i r="3">
      <x v="433"/>
    </i>
    <i r="3">
      <x v="434"/>
    </i>
    <i r="3">
      <x v="445"/>
    </i>
    <i r="3">
      <x v="462"/>
    </i>
    <i r="3">
      <x v="775"/>
    </i>
    <i r="3">
      <x v="842"/>
    </i>
    <i r="3">
      <x v="1122"/>
    </i>
    <i r="3">
      <x v="1124"/>
    </i>
    <i r="3">
      <x v="1126"/>
    </i>
    <i r="3">
      <x v="1723"/>
    </i>
    <i r="3">
      <x v="1724"/>
    </i>
    <i r="3">
      <x v="1726"/>
    </i>
    <i r="3">
      <x v="1727"/>
    </i>
    <i r="3">
      <x v="1728"/>
    </i>
    <i r="3">
      <x v="1729"/>
    </i>
    <i r="3">
      <x v="1730"/>
    </i>
    <i r="3">
      <x v="1731"/>
    </i>
    <i r="3">
      <x v="1743"/>
    </i>
    <i r="3">
      <x v="1745"/>
    </i>
    <i r="3">
      <x v="1761"/>
    </i>
    <i r="3">
      <x v="1762"/>
    </i>
    <i r="3">
      <x v="1763"/>
    </i>
    <i r="2">
      <x v="101"/>
      <x v="345"/>
    </i>
    <i r="3">
      <x v="374"/>
    </i>
    <i r="3">
      <x v="806"/>
    </i>
    <i r="3">
      <x v="1022"/>
    </i>
    <i r="3">
      <x v="1326"/>
    </i>
    <i r="2">
      <x v="102"/>
      <x v="561"/>
    </i>
    <i r="3">
      <x v="564"/>
    </i>
    <i r="3">
      <x v="571"/>
    </i>
    <i r="3">
      <x v="801"/>
    </i>
    <i r="3">
      <x v="919"/>
    </i>
    <i r="3">
      <x v="1132"/>
    </i>
    <i r="3">
      <x v="1220"/>
    </i>
    <i r="3">
      <x v="1423"/>
    </i>
    <i r="3">
      <x v="1424"/>
    </i>
    <i r="3">
      <x v="1647"/>
    </i>
    <i r="3">
      <x v="1649"/>
    </i>
    <i r="3">
      <x v="1721"/>
    </i>
    <i r="2">
      <x v="103"/>
      <x v="11"/>
    </i>
    <i r="3">
      <x v="12"/>
    </i>
    <i r="3">
      <x v="13"/>
    </i>
    <i r="3">
      <x v="14"/>
    </i>
    <i r="3">
      <x v="143"/>
    </i>
    <i r="3">
      <x v="239"/>
    </i>
    <i r="3">
      <x v="368"/>
    </i>
    <i r="3">
      <x v="454"/>
    </i>
    <i r="3">
      <x v="1010"/>
    </i>
    <i r="3">
      <x v="1645"/>
    </i>
    <i r="3">
      <x v="1655"/>
    </i>
    <i r="3">
      <x v="1656"/>
    </i>
    <i r="3">
      <x v="1657"/>
    </i>
    <i r="3">
      <x v="1658"/>
    </i>
    <i r="3">
      <x v="1659"/>
    </i>
    <i r="2">
      <x v="104"/>
      <x v="6"/>
    </i>
    <i r="3">
      <x v="7"/>
    </i>
    <i r="3">
      <x v="8"/>
    </i>
    <i r="3">
      <x v="1125"/>
    </i>
    <i r="2">
      <x v="105"/>
      <x v="5"/>
    </i>
    <i r="3">
      <x v="49"/>
    </i>
    <i r="3">
      <x v="51"/>
    </i>
    <i r="3">
      <x v="562"/>
    </i>
    <i r="3">
      <x v="1130"/>
    </i>
    <i r="3">
      <x v="1302"/>
    </i>
    <i r="3">
      <x v="1304"/>
    </i>
    <i r="3">
      <x v="1308"/>
    </i>
    <i r="3">
      <x v="1309"/>
    </i>
    <i r="3">
      <x v="1310"/>
    </i>
    <i r="3">
      <x v="1311"/>
    </i>
    <i r="3">
      <x v="1640"/>
    </i>
    <i r="2">
      <x v="106"/>
      <x v="305"/>
    </i>
    <i r="3">
      <x v="315"/>
    </i>
    <i r="3">
      <x v="316"/>
    </i>
    <i r="3">
      <x v="317"/>
    </i>
    <i r="3">
      <x v="318"/>
    </i>
    <i r="3">
      <x v="319"/>
    </i>
    <i r="3">
      <x v="320"/>
    </i>
    <i r="3">
      <x v="321"/>
    </i>
    <i r="3">
      <x v="322"/>
    </i>
    <i r="3">
      <x v="323"/>
    </i>
    <i r="3">
      <x v="324"/>
    </i>
    <i r="3">
      <x v="325"/>
    </i>
    <i r="3">
      <x v="326"/>
    </i>
    <i r="3">
      <x v="327"/>
    </i>
    <i r="3">
      <x v="328"/>
    </i>
    <i r="3">
      <x v="329"/>
    </i>
    <i r="3">
      <x v="377"/>
    </i>
    <i r="3">
      <x v="613"/>
    </i>
    <i r="3">
      <x v="837"/>
    </i>
    <i r="3">
      <x v="892"/>
    </i>
    <i r="3">
      <x v="960"/>
    </i>
    <i r="3">
      <x v="972"/>
    </i>
    <i r="3">
      <x v="977"/>
    </i>
    <i r="3">
      <x v="1021"/>
    </i>
    <i r="3">
      <x v="1035"/>
    </i>
    <i r="3">
      <x v="1073"/>
    </i>
    <i r="3">
      <x v="1092"/>
    </i>
    <i r="3">
      <x v="1123"/>
    </i>
    <i r="2">
      <x v="107"/>
      <x v="15"/>
    </i>
    <i r="3">
      <x v="67"/>
    </i>
    <i r="3">
      <x v="69"/>
    </i>
    <i r="3">
      <x v="287"/>
    </i>
    <i r="3">
      <x v="303"/>
    </i>
    <i r="3">
      <x v="417"/>
    </i>
    <i r="3">
      <x v="456"/>
    </i>
    <i r="3">
      <x v="474"/>
    </i>
    <i r="3">
      <x v="511"/>
    </i>
    <i r="3">
      <x v="512"/>
    </i>
    <i r="3">
      <x v="560"/>
    </i>
    <i r="3">
      <x v="576"/>
    </i>
    <i r="3">
      <x v="577"/>
    </i>
    <i r="3">
      <x v="584"/>
    </i>
    <i r="3">
      <x v="587"/>
    </i>
    <i r="3">
      <x v="599"/>
    </i>
    <i r="3">
      <x v="627"/>
    </i>
    <i r="3">
      <x v="636"/>
    </i>
    <i r="3">
      <x v="637"/>
    </i>
    <i r="3">
      <x v="671"/>
    </i>
    <i r="3">
      <x v="672"/>
    </i>
    <i r="3">
      <x v="673"/>
    </i>
    <i r="3">
      <x v="674"/>
    </i>
    <i r="3">
      <x v="683"/>
    </i>
    <i r="3">
      <x v="710"/>
    </i>
    <i r="3">
      <x v="711"/>
    </i>
    <i r="3">
      <x v="712"/>
    </i>
    <i r="3">
      <x v="713"/>
    </i>
    <i r="3">
      <x v="714"/>
    </i>
    <i r="3">
      <x v="715"/>
    </i>
    <i r="3">
      <x v="716"/>
    </i>
    <i r="3">
      <x v="717"/>
    </i>
    <i r="3">
      <x v="718"/>
    </i>
    <i r="3">
      <x v="782"/>
    </i>
    <i r="3">
      <x v="785"/>
    </i>
    <i r="3">
      <x v="789"/>
    </i>
    <i r="3">
      <x v="792"/>
    </i>
    <i r="3">
      <x v="793"/>
    </i>
    <i r="3">
      <x v="794"/>
    </i>
    <i r="3">
      <x v="805"/>
    </i>
    <i r="3">
      <x v="836"/>
    </i>
    <i r="3">
      <x v="920"/>
    </i>
    <i r="3">
      <x v="1066"/>
    </i>
    <i r="3">
      <x v="1091"/>
    </i>
    <i r="3">
      <x v="1102"/>
    </i>
    <i r="3">
      <x v="1134"/>
    </i>
    <i r="3">
      <x v="1135"/>
    </i>
    <i r="3">
      <x v="1301"/>
    </i>
    <i r="3">
      <x v="1425"/>
    </i>
    <i r="3">
      <x v="1426"/>
    </i>
    <i r="3">
      <x v="1427"/>
    </i>
    <i r="3">
      <x v="1467"/>
    </i>
    <i r="3">
      <x v="1469"/>
    </i>
    <i r="3">
      <x v="1470"/>
    </i>
    <i r="3">
      <x v="1471"/>
    </i>
    <i r="3">
      <x v="1472"/>
    </i>
    <i r="3">
      <x v="1473"/>
    </i>
    <i r="3">
      <x v="1474"/>
    </i>
    <i r="3">
      <x v="1475"/>
    </i>
    <i r="3">
      <x v="1476"/>
    </i>
    <i r="3">
      <x v="1477"/>
    </i>
    <i r="3">
      <x v="1478"/>
    </i>
    <i r="3">
      <x v="1479"/>
    </i>
    <i r="3">
      <x v="1481"/>
    </i>
    <i r="3">
      <x v="1483"/>
    </i>
    <i r="3">
      <x v="1484"/>
    </i>
    <i r="3">
      <x v="1485"/>
    </i>
    <i r="3">
      <x v="1486"/>
    </i>
    <i r="3">
      <x v="1489"/>
    </i>
    <i r="3">
      <x v="1490"/>
    </i>
    <i r="3">
      <x v="1551"/>
    </i>
    <i r="3">
      <x v="1552"/>
    </i>
    <i r="3">
      <x v="1553"/>
    </i>
    <i r="3">
      <x v="1556"/>
    </i>
    <i r="3">
      <x v="1717"/>
    </i>
    <i r="3">
      <x v="1722"/>
    </i>
    <i r="2">
      <x v="108"/>
      <x v="784"/>
    </i>
    <i r="3">
      <x v="802"/>
    </i>
    <i r="2">
      <x v="109"/>
      <x v="442"/>
    </i>
    <i r="3">
      <x v="796"/>
    </i>
    <i r="3">
      <x v="1457"/>
    </i>
    <i r="3">
      <x v="1497"/>
    </i>
    <i r="2">
      <x v="110"/>
      <x v="790"/>
    </i>
    <i r="3">
      <x v="791"/>
    </i>
    <i r="3">
      <x v="803"/>
    </i>
    <i r="2">
      <x v="111"/>
      <x v="415"/>
    </i>
    <i r="3">
      <x v="597"/>
    </i>
    <i r="3">
      <x v="598"/>
    </i>
    <i r="3">
      <x v="1643"/>
    </i>
    <i r="3">
      <x v="1644"/>
    </i>
    <i r="2">
      <x v="112"/>
      <x v="605"/>
    </i>
    <i r="3">
      <x v="1103"/>
    </i>
    <i r="3">
      <x v="1437"/>
    </i>
    <i r="2">
      <x v="113"/>
      <x v="17"/>
    </i>
    <i r="3">
      <x v="18"/>
    </i>
    <i r="3">
      <x v="19"/>
    </i>
    <i r="3">
      <x v="20"/>
    </i>
    <i r="3">
      <x v="21"/>
    </i>
    <i r="3">
      <x v="22"/>
    </i>
    <i r="3">
      <x v="23"/>
    </i>
    <i r="3">
      <x v="24"/>
    </i>
    <i r="3">
      <x v="26"/>
    </i>
    <i r="3">
      <x v="33"/>
    </i>
    <i r="3">
      <x v="50"/>
    </i>
    <i r="3">
      <x v="306"/>
    </i>
    <i r="3">
      <x v="436"/>
    </i>
    <i r="3">
      <x v="480"/>
    </i>
    <i r="3">
      <x v="581"/>
    </i>
    <i r="3">
      <x v="759"/>
    </i>
    <i r="3">
      <x v="1065"/>
    </i>
    <i r="3">
      <x v="1347"/>
    </i>
    <i r="3">
      <x v="1359"/>
    </i>
    <i r="3">
      <x v="1360"/>
    </i>
    <i r="3">
      <x v="1757"/>
    </i>
    <i r="3">
      <x v="1758"/>
    </i>
    <i r="3">
      <x v="1759"/>
    </i>
    <i r="3">
      <x v="1760"/>
    </i>
    <i r="2">
      <x v="114"/>
      <x v="308"/>
    </i>
    <i r="3">
      <x v="309"/>
    </i>
    <i r="3">
      <x v="347"/>
    </i>
    <i r="3">
      <x v="410"/>
    </i>
    <i r="3">
      <x v="435"/>
    </i>
    <i r="3">
      <x v="438"/>
    </i>
    <i r="3">
      <x v="448"/>
    </i>
    <i r="3">
      <x v="601"/>
    </i>
    <i r="3">
      <x v="635"/>
    </i>
    <i r="3">
      <x v="798"/>
    </i>
    <i r="3">
      <x v="1067"/>
    </i>
    <i r="3">
      <x v="1100"/>
    </i>
    <i r="3">
      <x v="1422"/>
    </i>
    <i r="2">
      <x v="115"/>
      <x v="948"/>
    </i>
    <i r="3">
      <x v="949"/>
    </i>
    <i r="3">
      <x v="1654"/>
    </i>
    <i r="2">
      <x v="117"/>
      <x v="28"/>
    </i>
    <i r="3">
      <x v="76"/>
    </i>
    <i r="3">
      <x v="373"/>
    </i>
    <i r="3">
      <x v="375"/>
    </i>
    <i r="3">
      <x v="376"/>
    </i>
    <i r="3">
      <x v="622"/>
    </i>
    <i r="3">
      <x v="623"/>
    </i>
    <i r="3">
      <x v="688"/>
    </i>
    <i r="3">
      <x v="689"/>
    </i>
    <i r="3">
      <x v="690"/>
    </i>
    <i r="3">
      <x v="691"/>
    </i>
    <i r="3">
      <x v="692"/>
    </i>
    <i r="3">
      <x v="693"/>
    </i>
    <i r="3">
      <x v="779"/>
    </i>
    <i r="3">
      <x v="912"/>
    </i>
    <i r="3">
      <x v="913"/>
    </i>
    <i r="3">
      <x v="914"/>
    </i>
    <i r="3">
      <x v="915"/>
    </i>
    <i r="3">
      <x v="916"/>
    </i>
    <i r="3">
      <x v="917"/>
    </i>
    <i r="3">
      <x v="918"/>
    </i>
    <i r="3">
      <x v="963"/>
    </i>
    <i r="3">
      <x v="964"/>
    </i>
    <i r="3">
      <x v="1161"/>
    </i>
    <i r="3">
      <x v="1533"/>
    </i>
    <i r="3">
      <x v="1534"/>
    </i>
    <i r="3">
      <x v="1535"/>
    </i>
    <i r="3">
      <x v="1536"/>
    </i>
    <i r="3">
      <x v="1537"/>
    </i>
    <i r="3">
      <x v="1621"/>
    </i>
    <i r="3">
      <x v="1625"/>
    </i>
    <i r="3">
      <x v="1626"/>
    </i>
    <i r="3">
      <x v="1627"/>
    </i>
    <i r="3">
      <x v="1628"/>
    </i>
    <i r="3">
      <x v="1629"/>
    </i>
    <i r="3">
      <x v="1630"/>
    </i>
    <i r="2">
      <x v="128"/>
      <x v="333"/>
    </i>
    <i r="3">
      <x v="338"/>
    </i>
    <i r="3">
      <x v="339"/>
    </i>
    <i r="3">
      <x v="340"/>
    </i>
    <i r="3">
      <x v="341"/>
    </i>
    <i r="3">
      <x v="382"/>
    </i>
    <i r="3">
      <x v="537"/>
    </i>
    <i r="3">
      <x v="600"/>
    </i>
    <i r="3">
      <x v="682"/>
    </i>
    <i r="3">
      <x v="1129"/>
    </i>
    <i r="3">
      <x v="1303"/>
    </i>
    <i r="3">
      <x v="1356"/>
    </i>
    <i r="3">
      <x v="1428"/>
    </i>
    <i r="3">
      <x v="1566"/>
    </i>
    <i r="3">
      <x v="1567"/>
    </i>
    <i r="3">
      <x v="1616"/>
    </i>
    <i r="3">
      <x v="1646"/>
    </i>
    <i r="3">
      <x v="1648"/>
    </i>
    <i r="2">
      <x v="270"/>
      <x v="414"/>
    </i>
    <i r="3">
      <x v="620"/>
    </i>
    <i r="3">
      <x v="783"/>
    </i>
    <i r="3">
      <x v="787"/>
    </i>
    <i r="3">
      <x v="788"/>
    </i>
    <i r="3">
      <x v="797"/>
    </i>
    <i r="3">
      <x v="804"/>
    </i>
    <i r="3">
      <x v="1013"/>
    </i>
    <i r="3">
      <x v="1036"/>
    </i>
    <i r="3">
      <x v="1095"/>
    </i>
    <i r="3">
      <x v="1096"/>
    </i>
    <i r="3">
      <x v="1097"/>
    </i>
    <i r="3">
      <x v="1101"/>
    </i>
    <i r="3">
      <x v="1119"/>
    </i>
    <i r="3">
      <x v="1127"/>
    </i>
    <i r="3">
      <x v="1131"/>
    </i>
    <i r="3">
      <x v="1136"/>
    </i>
    <i r="3">
      <x v="1137"/>
    </i>
    <i r="3">
      <x v="1138"/>
    </i>
    <i r="3">
      <x v="1328"/>
    </i>
    <i r="3">
      <x v="1329"/>
    </i>
    <i r="1">
      <x v="75"/>
      <x v="356"/>
      <x v="358"/>
    </i>
    <i r="3">
      <x v="367"/>
    </i>
    <i r="3">
      <x v="413"/>
    </i>
    <i r="3">
      <x v="418"/>
    </i>
    <i r="3">
      <x v="419"/>
    </i>
    <i r="3">
      <x v="420"/>
    </i>
    <i r="3">
      <x v="421"/>
    </i>
    <i r="3">
      <x v="422"/>
    </i>
    <i r="3">
      <x v="423"/>
    </i>
    <i r="3">
      <x v="424"/>
    </i>
    <i r="3">
      <x v="427"/>
    </i>
    <i r="3">
      <x v="428"/>
    </i>
    <i r="3">
      <x v="429"/>
    </i>
    <i r="3">
      <x v="431"/>
    </i>
    <i r="3">
      <x v="432"/>
    </i>
    <i r="3">
      <x v="437"/>
    </i>
    <i r="3">
      <x v="439"/>
    </i>
    <i r="3">
      <x v="440"/>
    </i>
    <i r="3">
      <x v="441"/>
    </i>
    <i r="3">
      <x v="443"/>
    </i>
    <i r="3">
      <x v="444"/>
    </i>
    <i r="3">
      <x v="446"/>
    </i>
    <i r="3">
      <x v="447"/>
    </i>
    <i r="3">
      <x v="450"/>
    </i>
    <i r="3">
      <x v="451"/>
    </i>
    <i r="3">
      <x v="452"/>
    </i>
    <i r="3">
      <x v="453"/>
    </i>
    <i r="3">
      <x v="503"/>
    </i>
    <i r="3">
      <x v="1117"/>
    </i>
    <i>
      <x v="9"/>
      <x v="2"/>
      <x v="11"/>
      <x v="510"/>
    </i>
    <i r="2">
      <x v="49"/>
      <x v="151"/>
    </i>
    <i r="2">
      <x v="77"/>
      <x v="63"/>
    </i>
    <i r="3">
      <x v="64"/>
    </i>
    <i r="3">
      <x v="70"/>
    </i>
    <i r="3">
      <x v="71"/>
    </i>
    <i r="3">
      <x v="72"/>
    </i>
    <i r="3">
      <x v="84"/>
    </i>
    <i r="3">
      <x v="85"/>
    </i>
    <i r="3">
      <x v="86"/>
    </i>
    <i r="3">
      <x v="89"/>
    </i>
    <i r="3">
      <x v="91"/>
    </i>
    <i r="3">
      <x v="93"/>
    </i>
    <i r="3">
      <x v="111"/>
    </i>
    <i r="3">
      <x v="114"/>
    </i>
    <i r="3">
      <x v="148"/>
    </i>
    <i r="3">
      <x v="168"/>
    </i>
    <i r="3">
      <x v="169"/>
    </i>
    <i r="3">
      <x v="172"/>
    </i>
    <i r="3">
      <x v="173"/>
    </i>
    <i r="3">
      <x v="174"/>
    </i>
    <i r="3">
      <x v="175"/>
    </i>
    <i r="3">
      <x v="176"/>
    </i>
    <i r="3">
      <x v="177"/>
    </i>
    <i r="3">
      <x v="178"/>
    </i>
    <i r="3">
      <x v="179"/>
    </i>
    <i r="3">
      <x v="180"/>
    </i>
    <i r="3">
      <x v="182"/>
    </i>
    <i r="3">
      <x v="183"/>
    </i>
    <i r="3">
      <x v="185"/>
    </i>
    <i r="3">
      <x v="189"/>
    </i>
    <i r="3">
      <x v="192"/>
    </i>
    <i r="3">
      <x v="232"/>
    </i>
    <i r="3">
      <x v="234"/>
    </i>
    <i r="3">
      <x v="240"/>
    </i>
    <i r="3">
      <x v="241"/>
    </i>
    <i r="3">
      <x v="242"/>
    </i>
    <i r="3">
      <x v="257"/>
    </i>
    <i r="3">
      <x v="258"/>
    </i>
    <i r="3">
      <x v="260"/>
    </i>
    <i r="3">
      <x v="261"/>
    </i>
    <i r="3">
      <x v="263"/>
    </i>
    <i r="3">
      <x v="264"/>
    </i>
    <i r="3">
      <x v="265"/>
    </i>
    <i r="3">
      <x v="266"/>
    </i>
    <i r="3">
      <x v="267"/>
    </i>
    <i r="3">
      <x v="268"/>
    </i>
    <i r="3">
      <x v="269"/>
    </i>
    <i r="3">
      <x v="272"/>
    </i>
    <i r="3">
      <x v="273"/>
    </i>
    <i r="3">
      <x v="276"/>
    </i>
    <i r="3">
      <x v="281"/>
    </i>
    <i r="3">
      <x v="282"/>
    </i>
    <i r="3">
      <x v="283"/>
    </i>
    <i r="3">
      <x v="284"/>
    </i>
    <i r="3">
      <x v="285"/>
    </i>
    <i r="3">
      <x v="288"/>
    </i>
    <i r="3">
      <x v="289"/>
    </i>
    <i r="3">
      <x v="290"/>
    </i>
    <i r="3">
      <x v="291"/>
    </i>
    <i r="3">
      <x v="293"/>
    </i>
    <i r="3">
      <x v="295"/>
    </i>
    <i r="3">
      <x v="302"/>
    </i>
    <i r="3">
      <x v="304"/>
    </i>
    <i r="3">
      <x v="312"/>
    </i>
    <i r="3">
      <x v="313"/>
    </i>
    <i r="3">
      <x v="314"/>
    </i>
    <i r="3">
      <x v="334"/>
    </i>
    <i r="3">
      <x v="352"/>
    </i>
    <i r="3">
      <x v="353"/>
    </i>
    <i r="3">
      <x v="354"/>
    </i>
    <i r="3">
      <x v="356"/>
    </i>
    <i r="3">
      <x v="357"/>
    </i>
    <i r="3">
      <x v="365"/>
    </i>
    <i r="3">
      <x v="383"/>
    </i>
    <i r="3">
      <x v="385"/>
    </i>
    <i r="3">
      <x v="386"/>
    </i>
    <i r="3">
      <x v="387"/>
    </i>
    <i r="3">
      <x v="388"/>
    </i>
    <i r="3">
      <x v="389"/>
    </i>
    <i r="3">
      <x v="390"/>
    </i>
    <i r="3">
      <x v="391"/>
    </i>
    <i r="3">
      <x v="392"/>
    </i>
    <i r="3">
      <x v="479"/>
    </i>
    <i r="3">
      <x v="501"/>
    </i>
    <i r="3">
      <x v="513"/>
    </i>
    <i r="3">
      <x v="514"/>
    </i>
    <i r="3">
      <x v="515"/>
    </i>
    <i r="3">
      <x v="516"/>
    </i>
    <i r="3">
      <x v="518"/>
    </i>
    <i r="3">
      <x v="551"/>
    </i>
    <i r="3">
      <x v="565"/>
    </i>
    <i r="3">
      <x v="573"/>
    </i>
    <i r="3">
      <x v="630"/>
    </i>
    <i r="3">
      <x v="639"/>
    </i>
    <i r="3">
      <x v="640"/>
    </i>
    <i r="3">
      <x v="641"/>
    </i>
    <i r="3">
      <x v="642"/>
    </i>
    <i r="3">
      <x v="649"/>
    </i>
    <i r="3">
      <x v="650"/>
    </i>
    <i r="3">
      <x v="651"/>
    </i>
    <i r="3">
      <x v="663"/>
    </i>
    <i r="3">
      <x v="675"/>
    </i>
    <i r="3">
      <x v="676"/>
    </i>
    <i r="3">
      <x v="678"/>
    </i>
    <i r="3">
      <x v="685"/>
    </i>
    <i r="3">
      <x v="697"/>
    </i>
    <i r="3">
      <x v="698"/>
    </i>
    <i r="3">
      <x v="699"/>
    </i>
    <i r="3">
      <x v="700"/>
    </i>
    <i r="3">
      <x v="701"/>
    </i>
    <i r="3">
      <x v="702"/>
    </i>
    <i r="3">
      <x v="703"/>
    </i>
    <i r="3">
      <x v="720"/>
    </i>
    <i r="3">
      <x v="760"/>
    </i>
    <i r="3">
      <x v="856"/>
    </i>
    <i r="3">
      <x v="858"/>
    </i>
    <i r="3">
      <x v="859"/>
    </i>
    <i r="3">
      <x v="867"/>
    </i>
    <i r="3">
      <x v="874"/>
    </i>
    <i r="3">
      <x v="875"/>
    </i>
    <i r="3">
      <x v="876"/>
    </i>
    <i r="3">
      <x v="877"/>
    </i>
    <i r="3">
      <x v="878"/>
    </i>
    <i r="3">
      <x v="879"/>
    </i>
    <i r="3">
      <x v="880"/>
    </i>
    <i r="3">
      <x v="881"/>
    </i>
    <i r="3">
      <x v="882"/>
    </i>
    <i r="3">
      <x v="883"/>
    </i>
    <i r="3">
      <x v="884"/>
    </i>
    <i r="3">
      <x v="886"/>
    </i>
    <i r="3">
      <x v="887"/>
    </i>
    <i r="3">
      <x v="888"/>
    </i>
    <i r="3">
      <x v="889"/>
    </i>
    <i r="3">
      <x v="890"/>
    </i>
    <i r="3">
      <x v="891"/>
    </i>
    <i r="3">
      <x v="893"/>
    </i>
    <i r="3">
      <x v="894"/>
    </i>
    <i r="3">
      <x v="895"/>
    </i>
    <i r="3">
      <x v="898"/>
    </i>
    <i r="3">
      <x v="923"/>
    </i>
    <i r="3">
      <x v="924"/>
    </i>
    <i r="3">
      <x v="925"/>
    </i>
    <i r="3">
      <x v="928"/>
    </i>
    <i r="3">
      <x v="929"/>
    </i>
    <i r="3">
      <x v="930"/>
    </i>
    <i r="3">
      <x v="932"/>
    </i>
    <i r="3">
      <x v="933"/>
    </i>
    <i r="3">
      <x v="934"/>
    </i>
    <i r="3">
      <x v="935"/>
    </i>
    <i r="3">
      <x v="936"/>
    </i>
    <i r="3">
      <x v="937"/>
    </i>
    <i r="3">
      <x v="938"/>
    </i>
    <i r="3">
      <x v="939"/>
    </i>
    <i r="3">
      <x v="940"/>
    </i>
    <i r="3">
      <x v="941"/>
    </i>
    <i r="3">
      <x v="942"/>
    </i>
    <i r="3">
      <x v="943"/>
    </i>
    <i r="3">
      <x v="945"/>
    </i>
    <i r="3">
      <x v="946"/>
    </i>
    <i r="3">
      <x v="947"/>
    </i>
    <i r="3">
      <x v="950"/>
    </i>
    <i r="3">
      <x v="952"/>
    </i>
    <i r="3">
      <x v="953"/>
    </i>
    <i r="3">
      <x v="956"/>
    </i>
    <i r="3">
      <x v="958"/>
    </i>
    <i r="3">
      <x v="961"/>
    </i>
    <i r="3">
      <x v="978"/>
    </i>
    <i r="3">
      <x v="979"/>
    </i>
    <i r="3">
      <x v="980"/>
    </i>
    <i r="3">
      <x v="981"/>
    </i>
    <i r="3">
      <x v="987"/>
    </i>
    <i r="3">
      <x v="988"/>
    </i>
    <i r="3">
      <x v="993"/>
    </i>
    <i r="3">
      <x v="994"/>
    </i>
    <i r="3">
      <x v="995"/>
    </i>
    <i r="3">
      <x v="1005"/>
    </i>
    <i r="3">
      <x v="1007"/>
    </i>
    <i r="3">
      <x v="1008"/>
    </i>
    <i r="3">
      <x v="1011"/>
    </i>
    <i r="3">
      <x v="1014"/>
    </i>
    <i r="3">
      <x v="1018"/>
    </i>
    <i r="3">
      <x v="1019"/>
    </i>
    <i r="3">
      <x v="1020"/>
    </i>
    <i r="3">
      <x v="1024"/>
    </i>
    <i r="3">
      <x v="1028"/>
    </i>
    <i r="3">
      <x v="1039"/>
    </i>
    <i r="3">
      <x v="1044"/>
    </i>
    <i r="3">
      <x v="1055"/>
    </i>
    <i r="3">
      <x v="1057"/>
    </i>
    <i r="3">
      <x v="1079"/>
    </i>
    <i r="3">
      <x v="1080"/>
    </i>
    <i r="3">
      <x v="1081"/>
    </i>
    <i r="3">
      <x v="1082"/>
    </i>
    <i r="3">
      <x v="1090"/>
    </i>
    <i r="3">
      <x v="1142"/>
    </i>
    <i r="3">
      <x v="1143"/>
    </i>
    <i r="3">
      <x v="1144"/>
    </i>
    <i r="3">
      <x v="1146"/>
    </i>
    <i r="3">
      <x v="1147"/>
    </i>
    <i r="3">
      <x v="1148"/>
    </i>
    <i r="3">
      <x v="1150"/>
    </i>
    <i r="3">
      <x v="1152"/>
    </i>
    <i r="3">
      <x v="1154"/>
    </i>
    <i r="3">
      <x v="1155"/>
    </i>
    <i r="3">
      <x v="1157"/>
    </i>
    <i r="3">
      <x v="1159"/>
    </i>
    <i r="3">
      <x v="1160"/>
    </i>
    <i r="3">
      <x v="1201"/>
    </i>
    <i r="3">
      <x v="1202"/>
    </i>
    <i r="3">
      <x v="1204"/>
    </i>
    <i r="3">
      <x v="1205"/>
    </i>
    <i r="3">
      <x v="1206"/>
    </i>
    <i r="3">
      <x v="1207"/>
    </i>
    <i r="3">
      <x v="1213"/>
    </i>
    <i r="3">
      <x v="1214"/>
    </i>
    <i r="3">
      <x v="1216"/>
    </i>
    <i r="3">
      <x v="1219"/>
    </i>
    <i r="3">
      <x v="1263"/>
    </i>
    <i r="3">
      <x v="1264"/>
    </i>
    <i r="3">
      <x v="1267"/>
    </i>
    <i r="3">
      <x v="1268"/>
    </i>
    <i r="3">
      <x v="1269"/>
    </i>
    <i r="3">
      <x v="1272"/>
    </i>
    <i r="3">
      <x v="1273"/>
    </i>
    <i r="3">
      <x v="1275"/>
    </i>
    <i r="3">
      <x v="1276"/>
    </i>
    <i r="3">
      <x v="1305"/>
    </i>
    <i r="3">
      <x v="1307"/>
    </i>
    <i r="3">
      <x v="1318"/>
    </i>
    <i r="3">
      <x v="1364"/>
    </i>
    <i r="3">
      <x v="1371"/>
    </i>
    <i r="3">
      <x v="1372"/>
    </i>
    <i r="3">
      <x v="1373"/>
    </i>
    <i r="3">
      <x v="1374"/>
    </i>
    <i r="3">
      <x v="1375"/>
    </i>
    <i r="3">
      <x v="1376"/>
    </i>
    <i r="3">
      <x v="1378"/>
    </i>
    <i r="3">
      <x v="1379"/>
    </i>
    <i r="3">
      <x v="1380"/>
    </i>
    <i r="3">
      <x v="1381"/>
    </i>
    <i r="3">
      <x v="1382"/>
    </i>
    <i r="3">
      <x v="1383"/>
    </i>
    <i r="3">
      <x v="1384"/>
    </i>
    <i r="3">
      <x v="1385"/>
    </i>
    <i r="3">
      <x v="1386"/>
    </i>
    <i r="3">
      <x v="1387"/>
    </i>
    <i r="3">
      <x v="1394"/>
    </i>
    <i r="3">
      <x v="1395"/>
    </i>
    <i r="3">
      <x v="1397"/>
    </i>
    <i r="3">
      <x v="1398"/>
    </i>
    <i r="3">
      <x v="1399"/>
    </i>
    <i r="3">
      <x v="1400"/>
    </i>
    <i r="3">
      <x v="1401"/>
    </i>
    <i r="3">
      <x v="1402"/>
    </i>
    <i r="3">
      <x v="1403"/>
    </i>
    <i r="3">
      <x v="1406"/>
    </i>
    <i r="3">
      <x v="1407"/>
    </i>
    <i r="3">
      <x v="1408"/>
    </i>
    <i r="3">
      <x v="1409"/>
    </i>
    <i r="3">
      <x v="1415"/>
    </i>
    <i r="3">
      <x v="1416"/>
    </i>
    <i r="3">
      <x v="1418"/>
    </i>
    <i r="3">
      <x v="1421"/>
    </i>
    <i r="3">
      <x v="1429"/>
    </i>
    <i r="3">
      <x v="1439"/>
    </i>
    <i r="3">
      <x v="1440"/>
    </i>
    <i r="3">
      <x v="1446"/>
    </i>
    <i r="3">
      <x v="1453"/>
    </i>
    <i r="3">
      <x v="1456"/>
    </i>
    <i r="3">
      <x v="1459"/>
    </i>
    <i r="3">
      <x v="1461"/>
    </i>
    <i r="3">
      <x v="1462"/>
    </i>
    <i r="3">
      <x v="1463"/>
    </i>
    <i r="3">
      <x v="1464"/>
    </i>
    <i r="3">
      <x v="1465"/>
    </i>
    <i r="3">
      <x v="1466"/>
    </i>
    <i r="3">
      <x v="1492"/>
    </i>
    <i r="3">
      <x v="1496"/>
    </i>
    <i r="3">
      <x v="1498"/>
    </i>
    <i r="3">
      <x v="1499"/>
    </i>
    <i r="3">
      <x v="1501"/>
    </i>
    <i r="3">
      <x v="1502"/>
    </i>
    <i r="3">
      <x v="1503"/>
    </i>
    <i r="3">
      <x v="1504"/>
    </i>
    <i r="3">
      <x v="1505"/>
    </i>
    <i r="3">
      <x v="1506"/>
    </i>
    <i r="3">
      <x v="1507"/>
    </i>
    <i r="3">
      <x v="1508"/>
    </i>
    <i r="3">
      <x v="1509"/>
    </i>
    <i r="3">
      <x v="1510"/>
    </i>
    <i r="3">
      <x v="1511"/>
    </i>
    <i r="3">
      <x v="1512"/>
    </i>
    <i r="3">
      <x v="1513"/>
    </i>
    <i r="3">
      <x v="1514"/>
    </i>
    <i r="3">
      <x v="1515"/>
    </i>
    <i r="3">
      <x v="1516"/>
    </i>
    <i r="3">
      <x v="1517"/>
    </i>
    <i r="3">
      <x v="1518"/>
    </i>
    <i r="3">
      <x v="1519"/>
    </i>
    <i r="3">
      <x v="1520"/>
    </i>
    <i r="3">
      <x v="1521"/>
    </i>
    <i r="3">
      <x v="1522"/>
    </i>
    <i r="3">
      <x v="1523"/>
    </i>
    <i r="3">
      <x v="1524"/>
    </i>
    <i r="3">
      <x v="1526"/>
    </i>
    <i r="3">
      <x v="1527"/>
    </i>
    <i r="3">
      <x v="1528"/>
    </i>
    <i r="3">
      <x v="1529"/>
    </i>
    <i r="3">
      <x v="1530"/>
    </i>
    <i r="3">
      <x v="1531"/>
    </i>
    <i r="3">
      <x v="1545"/>
    </i>
    <i r="3">
      <x v="1581"/>
    </i>
    <i r="3">
      <x v="1582"/>
    </i>
    <i r="3">
      <x v="1583"/>
    </i>
    <i r="3">
      <x v="1584"/>
    </i>
    <i r="3">
      <x v="1603"/>
    </i>
    <i r="3">
      <x v="1604"/>
    </i>
    <i r="3">
      <x v="1605"/>
    </i>
    <i r="3">
      <x v="1609"/>
    </i>
    <i r="3">
      <x v="1610"/>
    </i>
    <i r="3">
      <x v="1613"/>
    </i>
    <i r="3">
      <x v="1614"/>
    </i>
    <i r="3">
      <x v="1617"/>
    </i>
    <i r="3">
      <x v="1619"/>
    </i>
    <i r="3">
      <x v="1623"/>
    </i>
    <i r="3">
      <x v="1624"/>
    </i>
    <i r="3">
      <x v="1650"/>
    </i>
    <i r="3">
      <x v="1660"/>
    </i>
    <i r="3">
      <x v="1667"/>
    </i>
    <i r="3">
      <x v="1739"/>
    </i>
    <i r="3">
      <x v="1740"/>
    </i>
    <i r="3">
      <x v="1741"/>
    </i>
    <i r="3">
      <x v="1747"/>
    </i>
    <i r="3">
      <x v="1748"/>
    </i>
    <i r="3">
      <x v="1749"/>
    </i>
    <i r="3">
      <x v="1752"/>
    </i>
    <i r="3">
      <x v="1753"/>
    </i>
    <i r="3">
      <x v="1754"/>
    </i>
    <i r="3">
      <x v="1755"/>
    </i>
    <i r="3">
      <x v="1756"/>
    </i>
    <i r="3">
      <x v="1765"/>
    </i>
    <i r="3">
      <x v="1770"/>
    </i>
    <i r="3">
      <x v="1771"/>
    </i>
    <i r="3">
      <x v="1772"/>
    </i>
    <i r="3">
      <x v="1774"/>
    </i>
    <i r="2">
      <x v="119"/>
      <x v="1012"/>
    </i>
    <i r="3">
      <x v="1162"/>
    </i>
    <i r="3">
      <x v="1163"/>
    </i>
    <i r="3">
      <x v="1541"/>
    </i>
    <i r="2">
      <x v="140"/>
      <x v="235"/>
    </i>
    <i r="3">
      <x v="1539"/>
    </i>
    <i r="3">
      <x v="1558"/>
    </i>
    <i r="3">
      <x v="1766"/>
    </i>
    <i r="2">
      <x v="141"/>
      <x v="131"/>
    </i>
    <i r="3">
      <x v="146"/>
    </i>
    <i r="3">
      <x v="294"/>
    </i>
    <i r="3">
      <x v="476"/>
    </i>
    <i r="3">
      <x v="869"/>
    </i>
    <i r="3">
      <x v="974"/>
    </i>
    <i r="3">
      <x v="1037"/>
    </i>
    <i r="3">
      <x v="1392"/>
    </i>
    <i r="3">
      <x v="1419"/>
    </i>
    <i r="3">
      <x v="1768"/>
    </i>
    <i r="2">
      <x v="170"/>
      <x v="810"/>
    </i>
    <i r="2">
      <x v="215"/>
      <x v="38"/>
    </i>
    <i r="3">
      <x v="46"/>
    </i>
    <i r="3">
      <x v="47"/>
    </i>
    <i r="3">
      <x v="54"/>
    </i>
    <i r="3">
      <x v="55"/>
    </i>
    <i r="3">
      <x v="65"/>
    </i>
    <i r="3">
      <x v="83"/>
    </i>
    <i r="3">
      <x v="88"/>
    </i>
    <i r="3">
      <x v="92"/>
    </i>
    <i r="3">
      <x v="116"/>
    </i>
    <i r="3">
      <x v="117"/>
    </i>
    <i r="3">
      <x v="121"/>
    </i>
    <i r="3">
      <x v="128"/>
    </i>
    <i r="3">
      <x v="129"/>
    </i>
    <i r="3">
      <x v="139"/>
    </i>
    <i r="3">
      <x v="142"/>
    </i>
    <i r="3">
      <x v="156"/>
    </i>
    <i r="3">
      <x v="157"/>
    </i>
    <i r="3">
      <x v="160"/>
    </i>
    <i r="3">
      <x v="161"/>
    </i>
    <i r="3">
      <x v="162"/>
    </i>
    <i r="3">
      <x v="233"/>
    </i>
    <i r="3">
      <x v="238"/>
    </i>
    <i r="3">
      <x v="274"/>
    </i>
    <i r="3">
      <x v="275"/>
    </i>
    <i r="3">
      <x v="311"/>
    </i>
    <i r="3">
      <x v="335"/>
    </i>
    <i r="3">
      <x v="342"/>
    </i>
    <i r="3">
      <x v="351"/>
    </i>
    <i r="3">
      <x v="366"/>
    </i>
    <i r="3">
      <x v="457"/>
    </i>
    <i r="3">
      <x v="478"/>
    </i>
    <i r="3">
      <x v="484"/>
    </i>
    <i r="3">
      <x v="487"/>
    </i>
    <i r="3">
      <x v="504"/>
    </i>
    <i r="3">
      <x v="505"/>
    </i>
    <i r="3">
      <x v="506"/>
    </i>
    <i r="3">
      <x v="508"/>
    </i>
    <i r="3">
      <x v="539"/>
    </i>
    <i r="3">
      <x v="542"/>
    </i>
    <i r="3">
      <x v="556"/>
    </i>
    <i r="3">
      <x v="559"/>
    </i>
    <i r="3">
      <x v="563"/>
    </i>
    <i r="3">
      <x v="574"/>
    </i>
    <i r="3">
      <x v="579"/>
    </i>
    <i r="3">
      <x v="580"/>
    </i>
    <i r="3">
      <x v="626"/>
    </i>
    <i r="3">
      <x v="629"/>
    </i>
    <i r="3">
      <x v="632"/>
    </i>
    <i r="3">
      <x v="633"/>
    </i>
    <i r="3">
      <x v="662"/>
    </i>
    <i r="3">
      <x v="664"/>
    </i>
    <i r="3">
      <x v="665"/>
    </i>
    <i r="3">
      <x v="666"/>
    </i>
    <i r="3">
      <x v="667"/>
    </i>
    <i r="3">
      <x v="668"/>
    </i>
    <i r="3">
      <x v="669"/>
    </i>
    <i r="3">
      <x v="686"/>
    </i>
    <i r="3">
      <x v="704"/>
    </i>
    <i r="3">
      <x v="776"/>
    </i>
    <i r="3">
      <x v="778"/>
    </i>
    <i r="3">
      <x v="781"/>
    </i>
    <i r="3">
      <x v="807"/>
    </i>
    <i r="3">
      <x v="808"/>
    </i>
    <i r="3">
      <x v="871"/>
    </i>
    <i r="3">
      <x v="907"/>
    </i>
    <i r="3">
      <x v="926"/>
    </i>
    <i r="3">
      <x v="973"/>
    </i>
    <i r="3">
      <x v="984"/>
    </i>
    <i r="3">
      <x v="985"/>
    </i>
    <i r="3">
      <x v="986"/>
    </i>
    <i r="3">
      <x v="989"/>
    </i>
    <i r="3">
      <x v="991"/>
    </i>
    <i r="3">
      <x v="997"/>
    </i>
    <i r="3">
      <x v="998"/>
    </i>
    <i r="3">
      <x v="1001"/>
    </i>
    <i r="3">
      <x v="1002"/>
    </i>
    <i r="3">
      <x v="1006"/>
    </i>
    <i r="3">
      <x v="1058"/>
    </i>
    <i r="3">
      <x v="1059"/>
    </i>
    <i r="3">
      <x v="1068"/>
    </i>
    <i r="3">
      <x v="1077"/>
    </i>
    <i r="3">
      <x v="1087"/>
    </i>
    <i r="3">
      <x v="1200"/>
    </i>
    <i r="3">
      <x v="1217"/>
    </i>
    <i r="3">
      <x v="1270"/>
    </i>
    <i r="3">
      <x v="1296"/>
    </i>
    <i r="3">
      <x v="1297"/>
    </i>
    <i r="3">
      <x v="1325"/>
    </i>
    <i r="3">
      <x v="1334"/>
    </i>
    <i r="3">
      <x v="1337"/>
    </i>
    <i r="3">
      <x v="1365"/>
    </i>
    <i r="3">
      <x v="1366"/>
    </i>
    <i r="3">
      <x v="1367"/>
    </i>
    <i r="3">
      <x v="1368"/>
    </i>
    <i r="3">
      <x v="1370"/>
    </i>
    <i r="3">
      <x v="1404"/>
    </i>
    <i r="3">
      <x v="1405"/>
    </i>
    <i r="3">
      <x v="1430"/>
    </i>
    <i r="3">
      <x v="1434"/>
    </i>
    <i r="3">
      <x v="1491"/>
    </i>
    <i r="3">
      <x v="1542"/>
    </i>
    <i r="3">
      <x v="1550"/>
    </i>
    <i r="3">
      <x v="1554"/>
    </i>
    <i r="3">
      <x v="1555"/>
    </i>
    <i r="3">
      <x v="1594"/>
    </i>
    <i r="3">
      <x v="1600"/>
    </i>
    <i r="3">
      <x v="1601"/>
    </i>
    <i r="3">
      <x v="1602"/>
    </i>
    <i r="3">
      <x v="1606"/>
    </i>
    <i r="3">
      <x v="1607"/>
    </i>
    <i r="3">
      <x v="1620"/>
    </i>
    <i r="3">
      <x v="1638"/>
    </i>
    <i r="3">
      <x v="1639"/>
    </i>
    <i r="3">
      <x v="1668"/>
    </i>
    <i r="3">
      <x v="1675"/>
    </i>
    <i r="3">
      <x v="1676"/>
    </i>
    <i r="3">
      <x v="1677"/>
    </i>
    <i r="3">
      <x v="1678"/>
    </i>
    <i r="3">
      <x v="1679"/>
    </i>
    <i r="3">
      <x v="1680"/>
    </i>
    <i r="3">
      <x v="1681"/>
    </i>
    <i r="3">
      <x v="1682"/>
    </i>
    <i r="3">
      <x v="1683"/>
    </i>
    <i r="3">
      <x v="1684"/>
    </i>
    <i r="3">
      <x v="1685"/>
    </i>
    <i r="3">
      <x v="1686"/>
    </i>
    <i r="3">
      <x v="1687"/>
    </i>
    <i r="3">
      <x v="1688"/>
    </i>
    <i r="3">
      <x v="1689"/>
    </i>
    <i r="3">
      <x v="1690"/>
    </i>
    <i r="3">
      <x v="1691"/>
    </i>
    <i r="3">
      <x v="1692"/>
    </i>
    <i r="3">
      <x v="1693"/>
    </i>
    <i r="3">
      <x v="1694"/>
    </i>
    <i r="3">
      <x v="1695"/>
    </i>
    <i r="3">
      <x v="1696"/>
    </i>
    <i r="3">
      <x v="1697"/>
    </i>
    <i r="3">
      <x v="1698"/>
    </i>
    <i r="3">
      <x v="1699"/>
    </i>
    <i r="3">
      <x v="1700"/>
    </i>
    <i r="3">
      <x v="1701"/>
    </i>
    <i r="3">
      <x v="1702"/>
    </i>
    <i r="3">
      <x v="1703"/>
    </i>
    <i r="3">
      <x v="1704"/>
    </i>
    <i r="3">
      <x v="1705"/>
    </i>
    <i r="3">
      <x v="1706"/>
    </i>
    <i r="3">
      <x v="1707"/>
    </i>
    <i r="3">
      <x v="1708"/>
    </i>
    <i r="3">
      <x v="1709"/>
    </i>
    <i r="3">
      <x v="1710"/>
    </i>
    <i r="3">
      <x v="1711"/>
    </i>
    <i r="3">
      <x v="1712"/>
    </i>
    <i r="3">
      <x v="1713"/>
    </i>
    <i r="2">
      <x v="254"/>
      <x v="1016"/>
    </i>
    <i r="3">
      <x v="1017"/>
    </i>
    <i r="2">
      <x v="255"/>
      <x v="1025"/>
    </i>
    <i r="2">
      <x v="304"/>
      <x v="1315"/>
    </i>
    <i r="2">
      <x v="308"/>
      <x v="1335"/>
    </i>
    <i r="2">
      <x v="316"/>
      <x v="1357"/>
    </i>
    <i r="2">
      <x v="318"/>
      <x v="1358"/>
    </i>
    <i r="2">
      <x v="324"/>
      <x v="705"/>
    </i>
    <i r="3">
      <x v="706"/>
    </i>
    <i r="3">
      <x v="707"/>
    </i>
    <i r="3">
      <x v="708"/>
    </i>
    <i r="3">
      <x v="1595"/>
    </i>
    <i r="3">
      <x v="1596"/>
    </i>
    <i r="3">
      <x v="1597"/>
    </i>
    <i r="3">
      <x v="1598"/>
    </i>
    <i r="3">
      <x v="1599"/>
    </i>
    <i r="2">
      <x v="325"/>
      <x v="1417"/>
    </i>
    <i r="2">
      <x v="330"/>
      <x v="91"/>
    </i>
    <i r="3">
      <x v="115"/>
    </i>
    <i r="3">
      <x v="130"/>
    </i>
    <i r="3">
      <x v="148"/>
    </i>
    <i r="3">
      <x v="159"/>
    </i>
    <i r="3">
      <x v="354"/>
    </i>
    <i r="3">
      <x v="873"/>
    </i>
    <i r="3">
      <x v="942"/>
    </i>
    <i r="3">
      <x v="944"/>
    </i>
    <i r="3">
      <x v="957"/>
    </i>
    <i r="3">
      <x v="987"/>
    </i>
    <i r="3">
      <x v="999"/>
    </i>
    <i r="3">
      <x v="1056"/>
    </i>
    <i r="3">
      <x v="1079"/>
    </i>
    <i r="3">
      <x v="1585"/>
    </i>
    <i r="3">
      <x v="1741"/>
    </i>
    <i r="2">
      <x v="331"/>
      <x v="91"/>
    </i>
    <i r="3">
      <x v="115"/>
    </i>
    <i r="3">
      <x v="130"/>
    </i>
    <i r="3">
      <x v="148"/>
    </i>
    <i r="3">
      <x v="159"/>
    </i>
    <i r="3">
      <x v="354"/>
    </i>
    <i r="3">
      <x v="873"/>
    </i>
    <i r="3">
      <x v="942"/>
    </i>
    <i r="3">
      <x v="944"/>
    </i>
    <i r="3">
      <x v="957"/>
    </i>
    <i r="3">
      <x v="987"/>
    </i>
    <i r="3">
      <x v="999"/>
    </i>
    <i r="3">
      <x v="1056"/>
    </i>
    <i r="3">
      <x v="1079"/>
    </i>
    <i r="3">
      <x v="1585"/>
    </i>
    <i r="3">
      <x v="1741"/>
    </i>
    <i r="2">
      <x v="338"/>
      <x v="1543"/>
    </i>
    <i r="3">
      <x v="1544"/>
    </i>
    <i r="2">
      <x v="358"/>
      <x v="1637"/>
    </i>
    <i r="1">
      <x v="4"/>
      <x v="50"/>
      <x v="152"/>
    </i>
    <i r="1">
      <x v="55"/>
      <x v="66"/>
      <x v="1"/>
    </i>
    <i r="3">
      <x v="2"/>
    </i>
    <i r="3">
      <x v="3"/>
    </i>
    <i r="3">
      <x v="4"/>
    </i>
    <i r="2">
      <x v="67"/>
      <x v="1"/>
    </i>
    <i r="3">
      <x v="2"/>
    </i>
    <i r="3">
      <x v="3"/>
    </i>
    <i r="3">
      <x v="4"/>
    </i>
    <i r="2">
      <x v="210"/>
      <x/>
    </i>
    <i r="3">
      <x v="1"/>
    </i>
    <i r="3">
      <x v="2"/>
    </i>
    <i r="3">
      <x v="3"/>
    </i>
    <i r="3">
      <x v="4"/>
    </i>
    <i r="2">
      <x v="213"/>
      <x/>
    </i>
    <i r="3">
      <x v="1"/>
    </i>
    <i r="3">
      <x v="2"/>
    </i>
    <i r="3">
      <x v="3"/>
    </i>
    <i r="3">
      <x v="4"/>
    </i>
    <i r="2">
      <x v="321"/>
      <x v="1369"/>
    </i>
    <i>
      <x v="10"/>
      <x v="24"/>
      <x v="154"/>
      <x v="1051"/>
    </i>
    <i r="3">
      <x v="1054"/>
    </i>
    <i r="3">
      <x v="1447"/>
    </i>
    <i r="2">
      <x v="155"/>
      <x v="1051"/>
    </i>
    <i r="3">
      <x v="1054"/>
    </i>
    <i r="3">
      <x v="1447"/>
    </i>
    <i r="2">
      <x v="156"/>
      <x v="1051"/>
    </i>
    <i r="3">
      <x v="1054"/>
    </i>
    <i r="3">
      <x v="1447"/>
    </i>
    <i r="2">
      <x v="157"/>
      <x v="1051"/>
    </i>
    <i r="3">
      <x v="1054"/>
    </i>
    <i r="3">
      <x v="1447"/>
    </i>
    <i r="2">
      <x v="217"/>
      <x v="1051"/>
    </i>
    <i r="3">
      <x v="1054"/>
    </i>
    <i r="3">
      <x v="1447"/>
    </i>
    <i r="2">
      <x v="218"/>
      <x v="1051"/>
    </i>
    <i r="3">
      <x v="1054"/>
    </i>
    <i r="3">
      <x v="1447"/>
    </i>
    <i r="2">
      <x v="221"/>
      <x v="1051"/>
    </i>
    <i r="3">
      <x v="1054"/>
    </i>
    <i r="3">
      <x v="1447"/>
    </i>
    <i r="2">
      <x v="222"/>
      <x v="1051"/>
    </i>
    <i r="3">
      <x v="1054"/>
    </i>
    <i r="3">
      <x v="1447"/>
    </i>
    <i r="2">
      <x v="223"/>
      <x v="1051"/>
    </i>
    <i r="3">
      <x v="1054"/>
    </i>
    <i r="3">
      <x v="1447"/>
    </i>
    <i r="2">
      <x v="280"/>
      <x v="1051"/>
    </i>
    <i r="3">
      <x v="1054"/>
    </i>
    <i r="3">
      <x v="1447"/>
    </i>
    <i r="2">
      <x v="281"/>
      <x v="1051"/>
    </i>
    <i r="3">
      <x v="1054"/>
    </i>
    <i r="3">
      <x v="1447"/>
    </i>
    <i r="2">
      <x v="282"/>
      <x v="1051"/>
    </i>
    <i r="3">
      <x v="1054"/>
    </i>
    <i r="3">
      <x v="1447"/>
    </i>
    <i r="2">
      <x v="343"/>
      <x v="1051"/>
    </i>
    <i r="3">
      <x v="1054"/>
    </i>
    <i r="3">
      <x v="1447"/>
    </i>
    <i r="1">
      <x v="25"/>
      <x v="153"/>
      <x v="1051"/>
    </i>
    <i r="3">
      <x v="1054"/>
    </i>
    <i r="3">
      <x v="1447"/>
    </i>
    <i r="2">
      <x v="216"/>
      <x v="1051"/>
    </i>
    <i r="3">
      <x v="1054"/>
    </i>
    <i r="3">
      <x v="1447"/>
    </i>
    <i r="2">
      <x v="220"/>
      <x v="1051"/>
    </i>
    <i r="3">
      <x v="1054"/>
    </i>
    <i r="3">
      <x v="1447"/>
    </i>
    <i r="2">
      <x v="279"/>
      <x v="1051"/>
    </i>
    <i r="3">
      <x v="1054"/>
    </i>
    <i r="3">
      <x v="1447"/>
    </i>
    <i r="2">
      <x v="343"/>
      <x v="1051"/>
    </i>
    <i r="3">
      <x v="1054"/>
    </i>
    <i r="3">
      <x v="1447"/>
    </i>
    <i r="1">
      <x v="84"/>
      <x v="203"/>
      <x v="1052"/>
    </i>
    <i r="3">
      <x v="1053"/>
    </i>
    <i r="2">
      <x v="251"/>
      <x v="1052"/>
    </i>
    <i r="3">
      <x v="1053"/>
    </i>
    <i r="2">
      <x v="258"/>
      <x v="1052"/>
    </i>
    <i r="3">
      <x v="1053"/>
    </i>
    <i r="2">
      <x v="267"/>
      <x v="1052"/>
    </i>
    <i r="3">
      <x v="1053"/>
    </i>
    <i r="2">
      <x v="268"/>
      <x v="1052"/>
    </i>
    <i r="3">
      <x v="1053"/>
    </i>
    <i r="2">
      <x v="284"/>
      <x v="1052"/>
    </i>
    <i r="3">
      <x v="1053"/>
    </i>
    <i r="2">
      <x v="342"/>
      <x v="1052"/>
    </i>
    <i r="3">
      <x v="1053"/>
    </i>
    <i r="2">
      <x v="346"/>
      <x v="1052"/>
    </i>
    <i r="3">
      <x v="1053"/>
    </i>
    <i>
      <x v="11"/>
      <x v="26"/>
      <x v="127"/>
      <x v="490"/>
    </i>
    <i r="3">
      <x v="491"/>
    </i>
    <i r="3">
      <x v="492"/>
    </i>
    <i r="3">
      <x v="493"/>
    </i>
    <i r="3">
      <x v="494"/>
    </i>
    <i r="3">
      <x v="495"/>
    </i>
    <i r="2">
      <x v="149"/>
      <x v="657"/>
    </i>
    <i r="3">
      <x v="658"/>
    </i>
    <i r="3">
      <x v="659"/>
    </i>
    <i r="3">
      <x v="660"/>
    </i>
    <i r="3">
      <x v="661"/>
    </i>
    <i r="2">
      <x v="266"/>
      <x v="461"/>
    </i>
    <i>
      <x v="12"/>
      <x v="69"/>
      <x v="329"/>
      <x v="1432"/>
    </i>
    <i r="2">
      <x v="347"/>
      <x v="1557"/>
    </i>
    <i>
      <x v="13"/>
      <x v="35"/>
      <x v="350"/>
      <x v="1573"/>
    </i>
    <i r="1">
      <x v="41"/>
      <x v="61"/>
      <x v="29"/>
    </i>
    <i r="3">
      <x v="35"/>
    </i>
    <i r="3">
      <x v="36"/>
    </i>
    <i r="3">
      <x v="331"/>
    </i>
    <i r="3">
      <x v="602"/>
    </i>
    <i r="3">
      <x v="603"/>
    </i>
    <i r="3">
      <x v="756"/>
    </i>
    <i r="3">
      <x v="757"/>
    </i>
    <i r="3">
      <x v="758"/>
    </i>
    <i r="3">
      <x v="1084"/>
    </i>
    <i r="3">
      <x v="1094"/>
    </i>
    <i r="3">
      <x v="1396"/>
    </i>
    <i r="3">
      <x v="1652"/>
    </i>
    <i r="2">
      <x v="265"/>
      <x v="1076"/>
    </i>
    <i r="2">
      <x v="349"/>
      <x v="394"/>
    </i>
    <i r="1">
      <x v="42"/>
      <x v="61"/>
      <x v="29"/>
    </i>
    <i r="3">
      <x v="35"/>
    </i>
    <i r="3">
      <x v="36"/>
    </i>
    <i r="3">
      <x v="331"/>
    </i>
    <i r="3">
      <x v="602"/>
    </i>
    <i r="3">
      <x v="603"/>
    </i>
    <i r="3">
      <x v="756"/>
    </i>
    <i r="3">
      <x v="757"/>
    </i>
    <i r="3">
      <x v="758"/>
    </i>
    <i r="3">
      <x v="1084"/>
    </i>
    <i r="3">
      <x v="1094"/>
    </i>
    <i r="3">
      <x v="1396"/>
    </i>
    <i r="3">
      <x v="1652"/>
    </i>
    <i r="1">
      <x v="45"/>
      <x v="84"/>
      <x v="1665"/>
    </i>
    <i r="2">
      <x v="310"/>
      <x v="954"/>
    </i>
    <i>
      <x v="14"/>
      <x v="32"/>
      <x v="52"/>
      <x v="167"/>
    </i>
    <i r="3">
      <x v="1043"/>
    </i>
    <i r="3">
      <x v="1608"/>
    </i>
    <i r="3">
      <x v="1622"/>
    </i>
    <i r="3">
      <x v="1631"/>
    </i>
    <i r="3">
      <x v="1737"/>
    </i>
    <i r="3">
      <x v="1742"/>
    </i>
    <i r="1">
      <x v="39"/>
      <x v="52"/>
      <x v="194"/>
    </i>
    <i r="1">
      <x v="65"/>
      <x v="46"/>
      <x v="195"/>
    </i>
    <i r="3">
      <x v="196"/>
    </i>
    <i r="3">
      <x v="200"/>
    </i>
    <i r="2">
      <x v="52"/>
      <x v="197"/>
    </i>
    <i r="3">
      <x v="199"/>
    </i>
    <i r="3">
      <x v="201"/>
    </i>
    <i r="2">
      <x v="300"/>
      <x v="198"/>
    </i>
    <i>
      <x v="15"/>
      <x v="50"/>
      <x v="42"/>
      <x v="1570"/>
    </i>
    <i r="2">
      <x v="274"/>
      <x v="187"/>
    </i>
    <i r="3">
      <x v="1571"/>
    </i>
    <i r="2">
      <x v="288"/>
      <x v="188"/>
    </i>
    <i r="3">
      <x v="1572"/>
    </i>
    <i>
      <x v="16"/>
      <x v="1"/>
      <x v="131"/>
      <x v="654"/>
    </i>
    <i r="3">
      <x v="655"/>
    </i>
    <i r="2">
      <x v="171"/>
      <x v="814"/>
    </i>
    <i r="3">
      <x v="815"/>
    </i>
    <i r="3">
      <x v="816"/>
    </i>
    <i r="3">
      <x v="818"/>
    </i>
    <i r="3">
      <x v="1197"/>
    </i>
    <i r="2">
      <x v="278"/>
      <x v="1210"/>
    </i>
    <i r="3">
      <x v="1211"/>
    </i>
    <i r="3">
      <x v="1212"/>
    </i>
    <i r="2">
      <x v="307"/>
      <x v="1330"/>
    </i>
    <i r="2">
      <x v="319"/>
      <x v="1362"/>
    </i>
    <i r="3">
      <x v="1363"/>
    </i>
    <i r="2">
      <x v="348"/>
      <x v="1560"/>
    </i>
    <i r="3">
      <x v="1561"/>
    </i>
    <i r="3">
      <x v="1562"/>
    </i>
    <i r="2">
      <x v="365"/>
      <x v="144"/>
    </i>
    <i r="1">
      <x v="11"/>
      <x v="269"/>
      <x v="251"/>
    </i>
    <i r="3">
      <x v="252"/>
    </i>
    <i r="3">
      <x v="255"/>
    </i>
    <i r="3">
      <x v="279"/>
    </i>
    <i r="3">
      <x v="868"/>
    </i>
    <i r="3">
      <x v="1089"/>
    </i>
    <i r="3">
      <x v="1674"/>
    </i>
    <i r="1">
      <x v="21"/>
      <x v="278"/>
      <x v="841"/>
    </i>
    <i r="3">
      <x v="1208"/>
    </i>
    <i r="3">
      <x v="1209"/>
    </i>
    <i r="1">
      <x v="36"/>
      <x v="306"/>
      <x v="1322"/>
    </i>
    <i r="3">
      <x v="1323"/>
    </i>
    <i r="1">
      <x v="53"/>
      <x v="132"/>
      <x v="1221"/>
    </i>
    <i r="3">
      <x v="1591"/>
    </i>
    <i r="2">
      <x v="136"/>
      <x v="1223"/>
    </i>
    <i r="2">
      <x v="202"/>
      <x v="1222"/>
    </i>
    <i r="3">
      <x v="1224"/>
    </i>
    <i r="1">
      <x v="70"/>
      <x v="69"/>
      <x v="586"/>
    </i>
    <i r="3">
      <x v="1500"/>
    </i>
    <i r="2">
      <x v="131"/>
      <x v="656"/>
    </i>
    <i r="2">
      <x v="171"/>
      <x v="813"/>
    </i>
    <i r="2">
      <x v="307"/>
      <x v="1331"/>
    </i>
    <i r="2">
      <x v="327"/>
      <x v="558"/>
    </i>
    <i r="3">
      <x v="990"/>
    </i>
    <i r="2">
      <x v="328"/>
      <x v="572"/>
    </i>
    <i r="3">
      <x v="621"/>
    </i>
    <i r="3">
      <x v="885"/>
    </i>
    <i r="3">
      <x v="1086"/>
    </i>
    <i r="3">
      <x v="1738"/>
    </i>
    <i r="2">
      <x v="360"/>
      <x v="1651"/>
    </i>
    <i>
      <x v="17"/>
      <x v="3"/>
      <x v="64"/>
      <x v="1004"/>
    </i>
    <i r="2">
      <x v="208"/>
      <x v="1341"/>
    </i>
    <i r="3">
      <x v="1343"/>
    </i>
    <i r="3">
      <x v="1344"/>
    </i>
    <i r="3">
      <x v="1345"/>
    </i>
    <i r="3">
      <x v="1346"/>
    </i>
    <i r="3">
      <x v="1351"/>
    </i>
    <i r="3">
      <x v="1352"/>
    </i>
    <i r="3">
      <x v="1353"/>
    </i>
    <i r="3">
      <x v="1355"/>
    </i>
    <i r="1">
      <x v="46"/>
      <x/>
      <x v="770"/>
    </i>
    <i r="1">
      <x v="56"/>
      <x v="134"/>
      <x v="1354"/>
    </i>
    <i r="1">
      <x v="65"/>
      <x v="48"/>
      <x v="519"/>
    </i>
    <i r="2">
      <x v="60"/>
      <x v="528"/>
    </i>
    <i r="2">
      <x v="121"/>
      <x v="520"/>
    </i>
    <i r="2">
      <x v="138"/>
      <x v="521"/>
    </i>
    <i r="2">
      <x v="139"/>
      <x v="522"/>
    </i>
    <i r="2">
      <x v="152"/>
      <x v="523"/>
    </i>
    <i r="2">
      <x v="211"/>
      <x v="529"/>
    </i>
    <i r="2">
      <x v="212"/>
      <x v="524"/>
    </i>
    <i r="2">
      <x v="219"/>
      <x v="525"/>
    </i>
    <i r="2">
      <x v="250"/>
      <x v="526"/>
    </i>
    <i r="2">
      <x v="272"/>
      <x v="531"/>
    </i>
    <i r="2">
      <x v="311"/>
      <x v="527"/>
    </i>
    <i r="2">
      <x v="312"/>
      <x v="530"/>
    </i>
    <i r="2">
      <x v="313"/>
      <x v="533"/>
    </i>
    <i r="2">
      <x v="315"/>
      <x v="534"/>
    </i>
    <i r="2">
      <x v="352"/>
      <x v="535"/>
    </i>
    <i r="2">
      <x v="353"/>
      <x v="532"/>
    </i>
    <i r="2">
      <x v="366"/>
      <x v="536"/>
    </i>
    <i>
      <x v="18"/>
      <x v="12"/>
      <x v="166"/>
      <x v="381"/>
    </i>
    <i r="2">
      <x v="320"/>
      <x v="381"/>
    </i>
    <i r="2">
      <x v="364"/>
      <x v="381"/>
    </i>
    <i r="1">
      <x v="16"/>
      <x v="166"/>
      <x v="631"/>
    </i>
    <i r="2">
      <x v="320"/>
      <x v="631"/>
    </i>
    <i r="2">
      <x v="364"/>
      <x v="631"/>
    </i>
    <i r="1">
      <x v="40"/>
      <x v="162"/>
      <x v="730"/>
    </i>
    <i r="3">
      <x v="742"/>
    </i>
    <i r="3">
      <x v="746"/>
    </i>
    <i r="2">
      <x v="163"/>
      <x v="745"/>
    </i>
    <i r="3">
      <x v="747"/>
    </i>
    <i r="2">
      <x v="164"/>
      <x v="729"/>
    </i>
    <i r="3">
      <x v="733"/>
    </i>
    <i r="3">
      <x v="734"/>
    </i>
    <i r="3">
      <x v="735"/>
    </i>
    <i r="3">
      <x v="736"/>
    </i>
    <i r="3">
      <x v="744"/>
    </i>
    <i r="3">
      <x v="748"/>
    </i>
    <i r="2">
      <x v="165"/>
      <x v="731"/>
    </i>
    <i r="3">
      <x v="732"/>
    </i>
    <i r="3">
      <x v="738"/>
    </i>
    <i r="3">
      <x v="739"/>
    </i>
    <i r="2">
      <x v="166"/>
      <x v="737"/>
    </i>
    <i r="3">
      <x v="740"/>
    </i>
    <i r="3">
      <x v="741"/>
    </i>
    <i r="3">
      <x v="743"/>
    </i>
    <i r="3">
      <x v="749"/>
    </i>
    <i r="3">
      <x v="750"/>
    </i>
    <i r="2">
      <x v="320"/>
      <x v="737"/>
    </i>
    <i r="3">
      <x v="740"/>
    </i>
    <i r="3">
      <x v="741"/>
    </i>
    <i r="3">
      <x v="743"/>
    </i>
    <i r="3">
      <x v="749"/>
    </i>
    <i r="3">
      <x v="750"/>
    </i>
    <i r="2">
      <x v="364"/>
      <x v="737"/>
    </i>
    <i r="3">
      <x v="740"/>
    </i>
    <i r="3">
      <x v="741"/>
    </i>
    <i r="3">
      <x v="743"/>
    </i>
    <i r="3">
      <x v="749"/>
    </i>
    <i r="3">
      <x v="750"/>
    </i>
    <i>
      <x v="19"/>
      <x v="17"/>
      <x v="146"/>
      <x v="1388"/>
    </i>
    <i r="3">
      <x v="1389"/>
    </i>
    <i r="2">
      <x v="256"/>
      <x v="1388"/>
    </i>
    <i r="3">
      <x v="1389"/>
    </i>
    <i r="2">
      <x v="283"/>
      <x v="1388"/>
    </i>
    <i r="3">
      <x v="1389"/>
    </i>
    <i r="2">
      <x v="340"/>
      <x v="1388"/>
    </i>
    <i r="3">
      <x v="1389"/>
    </i>
    <i r="2">
      <x v="341"/>
      <x v="1388"/>
    </i>
    <i r="3">
      <x v="1389"/>
    </i>
    <i r="1">
      <x v="23"/>
      <x v="55"/>
      <x v="548"/>
    </i>
    <i r="2">
      <x v="65"/>
      <x v="543"/>
    </i>
    <i r="2">
      <x v="68"/>
      <x v="544"/>
    </i>
    <i r="2">
      <x v="147"/>
      <x v="549"/>
    </i>
    <i r="2">
      <x v="148"/>
      <x v="280"/>
    </i>
    <i r="2">
      <x v="159"/>
      <x v="545"/>
    </i>
    <i r="2">
      <x v="252"/>
      <x v="546"/>
    </i>
    <i r="2">
      <x v="285"/>
      <x v="550"/>
    </i>
    <i r="2">
      <x v="299"/>
      <x v="53"/>
    </i>
    <i r="3">
      <x v="556"/>
    </i>
    <i r="3">
      <x v="1336"/>
    </i>
    <i r="3">
      <x v="1455"/>
    </i>
    <i r="3">
      <x v="1715"/>
    </i>
    <i r="2">
      <x v="339"/>
      <x v="547"/>
    </i>
    <i>
      <x v="20"/>
      <x v="47"/>
      <x/>
      <x v="771"/>
    </i>
    <i r="1">
      <x v="57"/>
      <x v="309"/>
      <x v="1338"/>
    </i>
    <i r="1">
      <x v="58"/>
      <x v="142"/>
      <x v="767"/>
    </i>
    <i r="2">
      <x v="309"/>
      <x v="1340"/>
    </i>
    <i r="3">
      <x v="1342"/>
    </i>
    <i r="3">
      <x v="1348"/>
    </i>
    <i r="3">
      <x v="1349"/>
    </i>
    <i r="3">
      <x v="1350"/>
    </i>
    <i r="1">
      <x v="59"/>
      <x v="143"/>
      <x v="768"/>
    </i>
    <i r="2">
      <x v="309"/>
      <x v="1339"/>
    </i>
    <i>
      <x v="21"/>
      <x v="44"/>
      <x v="209"/>
      <x v="899"/>
    </i>
    <i>
      <x v="22"/>
      <x v="62"/>
      <x v="7"/>
      <x v="1228"/>
    </i>
    <i r="3">
      <x v="1238"/>
    </i>
    <i r="3">
      <x v="1241"/>
    </i>
    <i r="3">
      <x v="1246"/>
    </i>
    <i r="3">
      <x v="1247"/>
    </i>
    <i r="3">
      <x v="1256"/>
    </i>
    <i r="2">
      <x v="87"/>
      <x v="1233"/>
    </i>
    <i r="3">
      <x v="1234"/>
    </i>
    <i r="3">
      <x v="1239"/>
    </i>
    <i r="3">
      <x v="1242"/>
    </i>
    <i r="2">
      <x v="137"/>
      <x v="1240"/>
    </i>
    <i r="2">
      <x v="248"/>
      <x v="1229"/>
    </i>
    <i r="3">
      <x v="1235"/>
    </i>
    <i r="3">
      <x v="1236"/>
    </i>
    <i r="3">
      <x v="1237"/>
    </i>
    <i r="3">
      <x v="1243"/>
    </i>
    <i r="3">
      <x v="1244"/>
    </i>
    <i r="3">
      <x v="1252"/>
    </i>
    <i r="2">
      <x v="270"/>
      <x v="1253"/>
    </i>
    <i r="2">
      <x v="277"/>
      <x v="1230"/>
    </i>
    <i r="3">
      <x v="1231"/>
    </i>
    <i r="3">
      <x v="1245"/>
    </i>
    <i r="3">
      <x v="1248"/>
    </i>
    <i r="3">
      <x v="1249"/>
    </i>
    <i r="3">
      <x v="1254"/>
    </i>
    <i r="3">
      <x v="1255"/>
    </i>
    <i r="3">
      <x v="1257"/>
    </i>
    <i r="3">
      <x v="1258"/>
    </i>
    <i r="3">
      <x v="1259"/>
    </i>
    <i r="3">
      <x v="1260"/>
    </i>
    <i r="2">
      <x v="333"/>
      <x v="1261"/>
    </i>
    <i r="2">
      <x v="357"/>
      <x v="1227"/>
    </i>
    <i r="1">
      <x v="63"/>
      <x v="87"/>
      <x v="1239"/>
    </i>
    <i r="2">
      <x v="248"/>
      <x v="1243"/>
    </i>
    <i r="3">
      <x v="1252"/>
    </i>
    <i r="2">
      <x v="270"/>
      <x v="1253"/>
    </i>
    <i r="2">
      <x v="277"/>
      <x v="1230"/>
    </i>
    <i r="3">
      <x v="1231"/>
    </i>
    <i r="3">
      <x v="1232"/>
    </i>
    <i r="3">
      <x v="1245"/>
    </i>
    <i r="3">
      <x v="1249"/>
    </i>
    <i r="3">
      <x v="1250"/>
    </i>
    <i r="3">
      <x v="1251"/>
    </i>
    <i r="3">
      <x v="1255"/>
    </i>
    <i r="3">
      <x v="1257"/>
    </i>
    <i r="3">
      <x v="1259"/>
    </i>
    <i r="2">
      <x v="333"/>
      <x v="1261"/>
    </i>
    <i r="2">
      <x v="357"/>
      <x v="1262"/>
    </i>
    <i>
      <x v="23"/>
      <x v="67"/>
      <x v="225"/>
      <x v="166"/>
    </i>
    <i r="3">
      <x v="962"/>
    </i>
    <i r="3">
      <x v="992"/>
    </i>
    <i r="3">
      <x v="1030"/>
    </i>
    <i r="3">
      <x v="1615"/>
    </i>
    <i r="2">
      <x v="226"/>
      <x v="962"/>
    </i>
    <i r="3">
      <x v="992"/>
    </i>
    <i r="3">
      <x v="1030"/>
    </i>
    <i r="3">
      <x v="1615"/>
    </i>
    <i r="2">
      <x v="227"/>
      <x v="992"/>
    </i>
    <i r="3">
      <x v="1030"/>
    </i>
    <i r="3">
      <x v="1615"/>
    </i>
    <i r="2">
      <x v="228"/>
      <x v="166"/>
    </i>
    <i r="3">
      <x v="962"/>
    </i>
    <i r="3">
      <x v="992"/>
    </i>
    <i r="3">
      <x v="1030"/>
    </i>
    <i r="3">
      <x v="1615"/>
    </i>
    <i r="2">
      <x v="229"/>
      <x v="166"/>
    </i>
    <i r="3">
      <x v="962"/>
    </i>
    <i r="3">
      <x v="992"/>
    </i>
    <i r="3">
      <x v="1030"/>
    </i>
    <i r="3">
      <x v="1615"/>
    </i>
    <i r="2">
      <x v="230"/>
      <x v="166"/>
    </i>
    <i r="3">
      <x v="962"/>
    </i>
    <i r="3">
      <x v="992"/>
    </i>
    <i r="3">
      <x v="1030"/>
    </i>
    <i r="3">
      <x v="1615"/>
    </i>
    <i r="2">
      <x v="231"/>
      <x v="166"/>
    </i>
    <i r="3">
      <x v="962"/>
    </i>
    <i r="3">
      <x v="1615"/>
    </i>
    <i r="2">
      <x v="232"/>
      <x v="166"/>
    </i>
    <i r="3">
      <x v="962"/>
    </i>
    <i r="3">
      <x v="992"/>
    </i>
    <i r="3">
      <x v="1030"/>
    </i>
    <i r="3">
      <x v="1615"/>
    </i>
    <i r="2">
      <x v="233"/>
      <x v="166"/>
    </i>
    <i r="3">
      <x v="962"/>
    </i>
    <i r="3">
      <x v="992"/>
    </i>
    <i r="3">
      <x v="1030"/>
    </i>
    <i r="3">
      <x v="1615"/>
    </i>
    <i r="2">
      <x v="234"/>
      <x v="962"/>
    </i>
    <i r="3">
      <x v="992"/>
    </i>
    <i r="3">
      <x v="1615"/>
    </i>
    <i r="2">
      <x v="235"/>
      <x v="992"/>
    </i>
    <i r="3">
      <x v="1615"/>
    </i>
    <i r="2">
      <x v="236"/>
      <x v="962"/>
    </i>
    <i r="3">
      <x v="992"/>
    </i>
    <i r="3">
      <x v="1030"/>
    </i>
    <i r="3">
      <x v="1615"/>
    </i>
    <i r="2">
      <x v="237"/>
      <x v="166"/>
    </i>
    <i r="3">
      <x v="962"/>
    </i>
    <i r="3">
      <x v="992"/>
    </i>
    <i r="3">
      <x v="1030"/>
    </i>
    <i r="3">
      <x v="1615"/>
    </i>
    <i r="2">
      <x v="238"/>
      <x v="166"/>
    </i>
    <i r="3">
      <x v="962"/>
    </i>
    <i r="3">
      <x v="992"/>
    </i>
    <i r="3">
      <x v="1615"/>
    </i>
    <i r="2">
      <x v="239"/>
      <x v="166"/>
    </i>
    <i r="3">
      <x v="962"/>
    </i>
    <i r="3">
      <x v="992"/>
    </i>
    <i r="3">
      <x v="1030"/>
    </i>
    <i r="3">
      <x v="1615"/>
    </i>
    <i r="2">
      <x v="240"/>
      <x v="166"/>
    </i>
    <i r="3">
      <x v="962"/>
    </i>
    <i r="3">
      <x v="992"/>
    </i>
    <i r="3">
      <x v="1615"/>
    </i>
    <i r="2">
      <x v="241"/>
      <x v="166"/>
    </i>
    <i r="3">
      <x v="962"/>
    </i>
    <i r="3">
      <x v="992"/>
    </i>
    <i r="3">
      <x v="1030"/>
    </i>
    <i r="3">
      <x v="1615"/>
    </i>
    <i r="2">
      <x v="242"/>
      <x v="962"/>
    </i>
    <i r="3">
      <x v="1615"/>
    </i>
    <i r="2">
      <x v="243"/>
      <x v="166"/>
    </i>
    <i r="3">
      <x v="962"/>
    </i>
    <i r="3">
      <x v="992"/>
    </i>
    <i r="3">
      <x v="1615"/>
    </i>
    <i r="2">
      <x v="244"/>
      <x v="962"/>
    </i>
    <i r="3">
      <x v="1615"/>
    </i>
    <i r="2">
      <x v="245"/>
      <x v="166"/>
    </i>
    <i r="3">
      <x v="962"/>
    </i>
    <i r="3">
      <x v="992"/>
    </i>
    <i r="3">
      <x v="1030"/>
    </i>
    <i r="3">
      <x v="1615"/>
    </i>
    <i r="2">
      <x v="246"/>
      <x v="166"/>
    </i>
    <i r="3">
      <x v="962"/>
    </i>
    <i r="3">
      <x v="992"/>
    </i>
    <i r="3">
      <x v="1615"/>
    </i>
    <i r="2">
      <x v="247"/>
      <x v="166"/>
    </i>
    <i r="3">
      <x v="962"/>
    </i>
    <i r="3">
      <x v="1615"/>
    </i>
    <i r="2">
      <x v="253"/>
      <x v="166"/>
    </i>
    <i r="3">
      <x v="962"/>
    </i>
    <i r="3">
      <x v="992"/>
    </i>
    <i r="3">
      <x v="1030"/>
    </i>
    <i r="3">
      <x v="1615"/>
    </i>
    <i>
      <x v="24"/>
      <x v="27"/>
      <x v="53"/>
      <x v="237"/>
    </i>
    <i r="2">
      <x v="367"/>
      <x v="1751"/>
    </i>
    <i r="1">
      <x v="30"/>
      <x v="63"/>
      <x v="249"/>
    </i>
    <i r="3">
      <x v="253"/>
    </i>
    <i r="3">
      <x v="254"/>
    </i>
    <i r="3">
      <x v="259"/>
    </i>
    <i r="3">
      <x v="361"/>
    </i>
    <i r="2">
      <x v="78"/>
      <x v="336"/>
    </i>
    <i r="3">
      <x v="337"/>
    </i>
    <i r="2">
      <x v="303"/>
      <x v="1313"/>
    </i>
    <i r="2">
      <x v="337"/>
      <x v="1532"/>
    </i>
    <i r="1">
      <x v="43"/>
      <x v="43"/>
      <x v="34"/>
    </i>
    <i r="1">
      <x v="66"/>
      <x v="317"/>
      <x v="1225"/>
    </i>
    <i r="1">
      <x v="78"/>
      <x v="89"/>
      <x v="278"/>
    </i>
    <i r="2">
      <x v="135"/>
      <x v="73"/>
    </i>
    <i>
      <x v="25"/>
      <x v="77"/>
      <x v="336"/>
      <x v="540"/>
    </i>
    <i r="3">
      <x v="541"/>
    </i>
    <i>
      <x v="26"/>
      <x v="15"/>
      <x v="5"/>
      <x v="1278"/>
    </i>
    <i r="2">
      <x v="10"/>
      <x v="1279"/>
    </i>
    <i r="2">
      <x v="45"/>
      <x v="1280"/>
    </i>
    <i r="2">
      <x v="257"/>
      <x v="1287"/>
    </i>
    <i r="2">
      <x v="260"/>
      <x v="1281"/>
    </i>
    <i r="2">
      <x v="261"/>
      <x v="1284"/>
    </i>
    <i r="2">
      <x v="290"/>
      <x v="1277"/>
    </i>
    <i r="3">
      <x v="1286"/>
    </i>
    <i r="3">
      <x v="1288"/>
    </i>
    <i r="2">
      <x v="291"/>
      <x v="1282"/>
    </i>
    <i r="2">
      <x v="292"/>
      <x v="1283"/>
    </i>
    <i r="2">
      <x v="334"/>
      <x v="1286"/>
    </i>
    <i r="2">
      <x v="359"/>
      <x v="1285"/>
    </i>
    <i r="2">
      <x v="362"/>
      <x v="1288"/>
    </i>
    <i r="1">
      <x v="20"/>
      <x v="6"/>
      <x v="62"/>
    </i>
    <i r="3">
      <x v="82"/>
    </i>
    <i r="2">
      <x v="58"/>
      <x v="202"/>
    </i>
    <i r="3">
      <x v="203"/>
    </i>
    <i r="3">
      <x v="204"/>
    </i>
    <i r="3">
      <x v="205"/>
    </i>
    <i r="3">
      <x v="206"/>
    </i>
    <i r="3">
      <x v="207"/>
    </i>
    <i r="3">
      <x v="208"/>
    </i>
    <i r="3">
      <x v="209"/>
    </i>
    <i r="3">
      <x v="210"/>
    </i>
    <i r="3">
      <x v="211"/>
    </i>
    <i r="3">
      <x v="212"/>
    </i>
    <i r="3">
      <x v="213"/>
    </i>
    <i r="3">
      <x v="214"/>
    </i>
    <i r="3">
      <x v="215"/>
    </i>
    <i r="3">
      <x v="216"/>
    </i>
    <i r="3">
      <x v="217"/>
    </i>
    <i r="3">
      <x v="218"/>
    </i>
    <i r="3">
      <x v="219"/>
    </i>
    <i r="3">
      <x v="220"/>
    </i>
    <i r="3">
      <x v="221"/>
    </i>
    <i r="3">
      <x v="222"/>
    </i>
    <i r="3">
      <x v="223"/>
    </i>
    <i r="3">
      <x v="224"/>
    </i>
    <i r="3">
      <x v="225"/>
    </i>
    <i r="3">
      <x v="226"/>
    </i>
    <i r="3">
      <x v="227"/>
    </i>
    <i r="3">
      <x v="228"/>
    </i>
    <i r="3">
      <x v="229"/>
    </i>
    <i r="3">
      <x v="230"/>
    </i>
    <i r="3">
      <x v="231"/>
    </i>
    <i r="3">
      <x v="1314"/>
    </i>
    <i r="3">
      <x v="1324"/>
    </i>
    <i r="2">
      <x v="297"/>
      <x v="1031"/>
    </i>
    <i r="1">
      <x v="33"/>
      <x v="314"/>
      <x v="380"/>
    </i>
    <i r="3">
      <x v="1586"/>
    </i>
    <i r="1">
      <x v="38"/>
      <x v="254"/>
      <x v="59"/>
    </i>
    <i r="3">
      <x v="61"/>
    </i>
    <i r="3">
      <x v="87"/>
    </i>
    <i r="3">
      <x v="112"/>
    </i>
    <i r="3">
      <x v="113"/>
    </i>
    <i r="3">
      <x v="140"/>
    </i>
    <i r="3">
      <x v="141"/>
    </i>
    <i r="3">
      <x v="153"/>
    </i>
    <i r="3">
      <x v="163"/>
    </i>
    <i r="3">
      <x v="164"/>
    </i>
    <i r="3">
      <x v="184"/>
    </i>
    <i r="3">
      <x v="270"/>
    </i>
    <i r="3">
      <x v="301"/>
    </i>
    <i r="3">
      <x v="355"/>
    </i>
    <i r="3">
      <x v="362"/>
    </i>
    <i r="3">
      <x v="371"/>
    </i>
    <i r="3">
      <x v="378"/>
    </i>
    <i r="3">
      <x v="482"/>
    </i>
    <i r="3">
      <x v="498"/>
    </i>
    <i r="3">
      <x v="507"/>
    </i>
    <i r="3">
      <x v="509"/>
    </i>
    <i r="3">
      <x v="517"/>
    </i>
    <i r="3">
      <x v="566"/>
    </i>
    <i r="3">
      <x v="567"/>
    </i>
    <i r="3">
      <x v="568"/>
    </i>
    <i r="3">
      <x v="575"/>
    </i>
    <i r="3">
      <x v="582"/>
    </i>
    <i r="3">
      <x v="596"/>
    </i>
    <i r="3">
      <x v="625"/>
    </i>
    <i r="3">
      <x v="628"/>
    </i>
    <i r="3">
      <x v="634"/>
    </i>
    <i r="3">
      <x v="670"/>
    </i>
    <i r="3">
      <x v="677"/>
    </i>
    <i r="3">
      <x v="679"/>
    </i>
    <i r="3">
      <x v="681"/>
    </i>
    <i r="3">
      <x v="687"/>
    </i>
    <i r="3">
      <x v="695"/>
    </i>
    <i r="3">
      <x v="709"/>
    </i>
    <i r="3">
      <x v="761"/>
    </i>
    <i r="3">
      <x v="773"/>
    </i>
    <i r="3">
      <x v="857"/>
    </i>
    <i r="3">
      <x v="860"/>
    </i>
    <i r="3">
      <x v="861"/>
    </i>
    <i r="3">
      <x v="862"/>
    </i>
    <i r="3">
      <x v="863"/>
    </i>
    <i r="3">
      <x v="870"/>
    </i>
    <i r="3">
      <x v="872"/>
    </i>
    <i r="3">
      <x v="921"/>
    </i>
    <i r="3">
      <x v="922"/>
    </i>
    <i r="3">
      <x v="927"/>
    </i>
    <i r="3">
      <x v="982"/>
    </i>
    <i r="3">
      <x v="1000"/>
    </i>
    <i r="3">
      <x v="1015"/>
    </i>
    <i r="3">
      <x v="1026"/>
    </i>
    <i r="3">
      <x v="1027"/>
    </i>
    <i r="3">
      <x v="1032"/>
    </i>
    <i r="3">
      <x v="1038"/>
    </i>
    <i r="3">
      <x v="1042"/>
    </i>
    <i r="3">
      <x v="1045"/>
    </i>
    <i r="3">
      <x v="1114"/>
    </i>
    <i r="3">
      <x v="1115"/>
    </i>
    <i r="3">
      <x v="1116"/>
    </i>
    <i r="3">
      <x v="1149"/>
    </i>
    <i r="3">
      <x v="1151"/>
    </i>
    <i r="3">
      <x v="1153"/>
    </i>
    <i r="3">
      <x v="1158"/>
    </i>
    <i r="3">
      <x v="1226"/>
    </i>
    <i r="3">
      <x v="1295"/>
    </i>
    <i r="3">
      <x v="1306"/>
    </i>
    <i r="3">
      <x v="1377"/>
    </i>
    <i r="3">
      <x v="1390"/>
    </i>
    <i r="3">
      <x v="1433"/>
    </i>
    <i r="3">
      <x v="1450"/>
    </i>
    <i r="3">
      <x v="1451"/>
    </i>
    <i r="3">
      <x v="1452"/>
    </i>
    <i r="3">
      <x v="1494"/>
    </i>
    <i r="3">
      <x v="1495"/>
    </i>
    <i r="3">
      <x v="1540"/>
    </i>
    <i r="3">
      <x v="1549"/>
    </i>
    <i r="3">
      <x v="1559"/>
    </i>
    <i r="3">
      <x v="1563"/>
    </i>
    <i r="3">
      <x v="1564"/>
    </i>
    <i r="3">
      <x v="1565"/>
    </i>
    <i r="3">
      <x v="1580"/>
    </i>
    <i r="3">
      <x v="1669"/>
    </i>
    <i r="3">
      <x v="1670"/>
    </i>
    <i r="3">
      <x v="1714"/>
    </i>
    <i r="3">
      <x v="1744"/>
    </i>
    <i r="2">
      <x v="322"/>
      <x v="58"/>
    </i>
    <i r="3">
      <x v="132"/>
    </i>
    <i r="3">
      <x v="147"/>
    </i>
    <i r="3">
      <x v="262"/>
    </i>
    <i r="3">
      <x v="364"/>
    </i>
    <i r="3">
      <x v="477"/>
    </i>
    <i r="3">
      <x v="902"/>
    </i>
    <i r="3">
      <x v="903"/>
    </i>
    <i r="3">
      <x v="904"/>
    </i>
    <i r="3">
      <x v="905"/>
    </i>
    <i r="3">
      <x v="906"/>
    </i>
    <i r="3">
      <x v="908"/>
    </i>
    <i r="3">
      <x v="975"/>
    </i>
    <i r="3">
      <x v="1037"/>
    </i>
    <i r="3">
      <x v="1195"/>
    </i>
    <i r="3">
      <x v="1393"/>
    </i>
    <i r="3">
      <x v="1769"/>
    </i>
    <i r="1">
      <x v="51"/>
      <x v="91"/>
      <x v="400"/>
    </i>
    <i r="3">
      <x v="401"/>
    </i>
    <i r="3">
      <x v="402"/>
    </i>
    <i r="3">
      <x v="403"/>
    </i>
    <i r="3">
      <x v="404"/>
    </i>
    <i r="3">
      <x v="405"/>
    </i>
    <i r="3">
      <x v="406"/>
    </i>
    <i r="3">
      <x v="407"/>
    </i>
    <i r="3">
      <x v="408"/>
    </i>
    <i r="3">
      <x v="409"/>
    </i>
    <i r="2">
      <x v="323"/>
      <x v="1410"/>
    </i>
    <i r="3">
      <x v="1411"/>
    </i>
    <i r="3">
      <x v="1412"/>
    </i>
    <i r="3">
      <x v="1413"/>
    </i>
    <i r="3">
      <x v="1414"/>
    </i>
    <i r="1">
      <x v="52"/>
      <x v="141"/>
      <x v="809"/>
    </i>
    <i r="3">
      <x v="819"/>
    </i>
    <i r="3">
      <x v="820"/>
    </i>
    <i r="3">
      <x v="821"/>
    </i>
    <i r="3">
      <x v="822"/>
    </i>
    <i r="3">
      <x v="823"/>
    </i>
    <i r="3">
      <x v="824"/>
    </i>
    <i r="3">
      <x v="826"/>
    </i>
    <i r="3">
      <x v="832"/>
    </i>
    <i r="3">
      <x v="833"/>
    </i>
    <i r="2">
      <x v="338"/>
      <x v="811"/>
    </i>
    <i r="3">
      <x v="812"/>
    </i>
    <i r="2">
      <x v="357"/>
      <x v="817"/>
    </i>
    <i r="1">
      <x v="61"/>
      <x v="344"/>
      <x v="52"/>
    </i>
    <i r="3">
      <x v="190"/>
    </i>
    <i r="3">
      <x v="483"/>
    </i>
    <i r="3">
      <x v="838"/>
    </i>
    <i r="3">
      <x v="1029"/>
    </i>
    <i r="3">
      <x v="1034"/>
    </i>
    <i r="3">
      <x v="1105"/>
    </i>
    <i r="1">
      <x v="71"/>
      <x v="214"/>
      <x v="684"/>
    </i>
    <i r="3">
      <x v="955"/>
    </i>
    <i r="2">
      <x v="271"/>
      <x v="585"/>
    </i>
    <i r="1">
      <x v="87"/>
      <x v="82"/>
      <x v="348"/>
    </i>
    <i r="3">
      <x v="349"/>
    </i>
    <i r="3">
      <x v="350"/>
    </i>
    <i r="3">
      <x v="1547"/>
    </i>
    <i r="2">
      <x v="126"/>
      <x v="489"/>
    </i>
    <i r="2">
      <x v="158"/>
      <x v="1637"/>
    </i>
    <i r="2">
      <x v="207"/>
      <x v="864"/>
    </i>
    <i r="3">
      <x v="865"/>
    </i>
    <i r="3">
      <x v="866"/>
    </i>
    <i r="2">
      <x v="298"/>
      <x v="1033"/>
    </i>
    <i r="2">
      <x v="345"/>
      <x v="553"/>
    </i>
    <i r="3">
      <x v="554"/>
    </i>
    <i r="3">
      <x v="555"/>
    </i>
    <i r="3">
      <x v="1199"/>
    </i>
    <i r="3">
      <x v="1632"/>
    </i>
    <i r="3">
      <x v="1633"/>
    </i>
    <i r="3">
      <x v="1634"/>
    </i>
    <i r="3">
      <x v="1635"/>
    </i>
    <i r="3">
      <x v="1636"/>
    </i>
    <i r="1">
      <x v="93"/>
      <x v="293"/>
      <x v="1290"/>
    </i>
    <i r="2">
      <x v="294"/>
      <x v="1289"/>
    </i>
    <i r="3">
      <x v="1292"/>
    </i>
    <i r="2">
      <x v="295"/>
      <x v="1294"/>
    </i>
    <i r="2">
      <x v="296"/>
      <x v="1291"/>
    </i>
    <i r="3">
      <x v="1293"/>
    </i>
    <i>
      <x v="27"/>
      <x v="54"/>
      <x v="204"/>
      <x v="330"/>
    </i>
    <i r="1">
      <x v="83"/>
      <x v="355"/>
      <x v="1575"/>
    </i>
    <i>
      <x v="28"/>
      <x v="60"/>
      <x v="12"/>
      <x v="1164"/>
    </i>
    <i r="3">
      <x v="1166"/>
    </i>
    <i r="3">
      <x v="1167"/>
    </i>
    <i r="3">
      <x v="1168"/>
    </i>
    <i r="3">
      <x v="1169"/>
    </i>
    <i r="3">
      <x v="1170"/>
    </i>
    <i r="3">
      <x v="1171"/>
    </i>
    <i r="3">
      <x v="1172"/>
    </i>
    <i r="3">
      <x v="1173"/>
    </i>
    <i r="3">
      <x v="1174"/>
    </i>
    <i r="3">
      <x v="1175"/>
    </i>
    <i r="3">
      <x v="1176"/>
    </i>
    <i r="3">
      <x v="1177"/>
    </i>
    <i r="3">
      <x v="1178"/>
    </i>
    <i r="3">
      <x v="1179"/>
    </i>
    <i r="3">
      <x v="1180"/>
    </i>
    <i r="3">
      <x v="1182"/>
    </i>
    <i r="3">
      <x v="1183"/>
    </i>
    <i r="3">
      <x v="1184"/>
    </i>
    <i r="3">
      <x v="1185"/>
    </i>
    <i r="3">
      <x v="1186"/>
    </i>
    <i r="3">
      <x v="1187"/>
    </i>
    <i r="3">
      <x v="1188"/>
    </i>
    <i r="3">
      <x v="1189"/>
    </i>
    <i r="3">
      <x v="1190"/>
    </i>
    <i r="3">
      <x v="1191"/>
    </i>
    <i r="3">
      <x v="1192"/>
    </i>
    <i r="3">
      <x v="1193"/>
    </i>
    <i r="2">
      <x v="13"/>
      <x v="98"/>
    </i>
    <i r="3">
      <x v="123"/>
    </i>
    <i r="3">
      <x v="363"/>
    </i>
    <i r="3">
      <x v="499"/>
    </i>
    <i r="3">
      <x v="647"/>
    </i>
    <i r="3">
      <x v="1108"/>
    </i>
    <i r="3">
      <x v="1111"/>
    </i>
    <i r="2">
      <x v="14"/>
      <x v="98"/>
    </i>
    <i r="3">
      <x v="123"/>
    </i>
    <i r="3">
      <x v="363"/>
    </i>
    <i r="3">
      <x v="499"/>
    </i>
    <i r="3">
      <x v="647"/>
    </i>
    <i r="3">
      <x v="1108"/>
    </i>
    <i r="3">
      <x v="1110"/>
    </i>
    <i r="3">
      <x v="1111"/>
    </i>
    <i r="2">
      <x v="15"/>
      <x v="98"/>
    </i>
    <i r="3">
      <x v="123"/>
    </i>
    <i r="3">
      <x v="363"/>
    </i>
    <i r="3">
      <x v="499"/>
    </i>
    <i r="3">
      <x v="647"/>
    </i>
    <i r="3">
      <x v="1108"/>
    </i>
    <i r="3">
      <x v="1111"/>
    </i>
    <i r="2">
      <x v="16"/>
      <x v="98"/>
    </i>
    <i r="3">
      <x v="123"/>
    </i>
    <i r="3">
      <x v="363"/>
    </i>
    <i r="3">
      <x v="499"/>
    </i>
    <i r="3">
      <x v="647"/>
    </i>
    <i r="3">
      <x v="1108"/>
    </i>
    <i r="3">
      <x v="1111"/>
    </i>
    <i r="2">
      <x v="17"/>
      <x v="98"/>
    </i>
    <i r="3">
      <x v="123"/>
    </i>
    <i r="3">
      <x v="363"/>
    </i>
    <i r="3">
      <x v="499"/>
    </i>
    <i r="3">
      <x v="647"/>
    </i>
    <i r="3">
      <x v="1108"/>
    </i>
    <i r="3">
      <x v="1110"/>
    </i>
    <i r="3">
      <x v="1111"/>
    </i>
    <i r="2">
      <x v="18"/>
      <x v="98"/>
    </i>
    <i r="3">
      <x v="123"/>
    </i>
    <i r="3">
      <x v="363"/>
    </i>
    <i r="3">
      <x v="499"/>
    </i>
    <i r="3">
      <x v="647"/>
    </i>
    <i r="3">
      <x v="1108"/>
    </i>
    <i r="3">
      <x v="1111"/>
    </i>
    <i r="2">
      <x v="19"/>
      <x v="98"/>
    </i>
    <i r="3">
      <x v="123"/>
    </i>
    <i r="3">
      <x v="363"/>
    </i>
    <i r="3">
      <x v="499"/>
    </i>
    <i r="3">
      <x v="647"/>
    </i>
    <i r="3">
      <x v="1108"/>
    </i>
    <i r="3">
      <x v="1111"/>
    </i>
    <i r="2">
      <x v="20"/>
      <x v="98"/>
    </i>
    <i r="3">
      <x v="123"/>
    </i>
    <i r="3">
      <x v="363"/>
    </i>
    <i r="3">
      <x v="499"/>
    </i>
    <i r="3">
      <x v="647"/>
    </i>
    <i r="3">
      <x v="1108"/>
    </i>
    <i r="3">
      <x v="1111"/>
    </i>
    <i r="2">
      <x v="21"/>
      <x v="98"/>
    </i>
    <i r="3">
      <x v="123"/>
    </i>
    <i r="3">
      <x v="363"/>
    </i>
    <i r="3">
      <x v="499"/>
    </i>
    <i r="3">
      <x v="647"/>
    </i>
    <i r="3">
      <x v="1108"/>
    </i>
    <i r="3">
      <x v="1109"/>
    </i>
    <i r="3">
      <x v="1111"/>
    </i>
    <i r="2">
      <x v="22"/>
      <x v="98"/>
    </i>
    <i r="3">
      <x v="123"/>
    </i>
    <i r="3">
      <x v="363"/>
    </i>
    <i r="3">
      <x v="499"/>
    </i>
    <i r="3">
      <x v="647"/>
    </i>
    <i r="3">
      <x v="1108"/>
    </i>
    <i r="3">
      <x v="1111"/>
    </i>
    <i r="2">
      <x v="23"/>
      <x v="98"/>
    </i>
    <i r="3">
      <x v="123"/>
    </i>
    <i r="3">
      <x v="363"/>
    </i>
    <i r="3">
      <x v="499"/>
    </i>
    <i r="3">
      <x v="647"/>
    </i>
    <i r="3">
      <x v="1108"/>
    </i>
    <i r="3">
      <x v="1111"/>
    </i>
    <i r="2">
      <x v="24"/>
      <x v="98"/>
    </i>
    <i r="3">
      <x v="123"/>
    </i>
    <i r="3">
      <x v="363"/>
    </i>
    <i r="3">
      <x v="499"/>
    </i>
    <i r="3">
      <x v="500"/>
    </i>
    <i r="3">
      <x v="647"/>
    </i>
    <i r="3">
      <x v="1108"/>
    </i>
    <i r="3">
      <x v="1111"/>
    </i>
    <i r="3">
      <x v="1112"/>
    </i>
    <i r="2">
      <x v="25"/>
      <x v="98"/>
    </i>
    <i r="3">
      <x v="123"/>
    </i>
    <i r="3">
      <x v="363"/>
    </i>
    <i r="3">
      <x v="499"/>
    </i>
    <i r="3">
      <x v="647"/>
    </i>
    <i r="3">
      <x v="1108"/>
    </i>
    <i r="3">
      <x v="1111"/>
    </i>
    <i r="2">
      <x v="26"/>
      <x v="98"/>
    </i>
    <i r="3">
      <x v="123"/>
    </i>
    <i r="3">
      <x v="363"/>
    </i>
    <i r="3">
      <x v="499"/>
    </i>
    <i r="3">
      <x v="647"/>
    </i>
    <i r="3">
      <x v="1108"/>
    </i>
    <i r="3">
      <x v="1111"/>
    </i>
    <i r="2">
      <x v="27"/>
      <x v="98"/>
    </i>
    <i r="3">
      <x v="123"/>
    </i>
    <i r="3">
      <x v="363"/>
    </i>
    <i r="3">
      <x v="499"/>
    </i>
    <i r="3">
      <x v="647"/>
    </i>
    <i r="3">
      <x v="1108"/>
    </i>
    <i r="3">
      <x v="1111"/>
    </i>
    <i r="2">
      <x v="28"/>
      <x v="98"/>
    </i>
    <i r="3">
      <x v="123"/>
    </i>
    <i r="3">
      <x v="363"/>
    </i>
    <i r="3">
      <x v="499"/>
    </i>
    <i r="3">
      <x v="647"/>
    </i>
    <i r="3">
      <x v="1108"/>
    </i>
    <i r="3">
      <x v="1111"/>
    </i>
    <i r="2">
      <x v="29"/>
      <x v="98"/>
    </i>
    <i r="3">
      <x v="123"/>
    </i>
    <i r="3">
      <x v="363"/>
    </i>
    <i r="3">
      <x v="499"/>
    </i>
    <i r="3">
      <x v="647"/>
    </i>
    <i r="3">
      <x v="1108"/>
    </i>
    <i r="3">
      <x v="1110"/>
    </i>
    <i r="3">
      <x v="1111"/>
    </i>
    <i r="2">
      <x v="30"/>
      <x v="98"/>
    </i>
    <i r="3">
      <x v="123"/>
    </i>
    <i r="3">
      <x v="363"/>
    </i>
    <i r="3">
      <x v="499"/>
    </i>
    <i r="3">
      <x v="647"/>
    </i>
    <i r="3">
      <x v="1108"/>
    </i>
    <i r="3">
      <x v="1111"/>
    </i>
    <i r="2">
      <x v="31"/>
      <x v="98"/>
    </i>
    <i r="3">
      <x v="123"/>
    </i>
    <i r="3">
      <x v="363"/>
    </i>
    <i r="3">
      <x v="499"/>
    </i>
    <i r="3">
      <x v="647"/>
    </i>
    <i r="3">
      <x v="1108"/>
    </i>
    <i r="3">
      <x v="1111"/>
    </i>
    <i r="2">
      <x v="32"/>
      <x v="98"/>
    </i>
    <i r="3">
      <x v="123"/>
    </i>
    <i r="3">
      <x v="363"/>
    </i>
    <i r="3">
      <x v="499"/>
    </i>
    <i r="3">
      <x v="647"/>
    </i>
    <i r="3">
      <x v="648"/>
    </i>
    <i r="3">
      <x v="1108"/>
    </i>
    <i r="3">
      <x v="1111"/>
    </i>
    <i r="2">
      <x v="33"/>
      <x v="98"/>
    </i>
    <i r="3">
      <x v="123"/>
    </i>
    <i r="3">
      <x v="363"/>
    </i>
    <i r="3">
      <x v="499"/>
    </i>
    <i r="3">
      <x v="647"/>
    </i>
    <i r="3">
      <x v="1108"/>
    </i>
    <i r="3">
      <x v="1111"/>
    </i>
    <i r="2">
      <x v="34"/>
      <x v="98"/>
    </i>
    <i r="3">
      <x v="123"/>
    </i>
    <i r="3">
      <x v="363"/>
    </i>
    <i r="3">
      <x v="499"/>
    </i>
    <i r="3">
      <x v="647"/>
    </i>
    <i r="3">
      <x v="1108"/>
    </i>
    <i r="3">
      <x v="1111"/>
    </i>
    <i r="2">
      <x v="35"/>
      <x v="98"/>
    </i>
    <i r="3">
      <x v="123"/>
    </i>
    <i r="3">
      <x v="363"/>
    </i>
    <i r="3">
      <x v="499"/>
    </i>
    <i r="3">
      <x v="647"/>
    </i>
    <i r="3">
      <x v="1108"/>
    </i>
    <i r="3">
      <x v="1111"/>
    </i>
    <i r="2">
      <x v="36"/>
      <x v="98"/>
    </i>
    <i r="3">
      <x v="123"/>
    </i>
    <i r="3">
      <x v="363"/>
    </i>
    <i r="3">
      <x v="499"/>
    </i>
    <i r="3">
      <x v="647"/>
    </i>
    <i r="3">
      <x v="1108"/>
    </i>
    <i r="3">
      <x v="1110"/>
    </i>
    <i r="3">
      <x v="1111"/>
    </i>
    <i r="2">
      <x v="37"/>
      <x v="98"/>
    </i>
    <i r="3">
      <x v="123"/>
    </i>
    <i r="3">
      <x v="363"/>
    </i>
    <i r="3">
      <x v="499"/>
    </i>
    <i r="3">
      <x v="538"/>
    </i>
    <i r="3">
      <x v="647"/>
    </i>
    <i r="3">
      <x v="1108"/>
    </i>
    <i r="3">
      <x v="1111"/>
    </i>
    <i r="3">
      <x v="1443"/>
    </i>
    <i r="2">
      <x v="38"/>
      <x v="98"/>
    </i>
    <i r="3">
      <x v="123"/>
    </i>
    <i r="3">
      <x v="363"/>
    </i>
    <i r="3">
      <x v="499"/>
    </i>
    <i r="3">
      <x v="647"/>
    </i>
    <i r="3">
      <x v="1108"/>
    </i>
    <i r="3">
      <x v="1111"/>
    </i>
    <i r="2">
      <x v="39"/>
      <x v="98"/>
    </i>
    <i r="3">
      <x v="123"/>
    </i>
    <i r="3">
      <x v="363"/>
    </i>
    <i r="3">
      <x v="499"/>
    </i>
    <i r="3">
      <x v="647"/>
    </i>
    <i r="3">
      <x v="825"/>
    </i>
    <i r="3">
      <x v="1108"/>
    </i>
    <i r="3">
      <x v="1111"/>
    </i>
    <i r="2">
      <x v="40"/>
      <x v="98"/>
    </i>
    <i r="3">
      <x v="123"/>
    </i>
    <i r="3">
      <x v="363"/>
    </i>
    <i r="3">
      <x v="499"/>
    </i>
    <i r="3">
      <x v="647"/>
    </i>
    <i r="3">
      <x v="1108"/>
    </i>
    <i r="3">
      <x v="1111"/>
    </i>
    <i r="2">
      <x v="172"/>
      <x v="1164"/>
    </i>
    <i r="3">
      <x v="1165"/>
    </i>
    <i r="3">
      <x v="1166"/>
    </i>
    <i r="3">
      <x v="1167"/>
    </i>
    <i r="3">
      <x v="1168"/>
    </i>
    <i r="3">
      <x v="1169"/>
    </i>
    <i r="3">
      <x v="1170"/>
    </i>
    <i r="3">
      <x v="1171"/>
    </i>
    <i r="3">
      <x v="1172"/>
    </i>
    <i r="3">
      <x v="1173"/>
    </i>
    <i r="3">
      <x v="1174"/>
    </i>
    <i r="3">
      <x v="1175"/>
    </i>
    <i r="3">
      <x v="1176"/>
    </i>
    <i r="3">
      <x v="1177"/>
    </i>
    <i r="3">
      <x v="1178"/>
    </i>
    <i r="3">
      <x v="1180"/>
    </i>
    <i r="3">
      <x v="1181"/>
    </i>
    <i r="3">
      <x v="1182"/>
    </i>
    <i r="3">
      <x v="1183"/>
    </i>
    <i r="3">
      <x v="1184"/>
    </i>
    <i r="3">
      <x v="1185"/>
    </i>
    <i r="3">
      <x v="1186"/>
    </i>
    <i r="3">
      <x v="1187"/>
    </i>
    <i r="3">
      <x v="1188"/>
    </i>
    <i r="3">
      <x v="1189"/>
    </i>
    <i r="3">
      <x v="1190"/>
    </i>
    <i r="3">
      <x v="1191"/>
    </i>
    <i r="3">
      <x v="1192"/>
    </i>
    <i r="3">
      <x v="1193"/>
    </i>
    <i r="2">
      <x v="173"/>
      <x v="97"/>
    </i>
    <i r="3">
      <x v="372"/>
    </i>
    <i r="3">
      <x v="831"/>
    </i>
    <i r="3">
      <x v="1443"/>
    </i>
    <i r="3">
      <x v="1445"/>
    </i>
    <i r="2">
      <x v="174"/>
      <x v="97"/>
    </i>
    <i r="3">
      <x v="1443"/>
    </i>
    <i r="2">
      <x v="175"/>
      <x v="97"/>
    </i>
    <i r="3">
      <x v="372"/>
    </i>
    <i r="3">
      <x v="831"/>
    </i>
    <i r="3">
      <x v="1443"/>
    </i>
    <i r="3">
      <x v="1445"/>
    </i>
    <i r="2">
      <x v="176"/>
      <x v="97"/>
    </i>
    <i r="3">
      <x v="99"/>
    </i>
    <i r="3">
      <x v="384"/>
    </i>
    <i r="3">
      <x v="1139"/>
    </i>
    <i r="3">
      <x v="1442"/>
    </i>
    <i r="3">
      <x v="1445"/>
    </i>
    <i r="2">
      <x v="177"/>
      <x v="97"/>
    </i>
    <i r="3">
      <x v="372"/>
    </i>
    <i r="3">
      <x v="831"/>
    </i>
    <i r="3">
      <x v="1443"/>
    </i>
    <i r="3">
      <x v="1445"/>
    </i>
    <i r="2">
      <x v="178"/>
      <x v="97"/>
    </i>
    <i r="3">
      <x v="372"/>
    </i>
    <i r="3">
      <x v="831"/>
    </i>
    <i r="3">
      <x v="1443"/>
    </i>
    <i r="3">
      <x v="1445"/>
    </i>
    <i r="2">
      <x v="179"/>
      <x v="97"/>
    </i>
    <i r="3">
      <x v="372"/>
    </i>
    <i r="3">
      <x v="831"/>
    </i>
    <i r="3">
      <x v="1443"/>
    </i>
    <i r="3">
      <x v="1445"/>
    </i>
    <i r="2">
      <x v="180"/>
      <x v="97"/>
    </i>
    <i r="3">
      <x v="372"/>
    </i>
    <i r="3">
      <x v="831"/>
    </i>
    <i r="3">
      <x v="1443"/>
    </i>
    <i r="3">
      <x v="1445"/>
    </i>
    <i r="2">
      <x v="181"/>
      <x v="97"/>
    </i>
    <i r="3">
      <x v="99"/>
    </i>
    <i r="3">
      <x v="372"/>
    </i>
    <i r="3">
      <x v="384"/>
    </i>
    <i r="3">
      <x v="831"/>
    </i>
    <i r="3">
      <x v="1139"/>
    </i>
    <i r="3">
      <x v="1442"/>
    </i>
    <i r="3">
      <x v="1443"/>
    </i>
    <i r="3">
      <x v="1445"/>
    </i>
    <i r="2">
      <x v="182"/>
      <x v="97"/>
    </i>
    <i r="3">
      <x v="99"/>
    </i>
    <i r="3">
      <x v="372"/>
    </i>
    <i r="3">
      <x v="384"/>
    </i>
    <i r="3">
      <x v="827"/>
    </i>
    <i r="3">
      <x v="829"/>
    </i>
    <i r="3">
      <x v="830"/>
    </i>
    <i r="3">
      <x v="831"/>
    </i>
    <i r="3">
      <x v="1442"/>
    </i>
    <i r="3">
      <x v="1443"/>
    </i>
    <i r="3">
      <x v="1445"/>
    </i>
    <i r="2">
      <x v="183"/>
      <x v="97"/>
    </i>
    <i r="3">
      <x v="372"/>
    </i>
    <i r="3">
      <x v="831"/>
    </i>
    <i r="3">
      <x v="1443"/>
    </i>
    <i r="3">
      <x v="1445"/>
    </i>
    <i r="2">
      <x v="184"/>
      <x v="97"/>
    </i>
    <i r="3">
      <x v="372"/>
    </i>
    <i r="3">
      <x v="831"/>
    </i>
    <i r="3">
      <x v="1443"/>
    </i>
    <i r="3">
      <x v="1445"/>
    </i>
    <i r="2">
      <x v="185"/>
      <x v="97"/>
    </i>
    <i r="3">
      <x v="372"/>
    </i>
    <i r="3">
      <x v="831"/>
    </i>
    <i r="3">
      <x v="1443"/>
    </i>
    <i r="3">
      <x v="1444"/>
    </i>
    <i r="3">
      <x v="1445"/>
    </i>
    <i r="2">
      <x v="186"/>
      <x v="97"/>
    </i>
    <i r="3">
      <x v="372"/>
    </i>
    <i r="3">
      <x v="831"/>
    </i>
    <i r="3">
      <x v="1443"/>
    </i>
    <i r="3">
      <x v="1445"/>
    </i>
    <i r="2">
      <x v="187"/>
      <x v="97"/>
    </i>
    <i r="3">
      <x v="372"/>
    </i>
    <i r="3">
      <x v="831"/>
    </i>
    <i r="3">
      <x v="1443"/>
    </i>
    <i r="3">
      <x v="1445"/>
    </i>
    <i r="2">
      <x v="188"/>
      <x v="97"/>
    </i>
    <i r="3">
      <x v="372"/>
    </i>
    <i r="3">
      <x v="831"/>
    </i>
    <i r="3">
      <x v="1443"/>
    </i>
    <i r="3">
      <x v="1445"/>
    </i>
    <i r="2">
      <x v="189"/>
      <x v="831"/>
    </i>
    <i r="2">
      <x v="190"/>
      <x v="97"/>
    </i>
    <i r="3">
      <x v="372"/>
    </i>
    <i r="3">
      <x v="831"/>
    </i>
    <i r="3">
      <x v="1443"/>
    </i>
    <i r="3">
      <x v="1445"/>
    </i>
    <i r="2">
      <x v="191"/>
      <x v="97"/>
    </i>
    <i r="3">
      <x v="372"/>
    </i>
    <i r="3">
      <x v="831"/>
    </i>
    <i r="3">
      <x v="1443"/>
    </i>
    <i r="3">
      <x v="1445"/>
    </i>
    <i r="2">
      <x v="192"/>
      <x v="97"/>
    </i>
    <i r="3">
      <x v="372"/>
    </i>
    <i r="3">
      <x v="831"/>
    </i>
    <i r="3">
      <x v="1443"/>
    </i>
    <i r="3">
      <x v="1445"/>
    </i>
    <i r="2">
      <x v="193"/>
      <x v="97"/>
    </i>
    <i r="3">
      <x v="372"/>
    </i>
    <i r="3">
      <x v="831"/>
    </i>
    <i r="3">
      <x v="1435"/>
    </i>
    <i r="3">
      <x v="1436"/>
    </i>
    <i r="3">
      <x v="1443"/>
    </i>
    <i r="3">
      <x v="1445"/>
    </i>
    <i r="2">
      <x v="194"/>
      <x v="97"/>
    </i>
    <i r="3">
      <x v="372"/>
    </i>
    <i r="3">
      <x v="831"/>
    </i>
    <i r="3">
      <x v="1431"/>
    </i>
    <i r="3">
      <x v="1443"/>
    </i>
    <i r="3">
      <x v="1445"/>
    </i>
    <i r="2">
      <x v="195"/>
      <x v="97"/>
    </i>
    <i r="3">
      <x v="372"/>
    </i>
    <i r="3">
      <x v="475"/>
    </i>
    <i r="3">
      <x v="831"/>
    </i>
    <i r="3">
      <x v="1113"/>
    </i>
    <i r="3">
      <x v="1443"/>
    </i>
    <i r="3">
      <x v="1445"/>
    </i>
    <i r="2">
      <x v="196"/>
      <x v="97"/>
    </i>
    <i r="3">
      <x v="372"/>
    </i>
    <i r="3">
      <x v="828"/>
    </i>
    <i r="3">
      <x v="831"/>
    </i>
    <i r="3">
      <x v="1107"/>
    </i>
    <i r="3">
      <x v="1443"/>
    </i>
    <i r="3">
      <x v="1445"/>
    </i>
    <i r="2">
      <x v="197"/>
      <x v="97"/>
    </i>
    <i r="3">
      <x v="372"/>
    </i>
    <i r="3">
      <x v="831"/>
    </i>
    <i r="3">
      <x v="1443"/>
    </i>
    <i r="3">
      <x v="1445"/>
    </i>
    <i r="2">
      <x v="198"/>
      <x v="97"/>
    </i>
    <i r="3">
      <x v="372"/>
    </i>
    <i r="3">
      <x v="831"/>
    </i>
    <i r="3">
      <x v="1443"/>
    </i>
    <i r="3">
      <x v="1445"/>
    </i>
    <i r="2">
      <x v="199"/>
      <x v="97"/>
    </i>
    <i r="3">
      <x v="372"/>
    </i>
    <i r="3">
      <x v="831"/>
    </i>
    <i r="3">
      <x v="1443"/>
    </i>
    <i r="3">
      <x v="1445"/>
    </i>
    <i r="2">
      <x v="200"/>
      <x v="97"/>
    </i>
    <i r="3">
      <x v="99"/>
    </i>
    <i r="3">
      <x v="372"/>
    </i>
    <i r="3">
      <x v="384"/>
    </i>
    <i r="3">
      <x v="1442"/>
    </i>
    <i r="3">
      <x v="1445"/>
    </i>
    <i r="2">
      <x v="201"/>
      <x v="97"/>
    </i>
    <i r="3">
      <x v="372"/>
    </i>
    <i r="3">
      <x v="831"/>
    </i>
    <i r="3">
      <x v="1443"/>
    </i>
    <i r="3">
      <x v="1445"/>
    </i>
    <i>
      <x v="29"/>
      <x v="5"/>
      <x v="289"/>
      <x v="1194"/>
    </i>
    <i r="2">
      <x v="301"/>
      <x v="1194"/>
    </i>
    <i r="1">
      <x v="9"/>
      <x v="56"/>
      <x v="193"/>
    </i>
    <i r="2">
      <x v="57"/>
      <x v="1009"/>
    </i>
    <i r="1">
      <x v="10"/>
      <x v="57"/>
      <x v="1009"/>
    </i>
    <i r="2">
      <x v="81"/>
      <x v="343"/>
    </i>
    <i r="3">
      <x v="344"/>
    </i>
    <i r="1">
      <x v="88"/>
      <x v="273"/>
      <x v="171"/>
    </i>
    <i r="3">
      <x v="1003"/>
    </i>
    <i r="1">
      <x v="89"/>
      <x v="273"/>
      <x v="170"/>
    </i>
    <i r="3">
      <x v="1593"/>
    </i>
    <i r="3">
      <x v="1663"/>
    </i>
    <i>
      <x v="30"/>
      <x v="73"/>
      <x v="135"/>
      <x v="310"/>
    </i>
    <i>
      <x v="31"/>
      <x v="13"/>
      <x v="116"/>
      <x v="624"/>
    </i>
    <i r="2">
      <x v="335"/>
      <x v="12"/>
    </i>
    <i r="3">
      <x v="13"/>
    </i>
    <i r="3">
      <x v="14"/>
    </i>
    <i r="3">
      <x v="622"/>
    </i>
    <i r="3">
      <x v="967"/>
    </i>
    <i r="3">
      <x v="1535"/>
    </i>
    <i r="1">
      <x v="70"/>
      <x v="44"/>
      <x v="16"/>
    </i>
    <i r="3">
      <x v="133"/>
    </i>
    <i r="3">
      <x v="134"/>
    </i>
    <i r="3">
      <x v="581"/>
    </i>
    <i r="3">
      <x v="1093"/>
    </i>
    <i r="1">
      <x v="90"/>
      <x v="41"/>
      <x v="1046"/>
    </i>
    <i r="2">
      <x v="59"/>
      <x v="1047"/>
    </i>
    <i r="2">
      <x v="118"/>
      <x v="1049"/>
    </i>
    <i r="2">
      <x v="122"/>
      <x v="1050"/>
    </i>
    <i r="1">
      <x v="91"/>
      <x v="41"/>
      <x v="1046"/>
    </i>
    <i r="3">
      <x v="1587"/>
    </i>
    <i r="2">
      <x v="59"/>
      <x v="1047"/>
    </i>
    <i r="3">
      <x v="1588"/>
    </i>
    <i r="2">
      <x v="118"/>
      <x v="1048"/>
    </i>
    <i r="3">
      <x v="1589"/>
    </i>
    <i r="2">
      <x v="122"/>
      <x v="1050"/>
    </i>
    <i r="3">
      <x v="1590"/>
    </i>
    <i>
      <x v="32"/>
      <x v="79"/>
      <x v="129"/>
      <x v="1145"/>
    </i>
    <i r="3">
      <x v="1315"/>
    </i>
    <i r="3">
      <x v="1316"/>
    </i>
    <i r="3">
      <x v="1448"/>
    </i>
    <i r="3">
      <x v="1538"/>
    </i>
    <i r="2">
      <x v="130"/>
      <x v="1538"/>
    </i>
  </rowItems>
  <colItems count="1">
    <i/>
  </colItems>
  <dataFields count="1">
    <dataField name="Cuenta de ID" fld="0" subtotal="count" baseField="9" baseItem="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B50A96-C348-4EB2-BFEB-D5E7A6F225B5}" name="Tabla1" displayName="Tabla1" ref="A1:AK2715" totalsRowShown="0">
  <autoFilter ref="A1:AK2715" xr:uid="{C4B50A96-C348-4EB2-BFEB-D5E7A6F225B5}"/>
  <tableColumns count="37">
    <tableColumn id="37" xr3:uid="{3362D8C9-5E92-4E8D-9C1B-871C0A2770D2}" name="ID"/>
    <tableColumn id="1" xr3:uid="{D6BF4C3F-E849-4AD6-BC7C-2CA91FB605BB}" name="Variable"/>
    <tableColumn id="33" xr3:uid="{49D00B4F-BCDC-41A3-93A4-0C9E3B37359E}" name="ID Sector">
      <calculatedColumnFormula>+VLOOKUP(Tabla1[[#This Row],[Sector]],Sectores[[Sector]:[Columna1]],2,0)</calculatedColumnFormula>
    </tableColumn>
    <tableColumn id="34" xr3:uid="{A073F143-EA41-4E00-8578-2DE264E4680B}" name="ID Contenido" dataDxfId="3">
      <calculatedColumnFormula>+VLOOKUP(Tabla1[[#This Row],[Contenido]],Hoja2!$F$2:$G$105,2,0)</calculatedColumnFormula>
    </tableColumn>
    <tableColumn id="35" xr3:uid="{0E503DC7-2423-4AD4-A380-E9AB17287EC5}" name="ID Tema" dataDxfId="2">
      <calculatedColumnFormula>+IFERROR(VLOOKUP(Tabla1[[#This Row],[Tema]],Temas[[Tema]:[Columna1]],2,0),"REVISAR")</calculatedColumnFormula>
    </tableColumn>
    <tableColumn id="36" xr3:uid="{6221BA33-6C15-446E-859A-8C2FDDB8E654}" name="ID Muestra" dataDxfId="1">
      <calculatedColumnFormula>+IFERROR(VLOOKUP(Tabla1[[#This Row],[Muestra]],Muestra[[Muestra]:[Columna1]],2,0),"REVISAR")</calculatedColumnFormula>
    </tableColumn>
    <tableColumn id="2" xr3:uid="{CF835CE9-6A2D-4924-9A46-6DF52B4944D0}" name="Sector"/>
    <tableColumn id="3" xr3:uid="{3921BFD5-57E9-4E6C-B922-1A425BE88532}" name="Contenido"/>
    <tableColumn id="4" xr3:uid="{53A13F22-6B4B-4302-9143-3DE6CEC62BE7}" name="Tema"/>
    <tableColumn id="5" xr3:uid="{476228C7-7780-47F1-90E6-015E5ECF6C06}" name="Muestra"/>
    <tableColumn id="6" xr3:uid="{1C293AB7-159E-49D8-ACF3-0378E4CC4427}" name="Unidad Medida"/>
    <tableColumn id="7" xr3:uid="{254C7F61-4717-4820-BB0D-0F6423290A76}" name="Periodo"/>
    <tableColumn id="8" xr3:uid="{1CEF65E7-142F-4B67-AB84-E64183D42E87}" name="Territorio"/>
    <tableColumn id="9" xr3:uid="{11D928AA-105E-419E-9FB2-EB2A106172D0}" name="Descripción"/>
    <tableColumn id="10" xr3:uid="{4E12A7EE-E16B-4236-9D02-B0F9E58AA485}" name="Fuente"/>
    <tableColumn id="11" xr3:uid="{80F5F33A-3165-4354-A47B-887A3838B70F}" name="2000"/>
    <tableColumn id="12" xr3:uid="{563DE994-6E31-41E7-B055-F5AACF9C64BD}" name="2001"/>
    <tableColumn id="13" xr3:uid="{73AF789A-D252-4967-8D3F-3AAE0A08AD3D}" name="2002"/>
    <tableColumn id="14" xr3:uid="{9BB5ACA2-9494-4D19-A43E-338875B03C7D}" name="2003"/>
    <tableColumn id="15" xr3:uid="{5D2EEA9B-2C18-40BC-94E2-63F0FD947298}" name="2004"/>
    <tableColumn id="16" xr3:uid="{919F2C00-72D8-4E47-80B6-61A1E1E6C2FB}" name="2005"/>
    <tableColumn id="17" xr3:uid="{88FBEA4D-AE8A-4AB5-A6DC-FA4213210909}" name="2006"/>
    <tableColumn id="18" xr3:uid="{17DB9716-C2BD-491F-B9B5-886A570A4364}" name="2007"/>
    <tableColumn id="19" xr3:uid="{1FA6E62C-BD69-4E2F-8D1B-5E1E52C04837}" name="2008"/>
    <tableColumn id="20" xr3:uid="{5C119BE2-0269-4F5F-87E6-E0A7E14285CC}" name="2009"/>
    <tableColumn id="21" xr3:uid="{57F72A89-3445-4A71-AC68-EF8EF6A27FFA}" name="2010"/>
    <tableColumn id="22" xr3:uid="{CAF852BE-D2C5-487B-B839-F42D0D575520}" name="2011"/>
    <tableColumn id="23" xr3:uid="{B73B4C17-7536-46F2-9503-9A31EF7DA412}" name="2012"/>
    <tableColumn id="24" xr3:uid="{519AB2F2-5249-4AFA-94F8-941A02569033}" name="2013"/>
    <tableColumn id="25" xr3:uid="{1858E8F8-69D1-4017-B4FF-4B046A63E317}" name="2014"/>
    <tableColumn id="26" xr3:uid="{C43E5924-1A40-4520-A8C6-24770CB98429}" name="2015"/>
    <tableColumn id="27" xr3:uid="{98BF9983-A406-49F8-92AC-BB63294490EC}" name="2016"/>
    <tableColumn id="28" xr3:uid="{FC0314EA-4130-4F6C-9F5D-B662BCFE5486}" name="2017"/>
    <tableColumn id="29" xr3:uid="{05866001-31BE-471B-B9FE-8D6BC60E64A9}" name="2018"/>
    <tableColumn id="30" xr3:uid="{4CB4C1CE-3197-4C7A-931B-69E8EF34DB57}" name="2019"/>
    <tableColumn id="31" xr3:uid="{62325F26-B74B-4442-8185-A4AE7A2A93F3}" name="2020"/>
    <tableColumn id="32" xr3:uid="{64C30584-245B-4453-BB88-AF612A99D450}" name="202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9B04B-19CF-4527-A2E8-9DD04BF89B34}" name="Sectores" displayName="Sectores" ref="A1:C35" totalsRowShown="0">
  <autoFilter ref="A1:C35" xr:uid="{9099B04B-19CF-4527-A2E8-9DD04BF89B34}"/>
  <tableColumns count="3">
    <tableColumn id="1" xr3:uid="{76A061EB-8457-4AD6-B594-D1AEF4086935}" name="id_Sector"/>
    <tableColumn id="2" xr3:uid="{A4E7125E-71A4-48CF-AA3D-43FB9999BB97}" name="Sector"/>
    <tableColumn id="3" xr3:uid="{66F2D7CC-6A72-435A-ADD9-6CE4B7EBE7F6}" name="Columna1">
      <calculatedColumnFormula>+Sectores[[#This Row],[id_Sector]]&amp;" "&amp;Sectores[[#This Row],[Sector]]</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AA306B-256E-4009-86D3-FEE0EDA4B9D1}" name="Contenido" displayName="Contenido" ref="E1:G106" totalsRowShown="0">
  <autoFilter ref="E1:G106" xr:uid="{06AA306B-256E-4009-86D3-FEE0EDA4B9D1}"/>
  <sortState xmlns:xlrd2="http://schemas.microsoft.com/office/spreadsheetml/2017/richdata2" ref="E2:G93">
    <sortCondition ref="E1:E93"/>
  </sortState>
  <tableColumns count="3">
    <tableColumn id="1" xr3:uid="{F9BEFDC9-7D50-43B0-9076-059E8706ED75}" name="id_contenido"/>
    <tableColumn id="2" xr3:uid="{4F941C1B-7537-4B87-A893-6783A413D825}" name="Contenido"/>
    <tableColumn id="3" xr3:uid="{B5073285-E68B-40B6-BADF-1FF142C27DD3}" name="Columna1">
      <calculatedColumnFormula>+Contenido[[#This Row],[id_contenido]]&amp;" "&amp;Contenido[[#This Row],[Contenido]]</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260364-F085-4617-92C5-B4796074B08D}" name="Temas" displayName="Temas" ref="I1:K375" totalsRowShown="0">
  <autoFilter ref="I1:K375" xr:uid="{4F260364-F085-4617-92C5-B4796074B08D}"/>
  <sortState xmlns:xlrd2="http://schemas.microsoft.com/office/spreadsheetml/2017/richdata2" ref="I2:K373">
    <sortCondition ref="I1:I373"/>
  </sortState>
  <tableColumns count="3">
    <tableColumn id="1" xr3:uid="{C91F5794-B17A-4FD8-9B4C-30D378DFD226}" name="id_Tema"/>
    <tableColumn id="2" xr3:uid="{294B0E0A-081C-4FF5-B0A6-A97941A0F344}" name="Tema"/>
    <tableColumn id="3" xr3:uid="{495D2E75-8CBF-40B1-BA75-9D60378A903D}" name="Columna1">
      <calculatedColumnFormula>+Temas[[#This Row],[id_Tema]]&amp;" "&amp;Temas[[#This Row],[Tema]]</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338843-F918-479D-8F6F-510DD5C12D42}" name="Muestra" displayName="Muestra" ref="M1:O2115" totalsRowShown="0">
  <autoFilter ref="M1:O2115" xr:uid="{1A338843-F918-479D-8F6F-510DD5C12D42}"/>
  <sortState xmlns:xlrd2="http://schemas.microsoft.com/office/spreadsheetml/2017/richdata2" ref="M2:O2021">
    <sortCondition ref="M1:M2021"/>
  </sortState>
  <tableColumns count="3">
    <tableColumn id="1" xr3:uid="{2D22E2D6-3278-4E0F-A51C-E9E7F496DD31}" name="id_muestra"/>
    <tableColumn id="2" xr3:uid="{B35EDDC8-6A15-4440-AE1D-432857C17D95}" name="Muestra"/>
    <tableColumn id="3" xr3:uid="{F9E4FB83-5128-4BE9-A85B-3C95EF187894}" name="Columna1"/>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K2715"/>
  <sheetViews>
    <sheetView tabSelected="1" topLeftCell="A1659" zoomScale="86" zoomScaleNormal="86" workbookViewId="0">
      <pane xSplit="1" topLeftCell="B1" activePane="topRight" state="frozen"/>
      <selection activeCell="A611" sqref="A611"/>
      <selection pane="topRight" activeCell="B1995" sqref="B1995"/>
    </sheetView>
  </sheetViews>
  <sheetFormatPr baseColWidth="10" defaultRowHeight="15" x14ac:dyDescent="0.25"/>
  <cols>
    <col min="1" max="1" width="6.7109375" customWidth="1"/>
    <col min="2" max="2" width="32.42578125" bestFit="1" customWidth="1"/>
    <col min="3" max="3" width="49.140625" bestFit="1" customWidth="1"/>
    <col min="4" max="5" width="49.140625" customWidth="1"/>
    <col min="6" max="6" width="37.140625" customWidth="1"/>
    <col min="7" max="7" width="39.140625" customWidth="1"/>
    <col min="8" max="8" width="44.7109375" customWidth="1"/>
    <col min="9" max="9" width="134" bestFit="1" customWidth="1"/>
    <col min="11" max="11" width="40.28515625" customWidth="1"/>
    <col min="12" max="12" width="31.85546875" customWidth="1"/>
    <col min="19" max="19" width="16.7109375" bestFit="1" customWidth="1"/>
    <col min="22" max="22" width="16.7109375" bestFit="1" customWidth="1"/>
    <col min="24" max="24" width="16.7109375" bestFit="1" customWidth="1"/>
    <col min="26" max="26" width="16.7109375" bestFit="1" customWidth="1"/>
    <col min="28" max="28" width="16.7109375" bestFit="1" customWidth="1"/>
    <col min="30" max="30" width="16.7109375" bestFit="1" customWidth="1"/>
    <col min="33" max="33" width="16.7109375" bestFit="1" customWidth="1"/>
  </cols>
  <sheetData>
    <row r="1" spans="1:37" x14ac:dyDescent="0.25">
      <c r="A1" t="s">
        <v>9396</v>
      </c>
      <c r="B1" t="s">
        <v>0</v>
      </c>
      <c r="C1" t="s">
        <v>9392</v>
      </c>
      <c r="D1" t="s">
        <v>9393</v>
      </c>
      <c r="E1" t="s">
        <v>9394</v>
      </c>
      <c r="F1" t="s">
        <v>9395</v>
      </c>
      <c r="G1" t="s">
        <v>1</v>
      </c>
      <c r="H1" t="s">
        <v>2</v>
      </c>
      <c r="I1" t="s">
        <v>3</v>
      </c>
      <c r="J1" t="s">
        <v>4</v>
      </c>
      <c r="K1" t="s">
        <v>5</v>
      </c>
      <c r="L1" t="s">
        <v>6</v>
      </c>
      <c r="M1" t="s">
        <v>7</v>
      </c>
      <c r="N1" s="1" t="s">
        <v>211</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row>
    <row r="2" spans="1:37" s="1" customFormat="1" x14ac:dyDescent="0.25">
      <c r="A2" s="21">
        <v>1</v>
      </c>
      <c r="B2" s="1" t="s">
        <v>212</v>
      </c>
      <c r="C2" s="1" t="str">
        <f>+VLOOKUP(Tabla1[[#This Row],[Sector]],Sectores[[Sector]:[Columna1]],2,0)</f>
        <v>02 Agricultura</v>
      </c>
      <c r="D2" s="1" t="str">
        <f>+VLOOKUP(Tabla1[[#This Row],[Contenido]],Hoja2!$F$2:$G$105,2,0)</f>
        <v>02.03 Producción</v>
      </c>
      <c r="E2" s="1" t="str">
        <f>+IFERROR(VLOOKUP(Tabla1[[#This Row],[Tema]],Temas[[Tema]:[Columna1]],2,0),"REVISAR")</f>
        <v>02.03.01 Fruta</v>
      </c>
      <c r="F2" s="1" t="str">
        <f>+IFERROR(VLOOKUP(Tabla1[[#This Row],[Muestra]],Muestra[[Muestra]:[Columna1]],2,0),"REVISAR")</f>
        <v>02.03.01.01 Uva de mesa</v>
      </c>
      <c r="G2" s="1" t="s">
        <v>31</v>
      </c>
      <c r="H2" s="1" t="s">
        <v>32</v>
      </c>
      <c r="I2" s="1" t="s">
        <v>33</v>
      </c>
      <c r="J2" s="1" t="s">
        <v>34</v>
      </c>
      <c r="K2" s="1" t="s">
        <v>419</v>
      </c>
      <c r="L2" s="1" t="s">
        <v>2695</v>
      </c>
      <c r="N2" s="1" t="s">
        <v>691</v>
      </c>
      <c r="O2" s="1" t="s">
        <v>4010</v>
      </c>
      <c r="AD2" s="1">
        <v>103519</v>
      </c>
      <c r="AE2" s="1">
        <v>80751</v>
      </c>
      <c r="AF2" s="1">
        <v>105447</v>
      </c>
      <c r="AG2" s="1">
        <v>67888</v>
      </c>
      <c r="AH2" s="1">
        <v>84886.508000000002</v>
      </c>
      <c r="AI2" s="1">
        <v>78100</v>
      </c>
      <c r="AJ2" s="1">
        <v>77643</v>
      </c>
    </row>
    <row r="3" spans="1:37" s="1" customFormat="1" x14ac:dyDescent="0.25">
      <c r="A3" s="21">
        <v>2</v>
      </c>
      <c r="B3" s="1" t="s">
        <v>213</v>
      </c>
      <c r="C3" s="1" t="str">
        <f>+VLOOKUP(Tabla1[[#This Row],[Sector]],Sectores[[Sector]:[Columna1]],2,0)</f>
        <v>02 Agricultura</v>
      </c>
      <c r="D3" s="1" t="str">
        <f>+VLOOKUP(Tabla1[[#This Row],[Contenido]],Hoja2!$F$2:$G$105,2,0)</f>
        <v>02.03 Producción</v>
      </c>
      <c r="E3" s="1" t="str">
        <f>+IFERROR(VLOOKUP(Tabla1[[#This Row],[Tema]],Temas[[Tema]:[Columna1]],2,0),"REVISAR")</f>
        <v>02.03.01 Fruta</v>
      </c>
      <c r="F3" s="1" t="str">
        <f>+IFERROR(VLOOKUP(Tabla1[[#This Row],[Muestra]],Muestra[[Muestra]:[Columna1]],2,0),"REVISAR")</f>
        <v>02.03.01.02 Uva pisquera</v>
      </c>
      <c r="G3" s="1" t="s">
        <v>31</v>
      </c>
      <c r="H3" s="1" t="s">
        <v>32</v>
      </c>
      <c r="I3" s="1" t="s">
        <v>33</v>
      </c>
      <c r="J3" s="1" t="s">
        <v>35</v>
      </c>
      <c r="K3" s="1" t="s">
        <v>419</v>
      </c>
      <c r="L3" s="1" t="s">
        <v>2695</v>
      </c>
      <c r="N3" s="1" t="s">
        <v>692</v>
      </c>
      <c r="O3" s="1" t="s">
        <v>4010</v>
      </c>
      <c r="AD3" s="1">
        <v>189155</v>
      </c>
      <c r="AE3" s="1">
        <v>180933</v>
      </c>
      <c r="AF3" s="1">
        <v>150981</v>
      </c>
      <c r="AG3" s="1">
        <v>179405</v>
      </c>
      <c r="AH3" s="1">
        <v>203788</v>
      </c>
      <c r="AI3" s="1">
        <v>191444</v>
      </c>
      <c r="AJ3" s="1">
        <v>190321.63099999999</v>
      </c>
    </row>
    <row r="4" spans="1:37" s="1" customFormat="1" x14ac:dyDescent="0.25">
      <c r="A4" s="21">
        <v>3</v>
      </c>
      <c r="B4" s="1" t="s">
        <v>214</v>
      </c>
      <c r="C4" s="1" t="str">
        <f>+VLOOKUP(Tabla1[[#This Row],[Sector]],Sectores[[Sector]:[Columna1]],2,0)</f>
        <v>02 Agricultura</v>
      </c>
      <c r="D4" s="1" t="str">
        <f>+VLOOKUP(Tabla1[[#This Row],[Contenido]],Hoja2!$F$2:$G$105,2,0)</f>
        <v>02.03 Producción</v>
      </c>
      <c r="E4" s="1" t="str">
        <f>+IFERROR(VLOOKUP(Tabla1[[#This Row],[Tema]],Temas[[Tema]:[Columna1]],2,0),"REVISAR")</f>
        <v>02.03.01 Fruta</v>
      </c>
      <c r="F4" s="1" t="str">
        <f>+IFERROR(VLOOKUP(Tabla1[[#This Row],[Muestra]],Muestra[[Muestra]:[Columna1]],2,0),"REVISAR")</f>
        <v>02.03.01.03 Uva vinífera</v>
      </c>
      <c r="G4" s="1" t="s">
        <v>31</v>
      </c>
      <c r="H4" s="1" t="s">
        <v>32</v>
      </c>
      <c r="I4" s="1" t="s">
        <v>33</v>
      </c>
      <c r="J4" s="1" t="s">
        <v>36</v>
      </c>
      <c r="K4" s="1" t="s">
        <v>419</v>
      </c>
      <c r="L4" s="1" t="s">
        <v>2695</v>
      </c>
      <c r="N4" s="1" t="s">
        <v>693</v>
      </c>
      <c r="O4" s="1" t="s">
        <v>4010</v>
      </c>
      <c r="AD4" s="1">
        <v>18313</v>
      </c>
      <c r="AE4" s="1">
        <v>21590</v>
      </c>
      <c r="AF4" s="1">
        <v>18405</v>
      </c>
      <c r="AG4" s="1">
        <v>18353</v>
      </c>
      <c r="AH4" s="1">
        <v>18750</v>
      </c>
      <c r="AI4" s="1">
        <v>22842</v>
      </c>
      <c r="AJ4" s="1">
        <v>19266.707999999999</v>
      </c>
    </row>
    <row r="5" spans="1:37" s="1" customFormat="1" x14ac:dyDescent="0.25">
      <c r="A5" s="21">
        <v>4</v>
      </c>
      <c r="B5" s="1" t="s">
        <v>3998</v>
      </c>
      <c r="C5" s="1" t="str">
        <f>+VLOOKUP(Tabla1[[#This Row],[Sector]],Sectores[[Sector]:[Columna1]],2,0)</f>
        <v>16 Medioambiente</v>
      </c>
      <c r="D5" s="1" t="str">
        <f>+VLOOKUP(Tabla1[[#This Row],[Contenido]],Hoja2!$F$2:$G$105,2,0)</f>
        <v>16.02 Emisiones</v>
      </c>
      <c r="E5" s="1" t="str">
        <f>+IFERROR(VLOOKUP(Tabla1[[#This Row],[Tema]],Temas[[Tema]:[Columna1]],2,0),"REVISAR")</f>
        <v>16.02.05 Gases de Efecto Invernadero</v>
      </c>
      <c r="F5" s="1" t="str">
        <f>+IFERROR(VLOOKUP(Tabla1[[#This Row],[Muestra]],Muestra[[Muestra]:[Columna1]],2,0),"REVISAR")</f>
        <v>16.02.05.01 CO2 equivalente</v>
      </c>
      <c r="G5" s="1" t="s">
        <v>37</v>
      </c>
      <c r="H5" s="1" t="s">
        <v>38</v>
      </c>
      <c r="I5" s="1" t="s">
        <v>123</v>
      </c>
      <c r="J5" s="1" t="s">
        <v>124</v>
      </c>
      <c r="K5" s="1" t="s">
        <v>689</v>
      </c>
      <c r="L5" s="1" t="s">
        <v>997</v>
      </c>
      <c r="O5" s="1" t="s">
        <v>3997</v>
      </c>
      <c r="P5" s="1">
        <v>-22.679790296967553</v>
      </c>
      <c r="Q5" s="1">
        <v>-247.70916854347087</v>
      </c>
      <c r="R5" s="1">
        <v>643.23708837144579</v>
      </c>
      <c r="S5" s="1">
        <v>-333.48472539205113</v>
      </c>
      <c r="T5" s="1">
        <v>377.54019650188854</v>
      </c>
      <c r="U5" s="1">
        <v>482.26630424841807</v>
      </c>
      <c r="V5" s="1">
        <v>384.03866562077638</v>
      </c>
      <c r="W5" s="1">
        <v>1778.0183785390252</v>
      </c>
      <c r="X5" s="1">
        <v>1717.0646142247833</v>
      </c>
      <c r="Y5" s="1">
        <v>1342.4964199847898</v>
      </c>
      <c r="Z5" s="1">
        <v>685.97804422627382</v>
      </c>
      <c r="AA5" s="1">
        <v>1253.1746431581416</v>
      </c>
      <c r="AB5" s="1">
        <v>2131.238826048756</v>
      </c>
      <c r="AC5" s="1">
        <v>1569.8032967652184</v>
      </c>
      <c r="AD5" s="1">
        <v>2080.4147240109401</v>
      </c>
      <c r="AE5" s="1">
        <v>3114.24732485291</v>
      </c>
      <c r="AF5" s="1">
        <v>2216.1360541530184</v>
      </c>
      <c r="AG5" s="1">
        <v>6219.0841798310894</v>
      </c>
      <c r="AH5" s="1">
        <v>3020.0448324375802</v>
      </c>
    </row>
    <row r="6" spans="1:37" s="1" customFormat="1" x14ac:dyDescent="0.25">
      <c r="A6" s="21">
        <v>5</v>
      </c>
      <c r="B6" s="1" t="s">
        <v>215</v>
      </c>
      <c r="C6" s="1" t="str">
        <f>+VLOOKUP(Tabla1[[#This Row],[Sector]],Sectores[[Sector]:[Columna1]],2,0)</f>
        <v>13 Gestión Territorial</v>
      </c>
      <c r="D6" s="1" t="str">
        <f>+VLOOKUP(Tabla1[[#This Row],[Contenido]],Hoja2!$F$2:$G$105,2,0)</f>
        <v>13.01 Infraestructura Verde</v>
      </c>
      <c r="E6" s="1" t="str">
        <f>+IFERROR(VLOOKUP(Tabla1[[#This Row],[Tema]],Temas[[Tema]:[Columna1]],2,0),"REVISAR")</f>
        <v>13.01.01 Áreas Verdes</v>
      </c>
      <c r="F6" s="1" t="str">
        <f>+IFERROR(VLOOKUP(Tabla1[[#This Row],[Muestra]],Muestra[[Muestra]:[Columna1]],2,0),"REVISAR")</f>
        <v>13.01.01.01 Superficie de áreas verdes</v>
      </c>
      <c r="G6" s="1" t="s">
        <v>39</v>
      </c>
      <c r="H6" s="1" t="s">
        <v>125</v>
      </c>
      <c r="I6" s="1" t="s">
        <v>41</v>
      </c>
      <c r="J6" s="1" t="s">
        <v>218</v>
      </c>
      <c r="K6" s="1" t="s">
        <v>690</v>
      </c>
      <c r="L6" s="1" t="s">
        <v>865</v>
      </c>
      <c r="O6" s="1" t="s">
        <v>3996</v>
      </c>
    </row>
    <row r="7" spans="1:37" s="1" customFormat="1" x14ac:dyDescent="0.25">
      <c r="A7" s="21">
        <v>6</v>
      </c>
      <c r="B7" s="1" t="s">
        <v>126</v>
      </c>
      <c r="C7" s="1" t="str">
        <f>+VLOOKUP(Tabla1[[#This Row],[Sector]],Sectores[[Sector]:[Columna1]],2,0)</f>
        <v>13 Gestión Territorial</v>
      </c>
      <c r="D7" s="1" t="str">
        <f>+VLOOKUP(Tabla1[[#This Row],[Contenido]],Hoja2!$F$2:$G$105,2,0)</f>
        <v>13.01 Infraestructura Verde</v>
      </c>
      <c r="E7" s="1" t="str">
        <f>+IFERROR(VLOOKUP(Tabla1[[#This Row],[Tema]],Temas[[Tema]:[Columna1]],2,0),"REVISAR")</f>
        <v>13.01.02 Parques Urbanos</v>
      </c>
      <c r="F7" s="1" t="str">
        <f>+IFERROR(VLOOKUP(Tabla1[[#This Row],[Muestra]],Muestra[[Muestra]:[Columna1]],2,0),"REVISAR")</f>
        <v>13.01.02.01 Cantidad de parques urbanos</v>
      </c>
      <c r="G7" s="1" t="s">
        <v>39</v>
      </c>
      <c r="H7" s="1" t="s">
        <v>125</v>
      </c>
      <c r="I7" s="1" t="s">
        <v>42</v>
      </c>
      <c r="J7" s="1" t="s">
        <v>126</v>
      </c>
      <c r="K7" s="1" t="s">
        <v>3909</v>
      </c>
      <c r="L7" s="1" t="s">
        <v>868</v>
      </c>
      <c r="O7" s="1" t="s">
        <v>3996</v>
      </c>
      <c r="Z7" s="1">
        <v>801</v>
      </c>
      <c r="AA7" s="1">
        <v>731</v>
      </c>
      <c r="AB7" s="1">
        <v>745</v>
      </c>
      <c r="AC7" s="1">
        <v>824</v>
      </c>
      <c r="AD7" s="1">
        <v>816</v>
      </c>
      <c r="AE7" s="1">
        <v>712</v>
      </c>
      <c r="AF7" s="1">
        <v>776</v>
      </c>
      <c r="AG7" s="1">
        <v>800</v>
      </c>
      <c r="AH7" s="1">
        <v>663</v>
      </c>
      <c r="AI7" s="1">
        <v>621</v>
      </c>
      <c r="AJ7" s="1">
        <v>704</v>
      </c>
    </row>
    <row r="8" spans="1:37" s="1" customFormat="1" x14ac:dyDescent="0.25">
      <c r="A8" s="21">
        <v>7</v>
      </c>
      <c r="B8" s="1" t="s">
        <v>216</v>
      </c>
      <c r="C8" s="1" t="str">
        <f>+VLOOKUP(Tabla1[[#This Row],[Sector]],Sectores[[Sector]:[Columna1]],2,0)</f>
        <v>13 Gestión Territorial</v>
      </c>
      <c r="D8" s="1" t="str">
        <f>+VLOOKUP(Tabla1[[#This Row],[Contenido]],Hoja2!$F$2:$G$105,2,0)</f>
        <v>13.01 Infraestructura Verde</v>
      </c>
      <c r="E8" s="1" t="str">
        <f>+IFERROR(VLOOKUP(Tabla1[[#This Row],[Tema]],Temas[[Tema]:[Columna1]],2,0),"REVISAR")</f>
        <v>13.01.02 Parques Urbanos</v>
      </c>
      <c r="F8" s="1" t="str">
        <f>+IFERROR(VLOOKUP(Tabla1[[#This Row],[Muestra]],Muestra[[Muestra]:[Columna1]],2,0),"REVISAR")</f>
        <v>13.01.02.02 Superficie de parques urbanos</v>
      </c>
      <c r="G8" s="1" t="s">
        <v>39</v>
      </c>
      <c r="H8" s="1" t="s">
        <v>125</v>
      </c>
      <c r="I8" s="1" t="s">
        <v>42</v>
      </c>
      <c r="J8" s="1" t="s">
        <v>219</v>
      </c>
      <c r="K8" s="1" t="s">
        <v>2596</v>
      </c>
      <c r="L8" s="1" t="s">
        <v>868</v>
      </c>
      <c r="O8" s="1" t="s">
        <v>3996</v>
      </c>
      <c r="Z8" s="1">
        <v>32542.837200000016</v>
      </c>
      <c r="AA8" s="1">
        <v>12523.195500000007</v>
      </c>
      <c r="AB8" s="1">
        <v>14295.517000000007</v>
      </c>
      <c r="AC8" s="1">
        <v>2558.8576000000003</v>
      </c>
      <c r="AD8" s="1">
        <v>142193.16139999998</v>
      </c>
      <c r="AE8" s="1">
        <v>2681.9670000000001</v>
      </c>
      <c r="AF8" s="1">
        <v>2712.2299999999973</v>
      </c>
      <c r="AG8" s="1">
        <v>3014.7264999999993</v>
      </c>
      <c r="AH8" s="1">
        <v>2768.2796999999987</v>
      </c>
      <c r="AI8" s="1">
        <v>4355.3698000000022</v>
      </c>
      <c r="AJ8" s="1">
        <v>5030.3406000000004</v>
      </c>
    </row>
    <row r="9" spans="1:37" s="1" customFormat="1" x14ac:dyDescent="0.25">
      <c r="A9" s="21">
        <v>8</v>
      </c>
      <c r="B9" s="1" t="s">
        <v>127</v>
      </c>
      <c r="C9" s="1" t="str">
        <f>+VLOOKUP(Tabla1[[#This Row],[Sector]],Sectores[[Sector]:[Columna1]],2,0)</f>
        <v>13 Gestión Territorial</v>
      </c>
      <c r="D9" s="1" t="str">
        <f>+VLOOKUP(Tabla1[[#This Row],[Contenido]],Hoja2!$F$2:$G$105,2,0)</f>
        <v>13.01 Infraestructura Verde</v>
      </c>
      <c r="E9" s="1" t="str">
        <f>+IFERROR(VLOOKUP(Tabla1[[#This Row],[Tema]],Temas[[Tema]:[Columna1]],2,0),"REVISAR")</f>
        <v>13.01.03 Plazas</v>
      </c>
      <c r="F9" s="1" t="str">
        <f>+IFERROR(VLOOKUP(Tabla1[[#This Row],[Muestra]],Muestra[[Muestra]:[Columna1]],2,0),"REVISAR")</f>
        <v>13.01.03.01 Cantidad de plazas</v>
      </c>
      <c r="G9" s="1" t="s">
        <v>39</v>
      </c>
      <c r="H9" s="1" t="s">
        <v>125</v>
      </c>
      <c r="I9" s="1" t="s">
        <v>43</v>
      </c>
      <c r="J9" s="1" t="s">
        <v>127</v>
      </c>
      <c r="K9" s="1" t="s">
        <v>3910</v>
      </c>
      <c r="L9" s="1" t="s">
        <v>868</v>
      </c>
      <c r="O9" s="1" t="s">
        <v>3996</v>
      </c>
      <c r="Z9" s="1">
        <v>16767</v>
      </c>
      <c r="AA9" s="1">
        <v>20201</v>
      </c>
      <c r="AB9" s="1">
        <v>17761</v>
      </c>
      <c r="AC9" s="1">
        <v>17635</v>
      </c>
      <c r="AD9" s="1">
        <v>20095</v>
      </c>
      <c r="AE9" s="1">
        <v>25282</v>
      </c>
      <c r="AF9" s="1">
        <v>25410</v>
      </c>
      <c r="AG9" s="1">
        <v>27520</v>
      </c>
      <c r="AH9" s="1">
        <v>30047</v>
      </c>
      <c r="AI9" s="1">
        <v>32724</v>
      </c>
      <c r="AJ9" s="1">
        <v>32854</v>
      </c>
    </row>
    <row r="10" spans="1:37" s="1" customFormat="1" x14ac:dyDescent="0.25">
      <c r="A10" s="21">
        <v>9</v>
      </c>
      <c r="B10" s="1" t="s">
        <v>217</v>
      </c>
      <c r="C10" s="1" t="str">
        <f>+VLOOKUP(Tabla1[[#This Row],[Sector]],Sectores[[Sector]:[Columna1]],2,0)</f>
        <v>13 Gestión Territorial</v>
      </c>
      <c r="D10" s="1" t="str">
        <f>+VLOOKUP(Tabla1[[#This Row],[Contenido]],Hoja2!$F$2:$G$105,2,0)</f>
        <v>13.01 Infraestructura Verde</v>
      </c>
      <c r="E10" s="1" t="str">
        <f>+IFERROR(VLOOKUP(Tabla1[[#This Row],[Tema]],Temas[[Tema]:[Columna1]],2,0),"REVISAR")</f>
        <v>13.01.03 Plazas</v>
      </c>
      <c r="F10" s="1" t="str">
        <f>+IFERROR(VLOOKUP(Tabla1[[#This Row],[Muestra]],Muestra[[Muestra]:[Columna1]],2,0),"REVISAR")</f>
        <v>13.01.03.02 Superficie de plazas</v>
      </c>
      <c r="G10" s="1" t="s">
        <v>39</v>
      </c>
      <c r="H10" s="1" t="s">
        <v>125</v>
      </c>
      <c r="I10" s="1" t="s">
        <v>43</v>
      </c>
      <c r="J10" s="1" t="s">
        <v>220</v>
      </c>
      <c r="K10" s="1" t="s">
        <v>2596</v>
      </c>
      <c r="L10" s="1" t="s">
        <v>868</v>
      </c>
      <c r="O10" s="1" t="s">
        <v>3996</v>
      </c>
      <c r="Z10" s="1">
        <v>4448.9005000000016</v>
      </c>
      <c r="AA10" s="1">
        <v>4187.8896999999988</v>
      </c>
      <c r="AB10" s="1">
        <v>3781.3233000000009</v>
      </c>
      <c r="AC10" s="1">
        <v>8763.0175999999992</v>
      </c>
      <c r="AD10" s="1">
        <v>5258.5459000000001</v>
      </c>
      <c r="AE10" s="1">
        <v>4479.9593000000004</v>
      </c>
      <c r="AF10" s="1">
        <v>4819.755900000001</v>
      </c>
      <c r="AG10" s="1">
        <v>5007.5299000000023</v>
      </c>
      <c r="AH10" s="1">
        <v>5481.6070000000009</v>
      </c>
      <c r="AI10" s="1">
        <v>5307.5812000000024</v>
      </c>
      <c r="AJ10" s="1">
        <v>5426.9677000000001</v>
      </c>
    </row>
    <row r="11" spans="1:37" s="1" customFormat="1" x14ac:dyDescent="0.25">
      <c r="A11" s="21">
        <v>10</v>
      </c>
      <c r="B11" s="1" t="s">
        <v>128</v>
      </c>
      <c r="C11" s="1" t="str">
        <f>+VLOOKUP(Tabla1[[#This Row],[Sector]],Sectores[[Sector]:[Columna1]],2,0)</f>
        <v>03 Arte y Cultura</v>
      </c>
      <c r="D11" s="1" t="str">
        <f>+VLOOKUP(Tabla1[[#This Row],[Contenido]],Hoja2!$F$2:$G$105,2,0)</f>
        <v>03.01 Infraestructura</v>
      </c>
      <c r="E11" s="1" t="str">
        <f>+IFERROR(VLOOKUP(Tabla1[[#This Row],[Tema]],Temas[[Tema]:[Columna1]],2,0),"REVISAR")</f>
        <v>03.01.01 Centros Culturales</v>
      </c>
      <c r="F11" s="1" t="str">
        <f>+IFERROR(VLOOKUP(Tabla1[[#This Row],[Muestra]],Muestra[[Muestra]:[Columna1]],2,0),"REVISAR")</f>
        <v>03.01.01.01 Cantidad de centros culturales</v>
      </c>
      <c r="G11" s="1" t="s">
        <v>45</v>
      </c>
      <c r="H11" s="1" t="s">
        <v>40</v>
      </c>
      <c r="I11" s="1" t="s">
        <v>44</v>
      </c>
      <c r="J11" s="1" t="s">
        <v>128</v>
      </c>
      <c r="K11" s="1" t="s">
        <v>3911</v>
      </c>
      <c r="L11" s="1" t="s">
        <v>2582</v>
      </c>
      <c r="O11" s="1" t="s">
        <v>3996</v>
      </c>
      <c r="AB11" s="1">
        <v>6618</v>
      </c>
      <c r="AC11" s="1">
        <v>7336</v>
      </c>
      <c r="AD11" s="1">
        <v>8969</v>
      </c>
      <c r="AE11" s="1">
        <v>9498</v>
      </c>
      <c r="AF11" s="1">
        <v>10027</v>
      </c>
      <c r="AG11" s="1">
        <v>8851</v>
      </c>
      <c r="AH11" s="1">
        <v>9426</v>
      </c>
      <c r="AI11" s="1">
        <v>8833</v>
      </c>
      <c r="AJ11" s="1">
        <v>9623</v>
      </c>
    </row>
    <row r="12" spans="1:37" s="1" customFormat="1" x14ac:dyDescent="0.25">
      <c r="A12" s="21">
        <v>11</v>
      </c>
      <c r="B12" s="1" t="s">
        <v>862</v>
      </c>
      <c r="C12" s="1" t="str">
        <f>+VLOOKUP(Tabla1[[#This Row],[Sector]],Sectores[[Sector]:[Columna1]],2,0)</f>
        <v>04 Comercio Exterior</v>
      </c>
      <c r="D12" s="1" t="str">
        <f>+VLOOKUP(Tabla1[[#This Row],[Contenido]],Hoja2!$F$2:$G$105,2,0)</f>
        <v>04.01 Exportaciones</v>
      </c>
      <c r="E12" s="1" t="str">
        <f>+IFERROR(VLOOKUP(Tabla1[[#This Row],[Tema]],Temas[[Tema]:[Columna1]],2,0),"REVISAR")</f>
        <v>REVISAR</v>
      </c>
      <c r="F12" s="1" t="str">
        <f>+IFERROR(VLOOKUP(Tabla1[[#This Row],[Muestra]],Muestra[[Muestra]:[Columna1]],2,0),"REVISAR")</f>
        <v>REVISAR</v>
      </c>
      <c r="G12" s="1" t="s">
        <v>47</v>
      </c>
      <c r="H12" s="1" t="s">
        <v>48</v>
      </c>
      <c r="I12" s="1" t="s">
        <v>51</v>
      </c>
      <c r="J12" s="1" t="s">
        <v>48</v>
      </c>
      <c r="K12" s="1" t="s">
        <v>863</v>
      </c>
      <c r="L12" s="1" t="s">
        <v>2695</v>
      </c>
      <c r="N12" s="1" t="s">
        <v>4013</v>
      </c>
      <c r="O12" s="1" t="s">
        <v>4010</v>
      </c>
      <c r="AD12" s="1">
        <v>61532.026415869972</v>
      </c>
      <c r="AE12" s="1">
        <v>52235.801617969999</v>
      </c>
      <c r="AF12" s="1">
        <v>48955.037210940005</v>
      </c>
      <c r="AG12" s="1">
        <v>56441.458063520004</v>
      </c>
      <c r="AH12" s="1">
        <v>64774.822681780024</v>
      </c>
      <c r="AI12" s="1">
        <v>59509.634427389959</v>
      </c>
      <c r="AJ12" s="1">
        <v>58939.547118900024</v>
      </c>
    </row>
    <row r="13" spans="1:37" s="1" customFormat="1" x14ac:dyDescent="0.25">
      <c r="A13" s="21">
        <v>12</v>
      </c>
      <c r="B13" s="1" t="s">
        <v>221</v>
      </c>
      <c r="C13" s="1" t="str">
        <f>+VLOOKUP(Tabla1[[#This Row],[Sector]],Sectores[[Sector]:[Columna1]],2,0)</f>
        <v>04 Comercio Exterior</v>
      </c>
      <c r="D13" s="1" t="str">
        <f>+VLOOKUP(Tabla1[[#This Row],[Contenido]],Hoja2!$F$2:$G$105,2,0)</f>
        <v>04.01 Exportaciones</v>
      </c>
      <c r="E13" s="1" t="str">
        <f>+IFERROR(VLOOKUP(Tabla1[[#This Row],[Tema]],Temas[[Tema]:[Columna1]],2,0),"REVISAR")</f>
        <v>04.01.01 Agrícola</v>
      </c>
      <c r="F13" s="1" t="str">
        <f>+IFERROR(VLOOKUP(Tabla1[[#This Row],[Muestra]],Muestra[[Muestra]:[Columna1]],2,0),"REVISAR")</f>
        <v>04.01.01.01 Exportaciones agrícolas</v>
      </c>
      <c r="G13" s="1" t="s">
        <v>47</v>
      </c>
      <c r="H13" s="1" t="s">
        <v>48</v>
      </c>
      <c r="I13" s="1" t="s">
        <v>49</v>
      </c>
      <c r="J13" s="1" t="s">
        <v>46</v>
      </c>
      <c r="K13" s="1" t="s">
        <v>50</v>
      </c>
      <c r="L13" s="1" t="s">
        <v>67</v>
      </c>
      <c r="O13" s="1" t="s">
        <v>870</v>
      </c>
      <c r="X13" s="1">
        <v>82.3</v>
      </c>
      <c r="Y13" s="1">
        <v>81.8</v>
      </c>
      <c r="Z13" s="1">
        <v>84.1</v>
      </c>
      <c r="AA13" s="1">
        <v>94.5</v>
      </c>
      <c r="AB13" s="1">
        <v>93.9</v>
      </c>
      <c r="AC13" s="1">
        <v>100</v>
      </c>
      <c r="AD13" s="1">
        <v>91.8</v>
      </c>
      <c r="AE13" s="1">
        <v>95.8</v>
      </c>
      <c r="AF13" s="1">
        <v>110.2</v>
      </c>
      <c r="AG13" s="1">
        <v>104.2</v>
      </c>
      <c r="AH13" s="1">
        <v>123.5</v>
      </c>
      <c r="AI13" s="1">
        <v>126.4</v>
      </c>
      <c r="AJ13" s="1">
        <v>122.1</v>
      </c>
    </row>
    <row r="14" spans="1:37" s="1" customFormat="1" x14ac:dyDescent="0.25">
      <c r="A14" s="21">
        <v>13</v>
      </c>
      <c r="B14" s="1" t="s">
        <v>222</v>
      </c>
      <c r="C14" s="1" t="str">
        <f>+VLOOKUP(Tabla1[[#This Row],[Sector]],Sectores[[Sector]:[Columna1]],2,0)</f>
        <v>04 Comercio Exterior</v>
      </c>
      <c r="D14" s="1" t="str">
        <f>+VLOOKUP(Tabla1[[#This Row],[Contenido]],Hoja2!$F$2:$G$105,2,0)</f>
        <v>04.01 Exportaciones</v>
      </c>
      <c r="E14" s="1" t="str">
        <f>+IFERROR(VLOOKUP(Tabla1[[#This Row],[Tema]],Temas[[Tema]:[Columna1]],2,0),"REVISAR")</f>
        <v>04.01.04 Minería</v>
      </c>
      <c r="F14" s="1" t="str">
        <f>+IFERROR(VLOOKUP(Tabla1[[#This Row],[Muestra]],Muestra[[Muestra]:[Columna1]],2,0),"REVISAR")</f>
        <v>04.01.04.01 Exportaciones de cobre</v>
      </c>
      <c r="G14" s="1" t="s">
        <v>47</v>
      </c>
      <c r="H14" s="1" t="s">
        <v>48</v>
      </c>
      <c r="I14" s="1" t="s">
        <v>52</v>
      </c>
      <c r="J14" s="1" t="s">
        <v>227</v>
      </c>
      <c r="K14" s="1" t="s">
        <v>50</v>
      </c>
      <c r="L14" s="1" t="s">
        <v>67</v>
      </c>
      <c r="O14" s="1" t="s">
        <v>870</v>
      </c>
      <c r="X14" s="1">
        <v>92.1</v>
      </c>
      <c r="Y14" s="1">
        <v>93.3</v>
      </c>
      <c r="Z14" s="1">
        <v>93.8</v>
      </c>
      <c r="AA14" s="1">
        <v>92.2</v>
      </c>
      <c r="AB14" s="1">
        <v>94.3</v>
      </c>
      <c r="AC14" s="1">
        <v>100</v>
      </c>
      <c r="AD14" s="1">
        <v>101.7</v>
      </c>
      <c r="AE14" s="1">
        <v>101.3</v>
      </c>
      <c r="AF14" s="1">
        <v>98</v>
      </c>
      <c r="AG14" s="1">
        <v>94.7</v>
      </c>
      <c r="AH14" s="1">
        <v>99.5</v>
      </c>
      <c r="AI14" s="1">
        <v>98.1</v>
      </c>
      <c r="AJ14" s="1">
        <v>99.2</v>
      </c>
    </row>
    <row r="15" spans="1:37" s="1" customFormat="1" x14ac:dyDescent="0.25">
      <c r="A15" s="21">
        <v>14</v>
      </c>
      <c r="B15" s="1" t="s">
        <v>229</v>
      </c>
      <c r="C15" s="1" t="str">
        <f>+VLOOKUP(Tabla1[[#This Row],[Sector]],Sectores[[Sector]:[Columna1]],2,0)</f>
        <v>04 Comercio Exterior</v>
      </c>
      <c r="D15" s="1" t="str">
        <f>+VLOOKUP(Tabla1[[#This Row],[Contenido]],Hoja2!$F$2:$G$105,2,0)</f>
        <v>04.01 Exportaciones</v>
      </c>
      <c r="E15" s="1" t="str">
        <f>+IFERROR(VLOOKUP(Tabla1[[#This Row],[Tema]],Temas[[Tema]:[Columna1]],2,0),"REVISAR")</f>
        <v>04.01.02 Bienes</v>
      </c>
      <c r="F15" s="1" t="str">
        <f>+IFERROR(VLOOKUP(Tabla1[[#This Row],[Muestra]],Muestra[[Muestra]:[Columna1]],2,0),"REVISAR")</f>
        <v>04.01.02.01 Exportaciones de bienes</v>
      </c>
      <c r="G15" s="1" t="s">
        <v>47</v>
      </c>
      <c r="H15" s="1" t="s">
        <v>48</v>
      </c>
      <c r="I15" s="1" t="s">
        <v>129</v>
      </c>
      <c r="J15" s="1" t="s">
        <v>54</v>
      </c>
      <c r="K15" s="1" t="s">
        <v>165</v>
      </c>
      <c r="L15" s="1" t="s">
        <v>67</v>
      </c>
      <c r="O15" s="1" t="s">
        <v>870</v>
      </c>
      <c r="X15" s="1">
        <v>93.1</v>
      </c>
      <c r="Y15" s="1">
        <v>90.2</v>
      </c>
      <c r="Z15" s="1">
        <v>90.5</v>
      </c>
      <c r="AA15" s="1">
        <v>94.4</v>
      </c>
      <c r="AB15" s="1">
        <v>96.3</v>
      </c>
      <c r="AC15" s="1">
        <v>100</v>
      </c>
      <c r="AD15" s="1">
        <v>101.6</v>
      </c>
      <c r="AE15" s="1">
        <v>100.3</v>
      </c>
      <c r="AF15" s="1">
        <v>100.7</v>
      </c>
      <c r="AG15" s="1">
        <v>98.8</v>
      </c>
      <c r="AH15" s="1">
        <v>104.8</v>
      </c>
      <c r="AI15" s="1">
        <v>102.2</v>
      </c>
      <c r="AJ15" s="1">
        <v>105.3</v>
      </c>
    </row>
    <row r="16" spans="1:37" s="1" customFormat="1" x14ac:dyDescent="0.25">
      <c r="A16" s="21">
        <v>15</v>
      </c>
      <c r="B16" s="1" t="s">
        <v>230</v>
      </c>
      <c r="C16" s="1" t="str">
        <f>+VLOOKUP(Tabla1[[#This Row],[Sector]],Sectores[[Sector]:[Columna1]],2,0)</f>
        <v>04 Comercio Exterior</v>
      </c>
      <c r="D16" s="1" t="str">
        <f>+VLOOKUP(Tabla1[[#This Row],[Contenido]],Hoja2!$F$2:$G$105,2,0)</f>
        <v>04.01 Exportaciones</v>
      </c>
      <c r="E16" s="1" t="str">
        <f>+IFERROR(VLOOKUP(Tabla1[[#This Row],[Tema]],Temas[[Tema]:[Columna1]],2,0),"REVISAR")</f>
        <v>04.01.03 Industria</v>
      </c>
      <c r="F16" s="1" t="str">
        <f>+IFERROR(VLOOKUP(Tabla1[[#This Row],[Muestra]],Muestra[[Muestra]:[Columna1]],2,0),"REVISAR")</f>
        <v>04.01.03.01 Exportaciones industriales</v>
      </c>
      <c r="G16" s="1" t="s">
        <v>47</v>
      </c>
      <c r="H16" s="1" t="s">
        <v>48</v>
      </c>
      <c r="I16" s="1" t="s">
        <v>133</v>
      </c>
      <c r="J16" s="1" t="s">
        <v>55</v>
      </c>
      <c r="K16" s="1" t="s">
        <v>165</v>
      </c>
      <c r="L16" s="1" t="s">
        <v>67</v>
      </c>
      <c r="O16" s="1" t="s">
        <v>870</v>
      </c>
      <c r="X16" s="1">
        <v>95.1</v>
      </c>
      <c r="Y16" s="1">
        <v>86.4</v>
      </c>
      <c r="Z16" s="1">
        <v>85.6</v>
      </c>
      <c r="AA16" s="1">
        <v>97.3</v>
      </c>
      <c r="AB16" s="1">
        <v>98.9</v>
      </c>
      <c r="AC16" s="1">
        <v>100</v>
      </c>
      <c r="AD16" s="1">
        <v>103.6</v>
      </c>
      <c r="AE16" s="1">
        <v>100</v>
      </c>
      <c r="AF16" s="1">
        <v>101.9</v>
      </c>
      <c r="AG16" s="1">
        <v>102.4</v>
      </c>
      <c r="AH16" s="1">
        <v>107.6</v>
      </c>
      <c r="AI16" s="1">
        <v>104.4</v>
      </c>
      <c r="AJ16" s="1">
        <v>108.8</v>
      </c>
    </row>
    <row r="17" spans="1:36" s="1" customFormat="1" x14ac:dyDescent="0.25">
      <c r="A17" s="21">
        <v>16</v>
      </c>
      <c r="B17" s="1" t="s">
        <v>231</v>
      </c>
      <c r="C17" s="1" t="str">
        <f>+VLOOKUP(Tabla1[[#This Row],[Sector]],Sectores[[Sector]:[Columna1]],2,0)</f>
        <v>04 Comercio Exterior</v>
      </c>
      <c r="D17" s="1" t="str">
        <f>+VLOOKUP(Tabla1[[#This Row],[Contenido]],Hoja2!$F$2:$G$105,2,0)</f>
        <v>04.01 Exportaciones</v>
      </c>
      <c r="E17" s="1" t="str">
        <f>+IFERROR(VLOOKUP(Tabla1[[#This Row],[Tema]],Temas[[Tema]:[Columna1]],2,0),"REVISAR")</f>
        <v>04.01.04 Minería</v>
      </c>
      <c r="F17" s="1" t="str">
        <f>+IFERROR(VLOOKUP(Tabla1[[#This Row],[Muestra]],Muestra[[Muestra]:[Columna1]],2,0),"REVISAR")</f>
        <v>04.01.04.02 Exportaciones mineras</v>
      </c>
      <c r="G17" s="1" t="s">
        <v>47</v>
      </c>
      <c r="H17" s="1" t="s">
        <v>48</v>
      </c>
      <c r="I17" s="1" t="s">
        <v>52</v>
      </c>
      <c r="J17" s="1" t="s">
        <v>56</v>
      </c>
      <c r="K17" s="1" t="s">
        <v>165</v>
      </c>
      <c r="L17" s="1" t="s">
        <v>67</v>
      </c>
      <c r="O17" s="1" t="s">
        <v>870</v>
      </c>
      <c r="X17" s="1">
        <v>91.9</v>
      </c>
      <c r="Y17" s="1">
        <v>93</v>
      </c>
      <c r="Z17" s="1">
        <v>93.8</v>
      </c>
      <c r="AA17" s="1">
        <v>92.7</v>
      </c>
      <c r="AB17" s="1">
        <v>95.2</v>
      </c>
      <c r="AC17" s="1">
        <v>100</v>
      </c>
      <c r="AD17" s="1">
        <v>101.7</v>
      </c>
      <c r="AE17" s="1">
        <v>101.2</v>
      </c>
      <c r="AF17" s="1">
        <v>98</v>
      </c>
      <c r="AG17" s="1">
        <v>95</v>
      </c>
      <c r="AH17" s="1">
        <v>99.6</v>
      </c>
      <c r="AI17" s="1">
        <v>96.8</v>
      </c>
      <c r="AJ17" s="1">
        <v>99.9</v>
      </c>
    </row>
    <row r="18" spans="1:36" s="1" customFormat="1" x14ac:dyDescent="0.25">
      <c r="A18" s="21">
        <v>17</v>
      </c>
      <c r="B18" s="1" t="s">
        <v>232</v>
      </c>
      <c r="C18" s="1" t="str">
        <f>+VLOOKUP(Tabla1[[#This Row],[Sector]],Sectores[[Sector]:[Columna1]],2,0)</f>
        <v>04 Comercio Exterior</v>
      </c>
      <c r="D18" s="1" t="str">
        <f>+VLOOKUP(Tabla1[[#This Row],[Contenido]],Hoja2!$F$2:$G$105,2,0)</f>
        <v>04.02 Importaciones</v>
      </c>
      <c r="E18" s="1" t="str">
        <f>+IFERROR(VLOOKUP(Tabla1[[#This Row],[Tema]],Temas[[Tema]:[Columna1]],2,0),"REVISAR")</f>
        <v>04.02.03 Combustibles</v>
      </c>
      <c r="F18" s="1" t="str">
        <f>+IFERROR(VLOOKUP(Tabla1[[#This Row],[Muestra]],Muestra[[Muestra]:[Columna1]],2,0),"REVISAR")</f>
        <v>04.02.03.01 Importaciones de combustibles</v>
      </c>
      <c r="G18" s="1" t="s">
        <v>47</v>
      </c>
      <c r="H18" s="1" t="s">
        <v>57</v>
      </c>
      <c r="I18" s="1" t="s">
        <v>130</v>
      </c>
      <c r="J18" s="1" t="s">
        <v>224</v>
      </c>
      <c r="K18" s="1" t="s">
        <v>165</v>
      </c>
      <c r="L18" s="1" t="s">
        <v>67</v>
      </c>
      <c r="O18" s="1" t="s">
        <v>870</v>
      </c>
      <c r="X18" s="1">
        <v>100</v>
      </c>
      <c r="Y18" s="1">
        <v>86.7</v>
      </c>
      <c r="Z18" s="1">
        <v>93</v>
      </c>
      <c r="AA18" s="1">
        <v>100.6</v>
      </c>
      <c r="AB18" s="1">
        <v>97.3</v>
      </c>
      <c r="AC18" s="1">
        <v>100</v>
      </c>
      <c r="AD18" s="1">
        <v>95.6</v>
      </c>
      <c r="AE18" s="1">
        <v>94.3</v>
      </c>
      <c r="AF18" s="1">
        <v>101.2</v>
      </c>
      <c r="AG18" s="1">
        <v>102.5</v>
      </c>
      <c r="AH18" s="1">
        <v>104.5</v>
      </c>
      <c r="AI18" s="1">
        <v>105.8</v>
      </c>
      <c r="AJ18" s="1">
        <v>96.5</v>
      </c>
    </row>
    <row r="19" spans="1:36" s="1" customFormat="1" x14ac:dyDescent="0.25">
      <c r="A19" s="21">
        <v>18</v>
      </c>
      <c r="B19" s="1" t="s">
        <v>233</v>
      </c>
      <c r="C19" s="1" t="str">
        <f>+VLOOKUP(Tabla1[[#This Row],[Sector]],Sectores[[Sector]:[Columna1]],2,0)</f>
        <v>04 Comercio Exterior</v>
      </c>
      <c r="D19" s="1" t="str">
        <f>+VLOOKUP(Tabla1[[#This Row],[Contenido]],Hoja2!$F$2:$G$105,2,0)</f>
        <v>04.02 Importaciones</v>
      </c>
      <c r="E19" s="1" t="str">
        <f>+IFERROR(VLOOKUP(Tabla1[[#This Row],[Tema]],Temas[[Tema]:[Columna1]],2,0),"REVISAR")</f>
        <v>04.01.02 Bienes</v>
      </c>
      <c r="F19" s="1" t="str">
        <f>+IFERROR(VLOOKUP(Tabla1[[#This Row],[Muestra]],Muestra[[Muestra]:[Columna1]],2,0),"REVISAR")</f>
        <v>04.02.01.01 Importaciones de bienes</v>
      </c>
      <c r="G19" s="1" t="s">
        <v>47</v>
      </c>
      <c r="H19" s="1" t="s">
        <v>57</v>
      </c>
      <c r="I19" s="1" t="s">
        <v>129</v>
      </c>
      <c r="J19" s="1" t="s">
        <v>58</v>
      </c>
      <c r="K19" s="1" t="s">
        <v>165</v>
      </c>
      <c r="L19" s="1" t="s">
        <v>67</v>
      </c>
      <c r="O19" s="1" t="s">
        <v>870</v>
      </c>
      <c r="X19" s="1">
        <v>75.7</v>
      </c>
      <c r="Y19" s="1">
        <v>60.4</v>
      </c>
      <c r="Z19" s="1">
        <v>79.3</v>
      </c>
      <c r="AA19" s="1">
        <v>93</v>
      </c>
      <c r="AB19" s="1">
        <v>98.7</v>
      </c>
      <c r="AC19" s="1">
        <v>100</v>
      </c>
      <c r="AD19" s="1">
        <v>93.5</v>
      </c>
      <c r="AE19" s="1">
        <v>93</v>
      </c>
      <c r="AF19" s="1">
        <v>94</v>
      </c>
      <c r="AG19" s="1">
        <v>98.6</v>
      </c>
      <c r="AH19" s="1">
        <v>107</v>
      </c>
      <c r="AI19" s="1">
        <v>104.3</v>
      </c>
      <c r="AJ19" s="1">
        <v>93.6</v>
      </c>
    </row>
    <row r="20" spans="1:36" s="1" customFormat="1" x14ac:dyDescent="0.25">
      <c r="A20" s="21">
        <v>19</v>
      </c>
      <c r="B20" s="1" t="s">
        <v>234</v>
      </c>
      <c r="C20" s="1" t="str">
        <f>+VLOOKUP(Tabla1[[#This Row],[Sector]],Sectores[[Sector]:[Columna1]],2,0)</f>
        <v>04 Comercio Exterior</v>
      </c>
      <c r="D20" s="1" t="str">
        <f>+VLOOKUP(Tabla1[[#This Row],[Contenido]],Hoja2!$F$2:$G$105,2,0)</f>
        <v>04.02 Importaciones</v>
      </c>
      <c r="E20" s="1" t="str">
        <f>+IFERROR(VLOOKUP(Tabla1[[#This Row],[Tema]],Temas[[Tema]:[Columna1]],2,0),"REVISAR")</f>
        <v>04.02.02 Capital</v>
      </c>
      <c r="F20" s="1" t="str">
        <f>+IFERROR(VLOOKUP(Tabla1[[#This Row],[Muestra]],Muestra[[Muestra]:[Columna1]],2,0),"REVISAR")</f>
        <v>04.02.02.01 Importaciones de capital</v>
      </c>
      <c r="G20" s="1" t="s">
        <v>47</v>
      </c>
      <c r="H20" s="1" t="s">
        <v>57</v>
      </c>
      <c r="I20" s="1" t="s">
        <v>131</v>
      </c>
      <c r="J20" s="1" t="s">
        <v>59</v>
      </c>
      <c r="K20" s="1" t="s">
        <v>165</v>
      </c>
      <c r="L20" s="1" t="s">
        <v>67</v>
      </c>
      <c r="O20" s="1" t="s">
        <v>870</v>
      </c>
      <c r="X20" s="1">
        <v>74.599999999999994</v>
      </c>
      <c r="Y20" s="1">
        <v>54.5</v>
      </c>
      <c r="Z20" s="1">
        <v>72.599999999999994</v>
      </c>
      <c r="AA20" s="1">
        <v>90.9</v>
      </c>
      <c r="AB20" s="1">
        <v>107.2</v>
      </c>
      <c r="AC20" s="1">
        <v>100</v>
      </c>
      <c r="AD20" s="1">
        <v>86.4</v>
      </c>
      <c r="AE20" s="1">
        <v>81.099999999999994</v>
      </c>
      <c r="AF20" s="1">
        <v>82.1</v>
      </c>
      <c r="AG20" s="1">
        <v>83.9</v>
      </c>
      <c r="AH20" s="1">
        <v>94.3</v>
      </c>
      <c r="AI20" s="1">
        <v>94.9</v>
      </c>
      <c r="AJ20" s="1">
        <v>82.6</v>
      </c>
    </row>
    <row r="21" spans="1:36" s="1" customFormat="1" x14ac:dyDescent="0.25">
      <c r="A21" s="21">
        <v>20</v>
      </c>
      <c r="B21" s="1" t="s">
        <v>235</v>
      </c>
      <c r="C21" s="1" t="str">
        <f>+VLOOKUP(Tabla1[[#This Row],[Sector]],Sectores[[Sector]:[Columna1]],2,0)</f>
        <v>04 Comercio Exterior</v>
      </c>
      <c r="D21" s="1" t="str">
        <f>+VLOOKUP(Tabla1[[#This Row],[Contenido]],Hoja2!$F$2:$G$105,2,0)</f>
        <v>04.02 Importaciones</v>
      </c>
      <c r="E21" s="1" t="str">
        <f>+IFERROR(VLOOKUP(Tabla1[[#This Row],[Tema]],Temas[[Tema]:[Columna1]],2,0),"REVISAR")</f>
        <v>04.02.04 Consumo</v>
      </c>
      <c r="F21" s="1" t="str">
        <f>+IFERROR(VLOOKUP(Tabla1[[#This Row],[Muestra]],Muestra[[Muestra]:[Columna1]],2,0),"REVISAR")</f>
        <v>04.02.04.01 Importaciones de consumo</v>
      </c>
      <c r="G21" s="1" t="s">
        <v>47</v>
      </c>
      <c r="H21" s="1" t="s">
        <v>57</v>
      </c>
      <c r="I21" s="1" t="s">
        <v>100</v>
      </c>
      <c r="J21" s="1" t="s">
        <v>60</v>
      </c>
      <c r="K21" s="1" t="s">
        <v>165</v>
      </c>
      <c r="L21" s="1" t="s">
        <v>67</v>
      </c>
      <c r="O21" s="1" t="s">
        <v>870</v>
      </c>
      <c r="X21" s="1">
        <v>61.5</v>
      </c>
      <c r="Y21" s="1">
        <v>48.9</v>
      </c>
      <c r="Z21" s="1">
        <v>73.5</v>
      </c>
      <c r="AA21" s="1">
        <v>86.1</v>
      </c>
      <c r="AB21" s="1">
        <v>91.4</v>
      </c>
      <c r="AC21" s="1">
        <v>100</v>
      </c>
      <c r="AD21" s="1">
        <v>93.9</v>
      </c>
      <c r="AE21" s="1">
        <v>94.3</v>
      </c>
      <c r="AF21" s="1">
        <v>97.8</v>
      </c>
      <c r="AG21" s="1">
        <v>111</v>
      </c>
      <c r="AH21" s="1">
        <v>119.5</v>
      </c>
      <c r="AI21" s="1">
        <v>110.4</v>
      </c>
      <c r="AJ21" s="1">
        <v>91.7</v>
      </c>
    </row>
    <row r="22" spans="1:36" s="1" customFormat="1" x14ac:dyDescent="0.25">
      <c r="A22" s="21">
        <v>21</v>
      </c>
      <c r="B22" s="1" t="s">
        <v>236</v>
      </c>
      <c r="C22" s="1" t="str">
        <f>+VLOOKUP(Tabla1[[#This Row],[Sector]],Sectores[[Sector]:[Columna1]],2,0)</f>
        <v>04 Comercio Exterior</v>
      </c>
      <c r="D22" s="1" t="str">
        <f>+VLOOKUP(Tabla1[[#This Row],[Contenido]],Hoja2!$F$2:$G$105,2,0)</f>
        <v>04.02 Importaciones</v>
      </c>
      <c r="E22" s="1" t="str">
        <f>+IFERROR(VLOOKUP(Tabla1[[#This Row],[Tema]],Temas[[Tema]:[Columna1]],2,0),"REVISAR")</f>
        <v>04.02.05 Importaciones Intermedias</v>
      </c>
      <c r="F22" s="1" t="str">
        <f>+IFERROR(VLOOKUP(Tabla1[[#This Row],[Muestra]],Muestra[[Muestra]:[Columna1]],2,0),"REVISAR")</f>
        <v>04.02.05.01 Importaciones intermedias no combustibles</v>
      </c>
      <c r="G22" s="1" t="s">
        <v>47</v>
      </c>
      <c r="H22" s="1" t="s">
        <v>57</v>
      </c>
      <c r="I22" s="1" t="s">
        <v>228</v>
      </c>
      <c r="J22" s="1" t="s">
        <v>61</v>
      </c>
      <c r="K22" s="1" t="s">
        <v>165</v>
      </c>
      <c r="L22" s="1" t="s">
        <v>67</v>
      </c>
      <c r="O22" s="1" t="s">
        <v>870</v>
      </c>
      <c r="X22" s="1">
        <v>78</v>
      </c>
      <c r="Y22" s="1">
        <v>61.3</v>
      </c>
      <c r="Z22" s="1">
        <v>80.7</v>
      </c>
      <c r="AA22" s="1">
        <v>95.2</v>
      </c>
      <c r="AB22" s="1">
        <v>100.3</v>
      </c>
      <c r="AC22" s="1">
        <v>100</v>
      </c>
      <c r="AD22" s="1">
        <v>96.6</v>
      </c>
      <c r="AE22" s="1">
        <v>98.8</v>
      </c>
      <c r="AF22" s="1">
        <v>95.7</v>
      </c>
      <c r="AG22" s="1">
        <v>96.3</v>
      </c>
      <c r="AH22" s="1">
        <v>105.6</v>
      </c>
      <c r="AI22" s="1">
        <v>103.9</v>
      </c>
      <c r="AJ22" s="1">
        <v>100.1</v>
      </c>
    </row>
    <row r="23" spans="1:36" s="1" customFormat="1" x14ac:dyDescent="0.25">
      <c r="A23" s="21">
        <v>22</v>
      </c>
      <c r="B23" s="1" t="s">
        <v>245</v>
      </c>
      <c r="C23" s="1" t="str">
        <f>+VLOOKUP(Tabla1[[#This Row],[Sector]],Sectores[[Sector]:[Columna1]],2,0)</f>
        <v>05 Comercio, Restaurantes y Hoteles</v>
      </c>
      <c r="D23" s="1" t="str">
        <f>+VLOOKUP(Tabla1[[#This Row],[Contenido]],Hoja2!$F$2:$G$105,2,0)</f>
        <v>05.02 Hoteles</v>
      </c>
      <c r="E23" s="1" t="str">
        <f>+IFERROR(VLOOKUP(Tabla1[[#This Row],[Tema]],Temas[[Tema]:[Columna1]],2,0),"REVISAR")</f>
        <v>05.02.03 Precios</v>
      </c>
      <c r="F23" s="1" t="str">
        <f>+IFERROR(VLOOKUP(Tabla1[[#This Row],[Muestra]],Muestra[[Muestra]:[Columna1]],2,0),"REVISAR")</f>
        <v>05.02.03.01 Precios de alojamiento hoteleros</v>
      </c>
      <c r="G23" s="1" t="s">
        <v>63</v>
      </c>
      <c r="H23" s="1" t="s">
        <v>137</v>
      </c>
      <c r="I23" s="1" t="s">
        <v>191</v>
      </c>
      <c r="J23" s="1" t="s">
        <v>241</v>
      </c>
      <c r="K23" s="1" t="s">
        <v>242</v>
      </c>
      <c r="L23" s="1" t="s">
        <v>3826</v>
      </c>
      <c r="N23" s="1" t="s">
        <v>694</v>
      </c>
      <c r="O23" s="1" t="s">
        <v>4010</v>
      </c>
      <c r="AF23" s="1">
        <v>50708.150227000006</v>
      </c>
      <c r="AG23" s="1">
        <v>50226.749693222191</v>
      </c>
      <c r="AH23" s="1">
        <v>49879.038763750003</v>
      </c>
      <c r="AI23" s="1">
        <v>51021.049023749998</v>
      </c>
      <c r="AJ23" s="1">
        <v>42423.728262708311</v>
      </c>
    </row>
    <row r="24" spans="1:36" s="1" customFormat="1" x14ac:dyDescent="0.25">
      <c r="A24" s="21">
        <v>23</v>
      </c>
      <c r="B24" s="1" t="s">
        <v>244</v>
      </c>
      <c r="C24" s="1" t="str">
        <f>+VLOOKUP(Tabla1[[#This Row],[Sector]],Sectores[[Sector]:[Columna1]],2,0)</f>
        <v>05 Comercio, Restaurantes y Hoteles</v>
      </c>
      <c r="D24" s="1" t="str">
        <f>+VLOOKUP(Tabla1[[#This Row],[Contenido]],Hoja2!$F$2:$G$105,2,0)</f>
        <v>05.02 Hoteles</v>
      </c>
      <c r="E24" s="1" t="str">
        <f>+IFERROR(VLOOKUP(Tabla1[[#This Row],[Tema]],Temas[[Tema]:[Columna1]],2,0),"REVISAR")</f>
        <v>05.02.01 Alojamiento</v>
      </c>
      <c r="F24" s="1" t="str">
        <f>+IFERROR(VLOOKUP(Tabla1[[#This Row],[Muestra]],Muestra[[Muestra]:[Columna1]],2,0),"REVISAR")</f>
        <v>05.02.01.01 Estancia en hoteles</v>
      </c>
      <c r="G24" s="1" t="s">
        <v>63</v>
      </c>
      <c r="H24" s="1" t="s">
        <v>137</v>
      </c>
      <c r="I24" s="1" t="s">
        <v>237</v>
      </c>
      <c r="J24" s="1" t="s">
        <v>238</v>
      </c>
      <c r="K24" s="1" t="s">
        <v>243</v>
      </c>
      <c r="L24" s="1" t="s">
        <v>3826</v>
      </c>
      <c r="N24" s="1" t="s">
        <v>695</v>
      </c>
      <c r="O24" s="1" t="s">
        <v>4010</v>
      </c>
      <c r="AF24" s="1">
        <v>1.9626389098555557</v>
      </c>
      <c r="AG24" s="1">
        <v>1.9848832453111114</v>
      </c>
      <c r="AH24" s="1">
        <v>1.9943772856630431</v>
      </c>
      <c r="AI24" s="1">
        <v>1.9708810383333335</v>
      </c>
      <c r="AJ24" s="1">
        <v>2.4369513985937501</v>
      </c>
    </row>
    <row r="25" spans="1:36" s="1" customFormat="1" x14ac:dyDescent="0.25">
      <c r="A25" s="21">
        <v>24</v>
      </c>
      <c r="B25" s="1" t="s">
        <v>256</v>
      </c>
      <c r="C25" s="1" t="str">
        <f>+VLOOKUP(Tabla1[[#This Row],[Sector]],Sectores[[Sector]:[Columna1]],2,0)</f>
        <v>05 Comercio, Restaurantes y Hoteles</v>
      </c>
      <c r="D25" s="1" t="str">
        <f>+VLOOKUP(Tabla1[[#This Row],[Contenido]],Hoja2!$F$2:$G$105,2,0)</f>
        <v>05.02 Hoteles</v>
      </c>
      <c r="E25" s="1" t="str">
        <f>+IFERROR(VLOOKUP(Tabla1[[#This Row],[Tema]],Temas[[Tema]:[Columna1]],2,0),"REVISAR")</f>
        <v>05.02.01 Alojamiento</v>
      </c>
      <c r="F25" s="1" t="str">
        <f>+IFERROR(VLOOKUP(Tabla1[[#This Row],[Muestra]],Muestra[[Muestra]:[Columna1]],2,0),"REVISAR")</f>
        <v>05.02.01.02 Llegadas a hoteles</v>
      </c>
      <c r="G25" s="1" t="s">
        <v>63</v>
      </c>
      <c r="H25" s="1" t="s">
        <v>137</v>
      </c>
      <c r="I25" s="1" t="s">
        <v>237</v>
      </c>
      <c r="J25" s="1" t="s">
        <v>239</v>
      </c>
      <c r="K25" s="1" t="s">
        <v>3961</v>
      </c>
      <c r="L25" s="1" t="s">
        <v>2695</v>
      </c>
      <c r="N25" s="1" t="s">
        <v>696</v>
      </c>
      <c r="O25" s="1" t="s">
        <v>4010</v>
      </c>
      <c r="AF25" s="1">
        <v>5918414.9264999991</v>
      </c>
      <c r="AG25" s="1">
        <v>12331578.582659002</v>
      </c>
      <c r="AH25" s="1">
        <v>12054237.588282006</v>
      </c>
      <c r="AI25" s="1">
        <v>11502143.152239995</v>
      </c>
      <c r="AJ25" s="1">
        <v>4366355.5249856012</v>
      </c>
    </row>
    <row r="26" spans="1:36" s="1" customFormat="1" x14ac:dyDescent="0.25">
      <c r="A26" s="21">
        <v>25</v>
      </c>
      <c r="B26" s="1" t="s">
        <v>257</v>
      </c>
      <c r="C26" s="1" t="str">
        <f>+VLOOKUP(Tabla1[[#This Row],[Sector]],Sectores[[Sector]:[Columna1]],2,0)</f>
        <v>05 Comercio, Restaurantes y Hoteles</v>
      </c>
      <c r="D26" s="1" t="str">
        <f>+VLOOKUP(Tabla1[[#This Row],[Contenido]],Hoja2!$F$2:$G$105,2,0)</f>
        <v>05.02 Hoteles</v>
      </c>
      <c r="E26" s="1" t="str">
        <f>+IFERROR(VLOOKUP(Tabla1[[#This Row],[Tema]],Temas[[Tema]:[Columna1]],2,0),"REVISAR")</f>
        <v>05.02.01 Alojamiento</v>
      </c>
      <c r="F26" s="1" t="str">
        <f>+IFERROR(VLOOKUP(Tabla1[[#This Row],[Muestra]],Muestra[[Muestra]:[Columna1]],2,0),"REVISAR")</f>
        <v>05.02.01.03 Pernoctaciones en hoteles</v>
      </c>
      <c r="G26" s="1" t="s">
        <v>63</v>
      </c>
      <c r="H26" s="1" t="s">
        <v>137</v>
      </c>
      <c r="I26" s="1" t="s">
        <v>237</v>
      </c>
      <c r="J26" s="1" t="s">
        <v>240</v>
      </c>
      <c r="K26" s="1" t="s">
        <v>243</v>
      </c>
      <c r="L26" s="1" t="s">
        <v>2695</v>
      </c>
      <c r="N26" s="1" t="s">
        <v>697</v>
      </c>
      <c r="O26" s="1" t="s">
        <v>4010</v>
      </c>
      <c r="AF26" s="1">
        <v>11923390.5536</v>
      </c>
      <c r="AG26" s="1">
        <v>25130894.578650013</v>
      </c>
      <c r="AH26" s="1">
        <v>24475163.839389995</v>
      </c>
      <c r="AI26" s="1">
        <v>23175062.128109995</v>
      </c>
      <c r="AJ26" s="1">
        <v>9312537.1339224987</v>
      </c>
    </row>
    <row r="27" spans="1:36" s="1" customFormat="1" x14ac:dyDescent="0.25">
      <c r="A27" s="21">
        <v>26</v>
      </c>
      <c r="B27" s="1" t="s">
        <v>258</v>
      </c>
      <c r="C27" s="1" t="str">
        <f>+VLOOKUP(Tabla1[[#This Row],[Sector]],Sectores[[Sector]:[Columna1]],2,0)</f>
        <v>05 Comercio, Restaurantes y Hoteles</v>
      </c>
      <c r="D27" s="1" t="str">
        <f>+VLOOKUP(Tabla1[[#This Row],[Contenido]],Hoja2!$F$2:$G$105,2,0)</f>
        <v>05.02 Hoteles</v>
      </c>
      <c r="E27" s="1" t="str">
        <f>+IFERROR(VLOOKUP(Tabla1[[#This Row],[Tema]],Temas[[Tema]:[Columna1]],2,0),"REVISAR")</f>
        <v>05.02.02 Ingresos</v>
      </c>
      <c r="F27" s="1" t="str">
        <f>+IFERROR(VLOOKUP(Tabla1[[#This Row],[Muestra]],Muestra[[Muestra]:[Columna1]],2,0),"REVISAR")</f>
        <v>05.02.02.01 Rendimiento de ingresos por alojamiento hotelero</v>
      </c>
      <c r="G27" s="1" t="s">
        <v>63</v>
      </c>
      <c r="H27" s="1" t="s">
        <v>137</v>
      </c>
      <c r="I27" s="1" t="s">
        <v>259</v>
      </c>
      <c r="J27" s="1" t="s">
        <v>260</v>
      </c>
      <c r="K27" s="1" t="s">
        <v>242</v>
      </c>
      <c r="L27" s="1" t="s">
        <v>3826</v>
      </c>
      <c r="N27" s="1" t="s">
        <v>698</v>
      </c>
      <c r="O27" s="1" t="s">
        <v>4010</v>
      </c>
      <c r="AF27" s="1">
        <v>16903.681654544445</v>
      </c>
      <c r="AG27" s="1">
        <v>18204.975066911113</v>
      </c>
      <c r="AH27" s="1">
        <v>18027.410118043477</v>
      </c>
      <c r="AI27" s="1">
        <v>17461.326391463539</v>
      </c>
      <c r="AJ27" s="1">
        <v>11034.072137239584</v>
      </c>
    </row>
    <row r="28" spans="1:36" s="1" customFormat="1" x14ac:dyDescent="0.25">
      <c r="A28" s="21">
        <v>27</v>
      </c>
      <c r="B28" s="1" t="s">
        <v>264</v>
      </c>
      <c r="C28" s="1" t="str">
        <f>+VLOOKUP(Tabla1[[#This Row],[Sector]],Sectores[[Sector]:[Columna1]],2,0)</f>
        <v>05 Comercio, Restaurantes y Hoteles</v>
      </c>
      <c r="D28" s="1" t="str">
        <f>+VLOOKUP(Tabla1[[#This Row],[Contenido]],Hoja2!$F$2:$G$105,2,0)</f>
        <v>05.02 Hoteles</v>
      </c>
      <c r="E28" s="1" t="str">
        <f>+IFERROR(VLOOKUP(Tabla1[[#This Row],[Tema]],Temas[[Tema]:[Columna1]],2,0),"REVISAR")</f>
        <v>05.02.01 Alojamiento</v>
      </c>
      <c r="F28" s="1" t="str">
        <f>+IFERROR(VLOOKUP(Tabla1[[#This Row],[Muestra]],Muestra[[Muestra]:[Columna1]],2,0),"REVISAR")</f>
        <v>05.02.01.04 Ocupación en habitaciones hoteleras</v>
      </c>
      <c r="G28" s="1" t="s">
        <v>63</v>
      </c>
      <c r="H28" s="1" t="s">
        <v>137</v>
      </c>
      <c r="I28" s="1" t="s">
        <v>237</v>
      </c>
      <c r="J28" s="1" t="s">
        <v>261</v>
      </c>
      <c r="K28" s="1" t="s">
        <v>263</v>
      </c>
      <c r="L28" s="1" t="s">
        <v>3826</v>
      </c>
      <c r="N28" s="1" t="s">
        <v>699</v>
      </c>
      <c r="O28" s="1" t="s">
        <v>4010</v>
      </c>
      <c r="AF28" s="1">
        <v>31.783480570666672</v>
      </c>
      <c r="AG28" s="1">
        <v>34.716503893111117</v>
      </c>
      <c r="AH28" s="1">
        <v>34.669015762608694</v>
      </c>
      <c r="AI28" s="1">
        <v>32.936714236614556</v>
      </c>
      <c r="AJ28" s="1">
        <v>23.740128933552072</v>
      </c>
    </row>
    <row r="29" spans="1:36" s="1" customFormat="1" x14ac:dyDescent="0.25">
      <c r="A29" s="21">
        <v>28</v>
      </c>
      <c r="B29" s="1" t="s">
        <v>265</v>
      </c>
      <c r="C29" s="1" t="str">
        <f>+VLOOKUP(Tabla1[[#This Row],[Sector]],Sectores[[Sector]:[Columna1]],2,0)</f>
        <v>05 Comercio, Restaurantes y Hoteles</v>
      </c>
      <c r="D29" s="1" t="str">
        <f>+VLOOKUP(Tabla1[[#This Row],[Contenido]],Hoja2!$F$2:$G$105,2,0)</f>
        <v>05.02 Hoteles</v>
      </c>
      <c r="E29" s="1" t="str">
        <f>+IFERROR(VLOOKUP(Tabla1[[#This Row],[Tema]],Temas[[Tema]:[Columna1]],2,0),"REVISAR")</f>
        <v>05.02.01 Alojamiento</v>
      </c>
      <c r="F29" s="1" t="str">
        <f>+IFERROR(VLOOKUP(Tabla1[[#This Row],[Muestra]],Muestra[[Muestra]:[Columna1]],2,0),"REVISAR")</f>
        <v>05.02.01.05 Ocupación en plazas hoteleras</v>
      </c>
      <c r="G29" s="1" t="s">
        <v>63</v>
      </c>
      <c r="H29" s="1" t="s">
        <v>137</v>
      </c>
      <c r="I29" s="1" t="s">
        <v>237</v>
      </c>
      <c r="J29" s="1" t="s">
        <v>262</v>
      </c>
      <c r="K29" s="1" t="s">
        <v>263</v>
      </c>
      <c r="L29" s="1" t="s">
        <v>3826</v>
      </c>
      <c r="N29" s="1" t="s">
        <v>700</v>
      </c>
      <c r="O29" s="1" t="s">
        <v>4010</v>
      </c>
      <c r="AF29" s="1">
        <v>22.209848209444452</v>
      </c>
      <c r="AG29" s="1">
        <v>23.869683260588904</v>
      </c>
      <c r="AH29" s="1">
        <v>22.773540589483687</v>
      </c>
      <c r="AI29" s="1">
        <v>21.38404446152084</v>
      </c>
      <c r="AJ29" s="1">
        <v>14.784774291020844</v>
      </c>
    </row>
    <row r="30" spans="1:36" s="1" customFormat="1" x14ac:dyDescent="0.25">
      <c r="A30" s="21">
        <v>29</v>
      </c>
      <c r="B30" s="1" t="s">
        <v>361</v>
      </c>
      <c r="C30" s="1" t="str">
        <f>+VLOOKUP(Tabla1[[#This Row],[Sector]],Sectores[[Sector]:[Columna1]],2,0)</f>
        <v>05 Comercio, Restaurantes y Hoteles</v>
      </c>
      <c r="D30" s="1" t="str">
        <f>+VLOOKUP(Tabla1[[#This Row],[Contenido]],Hoja2!$F$2:$G$105,2,0)</f>
        <v>05.01 Comercio</v>
      </c>
      <c r="E30" s="1" t="str">
        <f>+IFERROR(VLOOKUP(Tabla1[[#This Row],[Tema]],Temas[[Tema]:[Columna1]],2,0),"REVISAR")</f>
        <v>05.01.01 Supermercados</v>
      </c>
      <c r="F30" s="1" t="str">
        <f>+IFERROR(VLOOKUP(Tabla1[[#This Row],[Muestra]],Muestra[[Muestra]:[Columna1]],2,0),"REVISAR")</f>
        <v>05.01.01.02 Supermercados</v>
      </c>
      <c r="G30" s="1" t="s">
        <v>63</v>
      </c>
      <c r="H30" s="1" t="s">
        <v>138</v>
      </c>
      <c r="I30" s="1" t="s">
        <v>139</v>
      </c>
      <c r="J30" s="1" t="s">
        <v>139</v>
      </c>
      <c r="K30" s="1" t="s">
        <v>3912</v>
      </c>
      <c r="L30" s="1" t="s">
        <v>2695</v>
      </c>
      <c r="N30" s="1" t="s">
        <v>701</v>
      </c>
      <c r="O30" s="1" t="s">
        <v>4010</v>
      </c>
      <c r="AD30" s="1">
        <v>16050</v>
      </c>
      <c r="AE30" s="1">
        <v>16563</v>
      </c>
      <c r="AF30" s="1">
        <v>16355</v>
      </c>
      <c r="AG30" s="1">
        <v>16378</v>
      </c>
      <c r="AH30" s="1">
        <v>16582</v>
      </c>
      <c r="AI30" s="1">
        <v>16382</v>
      </c>
      <c r="AJ30" s="1">
        <v>15971</v>
      </c>
    </row>
    <row r="31" spans="1:36" s="1" customFormat="1" x14ac:dyDescent="0.25">
      <c r="A31" s="21">
        <v>30</v>
      </c>
      <c r="B31" s="1" t="s">
        <v>362</v>
      </c>
      <c r="C31" s="1" t="str">
        <f>+VLOOKUP(Tabla1[[#This Row],[Sector]],Sectores[[Sector]:[Columna1]],2,0)</f>
        <v>05 Comercio, Restaurantes y Hoteles</v>
      </c>
      <c r="D31" s="1" t="str">
        <f>+VLOOKUP(Tabla1[[#This Row],[Contenido]],Hoja2!$F$2:$G$105,2,0)</f>
        <v>05.01 Comercio</v>
      </c>
      <c r="E31" s="1" t="str">
        <f>+IFERROR(VLOOKUP(Tabla1[[#This Row],[Tema]],Temas[[Tema]:[Columna1]],2,0),"REVISAR")</f>
        <v>05.01.01 Supermercados</v>
      </c>
      <c r="F31" s="1" t="str">
        <f>+IFERROR(VLOOKUP(Tabla1[[#This Row],[Muestra]],Muestra[[Muestra]:[Columna1]],2,0),"REVISAR")</f>
        <v>05.01.01.02 Supermercados</v>
      </c>
      <c r="G31" s="1" t="s">
        <v>63</v>
      </c>
      <c r="H31" s="1" t="s">
        <v>138</v>
      </c>
      <c r="I31" s="1" t="s">
        <v>139</v>
      </c>
      <c r="J31" s="1" t="s">
        <v>139</v>
      </c>
      <c r="K31" s="1" t="s">
        <v>459</v>
      </c>
      <c r="L31" s="1" t="s">
        <v>2695</v>
      </c>
      <c r="N31" s="1" t="s">
        <v>702</v>
      </c>
      <c r="O31" s="1" t="s">
        <v>4010</v>
      </c>
      <c r="AD31" s="1">
        <v>28064418</v>
      </c>
      <c r="AE31" s="1">
        <v>29392315</v>
      </c>
      <c r="AF31" s="1">
        <v>29635363</v>
      </c>
      <c r="AG31" s="1">
        <v>30105210</v>
      </c>
      <c r="AH31" s="1">
        <v>30889143</v>
      </c>
      <c r="AI31" s="1">
        <v>31062235</v>
      </c>
      <c r="AJ31" s="1">
        <v>30457846</v>
      </c>
    </row>
    <row r="32" spans="1:36" s="1" customFormat="1" x14ac:dyDescent="0.25">
      <c r="A32" s="21">
        <v>31</v>
      </c>
      <c r="B32" s="1" t="s">
        <v>364</v>
      </c>
      <c r="C32" s="1" t="str">
        <f>+VLOOKUP(Tabla1[[#This Row],[Sector]],Sectores[[Sector]:[Columna1]],2,0)</f>
        <v>05 Comercio, Restaurantes y Hoteles</v>
      </c>
      <c r="D32" s="1" t="str">
        <f>+VLOOKUP(Tabla1[[#This Row],[Contenido]],Hoja2!$F$2:$G$105,2,0)</f>
        <v>05.01 Comercio</v>
      </c>
      <c r="E32" s="1" t="str">
        <f>+IFERROR(VLOOKUP(Tabla1[[#This Row],[Tema]],Temas[[Tema]:[Columna1]],2,0),"REVISAR")</f>
        <v>05.01.01 Supermercados</v>
      </c>
      <c r="F32" s="1" t="str">
        <f>+IFERROR(VLOOKUP(Tabla1[[#This Row],[Muestra]],Muestra[[Muestra]:[Columna1]],2,0),"REVISAR")</f>
        <v>05.01.01.03 Ventas de supermercados</v>
      </c>
      <c r="G32" s="1" t="s">
        <v>63</v>
      </c>
      <c r="H32" s="1" t="s">
        <v>138</v>
      </c>
      <c r="I32" s="1" t="s">
        <v>139</v>
      </c>
      <c r="J32" s="1" t="s">
        <v>363</v>
      </c>
      <c r="K32" s="1" t="s">
        <v>365</v>
      </c>
      <c r="L32" s="1" t="s">
        <v>2695</v>
      </c>
      <c r="N32" s="1" t="s">
        <v>704</v>
      </c>
      <c r="O32" s="1" t="s">
        <v>4010</v>
      </c>
      <c r="AD32" s="1">
        <v>8651499.3681679983</v>
      </c>
      <c r="AE32" s="1">
        <v>9377228.2109720055</v>
      </c>
      <c r="AF32" s="1">
        <v>9946903.9417320024</v>
      </c>
      <c r="AG32" s="1">
        <v>10391564.250921996</v>
      </c>
      <c r="AH32" s="1">
        <v>10902975.623085001</v>
      </c>
      <c r="AI32" s="1">
        <v>11038035.202513011</v>
      </c>
      <c r="AJ32" s="1">
        <v>12194971.936593002</v>
      </c>
    </row>
    <row r="33" spans="1:37" s="1" customFormat="1" x14ac:dyDescent="0.25">
      <c r="A33" s="21">
        <v>32</v>
      </c>
      <c r="B33" s="1" t="s">
        <v>366</v>
      </c>
      <c r="C33" s="1" t="str">
        <f>+VLOOKUP(Tabla1[[#This Row],[Sector]],Sectores[[Sector]:[Columna1]],2,0)</f>
        <v>05 Comercio, Restaurantes y Hoteles</v>
      </c>
      <c r="D33" s="1" t="str">
        <f>+VLOOKUP(Tabla1[[#This Row],[Contenido]],Hoja2!$F$2:$G$105,2,0)</f>
        <v>05.01 Comercio</v>
      </c>
      <c r="E33" s="1" t="str">
        <f>+IFERROR(VLOOKUP(Tabla1[[#This Row],[Tema]],Temas[[Tema]:[Columna1]],2,0),"REVISAR")</f>
        <v>05.01.01 Supermercados</v>
      </c>
      <c r="F33" s="1" t="str">
        <f>+IFERROR(VLOOKUP(Tabla1[[#This Row],[Muestra]],Muestra[[Muestra]:[Columna1]],2,0),"REVISAR")</f>
        <v>05.01.01.01 Índice de ventas de supermercados</v>
      </c>
      <c r="G33" s="1" t="s">
        <v>63</v>
      </c>
      <c r="H33" s="1" t="s">
        <v>138</v>
      </c>
      <c r="I33" s="1" t="s">
        <v>139</v>
      </c>
      <c r="J33" s="1" t="s">
        <v>367</v>
      </c>
      <c r="K33" s="1" t="s">
        <v>50</v>
      </c>
      <c r="L33" s="1" t="s">
        <v>2695</v>
      </c>
      <c r="N33" s="1" t="s">
        <v>703</v>
      </c>
      <c r="O33" s="1" t="s">
        <v>4010</v>
      </c>
      <c r="AD33" s="1">
        <v>100.0000000010417</v>
      </c>
      <c r="AE33" s="1">
        <v>102.09754101713538</v>
      </c>
      <c r="AF33" s="1">
        <v>103.88186745380212</v>
      </c>
      <c r="AG33" s="1">
        <v>105.91685098713542</v>
      </c>
      <c r="AH33" s="1">
        <v>109.49587520677075</v>
      </c>
      <c r="AI33" s="1">
        <v>110.89163026739578</v>
      </c>
      <c r="AJ33" s="1">
        <v>118.17602429026039</v>
      </c>
      <c r="AK33" s="1">
        <v>128.73229388687497</v>
      </c>
    </row>
    <row r="34" spans="1:37" s="1" customFormat="1" x14ac:dyDescent="0.25">
      <c r="A34" s="21">
        <v>33</v>
      </c>
      <c r="B34" s="1" t="s">
        <v>400</v>
      </c>
      <c r="C34" s="1" t="str">
        <f>+VLOOKUP(Tabla1[[#This Row],[Sector]],Sectores[[Sector]:[Columna1]],2,0)</f>
        <v>06 Construcción</v>
      </c>
      <c r="D34" s="1" t="str">
        <f>+VLOOKUP(Tabla1[[#This Row],[Contenido]],Hoja2!$F$2:$G$105,2,0)</f>
        <v>06.03 Ejecución Presupuestaria</v>
      </c>
      <c r="E34" s="1" t="str">
        <f>+IFERROR(VLOOKUP(Tabla1[[#This Row],[Tema]],Temas[[Tema]:[Columna1]],2,0),"REVISAR")</f>
        <v>06.03.01 Inversión</v>
      </c>
      <c r="F34" s="1" t="str">
        <f>+IFERROR(VLOOKUP(Tabla1[[#This Row],[Muestra]],Muestra[[Muestra]:[Columna1]],2,0),"REVISAR")</f>
        <v>06.03.01.01 Inversión MOP</v>
      </c>
      <c r="G34" s="1" t="s">
        <v>64</v>
      </c>
      <c r="H34" s="1" t="s">
        <v>394</v>
      </c>
      <c r="I34" s="1" t="s">
        <v>386</v>
      </c>
      <c r="J34" s="1" t="s">
        <v>387</v>
      </c>
      <c r="K34" s="1" t="s">
        <v>341</v>
      </c>
      <c r="L34" s="1" t="s">
        <v>2695</v>
      </c>
      <c r="N34" s="1" t="s">
        <v>705</v>
      </c>
      <c r="O34" s="1" t="s">
        <v>4010</v>
      </c>
      <c r="AD34" s="1">
        <v>8552512231</v>
      </c>
      <c r="AE34" s="1">
        <v>10679094316</v>
      </c>
      <c r="AF34" s="1">
        <v>10530167249</v>
      </c>
      <c r="AG34" s="1">
        <v>8967793124</v>
      </c>
      <c r="AH34" s="1">
        <v>8900919764.8640003</v>
      </c>
      <c r="AI34" s="1">
        <v>11275668543.396004</v>
      </c>
      <c r="AJ34" s="1">
        <v>10922359713.789995</v>
      </c>
    </row>
    <row r="35" spans="1:37" s="1" customFormat="1" x14ac:dyDescent="0.25">
      <c r="A35" s="21">
        <v>34</v>
      </c>
      <c r="B35" s="1" t="s">
        <v>401</v>
      </c>
      <c r="C35" s="1" t="str">
        <f>+VLOOKUP(Tabla1[[#This Row],[Sector]],Sectores[[Sector]:[Columna1]],2,0)</f>
        <v>06 Construcción</v>
      </c>
      <c r="D35" s="1" t="str">
        <f>+VLOOKUP(Tabla1[[#This Row],[Contenido]],Hoja2!$F$2:$G$105,2,0)</f>
        <v>06.03 Ejecución Presupuestaria</v>
      </c>
      <c r="E35" s="1" t="str">
        <f>+IFERROR(VLOOKUP(Tabla1[[#This Row],[Tema]],Temas[[Tema]:[Columna1]],2,0),"REVISAR")</f>
        <v>06.03.01 Inversión</v>
      </c>
      <c r="F35" s="1" t="str">
        <f>+IFERROR(VLOOKUP(Tabla1[[#This Row],[Muestra]],Muestra[[Muestra]:[Columna1]],2,0),"REVISAR")</f>
        <v>06.03.01.02 Inversión Programa Agua Potable Rural</v>
      </c>
      <c r="G35" s="1" t="s">
        <v>64</v>
      </c>
      <c r="H35" s="1" t="s">
        <v>394</v>
      </c>
      <c r="I35" s="1" t="s">
        <v>386</v>
      </c>
      <c r="J35" s="1" t="s">
        <v>388</v>
      </c>
      <c r="K35" s="1" t="s">
        <v>341</v>
      </c>
      <c r="L35" s="1" t="s">
        <v>2695</v>
      </c>
      <c r="N35" s="1" t="s">
        <v>706</v>
      </c>
      <c r="O35" s="1" t="s">
        <v>4010</v>
      </c>
      <c r="AD35" s="1">
        <v>261096922</v>
      </c>
      <c r="AE35" s="1">
        <v>493846529</v>
      </c>
      <c r="AF35" s="1">
        <v>456832556</v>
      </c>
      <c r="AG35" s="1">
        <v>525054132</v>
      </c>
      <c r="AH35" s="1">
        <v>485762252.41800016</v>
      </c>
      <c r="AI35" s="1">
        <v>708475648.66700029</v>
      </c>
      <c r="AJ35" s="1">
        <v>908126136.54799998</v>
      </c>
    </row>
    <row r="36" spans="1:37" s="1" customFormat="1" x14ac:dyDescent="0.25">
      <c r="A36" s="21">
        <v>35</v>
      </c>
      <c r="B36" s="1" t="s">
        <v>402</v>
      </c>
      <c r="C36" s="1" t="str">
        <f>+VLOOKUP(Tabla1[[#This Row],[Sector]],Sectores[[Sector]:[Columna1]],2,0)</f>
        <v>06 Construcción</v>
      </c>
      <c r="D36" s="1" t="str">
        <f>+VLOOKUP(Tabla1[[#This Row],[Contenido]],Hoja2!$F$2:$G$105,2,0)</f>
        <v>06.03 Ejecución Presupuestaria</v>
      </c>
      <c r="E36" s="1" t="str">
        <f>+IFERROR(VLOOKUP(Tabla1[[#This Row],[Tema]],Temas[[Tema]:[Columna1]],2,0),"REVISAR")</f>
        <v>06.03.01 Inversión</v>
      </c>
      <c r="F36" s="1" t="str">
        <f>+IFERROR(VLOOKUP(Tabla1[[#This Row],[Muestra]],Muestra[[Muestra]:[Columna1]],2,0),"REVISAR")</f>
        <v>06.03.01.03 Inversión Dirección General de Concesiones</v>
      </c>
      <c r="G36" s="1" t="s">
        <v>64</v>
      </c>
      <c r="H36" s="1" t="s">
        <v>394</v>
      </c>
      <c r="I36" s="1" t="s">
        <v>386</v>
      </c>
      <c r="J36" s="1" t="s">
        <v>389</v>
      </c>
      <c r="K36" s="1" t="s">
        <v>341</v>
      </c>
      <c r="L36" s="1" t="s">
        <v>2695</v>
      </c>
      <c r="N36" s="1" t="s">
        <v>707</v>
      </c>
      <c r="O36" s="1" t="s">
        <v>4010</v>
      </c>
      <c r="AD36" s="1">
        <v>439296909</v>
      </c>
      <c r="AE36" s="1">
        <v>562340255</v>
      </c>
      <c r="AF36" s="1">
        <v>702195593</v>
      </c>
      <c r="AG36" s="1">
        <v>569109001</v>
      </c>
      <c r="AH36" s="1">
        <v>521761591.41800004</v>
      </c>
      <c r="AI36" s="1">
        <v>923120209.48899996</v>
      </c>
      <c r="AJ36" s="1">
        <v>1257417529.2690003</v>
      </c>
    </row>
    <row r="37" spans="1:37" s="1" customFormat="1" x14ac:dyDescent="0.25">
      <c r="A37" s="21">
        <v>36</v>
      </c>
      <c r="B37" s="1" t="s">
        <v>403</v>
      </c>
      <c r="C37" s="1" t="str">
        <f>+VLOOKUP(Tabla1[[#This Row],[Sector]],Sectores[[Sector]:[Columna1]],2,0)</f>
        <v>06 Construcción</v>
      </c>
      <c r="D37" s="1" t="str">
        <f>+VLOOKUP(Tabla1[[#This Row],[Contenido]],Hoja2!$F$2:$G$105,2,0)</f>
        <v>06.03 Ejecución Presupuestaria</v>
      </c>
      <c r="E37" s="1" t="str">
        <f>+IFERROR(VLOOKUP(Tabla1[[#This Row],[Tema]],Temas[[Tema]:[Columna1]],2,0),"REVISAR")</f>
        <v>06.03.01 Inversión</v>
      </c>
      <c r="F37" s="1" t="str">
        <f>+IFERROR(VLOOKUP(Tabla1[[#This Row],[Muestra]],Muestra[[Muestra]:[Columna1]],2,0),"REVISAR")</f>
        <v>06.03.01.04 Inversión Dirección de Aeropuertos</v>
      </c>
      <c r="G37" s="1" t="s">
        <v>64</v>
      </c>
      <c r="H37" s="1" t="s">
        <v>394</v>
      </c>
      <c r="I37" s="1" t="s">
        <v>386</v>
      </c>
      <c r="J37" s="1" t="s">
        <v>390</v>
      </c>
      <c r="K37" s="1" t="s">
        <v>341</v>
      </c>
      <c r="L37" s="1" t="s">
        <v>2695</v>
      </c>
      <c r="N37" s="1" t="s">
        <v>708</v>
      </c>
      <c r="O37" s="1" t="s">
        <v>4010</v>
      </c>
      <c r="AD37" s="1">
        <v>286532666</v>
      </c>
      <c r="AE37" s="1">
        <v>190811429</v>
      </c>
      <c r="AF37" s="1">
        <v>215708712</v>
      </c>
      <c r="AG37" s="1">
        <v>229155056</v>
      </c>
      <c r="AH37" s="1">
        <v>112900350.00899999</v>
      </c>
      <c r="AI37" s="1">
        <v>316706323.71899992</v>
      </c>
      <c r="AJ37" s="1">
        <v>241919084.037</v>
      </c>
    </row>
    <row r="38" spans="1:37" s="1" customFormat="1" x14ac:dyDescent="0.25">
      <c r="A38" s="21">
        <v>37</v>
      </c>
      <c r="B38" s="1" t="s">
        <v>404</v>
      </c>
      <c r="C38" s="1" t="str">
        <f>+VLOOKUP(Tabla1[[#This Row],[Sector]],Sectores[[Sector]:[Columna1]],2,0)</f>
        <v>06 Construcción</v>
      </c>
      <c r="D38" s="1" t="str">
        <f>+VLOOKUP(Tabla1[[#This Row],[Contenido]],Hoja2!$F$2:$G$105,2,0)</f>
        <v>06.03 Ejecución Presupuestaria</v>
      </c>
      <c r="E38" s="1" t="str">
        <f>+IFERROR(VLOOKUP(Tabla1[[#This Row],[Tema]],Temas[[Tema]:[Columna1]],2,0),"REVISAR")</f>
        <v>06.03.01 Inversión</v>
      </c>
      <c r="F38" s="1" t="str">
        <f>+IFERROR(VLOOKUP(Tabla1[[#This Row],[Muestra]],Muestra[[Muestra]:[Columna1]],2,0),"REVISAR")</f>
        <v>06.03.01.05 Inversión Dirección de Arquitectura</v>
      </c>
      <c r="G38" s="1" t="s">
        <v>64</v>
      </c>
      <c r="H38" s="1" t="s">
        <v>394</v>
      </c>
      <c r="I38" s="1" t="s">
        <v>386</v>
      </c>
      <c r="J38" s="1" t="s">
        <v>391</v>
      </c>
      <c r="K38" s="1" t="s">
        <v>341</v>
      </c>
      <c r="L38" s="1" t="s">
        <v>2695</v>
      </c>
      <c r="N38" s="1" t="s">
        <v>709</v>
      </c>
      <c r="O38" s="1" t="s">
        <v>4010</v>
      </c>
      <c r="AD38" s="1">
        <v>681082</v>
      </c>
      <c r="AE38" s="1">
        <v>56589972</v>
      </c>
      <c r="AF38" s="1">
        <v>49755530</v>
      </c>
      <c r="AG38" s="1">
        <v>23628100</v>
      </c>
      <c r="AH38" s="1">
        <v>91309987.150999993</v>
      </c>
      <c r="AI38" s="1">
        <v>59386328.541000016</v>
      </c>
      <c r="AJ38" s="1">
        <v>13845761.200999996</v>
      </c>
    </row>
    <row r="39" spans="1:37" s="1" customFormat="1" x14ac:dyDescent="0.25">
      <c r="A39" s="21">
        <v>38</v>
      </c>
      <c r="B39" s="1" t="s">
        <v>405</v>
      </c>
      <c r="C39" s="1" t="str">
        <f>+VLOOKUP(Tabla1[[#This Row],[Sector]],Sectores[[Sector]:[Columna1]],2,0)</f>
        <v>06 Construcción</v>
      </c>
      <c r="D39" s="1" t="str">
        <f>+VLOOKUP(Tabla1[[#This Row],[Contenido]],Hoja2!$F$2:$G$105,2,0)</f>
        <v>06.03 Ejecución Presupuestaria</v>
      </c>
      <c r="E39" s="1" t="str">
        <f>+IFERROR(VLOOKUP(Tabla1[[#This Row],[Tema]],Temas[[Tema]:[Columna1]],2,0),"REVISAR")</f>
        <v>06.03.01 Inversión</v>
      </c>
      <c r="F39" s="1" t="str">
        <f>+IFERROR(VLOOKUP(Tabla1[[#This Row],[Muestra]],Muestra[[Muestra]:[Columna1]],2,0),"REVISAR")</f>
        <v>06.03.01.06 Inversión Dirección General de Aguas</v>
      </c>
      <c r="G39" s="1" t="s">
        <v>64</v>
      </c>
      <c r="H39" s="1" t="s">
        <v>394</v>
      </c>
      <c r="I39" s="1" t="s">
        <v>386</v>
      </c>
      <c r="J39" s="1" t="s">
        <v>396</v>
      </c>
      <c r="K39" s="1" t="s">
        <v>341</v>
      </c>
      <c r="L39" s="1" t="s">
        <v>2695</v>
      </c>
      <c r="N39" s="1" t="s">
        <v>710</v>
      </c>
      <c r="O39" s="1" t="s">
        <v>4010</v>
      </c>
      <c r="AD39" s="1">
        <v>3997697</v>
      </c>
      <c r="AE39" s="1">
        <v>9328306</v>
      </c>
      <c r="AF39" s="1">
        <v>5561597</v>
      </c>
      <c r="AG39" s="1">
        <v>5801995</v>
      </c>
      <c r="AH39" s="1">
        <v>5449629.4680000003</v>
      </c>
      <c r="AI39" s="1">
        <v>1682106.7700000005</v>
      </c>
      <c r="AJ39" s="1">
        <v>614341.37599999993</v>
      </c>
    </row>
    <row r="40" spans="1:37" s="1" customFormat="1" x14ac:dyDescent="0.25">
      <c r="A40" s="21">
        <v>39</v>
      </c>
      <c r="B40" s="1" t="s">
        <v>406</v>
      </c>
      <c r="C40" s="1" t="str">
        <f>+VLOOKUP(Tabla1[[#This Row],[Sector]],Sectores[[Sector]:[Columna1]],2,0)</f>
        <v>06 Construcción</v>
      </c>
      <c r="D40" s="1" t="str">
        <f>+VLOOKUP(Tabla1[[#This Row],[Contenido]],Hoja2!$F$2:$G$105,2,0)</f>
        <v>06.03 Ejecución Presupuestaria</v>
      </c>
      <c r="E40" s="1" t="str">
        <f>+IFERROR(VLOOKUP(Tabla1[[#This Row],[Tema]],Temas[[Tema]:[Columna1]],2,0),"REVISAR")</f>
        <v>06.03.01 Inversión</v>
      </c>
      <c r="F40" s="1" t="str">
        <f>+IFERROR(VLOOKUP(Tabla1[[#This Row],[Muestra]],Muestra[[Muestra]:[Columna1]],2,0),"REVISAR")</f>
        <v>06.03.01.07 Inversión Dirección General de Obras Públicas</v>
      </c>
      <c r="G40" s="1" t="s">
        <v>64</v>
      </c>
      <c r="H40" s="1" t="s">
        <v>394</v>
      </c>
      <c r="I40" s="1" t="s">
        <v>386</v>
      </c>
      <c r="J40" s="1" t="s">
        <v>397</v>
      </c>
      <c r="K40" s="1" t="s">
        <v>341</v>
      </c>
      <c r="L40" s="1" t="s">
        <v>2695</v>
      </c>
      <c r="N40" s="1" t="s">
        <v>711</v>
      </c>
      <c r="O40" s="1" t="s">
        <v>4010</v>
      </c>
      <c r="AD40" s="1">
        <v>0</v>
      </c>
      <c r="AE40" s="1">
        <v>0</v>
      </c>
      <c r="AF40" s="1">
        <v>0</v>
      </c>
      <c r="AG40" s="1">
        <v>0</v>
      </c>
      <c r="AH40" s="1">
        <v>0</v>
      </c>
      <c r="AI40" s="1">
        <v>0</v>
      </c>
      <c r="AJ40" s="1">
        <v>0</v>
      </c>
    </row>
    <row r="41" spans="1:37" s="1" customFormat="1" x14ac:dyDescent="0.25">
      <c r="A41" s="21">
        <v>40</v>
      </c>
      <c r="B41" s="1" t="s">
        <v>407</v>
      </c>
      <c r="C41" s="1" t="str">
        <f>+VLOOKUP(Tabla1[[#This Row],[Sector]],Sectores[[Sector]:[Columna1]],2,0)</f>
        <v>06 Construcción</v>
      </c>
      <c r="D41" s="1" t="str">
        <f>+VLOOKUP(Tabla1[[#This Row],[Contenido]],Hoja2!$F$2:$G$105,2,0)</f>
        <v>06.03 Ejecución Presupuestaria</v>
      </c>
      <c r="E41" s="1" t="str">
        <f>+IFERROR(VLOOKUP(Tabla1[[#This Row],[Tema]],Temas[[Tema]:[Columna1]],2,0),"REVISAR")</f>
        <v>06.03.01 Inversión</v>
      </c>
      <c r="F41" s="1" t="str">
        <f>+IFERROR(VLOOKUP(Tabla1[[#This Row],[Muestra]],Muestra[[Muestra]:[Columna1]],2,0),"REVISAR")</f>
        <v>06.03.01.08 Inversión Instituto Nacional de Hidráulica</v>
      </c>
      <c r="G41" s="1" t="s">
        <v>64</v>
      </c>
      <c r="H41" s="1" t="s">
        <v>394</v>
      </c>
      <c r="I41" s="1" t="s">
        <v>386</v>
      </c>
      <c r="J41" s="1" t="s">
        <v>398</v>
      </c>
      <c r="K41" s="1" t="s">
        <v>341</v>
      </c>
      <c r="L41" s="1" t="s">
        <v>3970</v>
      </c>
      <c r="N41" s="1" t="s">
        <v>712</v>
      </c>
      <c r="O41" s="1" t="s">
        <v>4010</v>
      </c>
      <c r="AD41" s="1">
        <v>0</v>
      </c>
      <c r="AE41" s="1">
        <v>55789</v>
      </c>
      <c r="AF41" s="1">
        <v>1067787</v>
      </c>
      <c r="AG41" s="1">
        <v>0</v>
      </c>
      <c r="AH41" s="1">
        <v>0</v>
      </c>
      <c r="AI41" s="1">
        <v>0</v>
      </c>
      <c r="AJ41" s="1">
        <v>0</v>
      </c>
    </row>
    <row r="42" spans="1:37" s="1" customFormat="1" x14ac:dyDescent="0.25">
      <c r="A42" s="21">
        <v>41</v>
      </c>
      <c r="B42" s="1" t="s">
        <v>408</v>
      </c>
      <c r="C42" s="1" t="str">
        <f>+VLOOKUP(Tabla1[[#This Row],[Sector]],Sectores[[Sector]:[Columna1]],2,0)</f>
        <v>06 Construcción</v>
      </c>
      <c r="D42" s="1" t="str">
        <f>+VLOOKUP(Tabla1[[#This Row],[Contenido]],Hoja2!$F$2:$G$105,2,0)</f>
        <v>06.03 Ejecución Presupuestaria</v>
      </c>
      <c r="E42" s="1" t="str">
        <f>+IFERROR(VLOOKUP(Tabla1[[#This Row],[Tema]],Temas[[Tema]:[Columna1]],2,0),"REVISAR")</f>
        <v>06.03.01 Inversión</v>
      </c>
      <c r="F42" s="1" t="str">
        <f>+IFERROR(VLOOKUP(Tabla1[[#This Row],[Muestra]],Muestra[[Muestra]:[Columna1]],2,0),"REVISAR")</f>
        <v>06.03.01.09 Inversión Dirección de Obras Portuarias</v>
      </c>
      <c r="G42" s="1" t="s">
        <v>64</v>
      </c>
      <c r="H42" s="1" t="s">
        <v>394</v>
      </c>
      <c r="I42" s="1" t="s">
        <v>386</v>
      </c>
      <c r="J42" s="1" t="s">
        <v>399</v>
      </c>
      <c r="K42" s="1" t="s">
        <v>341</v>
      </c>
      <c r="L42" s="1" t="s">
        <v>2695</v>
      </c>
      <c r="N42" s="1" t="s">
        <v>713</v>
      </c>
      <c r="O42" s="1" t="s">
        <v>4010</v>
      </c>
      <c r="AD42" s="1">
        <v>463477726</v>
      </c>
      <c r="AE42" s="1">
        <v>374786321</v>
      </c>
      <c r="AF42" s="1">
        <v>487446854</v>
      </c>
      <c r="AG42" s="1">
        <v>450902009</v>
      </c>
      <c r="AH42" s="1">
        <v>396289804.18800002</v>
      </c>
      <c r="AI42" s="1">
        <v>323843768.49100006</v>
      </c>
      <c r="AJ42" s="1">
        <v>502554464.11000007</v>
      </c>
    </row>
    <row r="43" spans="1:37" s="1" customFormat="1" x14ac:dyDescent="0.25">
      <c r="A43" s="21">
        <v>42</v>
      </c>
      <c r="B43" s="1" t="s">
        <v>409</v>
      </c>
      <c r="C43" s="1" t="str">
        <f>+VLOOKUP(Tabla1[[#This Row],[Sector]],Sectores[[Sector]:[Columna1]],2,0)</f>
        <v>06 Construcción</v>
      </c>
      <c r="D43" s="1" t="str">
        <f>+VLOOKUP(Tabla1[[#This Row],[Contenido]],Hoja2!$F$2:$G$105,2,0)</f>
        <v>06.03 Ejecución Presupuestaria</v>
      </c>
      <c r="E43" s="1" t="str">
        <f>+IFERROR(VLOOKUP(Tabla1[[#This Row],[Tema]],Temas[[Tema]:[Columna1]],2,0),"REVISAR")</f>
        <v>06.03.01 Inversión</v>
      </c>
      <c r="F43" s="1" t="str">
        <f>+IFERROR(VLOOKUP(Tabla1[[#This Row],[Muestra]],Muestra[[Muestra]:[Columna1]],2,0),"REVISAR")</f>
        <v>06.03.01.10 Inversión Dirección de Obras Hidráulicas</v>
      </c>
      <c r="G43" s="1" t="s">
        <v>64</v>
      </c>
      <c r="H43" s="1" t="s">
        <v>394</v>
      </c>
      <c r="I43" s="1" t="s">
        <v>386</v>
      </c>
      <c r="J43" s="1" t="s">
        <v>395</v>
      </c>
      <c r="K43" s="1" t="s">
        <v>341</v>
      </c>
      <c r="L43" s="1" t="s">
        <v>2695</v>
      </c>
      <c r="N43" s="1" t="s">
        <v>714</v>
      </c>
      <c r="O43" s="1" t="s">
        <v>4010</v>
      </c>
      <c r="AD43" s="1">
        <v>487236405</v>
      </c>
      <c r="AE43" s="1">
        <v>740034175</v>
      </c>
      <c r="AF43" s="1">
        <v>548838794</v>
      </c>
      <c r="AG43" s="1">
        <v>707295460</v>
      </c>
      <c r="AH43" s="1">
        <v>608292645.54999983</v>
      </c>
      <c r="AI43" s="1">
        <v>578673812.79400003</v>
      </c>
      <c r="AJ43" s="1">
        <v>746561531.70500028</v>
      </c>
    </row>
    <row r="44" spans="1:37" s="1" customFormat="1" x14ac:dyDescent="0.25">
      <c r="A44" s="21">
        <v>43</v>
      </c>
      <c r="B44" s="1" t="s">
        <v>410</v>
      </c>
      <c r="C44" s="1" t="str">
        <f>+VLOOKUP(Tabla1[[#This Row],[Sector]],Sectores[[Sector]:[Columna1]],2,0)</f>
        <v>06 Construcción</v>
      </c>
      <c r="D44" s="1" t="str">
        <f>+VLOOKUP(Tabla1[[#This Row],[Contenido]],Hoja2!$F$2:$G$105,2,0)</f>
        <v>06.03 Ejecución Presupuestaria</v>
      </c>
      <c r="E44" s="1" t="str">
        <f>+IFERROR(VLOOKUP(Tabla1[[#This Row],[Tema]],Temas[[Tema]:[Columna1]],2,0),"REVISAR")</f>
        <v>06.03.01 Inversión</v>
      </c>
      <c r="F44" s="1" t="str">
        <f>+IFERROR(VLOOKUP(Tabla1[[#This Row],[Muestra]],Muestra[[Muestra]:[Columna1]],2,0),"REVISAR")</f>
        <v>06.03.01.11 Inversión Dirección de Planeamiento</v>
      </c>
      <c r="G44" s="1" t="s">
        <v>64</v>
      </c>
      <c r="H44" s="1" t="s">
        <v>394</v>
      </c>
      <c r="I44" s="1" t="s">
        <v>386</v>
      </c>
      <c r="J44" s="1" t="s">
        <v>392</v>
      </c>
      <c r="K44" s="1" t="s">
        <v>341</v>
      </c>
      <c r="L44" s="1" t="s">
        <v>2695</v>
      </c>
      <c r="N44" s="1" t="s">
        <v>715</v>
      </c>
      <c r="O44" s="1" t="s">
        <v>4010</v>
      </c>
      <c r="AD44" s="1">
        <v>451892</v>
      </c>
      <c r="AE44" s="1">
        <v>0</v>
      </c>
      <c r="AF44" s="1">
        <v>0</v>
      </c>
      <c r="AG44" s="1">
        <v>0</v>
      </c>
      <c r="AH44" s="1">
        <v>0</v>
      </c>
      <c r="AI44" s="1">
        <v>100117.16999999998</v>
      </c>
      <c r="AJ44" s="1">
        <v>32550</v>
      </c>
    </row>
    <row r="45" spans="1:37" s="1" customFormat="1" x14ac:dyDescent="0.25">
      <c r="A45" s="21">
        <v>44</v>
      </c>
      <c r="B45" s="1" t="s">
        <v>411</v>
      </c>
      <c r="C45" s="1" t="str">
        <f>+VLOOKUP(Tabla1[[#This Row],[Sector]],Sectores[[Sector]:[Columna1]],2,0)</f>
        <v>06 Construcción</v>
      </c>
      <c r="D45" s="1" t="str">
        <f>+VLOOKUP(Tabla1[[#This Row],[Contenido]],Hoja2!$F$2:$G$105,2,0)</f>
        <v>06.03 Ejecución Presupuestaria</v>
      </c>
      <c r="E45" s="1" t="str">
        <f>+IFERROR(VLOOKUP(Tabla1[[#This Row],[Tema]],Temas[[Tema]:[Columna1]],2,0),"REVISAR")</f>
        <v>06.03.01 Inversión</v>
      </c>
      <c r="F45" s="1" t="str">
        <f>+IFERROR(VLOOKUP(Tabla1[[#This Row],[Muestra]],Muestra[[Muestra]:[Columna1]],2,0),"REVISAR")</f>
        <v>06.03.01.12 Inversión Dirección de Vialidad</v>
      </c>
      <c r="G45" s="1" t="s">
        <v>64</v>
      </c>
      <c r="H45" s="1" t="s">
        <v>394</v>
      </c>
      <c r="I45" s="1" t="s">
        <v>386</v>
      </c>
      <c r="J45" s="1" t="s">
        <v>393</v>
      </c>
      <c r="K45" s="1" t="s">
        <v>341</v>
      </c>
      <c r="L45" s="1" t="s">
        <v>2695</v>
      </c>
      <c r="N45" s="1" t="s">
        <v>716</v>
      </c>
      <c r="O45" s="1" t="s">
        <v>4010</v>
      </c>
      <c r="AD45" s="1">
        <v>6609740932</v>
      </c>
      <c r="AE45" s="1">
        <v>8251301540</v>
      </c>
      <c r="AF45" s="1">
        <v>8062759826</v>
      </c>
      <c r="AG45" s="1">
        <v>6456847372</v>
      </c>
      <c r="AH45" s="1">
        <v>6679153500.6729994</v>
      </c>
      <c r="AI45" s="1">
        <v>8363680227.2839994</v>
      </c>
      <c r="AJ45" s="1">
        <v>7251288316.2299986</v>
      </c>
    </row>
    <row r="46" spans="1:37" s="1" customFormat="1" x14ac:dyDescent="0.25">
      <c r="A46" s="21">
        <v>45</v>
      </c>
      <c r="B46" s="1" t="s">
        <v>65</v>
      </c>
      <c r="C46" s="1" t="str">
        <f>+VLOOKUP(Tabla1[[#This Row],[Sector]],Sectores[[Sector]:[Columna1]],2,0)</f>
        <v>06 Construcción</v>
      </c>
      <c r="D46" s="1" t="str">
        <f>+VLOOKUP(Tabla1[[#This Row],[Contenido]],Hoja2!$F$2:$G$105,2,0)</f>
        <v>06.06 Vivienda</v>
      </c>
      <c r="E46" s="1" t="str">
        <f>+IFERROR(VLOOKUP(Tabla1[[#This Row],[Tema]],Temas[[Tema]:[Columna1]],2,0),"REVISAR")</f>
        <v>06.06.01 Obras Nuevas y Ampliaciones</v>
      </c>
      <c r="F46" s="1" t="str">
        <f>+IFERROR(VLOOKUP(Tabla1[[#This Row],[Muestra]],Muestra[[Muestra]:[Columna1]],2,0),"REVISAR")</f>
        <v>06.06.01.01 Viviendas autorizadas</v>
      </c>
      <c r="G46" s="1" t="s">
        <v>64</v>
      </c>
      <c r="H46" s="1" t="s">
        <v>101</v>
      </c>
      <c r="I46" s="1" t="s">
        <v>458</v>
      </c>
      <c r="J46" s="1" t="s">
        <v>146</v>
      </c>
      <c r="K46" s="1" t="s">
        <v>3913</v>
      </c>
      <c r="L46" s="1" t="s">
        <v>2695</v>
      </c>
      <c r="N46" s="1" t="s">
        <v>717</v>
      </c>
      <c r="O46" s="1" t="s">
        <v>4010</v>
      </c>
      <c r="AD46" s="1">
        <v>175569</v>
      </c>
      <c r="AE46" s="1">
        <v>204083</v>
      </c>
      <c r="AF46" s="1">
        <v>149107</v>
      </c>
      <c r="AG46" s="1">
        <v>160580</v>
      </c>
      <c r="AH46" s="1">
        <v>183659</v>
      </c>
      <c r="AI46" s="1">
        <v>189132</v>
      </c>
      <c r="AJ46" s="1">
        <v>140468</v>
      </c>
    </row>
    <row r="47" spans="1:37" s="1" customFormat="1" x14ac:dyDescent="0.25">
      <c r="A47" s="21">
        <v>46</v>
      </c>
      <c r="B47" s="1" t="s">
        <v>143</v>
      </c>
      <c r="C47" s="1" t="str">
        <f>+VLOOKUP(Tabla1[[#This Row],[Sector]],Sectores[[Sector]:[Columna1]],2,0)</f>
        <v>06 Construcción</v>
      </c>
      <c r="D47" s="1" t="str">
        <f>+VLOOKUP(Tabla1[[#This Row],[Contenido]],Hoja2!$F$2:$G$105,2,0)</f>
        <v>06.02 Edificación No Habitacional</v>
      </c>
      <c r="E47" s="1" t="str">
        <f>+IFERROR(VLOOKUP(Tabla1[[#This Row],[Tema]],Temas[[Tema]:[Columna1]],2,0),"REVISAR")</f>
        <v>06.01.03 Total</v>
      </c>
      <c r="F47" s="1" t="str">
        <f>+IFERROR(VLOOKUP(Tabla1[[#This Row],[Muestra]],Muestra[[Muestra]:[Columna1]],2,0),"REVISAR")</f>
        <v>06.02.01.01 Superficie autorizada no habitacional</v>
      </c>
      <c r="G47" s="1" t="s">
        <v>64</v>
      </c>
      <c r="H47" s="1" t="s">
        <v>464</v>
      </c>
      <c r="I47" s="1" t="s">
        <v>132</v>
      </c>
      <c r="J47" s="1" t="s">
        <v>143</v>
      </c>
      <c r="K47" s="1" t="s">
        <v>459</v>
      </c>
      <c r="L47" s="1" t="s">
        <v>2695</v>
      </c>
      <c r="N47" s="1" t="s">
        <v>718</v>
      </c>
      <c r="O47" s="1" t="s">
        <v>4010</v>
      </c>
      <c r="AD47" s="1">
        <v>8189977</v>
      </c>
      <c r="AE47" s="1">
        <v>6732490</v>
      </c>
      <c r="AF47" s="1">
        <v>6689779</v>
      </c>
      <c r="AG47" s="1">
        <v>5956677</v>
      </c>
      <c r="AH47" s="1">
        <v>5782907</v>
      </c>
      <c r="AI47" s="1">
        <v>5942072</v>
      </c>
      <c r="AJ47" s="1">
        <v>4236581</v>
      </c>
    </row>
    <row r="48" spans="1:37" s="1" customFormat="1" x14ac:dyDescent="0.25">
      <c r="A48" s="21">
        <v>47</v>
      </c>
      <c r="B48" s="1" t="s">
        <v>460</v>
      </c>
      <c r="C48" s="1" t="str">
        <f>+VLOOKUP(Tabla1[[#This Row],[Sector]],Sectores[[Sector]:[Columna1]],2,0)</f>
        <v>06 Construcción</v>
      </c>
      <c r="D48" s="1" t="str">
        <f>+VLOOKUP(Tabla1[[#This Row],[Contenido]],Hoja2!$F$2:$G$105,2,0)</f>
        <v>06.04 Industria, comercio y establecimientos financieros</v>
      </c>
      <c r="E48" s="1" t="str">
        <f>+IFERROR(VLOOKUP(Tabla1[[#This Row],[Tema]],Temas[[Tema]:[Columna1]],2,0),"REVISAR")</f>
        <v>06.01.01 Ampliaciones</v>
      </c>
      <c r="F48" s="1" t="str">
        <f>+IFERROR(VLOOKUP(Tabla1[[#This Row],[Muestra]],Muestra[[Muestra]:[Columna1]],2,0),"REVISAR")</f>
        <v>06.02.01.01 Superficie autorizada no habitacional</v>
      </c>
      <c r="G48" s="1" t="s">
        <v>64</v>
      </c>
      <c r="H48" s="1" t="s">
        <v>145</v>
      </c>
      <c r="I48" s="1" t="s">
        <v>141</v>
      </c>
      <c r="J48" s="1" t="s">
        <v>143</v>
      </c>
      <c r="K48" s="1" t="s">
        <v>459</v>
      </c>
      <c r="L48" s="1" t="s">
        <v>2695</v>
      </c>
      <c r="N48" s="1" t="s">
        <v>719</v>
      </c>
      <c r="O48" s="1" t="s">
        <v>4010</v>
      </c>
      <c r="AD48" s="1">
        <v>1300564</v>
      </c>
      <c r="AE48" s="1">
        <v>1022364</v>
      </c>
      <c r="AF48" s="1">
        <v>1104524</v>
      </c>
      <c r="AG48" s="1">
        <v>967754</v>
      </c>
      <c r="AH48" s="1">
        <v>850981</v>
      </c>
      <c r="AI48" s="1">
        <v>967999</v>
      </c>
      <c r="AJ48" s="1">
        <v>693808</v>
      </c>
    </row>
    <row r="49" spans="1:36" s="1" customFormat="1" x14ac:dyDescent="0.25">
      <c r="A49" s="21">
        <v>48</v>
      </c>
      <c r="B49" s="1" t="s">
        <v>461</v>
      </c>
      <c r="C49" s="1" t="str">
        <f>+VLOOKUP(Tabla1[[#This Row],[Sector]],Sectores[[Sector]:[Columna1]],2,0)</f>
        <v>06 Construcción</v>
      </c>
      <c r="D49" s="1" t="str">
        <f>+VLOOKUP(Tabla1[[#This Row],[Contenido]],Hoja2!$F$2:$G$105,2,0)</f>
        <v>06.04 Industria, comercio y establecimientos financieros</v>
      </c>
      <c r="E49" s="1" t="str">
        <f>+IFERROR(VLOOKUP(Tabla1[[#This Row],[Tema]],Temas[[Tema]:[Columna1]],2,0),"REVISAR")</f>
        <v>06.01.02 Obras Nuevas</v>
      </c>
      <c r="F49" s="1" t="str">
        <f>+IFERROR(VLOOKUP(Tabla1[[#This Row],[Muestra]],Muestra[[Muestra]:[Columna1]],2,0),"REVISAR")</f>
        <v>06.02.01.01 Superficie autorizada no habitacional</v>
      </c>
      <c r="G49" s="1" t="s">
        <v>64</v>
      </c>
      <c r="H49" s="1" t="s">
        <v>145</v>
      </c>
      <c r="I49" s="1" t="s">
        <v>142</v>
      </c>
      <c r="J49" s="1" t="s">
        <v>143</v>
      </c>
      <c r="K49" s="1" t="s">
        <v>459</v>
      </c>
      <c r="L49" s="1" t="s">
        <v>2695</v>
      </c>
      <c r="N49" s="1" t="s">
        <v>720</v>
      </c>
      <c r="O49" s="1" t="s">
        <v>4010</v>
      </c>
      <c r="AD49" s="1">
        <v>4875234</v>
      </c>
      <c r="AE49" s="1">
        <v>3805035</v>
      </c>
      <c r="AF49" s="1">
        <v>3235056</v>
      </c>
      <c r="AG49" s="1">
        <v>3248281</v>
      </c>
      <c r="AH49" s="1">
        <v>3208256</v>
      </c>
      <c r="AI49" s="1">
        <v>3372301</v>
      </c>
      <c r="AJ49" s="1">
        <v>2422805</v>
      </c>
    </row>
    <row r="50" spans="1:36" s="1" customFormat="1" x14ac:dyDescent="0.25">
      <c r="A50" s="21">
        <v>49</v>
      </c>
      <c r="B50" s="1" t="s">
        <v>462</v>
      </c>
      <c r="C50" s="1" t="str">
        <f>+VLOOKUP(Tabla1[[#This Row],[Sector]],Sectores[[Sector]:[Columna1]],2,0)</f>
        <v>06 Construcción</v>
      </c>
      <c r="D50" s="1" t="str">
        <f>+VLOOKUP(Tabla1[[#This Row],[Contenido]],Hoja2!$F$2:$G$105,2,0)</f>
        <v>06.05 Servicios</v>
      </c>
      <c r="E50" s="1" t="str">
        <f>+IFERROR(VLOOKUP(Tabla1[[#This Row],[Tema]],Temas[[Tema]:[Columna1]],2,0),"REVISAR")</f>
        <v>06.01.01 Ampliaciones</v>
      </c>
      <c r="F50" s="1" t="str">
        <f>+IFERROR(VLOOKUP(Tabla1[[#This Row],[Muestra]],Muestra[[Muestra]:[Columna1]],2,0),"REVISAR")</f>
        <v>06.02.01.01 Superficie autorizada no habitacional</v>
      </c>
      <c r="G50" s="1" t="s">
        <v>64</v>
      </c>
      <c r="H50" s="1" t="s">
        <v>85</v>
      </c>
      <c r="I50" s="1" t="s">
        <v>141</v>
      </c>
      <c r="J50" s="1" t="s">
        <v>143</v>
      </c>
      <c r="K50" s="1" t="s">
        <v>459</v>
      </c>
      <c r="L50" s="1" t="s">
        <v>2695</v>
      </c>
      <c r="N50" s="1" t="s">
        <v>721</v>
      </c>
      <c r="O50" s="1" t="s">
        <v>4010</v>
      </c>
      <c r="AD50" s="1">
        <v>637970</v>
      </c>
      <c r="AE50" s="1">
        <v>449633</v>
      </c>
      <c r="AF50" s="1">
        <v>590805</v>
      </c>
      <c r="AG50" s="1">
        <v>388518</v>
      </c>
      <c r="AH50" s="1">
        <v>621997</v>
      </c>
      <c r="AI50" s="1">
        <v>377129</v>
      </c>
      <c r="AJ50" s="1">
        <v>230328</v>
      </c>
    </row>
    <row r="51" spans="1:36" s="1" customFormat="1" x14ac:dyDescent="0.25">
      <c r="A51" s="21">
        <v>50</v>
      </c>
      <c r="B51" s="1" t="s">
        <v>463</v>
      </c>
      <c r="C51" s="1" t="str">
        <f>+VLOOKUP(Tabla1[[#This Row],[Sector]],Sectores[[Sector]:[Columna1]],2,0)</f>
        <v>06 Construcción</v>
      </c>
      <c r="D51" s="1" t="str">
        <f>+VLOOKUP(Tabla1[[#This Row],[Contenido]],Hoja2!$F$2:$G$105,2,0)</f>
        <v>06.05 Servicios</v>
      </c>
      <c r="E51" s="1" t="str">
        <f>+IFERROR(VLOOKUP(Tabla1[[#This Row],[Tema]],Temas[[Tema]:[Columna1]],2,0),"REVISAR")</f>
        <v>06.01.02 Obras Nuevas</v>
      </c>
      <c r="F51" s="1" t="str">
        <f>+IFERROR(VLOOKUP(Tabla1[[#This Row],[Muestra]],Muestra[[Muestra]:[Columna1]],2,0),"REVISAR")</f>
        <v>06.02.01.01 Superficie autorizada no habitacional</v>
      </c>
      <c r="G51" s="1" t="s">
        <v>64</v>
      </c>
      <c r="H51" s="1" t="s">
        <v>85</v>
      </c>
      <c r="I51" s="1" t="s">
        <v>142</v>
      </c>
      <c r="J51" s="1" t="s">
        <v>143</v>
      </c>
      <c r="K51" s="1" t="s">
        <v>459</v>
      </c>
      <c r="L51" s="1" t="s">
        <v>2695</v>
      </c>
      <c r="N51" s="1" t="s">
        <v>722</v>
      </c>
      <c r="O51" s="1" t="s">
        <v>4010</v>
      </c>
      <c r="AD51" s="1">
        <v>1376209</v>
      </c>
      <c r="AE51" s="1">
        <v>1455458</v>
      </c>
      <c r="AF51" s="1">
        <v>1759394</v>
      </c>
      <c r="AG51" s="1">
        <v>1352124</v>
      </c>
      <c r="AH51" s="1">
        <v>1101673</v>
      </c>
      <c r="AI51" s="1">
        <v>1224643</v>
      </c>
      <c r="AJ51" s="1">
        <v>889640</v>
      </c>
    </row>
    <row r="52" spans="1:36" s="1" customFormat="1" x14ac:dyDescent="0.25">
      <c r="A52" s="21">
        <v>51</v>
      </c>
      <c r="B52" s="1" t="s">
        <v>144</v>
      </c>
      <c r="C52" s="1" t="str">
        <f>+VLOOKUP(Tabla1[[#This Row],[Sector]],Sectores[[Sector]:[Columna1]],2,0)</f>
        <v>06 Construcción</v>
      </c>
      <c r="D52" s="1" t="str">
        <f>+VLOOKUP(Tabla1[[#This Row],[Contenido]],Hoja2!$F$2:$G$105,2,0)</f>
        <v>06.01 Edificación Habitacional</v>
      </c>
      <c r="E52" s="1" t="str">
        <f>+IFERROR(VLOOKUP(Tabla1[[#This Row],[Tema]],Temas[[Tema]:[Columna1]],2,0),"REVISAR")</f>
        <v>06.01.03 Total</v>
      </c>
      <c r="F52" s="1" t="str">
        <f>+IFERROR(VLOOKUP(Tabla1[[#This Row],[Muestra]],Muestra[[Muestra]:[Columna1]],2,0),"REVISAR")</f>
        <v>06.01.01.01 Superficie autorizada habitacional</v>
      </c>
      <c r="G52" s="1" t="s">
        <v>64</v>
      </c>
      <c r="H52" s="1" t="s">
        <v>465</v>
      </c>
      <c r="I52" s="1" t="s">
        <v>132</v>
      </c>
      <c r="J52" s="1" t="s">
        <v>144</v>
      </c>
      <c r="K52" s="1" t="s">
        <v>459</v>
      </c>
      <c r="L52" s="1" t="s">
        <v>2695</v>
      </c>
      <c r="N52" s="1" t="s">
        <v>723</v>
      </c>
      <c r="O52" s="1" t="s">
        <v>4010</v>
      </c>
      <c r="AD52" s="1">
        <v>13322575</v>
      </c>
      <c r="AE52" s="1">
        <v>15397498</v>
      </c>
      <c r="AF52" s="1">
        <v>10925125</v>
      </c>
      <c r="AG52" s="1">
        <v>11660362</v>
      </c>
      <c r="AH52" s="1">
        <v>13436273</v>
      </c>
      <c r="AI52" s="1">
        <v>14144350</v>
      </c>
      <c r="AJ52" s="1">
        <v>10374405</v>
      </c>
    </row>
    <row r="53" spans="1:36" s="1" customFormat="1" x14ac:dyDescent="0.25">
      <c r="A53" s="21">
        <v>52</v>
      </c>
      <c r="B53" s="1" t="s">
        <v>466</v>
      </c>
      <c r="C53" s="1" t="str">
        <f>+VLOOKUP(Tabla1[[#This Row],[Sector]],Sectores[[Sector]:[Columna1]],2,0)</f>
        <v>06 Construcción</v>
      </c>
      <c r="D53" s="1" t="str">
        <f>+VLOOKUP(Tabla1[[#This Row],[Contenido]],Hoja2!$F$2:$G$105,2,0)</f>
        <v>06.01 Edificación Habitacional</v>
      </c>
      <c r="E53" s="1" t="str">
        <f>+IFERROR(VLOOKUP(Tabla1[[#This Row],[Tema]],Temas[[Tema]:[Columna1]],2,0),"REVISAR")</f>
        <v>06.01.01 Ampliaciones</v>
      </c>
      <c r="F53" s="1" t="str">
        <f>+IFERROR(VLOOKUP(Tabla1[[#This Row],[Muestra]],Muestra[[Muestra]:[Columna1]],2,0),"REVISAR")</f>
        <v>06.01.01.01 Superficie autorizada habitacional</v>
      </c>
      <c r="G53" s="1" t="s">
        <v>64</v>
      </c>
      <c r="H53" s="1" t="s">
        <v>465</v>
      </c>
      <c r="I53" s="1" t="s">
        <v>141</v>
      </c>
      <c r="J53" s="1" t="s">
        <v>144</v>
      </c>
      <c r="K53" s="1" t="s">
        <v>459</v>
      </c>
      <c r="L53" s="1" t="s">
        <v>2695</v>
      </c>
      <c r="N53" s="1" t="s">
        <v>724</v>
      </c>
      <c r="O53" s="1" t="s">
        <v>4010</v>
      </c>
      <c r="AD53" s="1">
        <v>822171</v>
      </c>
      <c r="AE53" s="1">
        <v>781563</v>
      </c>
      <c r="AF53" s="1">
        <v>921038</v>
      </c>
      <c r="AG53" s="1">
        <v>895609</v>
      </c>
      <c r="AH53" s="1">
        <v>1083274</v>
      </c>
      <c r="AI53" s="1">
        <v>1002675</v>
      </c>
      <c r="AJ53" s="1">
        <v>597691</v>
      </c>
    </row>
    <row r="54" spans="1:36" s="1" customFormat="1" x14ac:dyDescent="0.25">
      <c r="A54" s="21">
        <v>53</v>
      </c>
      <c r="B54" s="1" t="s">
        <v>467</v>
      </c>
      <c r="C54" s="1" t="str">
        <f>+VLOOKUP(Tabla1[[#This Row],[Sector]],Sectores[[Sector]:[Columna1]],2,0)</f>
        <v>06 Construcción</v>
      </c>
      <c r="D54" s="1" t="str">
        <f>+VLOOKUP(Tabla1[[#This Row],[Contenido]],Hoja2!$F$2:$G$105,2,0)</f>
        <v>06.01 Edificación Habitacional</v>
      </c>
      <c r="E54" s="1" t="str">
        <f>+IFERROR(VLOOKUP(Tabla1[[#This Row],[Tema]],Temas[[Tema]:[Columna1]],2,0),"REVISAR")</f>
        <v>06.01.02 Obras Nuevas</v>
      </c>
      <c r="F54" s="1" t="str">
        <f>+IFERROR(VLOOKUP(Tabla1[[#This Row],[Muestra]],Muestra[[Muestra]:[Columna1]],2,0),"REVISAR")</f>
        <v>06.01.01.01 Superficie autorizada habitacional</v>
      </c>
      <c r="G54" s="1" t="s">
        <v>64</v>
      </c>
      <c r="H54" s="1" t="s">
        <v>465</v>
      </c>
      <c r="I54" s="1" t="s">
        <v>142</v>
      </c>
      <c r="J54" s="1" t="s">
        <v>144</v>
      </c>
      <c r="K54" s="1" t="s">
        <v>459</v>
      </c>
      <c r="L54" s="1" t="s">
        <v>2695</v>
      </c>
      <c r="N54" s="1" t="s">
        <v>725</v>
      </c>
      <c r="O54" s="1" t="s">
        <v>4010</v>
      </c>
      <c r="AD54" s="1">
        <v>12500404</v>
      </c>
      <c r="AE54" s="1">
        <v>14615894</v>
      </c>
      <c r="AF54" s="1">
        <v>10004087</v>
      </c>
      <c r="AG54" s="1">
        <v>10764753</v>
      </c>
      <c r="AH54" s="1">
        <v>12353011</v>
      </c>
      <c r="AI54" s="1">
        <v>13141675</v>
      </c>
      <c r="AJ54" s="1">
        <v>9776714</v>
      </c>
    </row>
    <row r="55" spans="1:36" s="1" customFormat="1" x14ac:dyDescent="0.25">
      <c r="A55" s="21">
        <v>54</v>
      </c>
      <c r="B55" s="1" t="s">
        <v>372</v>
      </c>
      <c r="C55" s="1" t="str">
        <f>+VLOOKUP(Tabla1[[#This Row],[Sector]],Sectores[[Sector]:[Columna1]],2,0)</f>
        <v>07 Delincuencia</v>
      </c>
      <c r="D55" s="1" t="str">
        <f>+VLOOKUP(Tabla1[[#This Row],[Contenido]],Hoja2!$F$2:$G$105,2,0)</f>
        <v>07.01 Delitos de Mayor Connotación Social</v>
      </c>
      <c r="E55" s="1" t="str">
        <f>+IFERROR(VLOOKUP(Tabla1[[#This Row],[Tema]],Temas[[Tema]:[Columna1]],2,0),"REVISAR")</f>
        <v>07.01.01 Aprehensiones</v>
      </c>
      <c r="F55" s="1" t="str">
        <f>+IFERROR(VLOOKUP(Tabla1[[#This Row],[Muestra]],Muestra[[Muestra]:[Columna1]],2,0),"REVISAR")</f>
        <v>07.01.01.01 Aprehensiones</v>
      </c>
      <c r="G55" s="1" t="s">
        <v>66</v>
      </c>
      <c r="H55" s="1" t="s">
        <v>192</v>
      </c>
      <c r="I55" s="1" t="s">
        <v>371</v>
      </c>
      <c r="J55" s="1" t="s">
        <v>371</v>
      </c>
      <c r="K55" s="1" t="s">
        <v>3914</v>
      </c>
      <c r="L55" s="1" t="s">
        <v>67</v>
      </c>
      <c r="O55" s="1" t="s">
        <v>1021</v>
      </c>
      <c r="X55" s="1">
        <v>144164</v>
      </c>
      <c r="Y55" s="1">
        <v>160260</v>
      </c>
      <c r="Z55" s="1">
        <v>154743</v>
      </c>
      <c r="AA55" s="1">
        <v>168850</v>
      </c>
      <c r="AB55" s="1">
        <v>156058</v>
      </c>
      <c r="AC55" s="1">
        <v>147835</v>
      </c>
      <c r="AD55" s="1">
        <v>147042</v>
      </c>
      <c r="AE55" s="1">
        <v>140449</v>
      </c>
      <c r="AF55" s="1">
        <v>132253</v>
      </c>
      <c r="AG55" s="1">
        <v>131688</v>
      </c>
      <c r="AH55" s="1">
        <v>133837</v>
      </c>
      <c r="AI55" s="1">
        <v>132887</v>
      </c>
      <c r="AJ55" s="1">
        <v>95230</v>
      </c>
    </row>
    <row r="56" spans="1:36" s="1" customFormat="1" x14ac:dyDescent="0.25">
      <c r="A56" s="21">
        <v>55</v>
      </c>
      <c r="B56" s="1" t="s">
        <v>373</v>
      </c>
      <c r="C56" s="1" t="str">
        <f>+VLOOKUP(Tabla1[[#This Row],[Sector]],Sectores[[Sector]:[Columna1]],2,0)</f>
        <v>07 Delincuencia</v>
      </c>
      <c r="D56" s="1" t="str">
        <f>+VLOOKUP(Tabla1[[#This Row],[Contenido]],Hoja2!$F$2:$G$105,2,0)</f>
        <v>07.01 Delitos de Mayor Connotación Social</v>
      </c>
      <c r="E56" s="1" t="str">
        <f>+IFERROR(VLOOKUP(Tabla1[[#This Row],[Tema]],Temas[[Tema]:[Columna1]],2,0),"REVISAR")</f>
        <v>07.01.02 Casos Policiales</v>
      </c>
      <c r="F56" s="1" t="str">
        <f>+IFERROR(VLOOKUP(Tabla1[[#This Row],[Muestra]],Muestra[[Muestra]:[Columna1]],2,0),"REVISAR")</f>
        <v>07.01.02.01 Casos Policiales</v>
      </c>
      <c r="G56" s="1" t="s">
        <v>66</v>
      </c>
      <c r="H56" s="1" t="s">
        <v>192</v>
      </c>
      <c r="I56" s="1" t="s">
        <v>68</v>
      </c>
      <c r="J56" s="1" t="s">
        <v>68</v>
      </c>
      <c r="K56" s="1" t="s">
        <v>3915</v>
      </c>
      <c r="L56" s="1" t="s">
        <v>67</v>
      </c>
      <c r="O56" s="1" t="s">
        <v>1021</v>
      </c>
      <c r="X56" s="1">
        <v>569029</v>
      </c>
      <c r="Y56" s="1">
        <v>614497</v>
      </c>
      <c r="Z56" s="1">
        <v>596035</v>
      </c>
      <c r="AA56" s="1">
        <v>654489</v>
      </c>
      <c r="AB56" s="1">
        <v>597347</v>
      </c>
      <c r="AC56" s="1">
        <v>596755</v>
      </c>
      <c r="AD56" s="1">
        <v>614814</v>
      </c>
      <c r="AE56" s="1">
        <v>596722</v>
      </c>
      <c r="AF56" s="1">
        <v>562759</v>
      </c>
      <c r="AG56" s="1">
        <v>557119</v>
      </c>
      <c r="AH56" s="1">
        <v>550104</v>
      </c>
      <c r="AI56" s="1">
        <v>555235</v>
      </c>
      <c r="AJ56" s="1">
        <v>438578</v>
      </c>
    </row>
    <row r="57" spans="1:36" s="1" customFormat="1" x14ac:dyDescent="0.25">
      <c r="A57" s="21">
        <v>56</v>
      </c>
      <c r="B57" s="1" t="s">
        <v>374</v>
      </c>
      <c r="C57" s="1" t="str">
        <f>+VLOOKUP(Tabla1[[#This Row],[Sector]],Sectores[[Sector]:[Columna1]],2,0)</f>
        <v>07 Delincuencia</v>
      </c>
      <c r="D57" s="1" t="str">
        <f>+VLOOKUP(Tabla1[[#This Row],[Contenido]],Hoja2!$F$2:$G$105,2,0)</f>
        <v>07.01 Delitos de Mayor Connotación Social</v>
      </c>
      <c r="E57" s="1" t="str">
        <f>+IFERROR(VLOOKUP(Tabla1[[#This Row],[Tema]],Temas[[Tema]:[Columna1]],2,0),"REVISAR")</f>
        <v>07.01.03 Denuncias</v>
      </c>
      <c r="F57" s="1" t="str">
        <f>+IFERROR(VLOOKUP(Tabla1[[#This Row],[Muestra]],Muestra[[Muestra]:[Columna1]],2,0),"REVISAR")</f>
        <v>07.01.03.01 Denuncias</v>
      </c>
      <c r="G57" s="1" t="s">
        <v>66</v>
      </c>
      <c r="H57" s="1" t="s">
        <v>192</v>
      </c>
      <c r="I57" s="1" t="s">
        <v>69</v>
      </c>
      <c r="J57" s="1" t="s">
        <v>69</v>
      </c>
      <c r="K57" s="1" t="s">
        <v>3916</v>
      </c>
      <c r="L57" s="1" t="s">
        <v>67</v>
      </c>
      <c r="O57" s="1" t="s">
        <v>1021</v>
      </c>
      <c r="X57" s="1">
        <v>463505</v>
      </c>
      <c r="Y57" s="1">
        <v>497056</v>
      </c>
      <c r="Z57" s="1">
        <v>482382</v>
      </c>
      <c r="AA57" s="1">
        <v>529846</v>
      </c>
      <c r="AB57" s="1">
        <v>482409</v>
      </c>
      <c r="AC57" s="1">
        <v>487949</v>
      </c>
      <c r="AD57" s="1">
        <v>494689</v>
      </c>
      <c r="AE57" s="1">
        <v>481168</v>
      </c>
      <c r="AF57" s="1">
        <v>453581</v>
      </c>
      <c r="AG57" s="1">
        <v>446758</v>
      </c>
      <c r="AH57" s="1">
        <v>436883</v>
      </c>
      <c r="AI57" s="1">
        <v>446228</v>
      </c>
      <c r="AJ57" s="1">
        <v>361922</v>
      </c>
    </row>
    <row r="58" spans="1:36" s="1" customFormat="1" x14ac:dyDescent="0.25">
      <c r="A58" s="21">
        <v>57</v>
      </c>
      <c r="B58" s="1" t="s">
        <v>375</v>
      </c>
      <c r="C58" s="1" t="str">
        <f>+VLOOKUP(Tabla1[[#This Row],[Sector]],Sectores[[Sector]:[Columna1]],2,0)</f>
        <v>07 Delincuencia</v>
      </c>
      <c r="D58" s="1" t="str">
        <f>+VLOOKUP(Tabla1[[#This Row],[Contenido]],Hoja2!$F$2:$G$105,2,0)</f>
        <v>07.01 Delitos de Mayor Connotación Social</v>
      </c>
      <c r="E58" s="1" t="str">
        <f>+IFERROR(VLOOKUP(Tabla1[[#This Row],[Tema]],Temas[[Tema]:[Columna1]],2,0),"REVISAR")</f>
        <v>07.01.04 Detenciones</v>
      </c>
      <c r="F58" s="1" t="str">
        <f>+IFERROR(VLOOKUP(Tabla1[[#This Row],[Muestra]],Muestra[[Muestra]:[Columna1]],2,0),"REVISAR")</f>
        <v>07.01.04.01 Detenciones</v>
      </c>
      <c r="G58" s="1" t="s">
        <v>66</v>
      </c>
      <c r="H58" s="1" t="s">
        <v>192</v>
      </c>
      <c r="I58" s="1" t="s">
        <v>70</v>
      </c>
      <c r="J58" s="1" t="s">
        <v>70</v>
      </c>
      <c r="K58" s="1" t="s">
        <v>3917</v>
      </c>
      <c r="L58" s="1" t="s">
        <v>67</v>
      </c>
      <c r="O58" s="1" t="s">
        <v>1021</v>
      </c>
      <c r="X58" s="1">
        <v>114677</v>
      </c>
      <c r="Y58" s="1">
        <v>127175</v>
      </c>
      <c r="Z58" s="1">
        <v>122723</v>
      </c>
      <c r="AA58" s="1">
        <v>135633</v>
      </c>
      <c r="AB58" s="1">
        <v>124212</v>
      </c>
      <c r="AC58" s="1">
        <v>117718</v>
      </c>
      <c r="AD58" s="1">
        <v>117912</v>
      </c>
      <c r="AE58" s="1">
        <v>113292</v>
      </c>
      <c r="AF58" s="1">
        <v>107089</v>
      </c>
      <c r="AG58" s="1">
        <v>108005</v>
      </c>
      <c r="AH58" s="1">
        <v>111242</v>
      </c>
      <c r="AI58" s="1">
        <v>106888</v>
      </c>
      <c r="AJ58" s="1">
        <v>76730</v>
      </c>
    </row>
    <row r="59" spans="1:36" s="1" customFormat="1" x14ac:dyDescent="0.25">
      <c r="A59" s="21">
        <v>58</v>
      </c>
      <c r="B59" s="1" t="s">
        <v>468</v>
      </c>
      <c r="C59" s="1" t="str">
        <f>+VLOOKUP(Tabla1[[#This Row],[Sector]],Sectores[[Sector]:[Columna1]],2,0)</f>
        <v>07 Delincuencia</v>
      </c>
      <c r="D59" s="1" t="str">
        <f>+VLOOKUP(Tabla1[[#This Row],[Contenido]],Hoja2!$F$2:$G$105,2,0)</f>
        <v>07.01 Delitos de Mayor Connotación Social</v>
      </c>
      <c r="E59" s="1" t="str">
        <f>+IFERROR(VLOOKUP(Tabla1[[#This Row],[Tema]],Temas[[Tema]:[Columna1]],2,0),"REVISAR")</f>
        <v>07.01.01 Aprehensiones</v>
      </c>
      <c r="F59" s="1" t="str">
        <f>+IFERROR(VLOOKUP(Tabla1[[#This Row],[Muestra]],Muestra[[Muestra]:[Columna1]],2,0),"REVISAR")</f>
        <v>07.01.01.01 Aprehensiones</v>
      </c>
      <c r="G59" s="1" t="s">
        <v>66</v>
      </c>
      <c r="H59" s="1" t="s">
        <v>192</v>
      </c>
      <c r="I59" s="1" t="s">
        <v>371</v>
      </c>
      <c r="J59" s="1" t="s">
        <v>371</v>
      </c>
      <c r="K59" s="1" t="s">
        <v>376</v>
      </c>
      <c r="L59" s="1" t="s">
        <v>67</v>
      </c>
      <c r="O59" s="1" t="s">
        <v>1021</v>
      </c>
      <c r="X59" s="1">
        <v>11.287167325428191</v>
      </c>
      <c r="Y59" s="1">
        <v>12.826462450592878</v>
      </c>
      <c r="Z59" s="1">
        <v>13.473418972332004</v>
      </c>
      <c r="AA59" s="1">
        <v>14.589486166007918</v>
      </c>
      <c r="AB59" s="1">
        <v>14.555164690382094</v>
      </c>
      <c r="AC59" s="1">
        <v>13.120191040843212</v>
      </c>
      <c r="AD59" s="1">
        <v>12.978840579710141</v>
      </c>
      <c r="AE59" s="1">
        <v>12.429472990777329</v>
      </c>
      <c r="AF59" s="1">
        <v>11.762911725955192</v>
      </c>
      <c r="AG59" s="1">
        <v>11.754321475625844</v>
      </c>
      <c r="AH59" s="1">
        <v>12.590223978919626</v>
      </c>
      <c r="AI59" s="1">
        <v>11.787213438735177</v>
      </c>
      <c r="AJ59" s="1">
        <v>9.1742028985507211</v>
      </c>
    </row>
    <row r="60" spans="1:36" s="1" customFormat="1" x14ac:dyDescent="0.25">
      <c r="A60" s="21">
        <v>59</v>
      </c>
      <c r="B60" s="1" t="s">
        <v>469</v>
      </c>
      <c r="C60" s="1" t="str">
        <f>+VLOOKUP(Tabla1[[#This Row],[Sector]],Sectores[[Sector]:[Columna1]],2,0)</f>
        <v>07 Delincuencia</v>
      </c>
      <c r="D60" s="1" t="str">
        <f>+VLOOKUP(Tabla1[[#This Row],[Contenido]],Hoja2!$F$2:$G$105,2,0)</f>
        <v>07.01 Delitos de Mayor Connotación Social</v>
      </c>
      <c r="E60" s="1" t="str">
        <f>+IFERROR(VLOOKUP(Tabla1[[#This Row],[Tema]],Temas[[Tema]:[Columna1]],2,0),"REVISAR")</f>
        <v>07.01.02 Casos Policiales</v>
      </c>
      <c r="F60" s="1" t="str">
        <f>+IFERROR(VLOOKUP(Tabla1[[#This Row],[Muestra]],Muestra[[Muestra]:[Columna1]],2,0),"REVISAR")</f>
        <v>07.01.02.01 Casos Policiales</v>
      </c>
      <c r="G60" s="1" t="s">
        <v>66</v>
      </c>
      <c r="H60" s="1" t="s">
        <v>192</v>
      </c>
      <c r="I60" s="1" t="s">
        <v>68</v>
      </c>
      <c r="J60" s="1" t="s">
        <v>68</v>
      </c>
      <c r="K60" s="1" t="s">
        <v>376</v>
      </c>
      <c r="L60" s="1" t="s">
        <v>67</v>
      </c>
      <c r="O60" s="1" t="s">
        <v>1021</v>
      </c>
      <c r="X60" s="1">
        <v>53.818353096179095</v>
      </c>
      <c r="Y60" s="1">
        <v>59.883570487483517</v>
      </c>
      <c r="Z60" s="1">
        <v>57.858412384716821</v>
      </c>
      <c r="AA60" s="1">
        <v>61.532924901185751</v>
      </c>
      <c r="AB60" s="1">
        <v>56.959795783926232</v>
      </c>
      <c r="AC60" s="1">
        <v>54.055138339920902</v>
      </c>
      <c r="AD60" s="1">
        <v>56.719993412384611</v>
      </c>
      <c r="AE60" s="1">
        <v>55.559374176548147</v>
      </c>
      <c r="AF60" s="1">
        <v>53.272536231884096</v>
      </c>
      <c r="AG60" s="1">
        <v>51.76527667984189</v>
      </c>
      <c r="AH60" s="1">
        <v>52.165974967061892</v>
      </c>
      <c r="AI60" s="1">
        <v>53.072325428194993</v>
      </c>
      <c r="AJ60" s="1">
        <v>41.106712779973613</v>
      </c>
    </row>
    <row r="61" spans="1:36" s="1" customFormat="1" x14ac:dyDescent="0.25">
      <c r="A61" s="21">
        <v>60</v>
      </c>
      <c r="B61" s="1" t="s">
        <v>470</v>
      </c>
      <c r="C61" s="1" t="str">
        <f>+VLOOKUP(Tabla1[[#This Row],[Sector]],Sectores[[Sector]:[Columna1]],2,0)</f>
        <v>07 Delincuencia</v>
      </c>
      <c r="D61" s="1" t="str">
        <f>+VLOOKUP(Tabla1[[#This Row],[Contenido]],Hoja2!$F$2:$G$105,2,0)</f>
        <v>07.01 Delitos de Mayor Connotación Social</v>
      </c>
      <c r="E61" s="1" t="str">
        <f>+IFERROR(VLOOKUP(Tabla1[[#This Row],[Tema]],Temas[[Tema]:[Columna1]],2,0),"REVISAR")</f>
        <v>07.01.03 Denuncias</v>
      </c>
      <c r="F61" s="1" t="str">
        <f>+IFERROR(VLOOKUP(Tabla1[[#This Row],[Muestra]],Muestra[[Muestra]:[Columna1]],2,0),"REVISAR")</f>
        <v>07.01.03.01 Denuncias</v>
      </c>
      <c r="G61" s="1" t="s">
        <v>66</v>
      </c>
      <c r="H61" s="1" t="s">
        <v>192</v>
      </c>
      <c r="I61" s="1" t="s">
        <v>69</v>
      </c>
      <c r="J61" s="1" t="s">
        <v>69</v>
      </c>
      <c r="K61" s="1" t="s">
        <v>376</v>
      </c>
      <c r="L61" s="1" t="s">
        <v>67</v>
      </c>
      <c r="O61" s="1" t="s">
        <v>1021</v>
      </c>
      <c r="X61" s="1">
        <v>46.247187088274032</v>
      </c>
      <c r="Y61" s="1">
        <v>51.302325428195012</v>
      </c>
      <c r="Z61" s="1">
        <v>48.904743083004014</v>
      </c>
      <c r="AA61" s="1">
        <v>51.664703557312187</v>
      </c>
      <c r="AB61" s="1">
        <v>47.49434782608693</v>
      </c>
      <c r="AC61" s="1">
        <v>45.068432147562518</v>
      </c>
      <c r="AD61" s="1">
        <v>46.806594202898523</v>
      </c>
      <c r="AE61" s="1">
        <v>45.981554677206852</v>
      </c>
      <c r="AF61" s="1">
        <v>44.208267457180526</v>
      </c>
      <c r="AG61" s="1">
        <v>42.544802371541479</v>
      </c>
      <c r="AH61" s="1">
        <v>42.611014492753675</v>
      </c>
      <c r="AI61" s="1">
        <v>43.755408432147512</v>
      </c>
      <c r="AJ61" s="1">
        <v>34.267233201580986</v>
      </c>
    </row>
    <row r="62" spans="1:36" s="1" customFormat="1" x14ac:dyDescent="0.25">
      <c r="A62" s="21">
        <v>61</v>
      </c>
      <c r="B62" s="1" t="s">
        <v>471</v>
      </c>
      <c r="C62" s="1" t="str">
        <f>+VLOOKUP(Tabla1[[#This Row],[Sector]],Sectores[[Sector]:[Columna1]],2,0)</f>
        <v>07 Delincuencia</v>
      </c>
      <c r="D62" s="1" t="str">
        <f>+VLOOKUP(Tabla1[[#This Row],[Contenido]],Hoja2!$F$2:$G$105,2,0)</f>
        <v>07.01 Delitos de Mayor Connotación Social</v>
      </c>
      <c r="E62" s="1" t="str">
        <f>+IFERROR(VLOOKUP(Tabla1[[#This Row],[Tema]],Temas[[Tema]:[Columna1]],2,0),"REVISAR")</f>
        <v>07.01.04 Detenciones</v>
      </c>
      <c r="F62" s="1" t="str">
        <f>+IFERROR(VLOOKUP(Tabla1[[#This Row],[Muestra]],Muestra[[Muestra]:[Columna1]],2,0),"REVISAR")</f>
        <v>07.01.04.01 Detenciones</v>
      </c>
      <c r="G62" s="1" t="s">
        <v>66</v>
      </c>
      <c r="H62" s="1" t="s">
        <v>192</v>
      </c>
      <c r="I62" s="1" t="s">
        <v>70</v>
      </c>
      <c r="J62" s="1" t="s">
        <v>70</v>
      </c>
      <c r="K62" s="1" t="s">
        <v>376</v>
      </c>
      <c r="L62" s="1" t="s">
        <v>67</v>
      </c>
      <c r="O62" s="1" t="s">
        <v>1021</v>
      </c>
      <c r="X62" s="1">
        <v>8.2363899868247721</v>
      </c>
      <c r="Y62" s="1">
        <v>9.283610013175231</v>
      </c>
      <c r="Z62" s="1">
        <v>9.7126284584980151</v>
      </c>
      <c r="AA62" s="1">
        <v>10.813056653491437</v>
      </c>
      <c r="AB62" s="1">
        <v>10.84044795783926</v>
      </c>
      <c r="AC62" s="1">
        <v>9.7342555994729896</v>
      </c>
      <c r="AD62" s="1">
        <v>9.8387615283267476</v>
      </c>
      <c r="AE62" s="1">
        <v>9.4751251646903842</v>
      </c>
      <c r="AF62" s="1">
        <v>8.9785704874835268</v>
      </c>
      <c r="AG62" s="1">
        <v>9.1197364953886595</v>
      </c>
      <c r="AH62" s="1">
        <v>10.060579710144914</v>
      </c>
      <c r="AI62" s="1">
        <v>9.2508234519104064</v>
      </c>
      <c r="AJ62" s="1">
        <v>6.8708036890645596</v>
      </c>
    </row>
    <row r="63" spans="1:36" s="1" customFormat="1" x14ac:dyDescent="0.25">
      <c r="A63" s="21">
        <v>62</v>
      </c>
      <c r="B63" s="7" t="s">
        <v>472</v>
      </c>
      <c r="C63" s="1" t="str">
        <f>+VLOOKUP(Tabla1[[#This Row],[Sector]],Sectores[[Sector]:[Columna1]],2,0)</f>
        <v>24 Socioeconómico</v>
      </c>
      <c r="D63" s="1" t="str">
        <f>+VLOOKUP(Tabla1[[#This Row],[Contenido]],Hoja2!$F$2:$G$105,2,0)</f>
        <v>24.01 Demografía</v>
      </c>
      <c r="E63" s="1" t="str">
        <f>+IFERROR(VLOOKUP(Tabla1[[#This Row],[Tema]],Temas[[Tema]:[Columna1]],2,0),"REVISAR")</f>
        <v>24.01.12 Población</v>
      </c>
      <c r="F63" s="1" t="str">
        <f>+IFERROR(VLOOKUP(Tabla1[[#This Row],[Muestra]],Muestra[[Muestra]:[Columna1]],2,0),"REVISAR")</f>
        <v>24.01.12.01 Población</v>
      </c>
      <c r="G63" s="1" t="s">
        <v>113</v>
      </c>
      <c r="H63" s="1" t="s">
        <v>74</v>
      </c>
      <c r="I63" s="1" t="s">
        <v>473</v>
      </c>
      <c r="J63" s="1" t="s">
        <v>473</v>
      </c>
      <c r="K63" s="1" t="s">
        <v>3962</v>
      </c>
      <c r="L63" s="1" t="s">
        <v>67</v>
      </c>
      <c r="O63" s="1" t="s">
        <v>4010</v>
      </c>
      <c r="X63" s="1">
        <v>16697754</v>
      </c>
      <c r="Y63" s="1">
        <v>16881078</v>
      </c>
      <c r="Z63" s="1">
        <v>17063927</v>
      </c>
      <c r="AA63" s="1">
        <v>17254159</v>
      </c>
      <c r="AB63" s="1">
        <v>17443491</v>
      </c>
      <c r="AC63" s="1">
        <v>17611902</v>
      </c>
      <c r="AD63" s="1">
        <v>17787617</v>
      </c>
      <c r="AE63" s="1">
        <v>17971423</v>
      </c>
      <c r="AF63" s="1">
        <v>18167147</v>
      </c>
      <c r="AG63" s="1">
        <v>18419192</v>
      </c>
      <c r="AH63" s="1">
        <v>18751405</v>
      </c>
      <c r="AI63" s="1">
        <v>19107216</v>
      </c>
      <c r="AJ63" s="1">
        <v>19458310</v>
      </c>
    </row>
    <row r="64" spans="1:36" s="1" customFormat="1" x14ac:dyDescent="0.25">
      <c r="A64" s="21">
        <v>63</v>
      </c>
      <c r="B64" s="1" t="s">
        <v>474</v>
      </c>
      <c r="C64" s="1" t="str">
        <f>+VLOOKUP(Tabla1[[#This Row],[Sector]],Sectores[[Sector]:[Columna1]],2,0)</f>
        <v>08 Educación</v>
      </c>
      <c r="D64" s="1" t="str">
        <f>+VLOOKUP(Tabla1[[#This Row],[Contenido]],Hoja2!$F$2:$G$105,2,0)</f>
        <v>08.02 Métricas de la Educación</v>
      </c>
      <c r="E64" s="1" t="str">
        <f>+IFERROR(VLOOKUP(Tabla1[[#This Row],[Tema]],Temas[[Tema]:[Columna1]],2,0),"REVISAR")</f>
        <v>08.02.01 Prueba de Selección Universitaria</v>
      </c>
      <c r="F64" s="1" t="str">
        <f>+IFERROR(VLOOKUP(Tabla1[[#This Row],[Muestra]],Muestra[[Muestra]:[Columna1]],2,0),"REVISAR")</f>
        <v>08.02.01.01 PSU</v>
      </c>
      <c r="G64" s="1" t="s">
        <v>62</v>
      </c>
      <c r="H64" s="1" t="s">
        <v>475</v>
      </c>
      <c r="I64" s="1" t="s">
        <v>477</v>
      </c>
      <c r="J64" s="1" t="s">
        <v>476</v>
      </c>
      <c r="K64" s="1" t="s">
        <v>263</v>
      </c>
      <c r="L64" s="1" t="s">
        <v>67</v>
      </c>
      <c r="O64" s="1" t="s">
        <v>3996</v>
      </c>
      <c r="X64" s="1">
        <v>46.547945205479401</v>
      </c>
      <c r="Y64" s="1">
        <v>46.2665333333333</v>
      </c>
      <c r="Z64" s="1">
        <v>47.216216216216203</v>
      </c>
      <c r="AA64" s="1">
        <v>44.559459459459497</v>
      </c>
      <c r="AB64" s="1">
        <v>46.195810810810798</v>
      </c>
      <c r="AC64" s="1">
        <v>46.447162162162201</v>
      </c>
      <c r="AD64" s="1">
        <v>45.1424324324324</v>
      </c>
      <c r="AE64" s="1">
        <v>45.944246575342497</v>
      </c>
      <c r="AF64" s="1">
        <v>45.981184210526301</v>
      </c>
      <c r="AG64" s="1">
        <v>48.743552631579</v>
      </c>
      <c r="AH64" s="1">
        <v>46.557625000000002</v>
      </c>
      <c r="AI64" s="1">
        <v>46.4219230769231</v>
      </c>
      <c r="AJ64" s="1">
        <v>48.886056338028197</v>
      </c>
    </row>
    <row r="65" spans="1:36" s="1" customFormat="1" x14ac:dyDescent="0.25">
      <c r="A65" s="21">
        <v>64</v>
      </c>
      <c r="B65" s="1" t="s">
        <v>75</v>
      </c>
      <c r="C65" s="1" t="str">
        <f>+VLOOKUP(Tabla1[[#This Row],[Sector]],Sectores[[Sector]:[Columna1]],2,0)</f>
        <v>08 Educación</v>
      </c>
      <c r="D65" s="1" t="str">
        <f>+VLOOKUP(Tabla1[[#This Row],[Contenido]],Hoja2!$F$2:$G$105,2,0)</f>
        <v>08.01 Apoyo Económico</v>
      </c>
      <c r="E65" s="1" t="str">
        <f>+IFERROR(VLOOKUP(Tabla1[[#This Row],[Tema]],Temas[[Tema]:[Columna1]],2,0),"REVISAR")</f>
        <v>08.01.01 Becas</v>
      </c>
      <c r="F65" s="1" t="str">
        <f>+IFERROR(VLOOKUP(Tabla1[[#This Row],[Muestra]],Muestra[[Muestra]:[Columna1]],2,0),"REVISAR")</f>
        <v>08.01.01.01 Becas de Educación</v>
      </c>
      <c r="G65" s="1" t="s">
        <v>62</v>
      </c>
      <c r="H65" s="1" t="s">
        <v>479</v>
      </c>
      <c r="I65" s="1" t="s">
        <v>478</v>
      </c>
      <c r="J65" s="1" t="s">
        <v>480</v>
      </c>
      <c r="K65" s="1" t="s">
        <v>3967</v>
      </c>
      <c r="L65" s="1" t="s">
        <v>3977</v>
      </c>
      <c r="N65" s="1" t="s">
        <v>726</v>
      </c>
      <c r="O65" s="1" t="s">
        <v>3996</v>
      </c>
      <c r="W65" s="1">
        <v>13506</v>
      </c>
      <c r="X65" s="1">
        <v>12975</v>
      </c>
      <c r="Y65" s="1">
        <v>10333</v>
      </c>
      <c r="Z65" s="1">
        <v>19503</v>
      </c>
      <c r="AA65" s="1">
        <v>16161</v>
      </c>
      <c r="AB65" s="1">
        <v>16917</v>
      </c>
      <c r="AC65" s="1">
        <v>22858</v>
      </c>
      <c r="AD65" s="1">
        <v>22484</v>
      </c>
      <c r="AE65" s="1">
        <v>25905</v>
      </c>
      <c r="AF65" s="1">
        <v>24020</v>
      </c>
      <c r="AG65" s="1">
        <v>25967</v>
      </c>
      <c r="AH65" s="1">
        <v>24242</v>
      </c>
      <c r="AI65" s="1">
        <v>23349</v>
      </c>
      <c r="AJ65" s="1">
        <v>22871</v>
      </c>
    </row>
    <row r="66" spans="1:36" s="1" customFormat="1" x14ac:dyDescent="0.25">
      <c r="A66" s="21">
        <v>65</v>
      </c>
      <c r="B66" s="1" t="s">
        <v>76</v>
      </c>
      <c r="C66" s="1" t="str">
        <f>+VLOOKUP(Tabla1[[#This Row],[Sector]],Sectores[[Sector]:[Columna1]],2,0)</f>
        <v>08 Educación</v>
      </c>
      <c r="D66" s="1" t="str">
        <f>+VLOOKUP(Tabla1[[#This Row],[Contenido]],Hoja2!$F$2:$G$105,2,0)</f>
        <v>08.01 Apoyo Económico</v>
      </c>
      <c r="E66" s="1" t="str">
        <f>+IFERROR(VLOOKUP(Tabla1[[#This Row],[Tema]],Temas[[Tema]:[Columna1]],2,0),"REVISAR")</f>
        <v>08.01.01 Becas</v>
      </c>
      <c r="F66" s="1" t="str">
        <f>+IFERROR(VLOOKUP(Tabla1[[#This Row],[Muestra]],Muestra[[Muestra]:[Columna1]],2,0),"REVISAR")</f>
        <v>08.01.01.01 Becas de Educación</v>
      </c>
      <c r="G66" s="1" t="s">
        <v>62</v>
      </c>
      <c r="H66" s="1" t="s">
        <v>479</v>
      </c>
      <c r="I66" s="1" t="s">
        <v>478</v>
      </c>
      <c r="J66" s="1" t="s">
        <v>480</v>
      </c>
      <c r="K66" s="1" t="s">
        <v>3967</v>
      </c>
      <c r="L66" s="1" t="s">
        <v>3977</v>
      </c>
      <c r="N66" s="1" t="s">
        <v>727</v>
      </c>
      <c r="O66" s="1" t="s">
        <v>3996</v>
      </c>
      <c r="W66" s="1">
        <v>12477</v>
      </c>
      <c r="X66" s="1">
        <v>12109</v>
      </c>
      <c r="Y66" s="1">
        <v>10330</v>
      </c>
      <c r="Z66" s="1">
        <v>13268</v>
      </c>
      <c r="AA66" s="1">
        <v>14784</v>
      </c>
      <c r="AB66" s="1">
        <v>16992</v>
      </c>
      <c r="AC66" s="1">
        <v>19433</v>
      </c>
      <c r="AD66" s="1">
        <v>20985</v>
      </c>
      <c r="AE66" s="1">
        <v>22985</v>
      </c>
      <c r="AF66" s="1">
        <v>22948</v>
      </c>
      <c r="AG66" s="1">
        <v>23059</v>
      </c>
      <c r="AH66" s="1">
        <v>22564</v>
      </c>
      <c r="AI66" s="1">
        <v>20808</v>
      </c>
      <c r="AJ66" s="1">
        <v>24364</v>
      </c>
    </row>
    <row r="67" spans="1:36" s="1" customFormat="1" x14ac:dyDescent="0.25">
      <c r="A67" s="21">
        <v>66</v>
      </c>
      <c r="B67" s="1" t="s">
        <v>77</v>
      </c>
      <c r="C67" s="1" t="str">
        <f>+VLOOKUP(Tabla1[[#This Row],[Sector]],Sectores[[Sector]:[Columna1]],2,0)</f>
        <v>08 Educación</v>
      </c>
      <c r="D67" s="1" t="str">
        <f>+VLOOKUP(Tabla1[[#This Row],[Contenido]],Hoja2!$F$2:$G$105,2,0)</f>
        <v>08.01 Apoyo Económico</v>
      </c>
      <c r="E67" s="1" t="str">
        <f>+IFERROR(VLOOKUP(Tabla1[[#This Row],[Tema]],Temas[[Tema]:[Columna1]],2,0),"REVISAR")</f>
        <v>08.01.01 Becas</v>
      </c>
      <c r="F67" s="1" t="str">
        <f>+IFERROR(VLOOKUP(Tabla1[[#This Row],[Muestra]],Muestra[[Muestra]:[Columna1]],2,0),"REVISAR")</f>
        <v>08.01.01.01 Becas de Educación</v>
      </c>
      <c r="G67" s="1" t="s">
        <v>62</v>
      </c>
      <c r="H67" s="1" t="s">
        <v>479</v>
      </c>
      <c r="I67" s="1" t="s">
        <v>478</v>
      </c>
      <c r="J67" s="1" t="s">
        <v>480</v>
      </c>
      <c r="K67" s="1" t="s">
        <v>3967</v>
      </c>
      <c r="L67" s="1" t="s">
        <v>865</v>
      </c>
      <c r="N67" s="1" t="s">
        <v>728</v>
      </c>
      <c r="O67" s="1" t="s">
        <v>3996</v>
      </c>
      <c r="Q67" s="1">
        <v>14105</v>
      </c>
      <c r="R67" s="1">
        <v>14838</v>
      </c>
      <c r="S67" s="1">
        <v>14180</v>
      </c>
      <c r="T67" s="1">
        <v>15921</v>
      </c>
      <c r="U67" s="1">
        <v>13365</v>
      </c>
      <c r="V67" s="1">
        <v>16538</v>
      </c>
      <c r="W67" s="1">
        <v>22232</v>
      </c>
      <c r="X67" s="1">
        <v>20253</v>
      </c>
      <c r="Y67" s="1">
        <v>17262</v>
      </c>
      <c r="Z67" s="1">
        <v>45505</v>
      </c>
      <c r="AA67" s="1">
        <v>17497</v>
      </c>
      <c r="AB67" s="1">
        <v>18832</v>
      </c>
      <c r="AC67" s="1">
        <v>30159</v>
      </c>
      <c r="AD67" s="1">
        <v>30924</v>
      </c>
      <c r="AE67" s="1">
        <v>34000</v>
      </c>
      <c r="AF67" s="1">
        <v>36001</v>
      </c>
      <c r="AG67" s="1">
        <v>33753</v>
      </c>
      <c r="AH67" s="1">
        <v>27851</v>
      </c>
      <c r="AI67" s="1">
        <v>25517</v>
      </c>
      <c r="AJ67" s="1">
        <v>28372</v>
      </c>
    </row>
    <row r="68" spans="1:36" s="1" customFormat="1" x14ac:dyDescent="0.25">
      <c r="A68" s="21">
        <v>67</v>
      </c>
      <c r="B68" s="1" t="s">
        <v>78</v>
      </c>
      <c r="C68" s="1" t="str">
        <f>+VLOOKUP(Tabla1[[#This Row],[Sector]],Sectores[[Sector]:[Columna1]],2,0)</f>
        <v>10 Energía</v>
      </c>
      <c r="D68" s="1" t="str">
        <f>+VLOOKUP(Tabla1[[#This Row],[Contenido]],Hoja2!$F$2:$G$105,2,0)</f>
        <v>10.01 Energía Eléctrica</v>
      </c>
      <c r="E68" s="1" t="str">
        <f>+IFERROR(VLOOKUP(Tabla1[[#This Row],[Tema]],Temas[[Tema]:[Columna1]],2,0),"REVISAR")</f>
        <v>10.01.01 Distribución Eléctrica</v>
      </c>
      <c r="F68" s="1" t="str">
        <f>+IFERROR(VLOOKUP(Tabla1[[#This Row],[Muestra]],Muestra[[Muestra]:[Columna1]],2,0),"REVISAR")</f>
        <v>10.01.01.01 Distribución eléctrica</v>
      </c>
      <c r="G68" s="1" t="s">
        <v>79</v>
      </c>
      <c r="H68" s="1" t="s">
        <v>269</v>
      </c>
      <c r="I68" s="1" t="s">
        <v>270</v>
      </c>
      <c r="J68" s="1" t="s">
        <v>78</v>
      </c>
      <c r="K68" s="1" t="s">
        <v>688</v>
      </c>
      <c r="L68" s="1" t="s">
        <v>2695</v>
      </c>
      <c r="N68" s="1" t="s">
        <v>729</v>
      </c>
      <c r="O68" s="1" t="s">
        <v>4010</v>
      </c>
      <c r="AD68" s="1">
        <v>37339909</v>
      </c>
      <c r="AE68" s="1">
        <v>39855168</v>
      </c>
      <c r="AF68" s="1">
        <v>40427460</v>
      </c>
      <c r="AG68" s="1">
        <v>38298014</v>
      </c>
      <c r="AH68" s="1">
        <v>39085738</v>
      </c>
      <c r="AI68" s="1">
        <v>38834506</v>
      </c>
      <c r="AJ68" s="1">
        <v>41851141</v>
      </c>
    </row>
    <row r="69" spans="1:36" s="1" customFormat="1" x14ac:dyDescent="0.25">
      <c r="A69" s="21">
        <v>68</v>
      </c>
      <c r="B69" s="1" t="s">
        <v>271</v>
      </c>
      <c r="C69" s="1" t="str">
        <f>+VLOOKUP(Tabla1[[#This Row],[Sector]],Sectores[[Sector]:[Columna1]],2,0)</f>
        <v>10 Energía</v>
      </c>
      <c r="D69" s="1" t="str">
        <f>+VLOOKUP(Tabla1[[#This Row],[Contenido]],Hoja2!$F$2:$G$105,2,0)</f>
        <v>10.01 Energía Eléctrica</v>
      </c>
      <c r="E69" s="1" t="str">
        <f>+IFERROR(VLOOKUP(Tabla1[[#This Row],[Tema]],Temas[[Tema]:[Columna1]],2,0),"REVISAR")</f>
        <v>10.01.01 Distribución Eléctrica</v>
      </c>
      <c r="F69" s="1" t="str">
        <f>+IFERROR(VLOOKUP(Tabla1[[#This Row],[Muestra]],Muestra[[Muestra]:[Columna1]],2,0),"REVISAR")</f>
        <v>10.01.01.02 Distribución eléctrica agrícola</v>
      </c>
      <c r="G69" s="1" t="s">
        <v>79</v>
      </c>
      <c r="H69" s="1" t="s">
        <v>269</v>
      </c>
      <c r="I69" s="1" t="s">
        <v>270</v>
      </c>
      <c r="J69" s="1" t="s">
        <v>271</v>
      </c>
      <c r="K69" s="1" t="s">
        <v>688</v>
      </c>
      <c r="L69" s="1" t="s">
        <v>2695</v>
      </c>
      <c r="N69" s="1" t="s">
        <v>730</v>
      </c>
      <c r="O69" s="1" t="s">
        <v>4010</v>
      </c>
      <c r="AD69" s="1">
        <v>581373</v>
      </c>
      <c r="AE69" s="1">
        <v>565999</v>
      </c>
      <c r="AF69" s="1">
        <v>588432</v>
      </c>
      <c r="AG69" s="1">
        <v>577742</v>
      </c>
      <c r="AH69" s="1">
        <v>610186</v>
      </c>
      <c r="AI69" s="1">
        <v>639188</v>
      </c>
      <c r="AJ69" s="1">
        <v>628716</v>
      </c>
    </row>
    <row r="70" spans="1:36" s="1" customFormat="1" x14ac:dyDescent="0.25">
      <c r="A70" s="21">
        <v>69</v>
      </c>
      <c r="B70" s="1" t="s">
        <v>272</v>
      </c>
      <c r="C70" s="1" t="str">
        <f>+VLOOKUP(Tabla1[[#This Row],[Sector]],Sectores[[Sector]:[Columna1]],2,0)</f>
        <v>10 Energía</v>
      </c>
      <c r="D70" s="1" t="str">
        <f>+VLOOKUP(Tabla1[[#This Row],[Contenido]],Hoja2!$F$2:$G$105,2,0)</f>
        <v>10.01 Energía Eléctrica</v>
      </c>
      <c r="E70" s="1" t="str">
        <f>+IFERROR(VLOOKUP(Tabla1[[#This Row],[Tema]],Temas[[Tema]:[Columna1]],2,0),"REVISAR")</f>
        <v>10.01.01 Distribución Eléctrica</v>
      </c>
      <c r="F70" s="1" t="str">
        <f>+IFERROR(VLOOKUP(Tabla1[[#This Row],[Muestra]],Muestra[[Muestra]:[Columna1]],2,0),"REVISAR")</f>
        <v>10.01.01.03 Distribución eléctrica comercial</v>
      </c>
      <c r="G70" s="1" t="s">
        <v>79</v>
      </c>
      <c r="H70" s="1" t="s">
        <v>269</v>
      </c>
      <c r="I70" s="1" t="s">
        <v>270</v>
      </c>
      <c r="J70" s="1" t="s">
        <v>272</v>
      </c>
      <c r="K70" s="1" t="s">
        <v>688</v>
      </c>
      <c r="L70" s="1" t="s">
        <v>2695</v>
      </c>
      <c r="N70" s="1" t="s">
        <v>731</v>
      </c>
      <c r="O70" s="1" t="s">
        <v>4010</v>
      </c>
      <c r="AD70" s="1">
        <v>1330074</v>
      </c>
      <c r="AE70" s="1">
        <v>1333390</v>
      </c>
      <c r="AF70" s="1">
        <v>1404528</v>
      </c>
      <c r="AG70" s="1">
        <v>1404950</v>
      </c>
      <c r="AH70" s="1">
        <v>1229614</v>
      </c>
      <c r="AI70" s="1">
        <v>1110483</v>
      </c>
      <c r="AJ70" s="1">
        <v>1031715</v>
      </c>
    </row>
    <row r="71" spans="1:36" s="1" customFormat="1" x14ac:dyDescent="0.25">
      <c r="A71" s="21">
        <v>70</v>
      </c>
      <c r="B71" s="1" t="s">
        <v>273</v>
      </c>
      <c r="C71" s="1" t="str">
        <f>+VLOOKUP(Tabla1[[#This Row],[Sector]],Sectores[[Sector]:[Columna1]],2,0)</f>
        <v>10 Energía</v>
      </c>
      <c r="D71" s="1" t="str">
        <f>+VLOOKUP(Tabla1[[#This Row],[Contenido]],Hoja2!$F$2:$G$105,2,0)</f>
        <v>10.01 Energía Eléctrica</v>
      </c>
      <c r="E71" s="1" t="str">
        <f>+IFERROR(VLOOKUP(Tabla1[[#This Row],[Tema]],Temas[[Tema]:[Columna1]],2,0),"REVISAR")</f>
        <v>10.01.01 Distribución Eléctrica</v>
      </c>
      <c r="F71" s="1" t="str">
        <f>+IFERROR(VLOOKUP(Tabla1[[#This Row],[Muestra]],Muestra[[Muestra]:[Columna1]],2,0),"REVISAR")</f>
        <v>10.01.01.04 Distribución eléctrica industrial</v>
      </c>
      <c r="G71" s="1" t="s">
        <v>79</v>
      </c>
      <c r="H71" s="1" t="s">
        <v>269</v>
      </c>
      <c r="I71" s="1" t="s">
        <v>270</v>
      </c>
      <c r="J71" s="1" t="s">
        <v>273</v>
      </c>
      <c r="K71" s="1" t="s">
        <v>688</v>
      </c>
      <c r="L71" s="1" t="s">
        <v>2695</v>
      </c>
      <c r="N71" s="1" t="s">
        <v>732</v>
      </c>
      <c r="O71" s="1" t="s">
        <v>4010</v>
      </c>
      <c r="AD71" s="1">
        <v>2377254</v>
      </c>
      <c r="AE71" s="1">
        <v>2516564</v>
      </c>
      <c r="AF71" s="1">
        <v>2512364</v>
      </c>
      <c r="AG71" s="1">
        <v>2698209</v>
      </c>
      <c r="AH71" s="1">
        <v>2479642</v>
      </c>
      <c r="AI71" s="1">
        <v>2522697</v>
      </c>
      <c r="AJ71" s="1">
        <v>2870992</v>
      </c>
    </row>
    <row r="72" spans="1:36" s="1" customFormat="1" x14ac:dyDescent="0.25">
      <c r="A72" s="21">
        <v>71</v>
      </c>
      <c r="B72" s="1" t="s">
        <v>274</v>
      </c>
      <c r="C72" s="1" t="str">
        <f>+VLOOKUP(Tabla1[[#This Row],[Sector]],Sectores[[Sector]:[Columna1]],2,0)</f>
        <v>10 Energía</v>
      </c>
      <c r="D72" s="1" t="str">
        <f>+VLOOKUP(Tabla1[[#This Row],[Contenido]],Hoja2!$F$2:$G$105,2,0)</f>
        <v>10.01 Energía Eléctrica</v>
      </c>
      <c r="E72" s="1" t="str">
        <f>+IFERROR(VLOOKUP(Tabla1[[#This Row],[Tema]],Temas[[Tema]:[Columna1]],2,0),"REVISAR")</f>
        <v>10.01.01 Distribución Eléctrica</v>
      </c>
      <c r="F72" s="1" t="str">
        <f>+IFERROR(VLOOKUP(Tabla1[[#This Row],[Muestra]],Muestra[[Muestra]:[Columna1]],2,0),"REVISAR")</f>
        <v>10.01.01.05 Distribución eléctrica minera</v>
      </c>
      <c r="G72" s="1" t="s">
        <v>79</v>
      </c>
      <c r="H72" s="1" t="s">
        <v>269</v>
      </c>
      <c r="I72" s="1" t="s">
        <v>270</v>
      </c>
      <c r="J72" s="1" t="s">
        <v>277</v>
      </c>
      <c r="K72" s="1" t="s">
        <v>688</v>
      </c>
      <c r="L72" s="1" t="s">
        <v>2695</v>
      </c>
      <c r="N72" s="1" t="s">
        <v>733</v>
      </c>
      <c r="O72" s="1" t="s">
        <v>4010</v>
      </c>
      <c r="AD72" s="1">
        <v>1741510</v>
      </c>
      <c r="AE72" s="1">
        <v>1614599</v>
      </c>
      <c r="AF72" s="1">
        <v>1590565</v>
      </c>
      <c r="AG72" s="1">
        <v>1590333</v>
      </c>
      <c r="AH72" s="1">
        <v>1541857</v>
      </c>
      <c r="AI72" s="1">
        <v>1452317</v>
      </c>
      <c r="AJ72" s="1">
        <v>2353299</v>
      </c>
    </row>
    <row r="73" spans="1:36" s="1" customFormat="1" x14ac:dyDescent="0.25">
      <c r="A73" s="21">
        <v>72</v>
      </c>
      <c r="B73" s="1" t="s">
        <v>275</v>
      </c>
      <c r="C73" s="1" t="str">
        <f>+VLOOKUP(Tabla1[[#This Row],[Sector]],Sectores[[Sector]:[Columna1]],2,0)</f>
        <v>10 Energía</v>
      </c>
      <c r="D73" s="1" t="str">
        <f>+VLOOKUP(Tabla1[[#This Row],[Contenido]],Hoja2!$F$2:$G$105,2,0)</f>
        <v>10.01 Energía Eléctrica</v>
      </c>
      <c r="E73" s="1" t="str">
        <f>+IFERROR(VLOOKUP(Tabla1[[#This Row],[Tema]],Temas[[Tema]:[Columna1]],2,0),"REVISAR")</f>
        <v>10.01.01 Distribución Eléctrica</v>
      </c>
      <c r="F73" s="1" t="str">
        <f>+IFERROR(VLOOKUP(Tabla1[[#This Row],[Muestra]],Muestra[[Muestra]:[Columna1]],2,0),"REVISAR")</f>
        <v>10.01.01.06 Distribución eléctrica residencial</v>
      </c>
      <c r="G73" s="1" t="s">
        <v>79</v>
      </c>
      <c r="H73" s="1" t="s">
        <v>269</v>
      </c>
      <c r="I73" s="1" t="s">
        <v>270</v>
      </c>
      <c r="J73" s="1" t="s">
        <v>275</v>
      </c>
      <c r="K73" s="1" t="s">
        <v>688</v>
      </c>
      <c r="L73" s="1" t="s">
        <v>2695</v>
      </c>
      <c r="N73" s="1" t="s">
        <v>734</v>
      </c>
      <c r="O73" s="1" t="s">
        <v>4010</v>
      </c>
      <c r="AD73" s="1">
        <v>2440766</v>
      </c>
      <c r="AE73" s="1">
        <v>2501750</v>
      </c>
      <c r="AF73" s="1">
        <v>2574723</v>
      </c>
      <c r="AG73" s="1">
        <v>2669620</v>
      </c>
      <c r="AH73" s="1">
        <v>2773662</v>
      </c>
      <c r="AI73" s="1">
        <v>2850178</v>
      </c>
      <c r="AJ73" s="1">
        <v>3026462</v>
      </c>
    </row>
    <row r="74" spans="1:36" s="1" customFormat="1" x14ac:dyDescent="0.25">
      <c r="A74" s="21">
        <v>73</v>
      </c>
      <c r="B74" s="1" t="s">
        <v>276</v>
      </c>
      <c r="C74" s="1" t="str">
        <f>+VLOOKUP(Tabla1[[#This Row],[Sector]],Sectores[[Sector]:[Columna1]],2,0)</f>
        <v>10 Energía</v>
      </c>
      <c r="D74" s="1" t="str">
        <f>+VLOOKUP(Tabla1[[#This Row],[Contenido]],Hoja2!$F$2:$G$105,2,0)</f>
        <v>10.01 Energía Eléctrica</v>
      </c>
      <c r="E74" s="1" t="str">
        <f>+IFERROR(VLOOKUP(Tabla1[[#This Row],[Tema]],Temas[[Tema]:[Columna1]],2,0),"REVISAR")</f>
        <v>10.01.01 Distribución Eléctrica</v>
      </c>
      <c r="F74" s="1" t="str">
        <f>+IFERROR(VLOOKUP(Tabla1[[#This Row],[Muestra]],Muestra[[Muestra]:[Columna1]],2,0),"REVISAR")</f>
        <v>10.01.01.01 Distribución eléctrica</v>
      </c>
      <c r="G74" s="1" t="s">
        <v>79</v>
      </c>
      <c r="H74" s="1" t="s">
        <v>269</v>
      </c>
      <c r="I74" s="1" t="s">
        <v>270</v>
      </c>
      <c r="J74" s="1" t="s">
        <v>78</v>
      </c>
      <c r="K74" s="1" t="s">
        <v>688</v>
      </c>
      <c r="L74" s="1" t="s">
        <v>2695</v>
      </c>
      <c r="N74" s="1" t="s">
        <v>735</v>
      </c>
      <c r="O74" s="1" t="s">
        <v>4010</v>
      </c>
      <c r="AD74" s="1">
        <v>1535264</v>
      </c>
      <c r="AE74" s="1">
        <v>1708680</v>
      </c>
      <c r="AF74" s="1">
        <v>1825790</v>
      </c>
      <c r="AG74" s="1">
        <v>1804511</v>
      </c>
      <c r="AH74" s="1">
        <v>1749444</v>
      </c>
      <c r="AI74" s="1">
        <v>1758475</v>
      </c>
      <c r="AJ74" s="1">
        <v>1831523</v>
      </c>
    </row>
    <row r="75" spans="1:36" s="1" customFormat="1" x14ac:dyDescent="0.25">
      <c r="A75" s="21">
        <v>74</v>
      </c>
      <c r="B75" s="1" t="s">
        <v>278</v>
      </c>
      <c r="C75" s="1" t="str">
        <f>+VLOOKUP(Tabla1[[#This Row],[Sector]],Sectores[[Sector]:[Columna1]],2,0)</f>
        <v>10 Energía</v>
      </c>
      <c r="D75" s="1" t="str">
        <f>+VLOOKUP(Tabla1[[#This Row],[Contenido]],Hoja2!$F$2:$G$105,2,0)</f>
        <v>10.01 Energía Eléctrica</v>
      </c>
      <c r="E75" s="1" t="str">
        <f>+IFERROR(VLOOKUP(Tabla1[[#This Row],[Tema]],Temas[[Tema]:[Columna1]],2,0),"REVISAR")</f>
        <v>10.01.02 Generación Eléctrica</v>
      </c>
      <c r="F75" s="1" t="str">
        <f>+IFERROR(VLOOKUP(Tabla1[[#This Row],[Muestra]],Muestra[[Muestra]:[Columna1]],2,0),"REVISAR")</f>
        <v>10.01.02.01 Generación eléctrica</v>
      </c>
      <c r="G75" s="1" t="s">
        <v>79</v>
      </c>
      <c r="H75" s="1" t="s">
        <v>269</v>
      </c>
      <c r="I75" s="1" t="s">
        <v>283</v>
      </c>
      <c r="J75" s="1" t="s">
        <v>278</v>
      </c>
      <c r="K75" s="1" t="s">
        <v>688</v>
      </c>
      <c r="L75" s="1" t="s">
        <v>2695</v>
      </c>
      <c r="N75" s="1" t="s">
        <v>736</v>
      </c>
      <c r="O75" s="1" t="s">
        <v>4010</v>
      </c>
      <c r="AD75" s="1">
        <v>66825646.357000001</v>
      </c>
      <c r="AE75" s="1">
        <v>67987041.936969995</v>
      </c>
      <c r="AF75" s="1">
        <v>68848587.989999995</v>
      </c>
      <c r="AG75" s="1">
        <v>69995291.762400001</v>
      </c>
      <c r="AH75" s="1">
        <v>73662576.284000009</v>
      </c>
      <c r="AI75" s="1">
        <v>73406857</v>
      </c>
      <c r="AJ75" s="1">
        <v>74404869</v>
      </c>
    </row>
    <row r="76" spans="1:36" s="1" customFormat="1" x14ac:dyDescent="0.25">
      <c r="A76" s="21">
        <v>75</v>
      </c>
      <c r="B76" s="1" t="s">
        <v>80</v>
      </c>
      <c r="C76" s="1" t="str">
        <f>+VLOOKUP(Tabla1[[#This Row],[Sector]],Sectores[[Sector]:[Columna1]],2,0)</f>
        <v>10 Energía</v>
      </c>
      <c r="D76" s="1" t="str">
        <f>+VLOOKUP(Tabla1[[#This Row],[Contenido]],Hoja2!$F$2:$G$105,2,0)</f>
        <v>10.01 Energía Eléctrica</v>
      </c>
      <c r="E76" s="1" t="str">
        <f>+IFERROR(VLOOKUP(Tabla1[[#This Row],[Tema]],Temas[[Tema]:[Columna1]],2,0),"REVISAR")</f>
        <v>10.01.02 Generación Eléctrica</v>
      </c>
      <c r="F76" s="1" t="str">
        <f>+IFERROR(VLOOKUP(Tabla1[[#This Row],[Muestra]],Muestra[[Muestra]:[Columna1]],2,0),"REVISAR")</f>
        <v>10.01.02.02 Generación eólica</v>
      </c>
      <c r="G76" s="1" t="s">
        <v>79</v>
      </c>
      <c r="H76" s="1" t="s">
        <v>269</v>
      </c>
      <c r="I76" s="1" t="s">
        <v>283</v>
      </c>
      <c r="J76" s="1" t="s">
        <v>279</v>
      </c>
      <c r="K76" s="1" t="s">
        <v>688</v>
      </c>
      <c r="L76" s="1" t="s">
        <v>2695</v>
      </c>
      <c r="N76" s="1" t="s">
        <v>737</v>
      </c>
      <c r="O76" s="1" t="s">
        <v>4010</v>
      </c>
      <c r="AD76" s="1">
        <v>100113.60000000001</v>
      </c>
      <c r="AE76" s="1">
        <v>109224.79999999999</v>
      </c>
      <c r="AF76" s="1">
        <v>291105.7</v>
      </c>
      <c r="AG76" s="1">
        <v>528537.59999999998</v>
      </c>
      <c r="AH76" s="1">
        <v>544445</v>
      </c>
      <c r="AI76" s="1">
        <v>742169</v>
      </c>
      <c r="AJ76" s="1">
        <v>1359760</v>
      </c>
    </row>
    <row r="77" spans="1:36" s="1" customFormat="1" x14ac:dyDescent="0.25">
      <c r="A77" s="21">
        <v>76</v>
      </c>
      <c r="B77" s="1" t="s">
        <v>81</v>
      </c>
      <c r="C77" s="1" t="str">
        <f>+VLOOKUP(Tabla1[[#This Row],[Sector]],Sectores[[Sector]:[Columna1]],2,0)</f>
        <v>10 Energía</v>
      </c>
      <c r="D77" s="1" t="str">
        <f>+VLOOKUP(Tabla1[[#This Row],[Contenido]],Hoja2!$F$2:$G$105,2,0)</f>
        <v>10.01 Energía Eléctrica</v>
      </c>
      <c r="E77" s="1" t="str">
        <f>+IFERROR(VLOOKUP(Tabla1[[#This Row],[Tema]],Temas[[Tema]:[Columna1]],2,0),"REVISAR")</f>
        <v>10.01.02 Generación Eléctrica</v>
      </c>
      <c r="F77" s="1" t="str">
        <f>+IFERROR(VLOOKUP(Tabla1[[#This Row],[Muestra]],Muestra[[Muestra]:[Columna1]],2,0),"REVISAR")</f>
        <v>10.01.02.03 Generación hidráulica</v>
      </c>
      <c r="G77" s="1" t="s">
        <v>79</v>
      </c>
      <c r="H77" s="1" t="s">
        <v>269</v>
      </c>
      <c r="I77" s="1" t="s">
        <v>283</v>
      </c>
      <c r="J77" s="1" t="s">
        <v>280</v>
      </c>
      <c r="K77" s="1" t="s">
        <v>688</v>
      </c>
      <c r="L77" s="1" t="s">
        <v>2695</v>
      </c>
      <c r="N77" s="1" t="s">
        <v>738</v>
      </c>
      <c r="O77" s="1" t="s">
        <v>4010</v>
      </c>
      <c r="AD77" s="1">
        <v>12682562.742000004</v>
      </c>
      <c r="AE77" s="1">
        <v>12782706.402999999</v>
      </c>
      <c r="AF77" s="1">
        <v>8880906.5600000005</v>
      </c>
      <c r="AG77" s="1">
        <v>11862855.134399999</v>
      </c>
      <c r="AH77" s="1">
        <v>12808774.573999999</v>
      </c>
      <c r="AI77" s="1">
        <v>12426964</v>
      </c>
      <c r="AJ77" s="1">
        <v>11302609</v>
      </c>
    </row>
    <row r="78" spans="1:36" s="1" customFormat="1" x14ac:dyDescent="0.25">
      <c r="A78" s="21">
        <v>77</v>
      </c>
      <c r="B78" s="1" t="s">
        <v>82</v>
      </c>
      <c r="C78" s="1" t="str">
        <f>+VLOOKUP(Tabla1[[#This Row],[Sector]],Sectores[[Sector]:[Columna1]],2,0)</f>
        <v>10 Energía</v>
      </c>
      <c r="D78" s="1" t="str">
        <f>+VLOOKUP(Tabla1[[#This Row],[Contenido]],Hoja2!$F$2:$G$105,2,0)</f>
        <v>10.01 Energía Eléctrica</v>
      </c>
      <c r="E78" s="1" t="str">
        <f>+IFERROR(VLOOKUP(Tabla1[[#This Row],[Tema]],Temas[[Tema]:[Columna1]],2,0),"REVISAR")</f>
        <v>10.01.02 Generación Eléctrica</v>
      </c>
      <c r="F78" s="1" t="str">
        <f>+IFERROR(VLOOKUP(Tabla1[[#This Row],[Muestra]],Muestra[[Muestra]:[Columna1]],2,0),"REVISAR")</f>
        <v>10.01.02.04 Generación solar</v>
      </c>
      <c r="G78" s="1" t="s">
        <v>79</v>
      </c>
      <c r="H78" s="1" t="s">
        <v>269</v>
      </c>
      <c r="I78" s="1" t="s">
        <v>283</v>
      </c>
      <c r="J78" s="1" t="s">
        <v>281</v>
      </c>
      <c r="K78" s="1" t="s">
        <v>688</v>
      </c>
      <c r="L78" s="1" t="s">
        <v>3826</v>
      </c>
      <c r="N78" s="1" t="s">
        <v>739</v>
      </c>
      <c r="O78" s="1" t="s">
        <v>4010</v>
      </c>
      <c r="AD78" s="1">
        <v>0</v>
      </c>
      <c r="AE78" s="1">
        <v>0</v>
      </c>
      <c r="AF78" s="1">
        <v>3515</v>
      </c>
      <c r="AG78" s="1">
        <v>22809</v>
      </c>
      <c r="AH78" s="1">
        <v>82635</v>
      </c>
      <c r="AI78" s="1">
        <v>223934</v>
      </c>
      <c r="AJ78" s="1">
        <v>318067</v>
      </c>
    </row>
    <row r="79" spans="1:36" s="1" customFormat="1" x14ac:dyDescent="0.25">
      <c r="A79" s="21">
        <v>78</v>
      </c>
      <c r="B79" s="1" t="s">
        <v>83</v>
      </c>
      <c r="C79" s="1" t="str">
        <f>+VLOOKUP(Tabla1[[#This Row],[Sector]],Sectores[[Sector]:[Columna1]],2,0)</f>
        <v>10 Energía</v>
      </c>
      <c r="D79" s="1" t="str">
        <f>+VLOOKUP(Tabla1[[#This Row],[Contenido]],Hoja2!$F$2:$G$105,2,0)</f>
        <v>10.01 Energía Eléctrica</v>
      </c>
      <c r="E79" s="1" t="str">
        <f>+IFERROR(VLOOKUP(Tabla1[[#This Row],[Tema]],Temas[[Tema]:[Columna1]],2,0),"REVISAR")</f>
        <v>10.01.02 Generación Eléctrica</v>
      </c>
      <c r="F79" s="1" t="str">
        <f>+IFERROR(VLOOKUP(Tabla1[[#This Row],[Muestra]],Muestra[[Muestra]:[Columna1]],2,0),"REVISAR")</f>
        <v>10.01.02.05 Generación térmica</v>
      </c>
      <c r="G79" s="1" t="s">
        <v>79</v>
      </c>
      <c r="H79" s="1" t="s">
        <v>269</v>
      </c>
      <c r="I79" s="1" t="s">
        <v>283</v>
      </c>
      <c r="J79" s="1" t="s">
        <v>282</v>
      </c>
      <c r="K79" s="1" t="s">
        <v>688</v>
      </c>
      <c r="L79" s="1" t="s">
        <v>2695</v>
      </c>
      <c r="N79" s="1" t="s">
        <v>740</v>
      </c>
      <c r="O79" s="1" t="s">
        <v>4010</v>
      </c>
      <c r="AD79" s="1">
        <v>20034913.035</v>
      </c>
      <c r="AE79" s="1">
        <v>18637072.280000001</v>
      </c>
      <c r="AF79" s="1">
        <v>22619179.219999999</v>
      </c>
      <c r="AG79" s="1">
        <v>21110473.027999997</v>
      </c>
      <c r="AH79" s="1">
        <v>21171830.68</v>
      </c>
      <c r="AI79" s="1">
        <v>19509919</v>
      </c>
      <c r="AJ79" s="1">
        <v>18695959</v>
      </c>
    </row>
    <row r="80" spans="1:36" s="1" customFormat="1" x14ac:dyDescent="0.25">
      <c r="A80" s="21">
        <v>79</v>
      </c>
      <c r="B80" s="1" t="s">
        <v>484</v>
      </c>
      <c r="C80" s="1" t="str">
        <f>+VLOOKUP(Tabla1[[#This Row],[Sector]],Sectores[[Sector]:[Columna1]],2,0)</f>
        <v>10 Energía</v>
      </c>
      <c r="D80" s="1" t="str">
        <f>+VLOOKUP(Tabla1[[#This Row],[Contenido]],Hoja2!$F$2:$G$105,2,0)</f>
        <v>10.01 Energía Eléctrica</v>
      </c>
      <c r="E80" s="1" t="str">
        <f>+IFERROR(VLOOKUP(Tabla1[[#This Row],[Tema]],Temas[[Tema]:[Columna1]],2,0),"REVISAR")</f>
        <v>10.01.03 Operación del Sistema Eléctrico</v>
      </c>
      <c r="F80" s="1" t="str">
        <f>+IFERROR(VLOOKUP(Tabla1[[#This Row],[Muestra]],Muestra[[Muestra]:[Columna1]],2,0),"REVISAR")</f>
        <v>10.01.03.01 Despacho de energía eléctrica</v>
      </c>
      <c r="G80" s="1" t="s">
        <v>79</v>
      </c>
      <c r="H80" s="1" t="s">
        <v>269</v>
      </c>
      <c r="I80" s="1" t="s">
        <v>482</v>
      </c>
      <c r="J80" s="1" t="s">
        <v>483</v>
      </c>
      <c r="K80" s="1" t="s">
        <v>481</v>
      </c>
      <c r="L80" s="1" t="s">
        <v>67</v>
      </c>
      <c r="O80" s="1" t="s">
        <v>3976</v>
      </c>
      <c r="X80" s="1">
        <v>56376.2</v>
      </c>
      <c r="Y80" s="1">
        <v>56696.5</v>
      </c>
      <c r="Z80" s="1">
        <v>58336.6</v>
      </c>
      <c r="AA80" s="1">
        <v>62009.599999999999</v>
      </c>
      <c r="AB80" s="1">
        <v>65610.600000000006</v>
      </c>
      <c r="AC80" s="1">
        <v>68119.8</v>
      </c>
      <c r="AD80" s="1">
        <v>69907</v>
      </c>
      <c r="AE80" s="1">
        <v>71705.3</v>
      </c>
      <c r="AF80" s="1">
        <v>73364</v>
      </c>
      <c r="AG80" s="1">
        <v>74265.399999999994</v>
      </c>
      <c r="AH80" s="1">
        <v>76732.800000000003</v>
      </c>
      <c r="AI80" s="1">
        <v>77223.100000000006</v>
      </c>
      <c r="AJ80" s="1">
        <v>77698.8</v>
      </c>
    </row>
    <row r="81" spans="1:36" s="1" customFormat="1" x14ac:dyDescent="0.25">
      <c r="A81" s="21">
        <v>80</v>
      </c>
      <c r="B81" s="1" t="s">
        <v>287</v>
      </c>
      <c r="C81" s="1" t="str">
        <f>+VLOOKUP(Tabla1[[#This Row],[Sector]],Sectores[[Sector]:[Columna1]],2,0)</f>
        <v>12 Forestal</v>
      </c>
      <c r="D81" s="1" t="str">
        <f>+VLOOKUP(Tabla1[[#This Row],[Contenido]],Hoja2!$F$2:$G$105,2,0)</f>
        <v>12.02 Incendios</v>
      </c>
      <c r="E81" s="1" t="str">
        <f>+IFERROR(VLOOKUP(Tabla1[[#This Row],[Tema]],Temas[[Tema]:[Columna1]],2,0),"REVISAR")</f>
        <v>12.02.03 Superficie Afectada</v>
      </c>
      <c r="F81" s="1" t="str">
        <f>+IFERROR(VLOOKUP(Tabla1[[#This Row],[Muestra]],Muestra[[Muestra]:[Columna1]],2,0),"REVISAR")</f>
        <v>12.02.03.01 Daño por incendios</v>
      </c>
      <c r="G81" s="1" t="s">
        <v>86</v>
      </c>
      <c r="H81" s="1" t="s">
        <v>87</v>
      </c>
      <c r="I81" s="1" t="s">
        <v>88</v>
      </c>
      <c r="J81" s="1" t="s">
        <v>285</v>
      </c>
      <c r="K81" s="1" t="s">
        <v>2596</v>
      </c>
      <c r="L81" s="1" t="s">
        <v>868</v>
      </c>
      <c r="O81" s="1" t="s">
        <v>1055</v>
      </c>
      <c r="Z81" s="1">
        <v>13436.790000000063</v>
      </c>
      <c r="AA81" s="1">
        <v>76865.790000000285</v>
      </c>
      <c r="AB81" s="1">
        <v>40604.930799999791</v>
      </c>
      <c r="AC81" s="1">
        <v>36739.72449999948</v>
      </c>
      <c r="AD81" s="1">
        <v>87912.624399999346</v>
      </c>
      <c r="AE81" s="1">
        <v>128303.10749999885</v>
      </c>
      <c r="AF81" s="1">
        <v>102042.24030000005</v>
      </c>
      <c r="AG81" s="1">
        <v>514124.7674000031</v>
      </c>
      <c r="AH81" s="1">
        <v>35460.21199999941</v>
      </c>
      <c r="AI81" s="1">
        <v>91960.16959999979</v>
      </c>
      <c r="AJ81" s="1">
        <v>84875.691800000059</v>
      </c>
    </row>
    <row r="82" spans="1:36" s="1" customFormat="1" x14ac:dyDescent="0.25">
      <c r="A82" s="21">
        <v>81</v>
      </c>
      <c r="B82" s="1" t="s">
        <v>286</v>
      </c>
      <c r="C82" s="1" t="str">
        <f>+VLOOKUP(Tabla1[[#This Row],[Sector]],Sectores[[Sector]:[Columna1]],2,0)</f>
        <v>12 Forestal</v>
      </c>
      <c r="D82" s="1" t="str">
        <f>+VLOOKUP(Tabla1[[#This Row],[Contenido]],Hoja2!$F$2:$G$105,2,0)</f>
        <v>12.02 Incendios</v>
      </c>
      <c r="E82" s="1" t="str">
        <f>+IFERROR(VLOOKUP(Tabla1[[#This Row],[Tema]],Temas[[Tema]:[Columna1]],2,0),"REVISAR")</f>
        <v>12.02.02 Ocurrencia</v>
      </c>
      <c r="F82" s="1" t="str">
        <f>+IFERROR(VLOOKUP(Tabla1[[#This Row],[Muestra]],Muestra[[Muestra]:[Columna1]],2,0),"REVISAR")</f>
        <v>12.02.02.01 Ocurrencia de incendios</v>
      </c>
      <c r="G82" s="1" t="s">
        <v>86</v>
      </c>
      <c r="H82" s="1" t="s">
        <v>87</v>
      </c>
      <c r="I82" s="1" t="s">
        <v>284</v>
      </c>
      <c r="J82" s="1" t="s">
        <v>286</v>
      </c>
      <c r="K82" s="1" t="s">
        <v>3974</v>
      </c>
      <c r="L82" s="1" t="s">
        <v>868</v>
      </c>
      <c r="O82" s="1" t="s">
        <v>1055</v>
      </c>
      <c r="Z82" s="1">
        <v>1310</v>
      </c>
      <c r="AA82" s="1">
        <v>5594</v>
      </c>
      <c r="AB82" s="1">
        <v>4858</v>
      </c>
      <c r="AC82" s="1">
        <v>6625</v>
      </c>
      <c r="AD82" s="1">
        <v>6157</v>
      </c>
      <c r="AE82" s="1">
        <v>7331</v>
      </c>
      <c r="AF82" s="1">
        <v>7476</v>
      </c>
      <c r="AG82" s="1">
        <v>4911</v>
      </c>
      <c r="AH82" s="1">
        <v>6214</v>
      </c>
      <c r="AI82" s="1">
        <v>8032</v>
      </c>
      <c r="AJ82" s="1">
        <v>5466</v>
      </c>
    </row>
    <row r="83" spans="1:36" s="1" customFormat="1" x14ac:dyDescent="0.25">
      <c r="A83" s="21">
        <v>82</v>
      </c>
      <c r="B83" s="1" t="s">
        <v>89</v>
      </c>
      <c r="C83" s="1" t="str">
        <f>+VLOOKUP(Tabla1[[#This Row],[Sector]],Sectores[[Sector]:[Columna1]],2,0)</f>
        <v>12 Forestal</v>
      </c>
      <c r="D83" s="1" t="str">
        <f>+VLOOKUP(Tabla1[[#This Row],[Contenido]],Hoja2!$F$2:$G$105,2,0)</f>
        <v>12.04 Industria Maderera</v>
      </c>
      <c r="E83" s="1" t="str">
        <f>+IFERROR(VLOOKUP(Tabla1[[#This Row],[Tema]],Temas[[Tema]:[Columna1]],2,0),"REVISAR")</f>
        <v>12.04.01 Cosecha de Troza</v>
      </c>
      <c r="F83" s="1" t="str">
        <f>+IFERROR(VLOOKUP(Tabla1[[#This Row],[Muestra]],Muestra[[Muestra]:[Columna1]],2,0),"REVISAR")</f>
        <v>12.04.01.01 Troza aserrable y palpable</v>
      </c>
      <c r="G83" s="1" t="s">
        <v>86</v>
      </c>
      <c r="H83" s="1" t="s">
        <v>288</v>
      </c>
      <c r="I83" s="1" t="s">
        <v>290</v>
      </c>
      <c r="J83" s="1" t="s">
        <v>293</v>
      </c>
      <c r="K83" s="1" t="s">
        <v>869</v>
      </c>
      <c r="L83" s="1" t="s">
        <v>2695</v>
      </c>
      <c r="N83" s="1" t="s">
        <v>784</v>
      </c>
      <c r="O83" s="1" t="s">
        <v>4010</v>
      </c>
      <c r="AD83" s="1">
        <v>30697973.445600003</v>
      </c>
      <c r="AE83" s="1">
        <v>31774252.783700012</v>
      </c>
      <c r="AF83" s="1">
        <v>35296155.998800009</v>
      </c>
      <c r="AG83" s="1">
        <v>34276941.425300002</v>
      </c>
      <c r="AH83" s="1">
        <v>32412715.48740001</v>
      </c>
      <c r="AI83" s="1">
        <v>28188637.747478999</v>
      </c>
      <c r="AJ83" s="1">
        <v>26704884.49266699</v>
      </c>
    </row>
    <row r="84" spans="1:36" s="1" customFormat="1" x14ac:dyDescent="0.25">
      <c r="A84" s="21">
        <v>83</v>
      </c>
      <c r="B84" s="1" t="s">
        <v>90</v>
      </c>
      <c r="C84" s="1" t="str">
        <f>+VLOOKUP(Tabla1[[#This Row],[Sector]],Sectores[[Sector]:[Columna1]],2,0)</f>
        <v>12 Forestal</v>
      </c>
      <c r="D84" s="1" t="str">
        <f>+VLOOKUP(Tabla1[[#This Row],[Contenido]],Hoja2!$F$2:$G$105,2,0)</f>
        <v>12.04 Industria Maderera</v>
      </c>
      <c r="E84" s="1" t="str">
        <f>+IFERROR(VLOOKUP(Tabla1[[#This Row],[Tema]],Temas[[Tema]:[Columna1]],2,0),"REVISAR")</f>
        <v>12.04.02 Producción de Madera</v>
      </c>
      <c r="F84" s="1" t="str">
        <f>+IFERROR(VLOOKUP(Tabla1[[#This Row],[Muestra]],Muestra[[Muestra]:[Columna1]],2,0),"REVISAR")</f>
        <v>12.04.02.01 Madera aserrada</v>
      </c>
      <c r="G84" s="1" t="s">
        <v>86</v>
      </c>
      <c r="H84" s="1" t="s">
        <v>288</v>
      </c>
      <c r="I84" s="1" t="s">
        <v>291</v>
      </c>
      <c r="J84" s="1" t="s">
        <v>294</v>
      </c>
      <c r="K84" s="1" t="s">
        <v>3990</v>
      </c>
      <c r="L84" s="1" t="s">
        <v>988</v>
      </c>
      <c r="O84" s="1" t="s">
        <v>3991</v>
      </c>
      <c r="P84" s="1">
        <v>5698.0999999999985</v>
      </c>
      <c r="Q84" s="1">
        <v>5872.0000000000009</v>
      </c>
      <c r="R84" s="1">
        <v>6438.8999999999978</v>
      </c>
      <c r="S84" s="1">
        <v>7004.5000000000009</v>
      </c>
      <c r="T84" s="1">
        <v>8014.8</v>
      </c>
      <c r="U84" s="1">
        <v>8298.5</v>
      </c>
      <c r="V84" s="1">
        <v>8718.1999999999989</v>
      </c>
      <c r="W84" s="1">
        <v>8341.2999999999993</v>
      </c>
      <c r="X84" s="1">
        <v>7307</v>
      </c>
      <c r="Y84" s="1">
        <v>5836.8</v>
      </c>
      <c r="Z84" s="1">
        <v>6353.7999999999993</v>
      </c>
      <c r="AA84" s="1">
        <v>6785</v>
      </c>
      <c r="AB84" s="1">
        <v>7161.5</v>
      </c>
      <c r="AC84" s="1">
        <v>7721</v>
      </c>
      <c r="AD84" s="1">
        <v>7998.8</v>
      </c>
      <c r="AE84" s="1">
        <v>8372.0999999999985</v>
      </c>
      <c r="AF84" s="1">
        <v>8451.9</v>
      </c>
      <c r="AG84" s="1">
        <v>8150.9999999999991</v>
      </c>
      <c r="AH84" s="1">
        <v>8307.2000000000007</v>
      </c>
      <c r="AI84" s="1">
        <v>8030.3</v>
      </c>
    </row>
    <row r="85" spans="1:36" s="1" customFormat="1" x14ac:dyDescent="0.25">
      <c r="A85" s="21">
        <v>84</v>
      </c>
      <c r="B85" s="1" t="s">
        <v>91</v>
      </c>
      <c r="C85" s="1" t="str">
        <f>+VLOOKUP(Tabla1[[#This Row],[Sector]],Sectores[[Sector]:[Columna1]],2,0)</f>
        <v>12 Forestal</v>
      </c>
      <c r="D85" s="1" t="str">
        <f>+VLOOKUP(Tabla1[[#This Row],[Contenido]],Hoja2!$F$2:$G$105,2,0)</f>
        <v>12.01 Forestación</v>
      </c>
      <c r="E85" s="1" t="str">
        <f>+IFERROR(VLOOKUP(Tabla1[[#This Row],[Tema]],Temas[[Tema]:[Columna1]],2,0),"REVISAR")</f>
        <v>12.01.01 Superficie Plantada</v>
      </c>
      <c r="F85" s="1" t="str">
        <f>+IFERROR(VLOOKUP(Tabla1[[#This Row],[Muestra]],Muestra[[Muestra]:[Columna1]],2,0),"REVISAR")</f>
        <v>12.01.01.01 Superficie forestal plantada</v>
      </c>
      <c r="G85" s="1" t="s">
        <v>86</v>
      </c>
      <c r="H85" s="1" t="s">
        <v>289</v>
      </c>
      <c r="I85" s="1" t="s">
        <v>292</v>
      </c>
      <c r="J85" s="1" t="s">
        <v>295</v>
      </c>
      <c r="K85" s="1" t="s">
        <v>2596</v>
      </c>
      <c r="L85" s="1" t="s">
        <v>988</v>
      </c>
      <c r="O85" s="1" t="s">
        <v>3991</v>
      </c>
      <c r="P85" s="1">
        <v>102350</v>
      </c>
      <c r="Q85" s="1">
        <v>94856</v>
      </c>
      <c r="R85" s="1">
        <v>88091</v>
      </c>
      <c r="S85" s="1">
        <v>119496</v>
      </c>
      <c r="T85" s="1">
        <v>130641</v>
      </c>
      <c r="U85" s="1">
        <v>133784</v>
      </c>
      <c r="V85" s="1">
        <v>122003</v>
      </c>
      <c r="W85" s="1">
        <v>115514</v>
      </c>
      <c r="X85" s="1">
        <v>85622</v>
      </c>
      <c r="Y85" s="1">
        <v>86183</v>
      </c>
      <c r="Z85" s="1">
        <v>89017</v>
      </c>
      <c r="AA85" s="1">
        <v>99920</v>
      </c>
      <c r="AB85" s="1">
        <v>103567</v>
      </c>
      <c r="AC85" s="1">
        <v>52473</v>
      </c>
      <c r="AD85" s="1">
        <v>80283</v>
      </c>
      <c r="AE85" s="1">
        <v>90579</v>
      </c>
      <c r="AF85" s="1">
        <v>98464</v>
      </c>
      <c r="AG85" s="1">
        <v>83111</v>
      </c>
      <c r="AH85" s="1">
        <v>57798</v>
      </c>
      <c r="AI85" s="1">
        <v>126984</v>
      </c>
    </row>
    <row r="86" spans="1:36" s="1" customFormat="1" x14ac:dyDescent="0.25">
      <c r="A86" s="21">
        <v>85</v>
      </c>
      <c r="B86" s="1" t="s">
        <v>304</v>
      </c>
      <c r="C86" s="1" t="str">
        <f>+VLOOKUP(Tabla1[[#This Row],[Sector]],Sectores[[Sector]:[Columna1]],2,0)</f>
        <v>14 Gobiernos Locales</v>
      </c>
      <c r="D86" s="1" t="str">
        <f>+VLOOKUP(Tabla1[[#This Row],[Contenido]],Hoja2!$F$2:$G$105,2,0)</f>
        <v>14.02 Comunidad</v>
      </c>
      <c r="E86" s="1" t="str">
        <f>+IFERROR(VLOOKUP(Tabla1[[#This Row],[Tema]],Temas[[Tema]:[Columna1]],2,0),"REVISAR")</f>
        <v>14.02.01 Organizaciones Comunitarias</v>
      </c>
      <c r="F86" s="1" t="str">
        <f>+IFERROR(VLOOKUP(Tabla1[[#This Row],[Muestra]],Muestra[[Muestra]:[Columna1]],2,0),"REVISAR")</f>
        <v>14.02.01.01 Clubes deportivos</v>
      </c>
      <c r="G86" s="1" t="s">
        <v>92</v>
      </c>
      <c r="H86" s="1" t="s">
        <v>298</v>
      </c>
      <c r="I86" s="1" t="s">
        <v>301</v>
      </c>
      <c r="J86" s="1" t="s">
        <v>305</v>
      </c>
      <c r="K86" s="1" t="s">
        <v>3918</v>
      </c>
      <c r="L86" s="1" t="s">
        <v>3980</v>
      </c>
      <c r="O86" s="1" t="s">
        <v>3996</v>
      </c>
      <c r="R86" s="1">
        <v>16797</v>
      </c>
      <c r="S86" s="1">
        <v>19366</v>
      </c>
      <c r="T86" s="1">
        <v>21380</v>
      </c>
      <c r="U86" s="1">
        <v>20029</v>
      </c>
      <c r="V86" s="1">
        <v>18914</v>
      </c>
      <c r="W86" s="1">
        <v>20549</v>
      </c>
      <c r="X86" s="1">
        <v>17672</v>
      </c>
      <c r="Y86" s="1">
        <v>18884</v>
      </c>
      <c r="Z86" s="1">
        <v>19911</v>
      </c>
      <c r="AA86" s="1">
        <v>20079</v>
      </c>
      <c r="AB86" s="1">
        <v>23826</v>
      </c>
      <c r="AC86" s="1">
        <v>20235</v>
      </c>
      <c r="AD86" s="1">
        <v>22019</v>
      </c>
      <c r="AE86" s="1">
        <v>23407</v>
      </c>
      <c r="AF86" s="1">
        <v>24910</v>
      </c>
      <c r="AG86" s="1">
        <v>21664</v>
      </c>
      <c r="AH86" s="1">
        <v>23957</v>
      </c>
      <c r="AI86" s="1">
        <v>22617</v>
      </c>
      <c r="AJ86" s="1">
        <v>23726</v>
      </c>
    </row>
    <row r="87" spans="1:36" s="1" customFormat="1" x14ac:dyDescent="0.25">
      <c r="A87" s="21">
        <v>86</v>
      </c>
      <c r="B87" s="1" t="s">
        <v>658</v>
      </c>
      <c r="C87" s="1" t="str">
        <f>+VLOOKUP(Tabla1[[#This Row],[Sector]],Sectores[[Sector]:[Columna1]],2,0)</f>
        <v>14 Gobiernos Locales</v>
      </c>
      <c r="D87" s="1" t="str">
        <f>+VLOOKUP(Tabla1[[#This Row],[Contenido]],Hoja2!$F$2:$G$105,2,0)</f>
        <v>14.06 Salud</v>
      </c>
      <c r="E87" s="1" t="str">
        <f>+IFERROR(VLOOKUP(Tabla1[[#This Row],[Tema]],Temas[[Tema]:[Columna1]],2,0),"REVISAR")</f>
        <v>14.01.01 Egresos</v>
      </c>
      <c r="F87" s="1" t="str">
        <f>+IFERROR(VLOOKUP(Tabla1[[#This Row],[Muestra]],Muestra[[Muestra]:[Columna1]],2,0),"REVISAR")</f>
        <v>14.06.02.01 Gasto total municipal en sector salud</v>
      </c>
      <c r="G87" s="1" t="s">
        <v>92</v>
      </c>
      <c r="H87" s="1" t="s">
        <v>93</v>
      </c>
      <c r="I87" s="1" t="s">
        <v>610</v>
      </c>
      <c r="J87" s="1" t="s">
        <v>659</v>
      </c>
      <c r="K87" s="1" t="s">
        <v>341</v>
      </c>
      <c r="L87" s="1" t="s">
        <v>865</v>
      </c>
      <c r="O87" s="1" t="s">
        <v>3996</v>
      </c>
      <c r="Q87" s="1">
        <v>149365184</v>
      </c>
      <c r="R87" s="1">
        <v>175249500</v>
      </c>
      <c r="S87" s="1">
        <v>199756535</v>
      </c>
      <c r="T87" s="1">
        <v>227449828</v>
      </c>
      <c r="U87" s="1">
        <v>270879913</v>
      </c>
      <c r="V87" s="1">
        <v>314596270</v>
      </c>
      <c r="W87" s="1">
        <v>388697363</v>
      </c>
      <c r="X87" s="1">
        <v>470370228</v>
      </c>
      <c r="Y87" s="1">
        <v>558868132</v>
      </c>
      <c r="Z87" s="1">
        <v>635664516</v>
      </c>
      <c r="AA87" s="1">
        <v>710015108</v>
      </c>
      <c r="AB87" s="1">
        <v>811518181</v>
      </c>
      <c r="AC87" s="1">
        <v>937735283</v>
      </c>
      <c r="AD87" s="1">
        <v>1092145800</v>
      </c>
      <c r="AE87" s="1">
        <v>1248431879</v>
      </c>
      <c r="AF87" s="1">
        <v>1390808047</v>
      </c>
      <c r="AG87" s="1">
        <v>1557719498</v>
      </c>
      <c r="AH87" s="1">
        <v>1730261106</v>
      </c>
      <c r="AI87" s="1">
        <v>1895546748</v>
      </c>
      <c r="AJ87" s="1">
        <v>2503630624</v>
      </c>
    </row>
    <row r="88" spans="1:36" s="1" customFormat="1" x14ac:dyDescent="0.25">
      <c r="A88" s="21">
        <v>87</v>
      </c>
      <c r="B88" s="1" t="s">
        <v>661</v>
      </c>
      <c r="C88" s="1" t="str">
        <f>+VLOOKUP(Tabla1[[#This Row],[Sector]],Sectores[[Sector]:[Columna1]],2,0)</f>
        <v>14 Gobiernos Locales</v>
      </c>
      <c r="D88" s="1" t="str">
        <f>+VLOOKUP(Tabla1[[#This Row],[Contenido]],Hoja2!$F$2:$G$105,2,0)</f>
        <v>14.01 Administración</v>
      </c>
      <c r="E88" s="1" t="str">
        <f>+IFERROR(VLOOKUP(Tabla1[[#This Row],[Tema]],Temas[[Tema]:[Columna1]],2,0),"REVISAR")</f>
        <v>14.01.07 Valoración Catastral</v>
      </c>
      <c r="F88" s="1" t="str">
        <f>+IFERROR(VLOOKUP(Tabla1[[#This Row],[Muestra]],Muestra[[Muestra]:[Columna1]],2,0),"REVISAR")</f>
        <v>14.01.07.01 Avalúo fiscal de propiedades municipales</v>
      </c>
      <c r="G88" s="1" t="s">
        <v>92</v>
      </c>
      <c r="H88" s="1" t="s">
        <v>299</v>
      </c>
      <c r="I88" s="1" t="s">
        <v>663</v>
      </c>
      <c r="J88" s="1" t="s">
        <v>664</v>
      </c>
      <c r="K88" s="1" t="s">
        <v>341</v>
      </c>
      <c r="L88" s="1" t="s">
        <v>867</v>
      </c>
      <c r="O88" s="1" t="s">
        <v>3996</v>
      </c>
      <c r="Z88" s="1">
        <v>1898884477</v>
      </c>
      <c r="AA88" s="1">
        <v>1892573923</v>
      </c>
      <c r="AB88" s="1">
        <v>1985222473</v>
      </c>
      <c r="AC88" s="1">
        <v>2675760946</v>
      </c>
      <c r="AD88" s="1">
        <v>2851011135</v>
      </c>
      <c r="AE88" s="1">
        <v>3096779097</v>
      </c>
      <c r="AF88" s="1">
        <v>3407027764</v>
      </c>
      <c r="AG88" s="1">
        <v>3827950475</v>
      </c>
      <c r="AH88" s="1">
        <v>5071161757</v>
      </c>
      <c r="AI88" s="1">
        <v>5722333213</v>
      </c>
    </row>
    <row r="89" spans="1:36" s="1" customFormat="1" x14ac:dyDescent="0.25">
      <c r="A89" s="21">
        <v>88</v>
      </c>
      <c r="B89" s="1" t="s">
        <v>662</v>
      </c>
      <c r="C89" s="1" t="str">
        <f>+VLOOKUP(Tabla1[[#This Row],[Sector]],Sectores[[Sector]:[Columna1]],2,0)</f>
        <v>14 Gobiernos Locales</v>
      </c>
      <c r="D89" s="1" t="str">
        <f>+VLOOKUP(Tabla1[[#This Row],[Contenido]],Hoja2!$F$2:$G$105,2,0)</f>
        <v>14.01 Administración</v>
      </c>
      <c r="E89" s="1" t="str">
        <f>+IFERROR(VLOOKUP(Tabla1[[#This Row],[Tema]],Temas[[Tema]:[Columna1]],2,0),"REVISAR")</f>
        <v>14.01.07 Valoración Catastral</v>
      </c>
      <c r="F89" s="1" t="str">
        <f>+IFERROR(VLOOKUP(Tabla1[[#This Row],[Muestra]],Muestra[[Muestra]:[Columna1]],2,0),"REVISAR")</f>
        <v>14.01.07.01 Avalúo fiscal de propiedades municipales</v>
      </c>
      <c r="G89" s="1" t="s">
        <v>92</v>
      </c>
      <c r="H89" s="1" t="s">
        <v>299</v>
      </c>
      <c r="I89" s="1" t="s">
        <v>663</v>
      </c>
      <c r="J89" s="1" t="s">
        <v>664</v>
      </c>
      <c r="K89" s="1" t="s">
        <v>341</v>
      </c>
      <c r="L89" s="1" t="s">
        <v>867</v>
      </c>
      <c r="O89" s="1" t="s">
        <v>3996</v>
      </c>
      <c r="Z89" s="1">
        <v>1805975841</v>
      </c>
      <c r="AA89" s="1">
        <v>1892452010</v>
      </c>
      <c r="AB89" s="1">
        <v>1985097380</v>
      </c>
      <c r="AC89" s="1">
        <v>2553834903</v>
      </c>
      <c r="AD89" s="1">
        <v>2850869001</v>
      </c>
      <c r="AE89" s="1">
        <v>3096629833</v>
      </c>
      <c r="AF89" s="1">
        <v>3406872317</v>
      </c>
      <c r="AG89" s="1">
        <v>3602477531</v>
      </c>
      <c r="AH89" s="1">
        <v>4788119689</v>
      </c>
      <c r="AI89" s="1">
        <v>5677566895</v>
      </c>
    </row>
    <row r="90" spans="1:36" s="1" customFormat="1" x14ac:dyDescent="0.25">
      <c r="A90" s="21">
        <v>89</v>
      </c>
      <c r="B90" s="1" t="s">
        <v>306</v>
      </c>
      <c r="C90" s="1" t="str">
        <f>+VLOOKUP(Tabla1[[#This Row],[Sector]],Sectores[[Sector]:[Columna1]],2,0)</f>
        <v>14 Gobiernos Locales</v>
      </c>
      <c r="D90" s="1" t="str">
        <f>+VLOOKUP(Tabla1[[#This Row],[Contenido]],Hoja2!$F$2:$G$105,2,0)</f>
        <v>14.02 Comunidad</v>
      </c>
      <c r="E90" s="1" t="str">
        <f>+IFERROR(VLOOKUP(Tabla1[[#This Row],[Tema]],Temas[[Tema]:[Columna1]],2,0),"REVISAR")</f>
        <v>14.02.01 Organizaciones Comunitarias</v>
      </c>
      <c r="F90" s="1" t="str">
        <f>+IFERROR(VLOOKUP(Tabla1[[#This Row],[Muestra]],Muestra[[Muestra]:[Columna1]],2,0),"REVISAR")</f>
        <v>14.02.01.02 Juntas de vecinos</v>
      </c>
      <c r="G90" s="1" t="s">
        <v>92</v>
      </c>
      <c r="H90" s="1" t="s">
        <v>298</v>
      </c>
      <c r="I90" s="1" t="s">
        <v>301</v>
      </c>
      <c r="J90" s="1" t="s">
        <v>308</v>
      </c>
      <c r="K90" s="1" t="s">
        <v>3919</v>
      </c>
      <c r="L90" s="1" t="s">
        <v>3980</v>
      </c>
      <c r="O90" s="1" t="s">
        <v>3996</v>
      </c>
      <c r="R90" s="1">
        <v>13964</v>
      </c>
      <c r="S90" s="1">
        <v>14915</v>
      </c>
      <c r="T90" s="1">
        <v>15962</v>
      </c>
      <c r="U90" s="1">
        <v>15673</v>
      </c>
      <c r="V90" s="1">
        <v>15611</v>
      </c>
      <c r="W90" s="1">
        <v>16152</v>
      </c>
      <c r="X90" s="1">
        <v>15384</v>
      </c>
      <c r="Y90" s="1">
        <v>15047</v>
      </c>
      <c r="Z90" s="1">
        <v>16654</v>
      </c>
      <c r="AA90" s="1">
        <v>17150</v>
      </c>
      <c r="AB90" s="1">
        <v>16609</v>
      </c>
      <c r="AC90" s="1">
        <v>17067</v>
      </c>
      <c r="AD90" s="1">
        <v>17005</v>
      </c>
      <c r="AE90" s="1">
        <v>18149</v>
      </c>
      <c r="AF90" s="1">
        <v>18356</v>
      </c>
      <c r="AG90" s="1">
        <v>18081</v>
      </c>
      <c r="AH90" s="1">
        <v>18655</v>
      </c>
      <c r="AI90" s="1">
        <v>17231</v>
      </c>
      <c r="AJ90" s="1">
        <v>17670</v>
      </c>
    </row>
    <row r="91" spans="1:36" s="1" customFormat="1" x14ac:dyDescent="0.25">
      <c r="A91" s="21">
        <v>90</v>
      </c>
      <c r="B91" s="1" t="s">
        <v>307</v>
      </c>
      <c r="C91" s="1" t="str">
        <f>+VLOOKUP(Tabla1[[#This Row],[Sector]],Sectores[[Sector]:[Columna1]],2,0)</f>
        <v>14 Gobiernos Locales</v>
      </c>
      <c r="D91" s="1" t="str">
        <f>+VLOOKUP(Tabla1[[#This Row],[Contenido]],Hoja2!$F$2:$G$105,2,0)</f>
        <v>14.06 Salud</v>
      </c>
      <c r="E91" s="1" t="str">
        <f>+IFERROR(VLOOKUP(Tabla1[[#This Row],[Tema]],Temas[[Tema]:[Columna1]],2,0),"REVISAR")</f>
        <v>14.06.06 Red Asistencial</v>
      </c>
      <c r="F91" s="1" t="str">
        <f>+IFERROR(VLOOKUP(Tabla1[[#This Row],[Muestra]],Muestra[[Muestra]:[Columna1]],2,0),"REVISAR")</f>
        <v>14.06.06.01 Ópticas municipales</v>
      </c>
      <c r="G91" s="1" t="s">
        <v>92</v>
      </c>
      <c r="H91" s="1" t="s">
        <v>93</v>
      </c>
      <c r="I91" s="1" t="s">
        <v>302</v>
      </c>
      <c r="J91" s="1" t="s">
        <v>296</v>
      </c>
      <c r="K91" s="1" t="s">
        <v>3920</v>
      </c>
      <c r="L91" s="1">
        <v>2020</v>
      </c>
      <c r="O91" s="1" t="s">
        <v>3996</v>
      </c>
      <c r="AJ91" s="1">
        <v>22</v>
      </c>
    </row>
    <row r="92" spans="1:36" s="1" customFormat="1" x14ac:dyDescent="0.25">
      <c r="A92" s="21">
        <v>91</v>
      </c>
      <c r="B92" s="1" t="s">
        <v>309</v>
      </c>
      <c r="C92" s="1" t="str">
        <f>+VLOOKUP(Tabla1[[#This Row],[Sector]],Sectores[[Sector]:[Columna1]],2,0)</f>
        <v>14 Gobiernos Locales</v>
      </c>
      <c r="D92" s="1" t="str">
        <f>+VLOOKUP(Tabla1[[#This Row],[Contenido]],Hoja2!$F$2:$G$105,2,0)</f>
        <v>14.02 Comunidad</v>
      </c>
      <c r="E92" s="1" t="str">
        <f>+IFERROR(VLOOKUP(Tabla1[[#This Row],[Tema]],Temas[[Tema]:[Columna1]],2,0),"REVISAR")</f>
        <v>14.02.01 Organizaciones Comunitarias</v>
      </c>
      <c r="F92" s="1" t="str">
        <f>+IFERROR(VLOOKUP(Tabla1[[#This Row],[Muestra]],Muestra[[Muestra]:[Columna1]],2,0),"REVISAR")</f>
        <v>14.02.01.03 Centros de madres</v>
      </c>
      <c r="G92" s="1" t="s">
        <v>92</v>
      </c>
      <c r="H92" s="1" t="s">
        <v>298</v>
      </c>
      <c r="I92" s="1" t="s">
        <v>301</v>
      </c>
      <c r="J92" s="1" t="s">
        <v>312</v>
      </c>
      <c r="K92" s="1" t="s">
        <v>3921</v>
      </c>
      <c r="L92" s="1" t="s">
        <v>3980</v>
      </c>
      <c r="O92" s="1" t="s">
        <v>3996</v>
      </c>
      <c r="R92" s="1">
        <v>5036</v>
      </c>
      <c r="S92" s="1">
        <v>5295</v>
      </c>
      <c r="T92" s="1">
        <v>5949</v>
      </c>
      <c r="U92" s="1">
        <v>5556</v>
      </c>
      <c r="V92" s="1">
        <v>5572</v>
      </c>
      <c r="W92" s="1">
        <v>6206</v>
      </c>
      <c r="X92" s="1">
        <v>5780</v>
      </c>
      <c r="Y92" s="1">
        <v>6295</v>
      </c>
      <c r="Z92" s="1">
        <v>5350</v>
      </c>
      <c r="AA92" s="1">
        <v>5863</v>
      </c>
      <c r="AB92" s="1">
        <v>5650</v>
      </c>
      <c r="AC92" s="1">
        <v>5551</v>
      </c>
      <c r="AD92" s="1">
        <v>5715</v>
      </c>
      <c r="AE92" s="1">
        <v>5522</v>
      </c>
      <c r="AF92" s="1">
        <v>5955</v>
      </c>
      <c r="AG92" s="1">
        <v>4895</v>
      </c>
      <c r="AH92" s="1">
        <v>5567</v>
      </c>
      <c r="AI92" s="1">
        <v>5517</v>
      </c>
      <c r="AJ92" s="1">
        <v>5177</v>
      </c>
    </row>
    <row r="93" spans="1:36" s="1" customFormat="1" x14ac:dyDescent="0.25">
      <c r="A93" s="21">
        <v>92</v>
      </c>
      <c r="B93" s="1" t="s">
        <v>310</v>
      </c>
      <c r="C93" s="1" t="str">
        <f>+VLOOKUP(Tabla1[[#This Row],[Sector]],Sectores[[Sector]:[Columna1]],2,0)</f>
        <v>14 Gobiernos Locales</v>
      </c>
      <c r="D93" s="1" t="str">
        <f>+VLOOKUP(Tabla1[[#This Row],[Contenido]],Hoja2!$F$2:$G$105,2,0)</f>
        <v>14.02 Comunidad</v>
      </c>
      <c r="E93" s="1" t="str">
        <f>+IFERROR(VLOOKUP(Tabla1[[#This Row],[Tema]],Temas[[Tema]:[Columna1]],2,0),"REVISAR")</f>
        <v>14.02.01 Organizaciones Comunitarias</v>
      </c>
      <c r="F93" s="1" t="str">
        <f>+IFERROR(VLOOKUP(Tabla1[[#This Row],[Muestra]],Muestra[[Muestra]:[Columna1]],2,0),"REVISAR")</f>
        <v>14.02.01.04 Centros de padres y apoderados</v>
      </c>
      <c r="G93" s="1" t="s">
        <v>92</v>
      </c>
      <c r="H93" s="1" t="s">
        <v>298</v>
      </c>
      <c r="I93" s="1" t="s">
        <v>301</v>
      </c>
      <c r="J93" s="1" t="s">
        <v>313</v>
      </c>
      <c r="K93" s="1" t="s">
        <v>3922</v>
      </c>
      <c r="L93" s="1" t="s">
        <v>3980</v>
      </c>
      <c r="O93" s="1" t="s">
        <v>3996</v>
      </c>
      <c r="R93" s="1">
        <v>3384</v>
      </c>
      <c r="S93" s="1">
        <v>4522</v>
      </c>
      <c r="T93" s="1">
        <v>4810</v>
      </c>
      <c r="U93" s="1">
        <v>6181</v>
      </c>
      <c r="V93" s="1">
        <v>5415</v>
      </c>
      <c r="W93" s="1">
        <v>5886</v>
      </c>
      <c r="X93" s="1">
        <v>5616</v>
      </c>
      <c r="Y93" s="1">
        <v>6766</v>
      </c>
      <c r="Z93" s="1">
        <v>7000</v>
      </c>
      <c r="AA93" s="1">
        <v>7022</v>
      </c>
      <c r="AB93" s="1">
        <v>12652</v>
      </c>
      <c r="AC93" s="1">
        <v>6888</v>
      </c>
      <c r="AD93" s="1">
        <v>7059</v>
      </c>
      <c r="AE93" s="1">
        <v>7496</v>
      </c>
      <c r="AF93" s="1">
        <v>7591</v>
      </c>
      <c r="AG93" s="1">
        <v>6778</v>
      </c>
      <c r="AH93" s="1">
        <v>8497</v>
      </c>
      <c r="AI93" s="1">
        <v>7121</v>
      </c>
      <c r="AJ93" s="1">
        <v>7306</v>
      </c>
    </row>
    <row r="94" spans="1:36" s="1" customFormat="1" x14ac:dyDescent="0.25">
      <c r="A94" s="21">
        <v>93</v>
      </c>
      <c r="B94" s="1" t="s">
        <v>311</v>
      </c>
      <c r="C94" s="1" t="str">
        <f>+VLOOKUP(Tabla1[[#This Row],[Sector]],Sectores[[Sector]:[Columna1]],2,0)</f>
        <v>14 Gobiernos Locales</v>
      </c>
      <c r="D94" s="1" t="str">
        <f>+VLOOKUP(Tabla1[[#This Row],[Contenido]],Hoja2!$F$2:$G$105,2,0)</f>
        <v>14.02 Comunidad</v>
      </c>
      <c r="E94" s="1" t="str">
        <f>+IFERROR(VLOOKUP(Tabla1[[#This Row],[Tema]],Temas[[Tema]:[Columna1]],2,0),"REVISAR")</f>
        <v>14.02.01 Organizaciones Comunitarias</v>
      </c>
      <c r="F94" s="1" t="str">
        <f>+IFERROR(VLOOKUP(Tabla1[[#This Row],[Muestra]],Muestra[[Muestra]:[Columna1]],2,0),"REVISAR")</f>
        <v>14.02.01.05 Centros del adulto mayor</v>
      </c>
      <c r="G94" s="1" t="s">
        <v>92</v>
      </c>
      <c r="H94" s="1" t="s">
        <v>298</v>
      </c>
      <c r="I94" s="1" t="s">
        <v>301</v>
      </c>
      <c r="J94" s="1" t="s">
        <v>314</v>
      </c>
      <c r="K94" s="1" t="s">
        <v>3923</v>
      </c>
      <c r="L94" s="1" t="s">
        <v>3980</v>
      </c>
      <c r="O94" s="1" t="s">
        <v>3996</v>
      </c>
      <c r="R94" s="1">
        <v>5937</v>
      </c>
      <c r="S94" s="1">
        <v>6329</v>
      </c>
      <c r="T94" s="1">
        <v>7415</v>
      </c>
      <c r="U94" s="1">
        <v>7773</v>
      </c>
      <c r="V94" s="1">
        <v>8305</v>
      </c>
      <c r="W94" s="1">
        <v>8983</v>
      </c>
      <c r="X94" s="1">
        <v>9024</v>
      </c>
      <c r="Y94" s="1">
        <v>9548</v>
      </c>
      <c r="Z94" s="1">
        <v>10858</v>
      </c>
      <c r="AA94" s="1">
        <v>11186</v>
      </c>
      <c r="AB94" s="1">
        <v>15003</v>
      </c>
      <c r="AC94" s="1">
        <v>11759</v>
      </c>
      <c r="AD94" s="1">
        <v>12364</v>
      </c>
      <c r="AE94" s="1">
        <v>13157</v>
      </c>
      <c r="AF94" s="1">
        <v>13965</v>
      </c>
      <c r="AG94" s="1">
        <v>13338</v>
      </c>
      <c r="AH94" s="1">
        <v>13986</v>
      </c>
      <c r="AI94" s="1">
        <v>13870</v>
      </c>
      <c r="AJ94" s="1">
        <v>14090</v>
      </c>
    </row>
    <row r="95" spans="1:36" s="1" customFormat="1" x14ac:dyDescent="0.25">
      <c r="A95" s="21">
        <v>94</v>
      </c>
      <c r="B95" s="1" t="s">
        <v>322</v>
      </c>
      <c r="C95" s="1" t="str">
        <f>+VLOOKUP(Tabla1[[#This Row],[Sector]],Sectores[[Sector]:[Columna1]],2,0)</f>
        <v>14 Gobiernos Locales</v>
      </c>
      <c r="D95" s="1" t="str">
        <f>+VLOOKUP(Tabla1[[#This Row],[Contenido]],Hoja2!$F$2:$G$105,2,0)</f>
        <v>14.06 Salud</v>
      </c>
      <c r="E95" s="1" t="str">
        <f>+IFERROR(VLOOKUP(Tabla1[[#This Row],[Tema]],Temas[[Tema]:[Columna1]],2,0),"REVISAR")</f>
        <v>14.06.01 Cobertura en Salud Municipal</v>
      </c>
      <c r="F95" s="1" t="str">
        <f>+IFERROR(VLOOKUP(Tabla1[[#This Row],[Muestra]],Muestra[[Muestra]:[Columna1]],2,0),"REVISAR")</f>
        <v>14.06.01.01 Exámenes preventivos</v>
      </c>
      <c r="G95" s="1" t="s">
        <v>92</v>
      </c>
      <c r="H95" s="1" t="s">
        <v>93</v>
      </c>
      <c r="I95" s="1" t="s">
        <v>315</v>
      </c>
      <c r="J95" s="1" t="s">
        <v>297</v>
      </c>
      <c r="K95" s="1" t="s">
        <v>263</v>
      </c>
      <c r="L95" s="1" t="s">
        <v>3978</v>
      </c>
      <c r="O95" s="1" t="s">
        <v>3996</v>
      </c>
      <c r="Q95" s="1">
        <v>8.1319827586206905</v>
      </c>
      <c r="R95" s="1">
        <v>7.4685114503816781</v>
      </c>
      <c r="S95" s="1">
        <v>13.811857142857148</v>
      </c>
      <c r="T95" s="1">
        <v>10.302147887323947</v>
      </c>
      <c r="U95" s="1">
        <v>18.029896907216486</v>
      </c>
      <c r="V95" s="1">
        <v>9.7850479233226846</v>
      </c>
      <c r="W95" s="1">
        <v>9.1339935064935016</v>
      </c>
      <c r="X95" s="1">
        <v>10.76266423357664</v>
      </c>
      <c r="Y95" s="1">
        <v>10.29173076923078</v>
      </c>
      <c r="Z95" s="1">
        <v>8.4092708333333306</v>
      </c>
      <c r="AA95" s="1">
        <v>9.4560273972602804</v>
      </c>
      <c r="AB95" s="1">
        <v>9.5971724137931052</v>
      </c>
      <c r="AC95" s="1">
        <v>9.7462857142857189</v>
      </c>
      <c r="AD95" s="1">
        <v>12.003461538461542</v>
      </c>
      <c r="AE95" s="1">
        <v>10.608219178082186</v>
      </c>
      <c r="AF95" s="1">
        <v>11.033500000000009</v>
      </c>
      <c r="AG95" s="1">
        <v>11.761449814126388</v>
      </c>
      <c r="AH95" s="1">
        <v>11.995233333333337</v>
      </c>
      <c r="AI95" s="1">
        <v>13.936824817518257</v>
      </c>
    </row>
    <row r="96" spans="1:36" s="1" customFormat="1" x14ac:dyDescent="0.25">
      <c r="A96" s="21">
        <v>95</v>
      </c>
      <c r="B96" s="1" t="s">
        <v>323</v>
      </c>
      <c r="C96" s="1" t="str">
        <f>+VLOOKUP(Tabla1[[#This Row],[Sector]],Sectores[[Sector]:[Columna1]],2,0)</f>
        <v>14 Gobiernos Locales</v>
      </c>
      <c r="D96" s="1" t="str">
        <f>+VLOOKUP(Tabla1[[#This Row],[Contenido]],Hoja2!$F$2:$G$105,2,0)</f>
        <v>14.06 Salud</v>
      </c>
      <c r="E96" s="1" t="str">
        <f>+IFERROR(VLOOKUP(Tabla1[[#This Row],[Tema]],Temas[[Tema]:[Columna1]],2,0),"REVISAR")</f>
        <v>14.06.01 Cobertura en Salud Municipal</v>
      </c>
      <c r="F96" s="1" t="str">
        <f>+IFERROR(VLOOKUP(Tabla1[[#This Row],[Muestra]],Muestra[[Muestra]:[Columna1]],2,0),"REVISAR")</f>
        <v>14.06.01.02 Salud Primaria</v>
      </c>
      <c r="G96" s="1" t="s">
        <v>92</v>
      </c>
      <c r="H96" s="1" t="s">
        <v>93</v>
      </c>
      <c r="I96" s="1" t="s">
        <v>315</v>
      </c>
      <c r="J96" s="1" t="s">
        <v>317</v>
      </c>
      <c r="K96" s="1" t="s">
        <v>263</v>
      </c>
      <c r="L96" s="1" t="s">
        <v>3978</v>
      </c>
      <c r="O96" s="1" t="s">
        <v>3996</v>
      </c>
      <c r="Q96" s="1">
        <v>63.05722891566262</v>
      </c>
      <c r="R96" s="1">
        <v>65.175495867768603</v>
      </c>
      <c r="S96" s="1">
        <v>64.200040983606598</v>
      </c>
      <c r="T96" s="1">
        <v>66.375020576131732</v>
      </c>
      <c r="U96" s="1">
        <v>67.137634854771761</v>
      </c>
      <c r="V96" s="1">
        <v>68.016554621848769</v>
      </c>
      <c r="W96" s="1">
        <v>70.014999999999986</v>
      </c>
      <c r="X96" s="1">
        <v>66.82783132530119</v>
      </c>
      <c r="Y96" s="1">
        <v>68.64508196721313</v>
      </c>
      <c r="Z96" s="1">
        <v>75.535573770491823</v>
      </c>
      <c r="AA96" s="1">
        <v>75.430913043478228</v>
      </c>
      <c r="AB96" s="1">
        <v>75.094913793103416</v>
      </c>
      <c r="AC96" s="1">
        <v>74.690042735042724</v>
      </c>
      <c r="AD96" s="1">
        <v>68.545364963503658</v>
      </c>
      <c r="AE96" s="1">
        <v>70.305263157894728</v>
      </c>
      <c r="AF96" s="1">
        <v>70.106177606177553</v>
      </c>
      <c r="AG96" s="1">
        <v>66.711062271062261</v>
      </c>
      <c r="AH96" s="1">
        <v>63.53645614035085</v>
      </c>
      <c r="AI96" s="1">
        <v>68.396536964980527</v>
      </c>
    </row>
    <row r="97" spans="1:36" s="1" customFormat="1" x14ac:dyDescent="0.25">
      <c r="A97" s="21">
        <v>96</v>
      </c>
      <c r="B97" s="1" t="s">
        <v>324</v>
      </c>
      <c r="C97" s="1" t="str">
        <f>+VLOOKUP(Tabla1[[#This Row],[Sector]],Sectores[[Sector]:[Columna1]],2,0)</f>
        <v>14 Gobiernos Locales</v>
      </c>
      <c r="D97" s="1" t="str">
        <f>+VLOOKUP(Tabla1[[#This Row],[Contenido]],Hoja2!$F$2:$G$105,2,0)</f>
        <v>14.06 Salud</v>
      </c>
      <c r="E97" s="1" t="str">
        <f>+IFERROR(VLOOKUP(Tabla1[[#This Row],[Tema]],Temas[[Tema]:[Columna1]],2,0),"REVISAR")</f>
        <v>14.06.05 Recursos Humanos</v>
      </c>
      <c r="F97" s="1" t="str">
        <f>+IFERROR(VLOOKUP(Tabla1[[#This Row],[Muestra]],Muestra[[Muestra]:[Columna1]],2,0),"REVISAR")</f>
        <v>14.06.05.01 Enfermeras/os</v>
      </c>
      <c r="G97" s="1" t="s">
        <v>92</v>
      </c>
      <c r="H97" s="1" t="s">
        <v>93</v>
      </c>
      <c r="I97" s="1" t="s">
        <v>303</v>
      </c>
      <c r="J97" s="1" t="s">
        <v>319</v>
      </c>
      <c r="K97" s="1" t="s">
        <v>3924</v>
      </c>
      <c r="L97" s="1" t="s">
        <v>3977</v>
      </c>
      <c r="O97" s="1" t="s">
        <v>3996</v>
      </c>
      <c r="W97" s="1">
        <v>2113</v>
      </c>
      <c r="X97" s="1">
        <v>1889</v>
      </c>
      <c r="Y97" s="1">
        <v>4113</v>
      </c>
      <c r="Z97" s="1">
        <v>2727</v>
      </c>
      <c r="AA97" s="1">
        <v>2729</v>
      </c>
      <c r="AB97" s="1">
        <v>2992</v>
      </c>
      <c r="AC97" s="1">
        <v>3155</v>
      </c>
      <c r="AD97" s="1">
        <v>3462</v>
      </c>
      <c r="AE97" s="1">
        <v>3957</v>
      </c>
      <c r="AF97" s="1">
        <v>4061</v>
      </c>
      <c r="AG97" s="1">
        <v>4395</v>
      </c>
      <c r="AH97" s="1">
        <v>4678</v>
      </c>
      <c r="AI97" s="1">
        <v>5258</v>
      </c>
      <c r="AJ97" s="1">
        <v>6308</v>
      </c>
    </row>
    <row r="98" spans="1:36" s="1" customFormat="1" x14ac:dyDescent="0.25">
      <c r="A98" s="21">
        <v>97</v>
      </c>
      <c r="B98" s="1" t="s">
        <v>318</v>
      </c>
      <c r="C98" s="1" t="str">
        <f>+VLOOKUP(Tabla1[[#This Row],[Sector]],Sectores[[Sector]:[Columna1]],2,0)</f>
        <v>14 Gobiernos Locales</v>
      </c>
      <c r="D98" s="1" t="str">
        <f>+VLOOKUP(Tabla1[[#This Row],[Contenido]],Hoja2!$F$2:$G$105,2,0)</f>
        <v>14.06 Salud</v>
      </c>
      <c r="E98" s="1" t="str">
        <f>+IFERROR(VLOOKUP(Tabla1[[#This Row],[Tema]],Temas[[Tema]:[Columna1]],2,0),"REVISAR")</f>
        <v>14.06.06 Red Asistencial</v>
      </c>
      <c r="F98" s="1" t="str">
        <f>+IFERROR(VLOOKUP(Tabla1[[#This Row],[Muestra]],Muestra[[Muestra]:[Columna1]],2,0),"REVISAR")</f>
        <v>14.06.06.02 Farmacias municipales</v>
      </c>
      <c r="G98" s="1" t="s">
        <v>92</v>
      </c>
      <c r="H98" s="1" t="s">
        <v>93</v>
      </c>
      <c r="I98" s="1" t="s">
        <v>302</v>
      </c>
      <c r="J98" s="1" t="s">
        <v>316</v>
      </c>
      <c r="K98" s="1" t="s">
        <v>3925</v>
      </c>
      <c r="L98" s="1">
        <v>2020</v>
      </c>
      <c r="O98" s="1" t="s">
        <v>3996</v>
      </c>
      <c r="AJ98" s="1">
        <v>183</v>
      </c>
    </row>
    <row r="99" spans="1:36" s="1" customFormat="1" x14ac:dyDescent="0.25">
      <c r="A99" s="21">
        <v>98</v>
      </c>
      <c r="B99" s="1" t="s">
        <v>618</v>
      </c>
      <c r="C99" s="1" t="str">
        <f>+VLOOKUP(Tabla1[[#This Row],[Sector]],Sectores[[Sector]:[Columna1]],2,0)</f>
        <v>14 Gobiernos Locales</v>
      </c>
      <c r="D99" s="1" t="str">
        <f>+VLOOKUP(Tabla1[[#This Row],[Contenido]],Hoja2!$F$2:$G$105,2,0)</f>
        <v>14.01 Administración</v>
      </c>
      <c r="E99" s="1" t="str">
        <f>+IFERROR(VLOOKUP(Tabla1[[#This Row],[Tema]],Temas[[Tema]:[Columna1]],2,0),"REVISAR")</f>
        <v>14.01.01 Egresos</v>
      </c>
      <c r="F99" s="1" t="str">
        <f>+IFERROR(VLOOKUP(Tabla1[[#This Row],[Muestra]],Muestra[[Muestra]:[Columna1]],2,0),"REVISAR")</f>
        <v>14.01.01.01 Gasto municipal en personal</v>
      </c>
      <c r="G99" s="1" t="s">
        <v>92</v>
      </c>
      <c r="H99" s="1" t="s">
        <v>299</v>
      </c>
      <c r="I99" s="1" t="s">
        <v>610</v>
      </c>
      <c r="J99" s="1" t="s">
        <v>616</v>
      </c>
      <c r="K99" s="1" t="s">
        <v>341</v>
      </c>
      <c r="L99" s="1" t="s">
        <v>865</v>
      </c>
      <c r="O99" s="1" t="s">
        <v>3996</v>
      </c>
      <c r="Q99" s="1">
        <v>193902443</v>
      </c>
      <c r="R99" s="1">
        <v>208133299</v>
      </c>
      <c r="S99" s="1">
        <v>223994094</v>
      </c>
      <c r="T99" s="1">
        <v>236955889</v>
      </c>
      <c r="U99" s="1">
        <v>250330808</v>
      </c>
      <c r="V99" s="1">
        <v>279472450</v>
      </c>
      <c r="W99" s="1">
        <v>312761276</v>
      </c>
      <c r="X99" s="1">
        <v>450075150</v>
      </c>
      <c r="Y99" s="1">
        <v>499869352</v>
      </c>
      <c r="Z99" s="1">
        <v>526386170</v>
      </c>
      <c r="AA99" s="1">
        <v>564799561</v>
      </c>
      <c r="AB99" s="1">
        <v>639170035</v>
      </c>
      <c r="AC99" s="1">
        <v>715443134</v>
      </c>
      <c r="AD99" s="1">
        <v>830371552</v>
      </c>
      <c r="AE99" s="1">
        <v>946802312</v>
      </c>
      <c r="AF99" s="1">
        <v>1098028559</v>
      </c>
      <c r="AG99" s="1">
        <v>1194984478</v>
      </c>
      <c r="AH99" s="1">
        <v>1280259348</v>
      </c>
      <c r="AI99" s="1">
        <v>1406713085</v>
      </c>
      <c r="AJ99" s="1">
        <v>1477406143</v>
      </c>
    </row>
    <row r="100" spans="1:36" s="1" customFormat="1" x14ac:dyDescent="0.25">
      <c r="A100" s="21">
        <v>99</v>
      </c>
      <c r="B100" s="1" t="s">
        <v>611</v>
      </c>
      <c r="C100" s="1" t="str">
        <f>+VLOOKUP(Tabla1[[#This Row],[Sector]],Sectores[[Sector]:[Columna1]],2,0)</f>
        <v>14 Gobiernos Locales</v>
      </c>
      <c r="D100" s="1" t="str">
        <f>+VLOOKUP(Tabla1[[#This Row],[Contenido]],Hoja2!$F$2:$G$105,2,0)</f>
        <v>14.01 Administración</v>
      </c>
      <c r="E100" s="1" t="str">
        <f>+IFERROR(VLOOKUP(Tabla1[[#This Row],[Tema]],Temas[[Tema]:[Columna1]],2,0),"REVISAR")</f>
        <v>14.01.01 Egresos</v>
      </c>
      <c r="F100" s="1" t="str">
        <f>+IFERROR(VLOOKUP(Tabla1[[#This Row],[Muestra]],Muestra[[Muestra]:[Columna1]],2,0),"REVISAR")</f>
        <v>14.01.01.02 Gasto total municipal</v>
      </c>
      <c r="G100" s="1" t="s">
        <v>92</v>
      </c>
      <c r="H100" s="1" t="s">
        <v>299</v>
      </c>
      <c r="I100" s="1" t="s">
        <v>610</v>
      </c>
      <c r="J100" s="1" t="s">
        <v>660</v>
      </c>
      <c r="K100" s="1" t="s">
        <v>341</v>
      </c>
      <c r="L100" s="1" t="s">
        <v>865</v>
      </c>
      <c r="O100" s="1" t="s">
        <v>3996</v>
      </c>
      <c r="Q100" s="1">
        <v>989579854</v>
      </c>
      <c r="R100" s="1">
        <v>1067084722</v>
      </c>
      <c r="S100" s="1">
        <v>1127985798</v>
      </c>
      <c r="T100" s="1">
        <v>1274435402</v>
      </c>
      <c r="U100" s="1">
        <v>1304286558</v>
      </c>
      <c r="V100" s="1">
        <v>1434375375</v>
      </c>
      <c r="W100" s="1">
        <v>1620712053</v>
      </c>
      <c r="X100" s="1">
        <v>1879906835</v>
      </c>
      <c r="Y100" s="1">
        <v>1989062147</v>
      </c>
      <c r="Z100" s="1">
        <v>2129134521</v>
      </c>
      <c r="AA100" s="1">
        <v>2325957040</v>
      </c>
      <c r="AB100" s="1">
        <v>2658962875</v>
      </c>
      <c r="AC100" s="1">
        <v>2876839279</v>
      </c>
      <c r="AD100" s="1">
        <v>3380672581</v>
      </c>
      <c r="AE100" s="1">
        <v>3816395795</v>
      </c>
      <c r="AF100" s="1">
        <v>4213167299</v>
      </c>
      <c r="AG100" s="1">
        <v>4384094335</v>
      </c>
      <c r="AH100" s="1">
        <v>4722550301</v>
      </c>
      <c r="AI100" s="1">
        <v>5095304959</v>
      </c>
      <c r="AJ100" s="1">
        <v>5135345863</v>
      </c>
    </row>
    <row r="101" spans="1:36" s="1" customFormat="1" x14ac:dyDescent="0.25">
      <c r="A101" s="21">
        <v>100</v>
      </c>
      <c r="B101" s="1" t="s">
        <v>619</v>
      </c>
      <c r="C101" s="1" t="str">
        <f>+VLOOKUP(Tabla1[[#This Row],[Sector]],Sectores[[Sector]:[Columna1]],2,0)</f>
        <v>14 Gobiernos Locales</v>
      </c>
      <c r="D101" s="1" t="str">
        <f>+VLOOKUP(Tabla1[[#This Row],[Contenido]],Hoja2!$F$2:$G$105,2,0)</f>
        <v>14.06 Salud</v>
      </c>
      <c r="E101" s="1" t="str">
        <f>+IFERROR(VLOOKUP(Tabla1[[#This Row],[Tema]],Temas[[Tema]:[Columna1]],2,0),"REVISAR")</f>
        <v>05.02.02 Ingresos</v>
      </c>
      <c r="F101" s="1" t="str">
        <f>+IFERROR(VLOOKUP(Tabla1[[#This Row],[Muestra]],Muestra[[Muestra]:[Columna1]],2,0),"REVISAR")</f>
        <v>14.06.03.01 Ingreso municipal en sector salud</v>
      </c>
      <c r="G101" s="1" t="s">
        <v>92</v>
      </c>
      <c r="H101" s="1" t="s">
        <v>93</v>
      </c>
      <c r="I101" s="1" t="s">
        <v>259</v>
      </c>
      <c r="J101" s="1" t="s">
        <v>612</v>
      </c>
      <c r="K101" s="1" t="s">
        <v>341</v>
      </c>
      <c r="L101" s="1" t="s">
        <v>865</v>
      </c>
      <c r="O101" s="1" t="s">
        <v>3996</v>
      </c>
      <c r="Q101" s="1">
        <v>147930774</v>
      </c>
      <c r="R101" s="1">
        <v>173990453</v>
      </c>
      <c r="S101" s="1">
        <v>198756034</v>
      </c>
      <c r="T101" s="1">
        <v>225139133</v>
      </c>
      <c r="U101" s="1">
        <v>277778561</v>
      </c>
      <c r="V101" s="1">
        <v>320844966</v>
      </c>
      <c r="W101" s="1">
        <v>383910307</v>
      </c>
      <c r="X101" s="1">
        <v>490750623</v>
      </c>
      <c r="Y101" s="1">
        <v>560921195</v>
      </c>
      <c r="Z101" s="1">
        <v>641914019</v>
      </c>
      <c r="AA101" s="1">
        <v>740315973</v>
      </c>
      <c r="AB101" s="1">
        <v>846272341</v>
      </c>
      <c r="AC101" s="1">
        <v>956787265</v>
      </c>
      <c r="AD101" s="1">
        <v>1092397045</v>
      </c>
      <c r="AE101" s="1">
        <v>1242072199</v>
      </c>
      <c r="AF101" s="1">
        <v>1388008881</v>
      </c>
      <c r="AG101" s="1">
        <v>1554870196</v>
      </c>
      <c r="AH101" s="1">
        <v>1728227925</v>
      </c>
      <c r="AI101" s="1">
        <v>1899281068</v>
      </c>
      <c r="AJ101" s="1">
        <v>2172918412</v>
      </c>
    </row>
    <row r="102" spans="1:36" s="1" customFormat="1" x14ac:dyDescent="0.25">
      <c r="A102" s="21">
        <v>101</v>
      </c>
      <c r="B102" s="1" t="s">
        <v>620</v>
      </c>
      <c r="C102" s="1" t="str">
        <f>+VLOOKUP(Tabla1[[#This Row],[Sector]],Sectores[[Sector]:[Columna1]],2,0)</f>
        <v>14 Gobiernos Locales</v>
      </c>
      <c r="D102" s="1" t="str">
        <f>+VLOOKUP(Tabla1[[#This Row],[Contenido]],Hoja2!$F$2:$G$105,2,0)</f>
        <v>14.01 Administración</v>
      </c>
      <c r="E102" s="1" t="str">
        <f>+IFERROR(VLOOKUP(Tabla1[[#This Row],[Tema]],Temas[[Tema]:[Columna1]],2,0),"REVISAR")</f>
        <v>05.02.02 Ingresos</v>
      </c>
      <c r="F102" s="1" t="str">
        <f>+IFERROR(VLOOKUP(Tabla1[[#This Row],[Muestra]],Muestra[[Muestra]:[Columna1]],2,0),"REVISAR")</f>
        <v>14.01.02.01 Ingreso municipal total</v>
      </c>
      <c r="G102" s="1" t="s">
        <v>92</v>
      </c>
      <c r="H102" s="1" t="s">
        <v>299</v>
      </c>
      <c r="I102" s="1" t="s">
        <v>259</v>
      </c>
      <c r="J102" s="1" t="s">
        <v>613</v>
      </c>
      <c r="K102" s="1" t="s">
        <v>341</v>
      </c>
      <c r="L102" s="1" t="s">
        <v>865</v>
      </c>
      <c r="O102" s="1" t="s">
        <v>3996</v>
      </c>
      <c r="Q102" s="1">
        <v>1034057162</v>
      </c>
      <c r="R102" s="1">
        <v>1109328832</v>
      </c>
      <c r="S102" s="1">
        <v>1212633745</v>
      </c>
      <c r="T102" s="1">
        <v>1317998330</v>
      </c>
      <c r="U102" s="1">
        <v>1360231117</v>
      </c>
      <c r="V102" s="1">
        <v>1511614106</v>
      </c>
      <c r="W102" s="1">
        <v>1704607291</v>
      </c>
      <c r="X102" s="1">
        <v>1845808061</v>
      </c>
      <c r="Y102" s="1">
        <v>2046048967</v>
      </c>
      <c r="Z102" s="1">
        <v>2218187175</v>
      </c>
      <c r="AA102" s="1">
        <v>2504444830</v>
      </c>
      <c r="AB102" s="1">
        <v>2857092083</v>
      </c>
      <c r="AC102" s="1">
        <v>3015017887</v>
      </c>
      <c r="AD102" s="1">
        <v>3473254619</v>
      </c>
      <c r="AE102" s="1">
        <v>3790385072</v>
      </c>
      <c r="AF102" s="1">
        <v>4062296728</v>
      </c>
      <c r="AG102" s="1">
        <v>4358869291</v>
      </c>
      <c r="AH102" s="1">
        <v>4725524112</v>
      </c>
      <c r="AI102" s="1">
        <v>5077995023</v>
      </c>
      <c r="AJ102" s="1">
        <v>5066772914</v>
      </c>
    </row>
    <row r="103" spans="1:36" s="1" customFormat="1" x14ac:dyDescent="0.25">
      <c r="A103" s="21">
        <v>102</v>
      </c>
      <c r="B103" s="1" t="s">
        <v>621</v>
      </c>
      <c r="C103" s="1" t="str">
        <f>+VLOOKUP(Tabla1[[#This Row],[Sector]],Sectores[[Sector]:[Columna1]],2,0)</f>
        <v>14 Gobiernos Locales</v>
      </c>
      <c r="D103" s="1" t="str">
        <f>+VLOOKUP(Tabla1[[#This Row],[Contenido]],Hoja2!$F$2:$G$105,2,0)</f>
        <v>14.01 Administración</v>
      </c>
      <c r="E103" s="1" t="str">
        <f>+IFERROR(VLOOKUP(Tabla1[[#This Row],[Tema]],Temas[[Tema]:[Columna1]],2,0),"REVISAR")</f>
        <v>05.02.02 Ingresos</v>
      </c>
      <c r="F103" s="1" t="str">
        <f>+IFERROR(VLOOKUP(Tabla1[[#This Row],[Muestra]],Muestra[[Muestra]:[Columna1]],2,0),"REVISAR")</f>
        <v>14.01.02.02 Ingreso municipal por impuestos</v>
      </c>
      <c r="G103" s="1" t="s">
        <v>92</v>
      </c>
      <c r="H103" s="1" t="s">
        <v>299</v>
      </c>
      <c r="I103" s="1" t="s">
        <v>259</v>
      </c>
      <c r="J103" s="1" t="s">
        <v>615</v>
      </c>
      <c r="K103" s="1" t="s">
        <v>341</v>
      </c>
      <c r="L103" s="1" t="s">
        <v>865</v>
      </c>
      <c r="O103" s="1" t="s">
        <v>3996</v>
      </c>
      <c r="Q103" s="1">
        <v>289044140</v>
      </c>
      <c r="R103" s="1">
        <v>311507858</v>
      </c>
      <c r="S103" s="1">
        <v>345067829</v>
      </c>
      <c r="T103" s="1">
        <v>372451401</v>
      </c>
      <c r="U103" s="1">
        <v>389927509</v>
      </c>
      <c r="V103" s="1">
        <v>429285583</v>
      </c>
      <c r="W103" s="1">
        <v>462171210</v>
      </c>
      <c r="X103" s="1">
        <v>486273453</v>
      </c>
      <c r="Y103" s="1">
        <v>546043318</v>
      </c>
      <c r="Z103" s="1">
        <v>569066086</v>
      </c>
      <c r="AA103" s="1">
        <v>638457902</v>
      </c>
      <c r="AB103" s="1">
        <v>706502910</v>
      </c>
      <c r="AC103" s="1">
        <v>769076934</v>
      </c>
      <c r="AD103" s="1">
        <v>851798993</v>
      </c>
      <c r="AE103" s="1">
        <v>950711749</v>
      </c>
      <c r="AF103" s="1">
        <v>1055470035</v>
      </c>
      <c r="AG103" s="1">
        <v>1117221358</v>
      </c>
      <c r="AH103" s="1">
        <v>1221468349</v>
      </c>
      <c r="AI103" s="1">
        <v>1306623239</v>
      </c>
      <c r="AJ103" s="1">
        <v>1351448287</v>
      </c>
    </row>
    <row r="104" spans="1:36" s="1" customFormat="1" x14ac:dyDescent="0.25">
      <c r="A104" s="21">
        <v>103</v>
      </c>
      <c r="B104" s="1" t="s">
        <v>622</v>
      </c>
      <c r="C104" s="1" t="str">
        <f>+VLOOKUP(Tabla1[[#This Row],[Sector]],Sectores[[Sector]:[Columna1]],2,0)</f>
        <v>14 Gobiernos Locales</v>
      </c>
      <c r="D104" s="1" t="str">
        <f>+VLOOKUP(Tabla1[[#This Row],[Contenido]],Hoja2!$F$2:$G$105,2,0)</f>
        <v>14.01 Administración</v>
      </c>
      <c r="E104" s="1" t="str">
        <f>+IFERROR(VLOOKUP(Tabla1[[#This Row],[Tema]],Temas[[Tema]:[Columna1]],2,0),"REVISAR")</f>
        <v>05.02.02 Ingresos</v>
      </c>
      <c r="F104" s="1" t="str">
        <f>+IFERROR(VLOOKUP(Tabla1[[#This Row],[Muestra]],Muestra[[Muestra]:[Columna1]],2,0),"REVISAR")</f>
        <v>14.01.02.03 Ingreso municipal por permisos de circulación</v>
      </c>
      <c r="G104" s="1" t="s">
        <v>92</v>
      </c>
      <c r="H104" s="1" t="s">
        <v>299</v>
      </c>
      <c r="I104" s="1" t="s">
        <v>259</v>
      </c>
      <c r="J104" s="1" t="s">
        <v>614</v>
      </c>
      <c r="K104" s="1" t="s">
        <v>341</v>
      </c>
      <c r="L104" s="1" t="s">
        <v>67</v>
      </c>
      <c r="O104" s="1" t="s">
        <v>3996</v>
      </c>
      <c r="X104" s="1">
        <v>68299867</v>
      </c>
      <c r="Y104" s="1">
        <v>69711365</v>
      </c>
      <c r="Z104" s="1">
        <v>80074214</v>
      </c>
      <c r="AA104" s="1">
        <v>95260087</v>
      </c>
      <c r="AB104" s="1">
        <v>109646310</v>
      </c>
      <c r="AC104" s="1">
        <v>121239790</v>
      </c>
      <c r="AD104" s="1">
        <v>133262979</v>
      </c>
      <c r="AE104" s="1">
        <v>143897634</v>
      </c>
      <c r="AF104" s="1">
        <v>157547175</v>
      </c>
      <c r="AG104" s="1">
        <v>176092326</v>
      </c>
      <c r="AH104" s="1">
        <v>197418170</v>
      </c>
      <c r="AI104" s="1">
        <v>215645358</v>
      </c>
      <c r="AJ104" s="1">
        <v>211026296</v>
      </c>
    </row>
    <row r="105" spans="1:36" s="1" customFormat="1" x14ac:dyDescent="0.25">
      <c r="A105" s="21">
        <v>104</v>
      </c>
      <c r="B105" s="1" t="s">
        <v>623</v>
      </c>
      <c r="C105" s="1" t="str">
        <f>+VLOOKUP(Tabla1[[#This Row],[Sector]],Sectores[[Sector]:[Columna1]],2,0)</f>
        <v>14 Gobiernos Locales</v>
      </c>
      <c r="D105" s="1" t="str">
        <f>+VLOOKUP(Tabla1[[#This Row],[Contenido]],Hoja2!$F$2:$G$105,2,0)</f>
        <v>14.01 Administración</v>
      </c>
      <c r="E105" s="1" t="str">
        <f>+IFERROR(VLOOKUP(Tabla1[[#This Row],[Tema]],Temas[[Tema]:[Columna1]],2,0),"REVISAR")</f>
        <v>05.02.02 Ingresos</v>
      </c>
      <c r="F105" s="1" t="str">
        <f>+IFERROR(VLOOKUP(Tabla1[[#This Row],[Muestra]],Muestra[[Muestra]:[Columna1]],2,0),"REVISAR")</f>
        <v>14.01.02.04 Ingreso propio permanente municipal</v>
      </c>
      <c r="G105" s="1" t="s">
        <v>92</v>
      </c>
      <c r="H105" s="1" t="s">
        <v>299</v>
      </c>
      <c r="I105" s="1" t="s">
        <v>259</v>
      </c>
      <c r="J105" s="1" t="s">
        <v>617</v>
      </c>
      <c r="K105" s="1" t="s">
        <v>341</v>
      </c>
      <c r="L105" s="1" t="s">
        <v>865</v>
      </c>
      <c r="O105" s="1" t="s">
        <v>3996</v>
      </c>
      <c r="Q105" s="1">
        <v>446198311</v>
      </c>
      <c r="R105" s="1">
        <v>476107965</v>
      </c>
      <c r="S105" s="1">
        <v>518347392</v>
      </c>
      <c r="T105" s="1">
        <v>556934500</v>
      </c>
      <c r="U105" s="1">
        <v>595723388</v>
      </c>
      <c r="V105" s="1">
        <v>661390372</v>
      </c>
      <c r="W105" s="1">
        <v>721628880</v>
      </c>
      <c r="X105" s="1">
        <v>764127361</v>
      </c>
      <c r="Y105" s="1">
        <v>849348792</v>
      </c>
      <c r="Z105" s="1">
        <v>889339139</v>
      </c>
      <c r="AA105" s="1">
        <v>1033924053</v>
      </c>
      <c r="AB105" s="1">
        <v>1136809619</v>
      </c>
      <c r="AC105" s="1">
        <v>1201898051</v>
      </c>
      <c r="AD105" s="1">
        <v>1336920357</v>
      </c>
      <c r="AE105" s="1">
        <v>1489256154</v>
      </c>
      <c r="AF105" s="1">
        <v>1616342550</v>
      </c>
      <c r="AG105" s="1">
        <v>1721037194</v>
      </c>
      <c r="AH105" s="1">
        <v>1895839942</v>
      </c>
      <c r="AI105" s="1">
        <v>1981873412</v>
      </c>
      <c r="AJ105" s="1">
        <v>1852240835</v>
      </c>
    </row>
    <row r="106" spans="1:36" s="1" customFormat="1" x14ac:dyDescent="0.25">
      <c r="A106" s="21">
        <v>105</v>
      </c>
      <c r="B106" s="1" t="s">
        <v>326</v>
      </c>
      <c r="C106" s="1" t="str">
        <f>+VLOOKUP(Tabla1[[#This Row],[Sector]],Sectores[[Sector]:[Columna1]],2,0)</f>
        <v>14 Gobiernos Locales</v>
      </c>
      <c r="D106" s="1" t="str">
        <f>+VLOOKUP(Tabla1[[#This Row],[Contenido]],Hoja2!$F$2:$G$105,2,0)</f>
        <v>14.06 Salud</v>
      </c>
      <c r="E106" s="1" t="str">
        <f>+IFERROR(VLOOKUP(Tabla1[[#This Row],[Tema]],Temas[[Tema]:[Columna1]],2,0),"REVISAR")</f>
        <v>14.06.06 Red Asistencial</v>
      </c>
      <c r="F106" s="1" t="str">
        <f>+IFERROR(VLOOKUP(Tabla1[[#This Row],[Muestra]],Muestra[[Muestra]:[Columna1]],2,0),"REVISAR")</f>
        <v>14.06.06.03 Laboratorios de salud municipales</v>
      </c>
      <c r="G106" s="1" t="s">
        <v>92</v>
      </c>
      <c r="H106" s="1" t="s">
        <v>93</v>
      </c>
      <c r="I106" s="1" t="s">
        <v>302</v>
      </c>
      <c r="J106" s="1" t="s">
        <v>321</v>
      </c>
      <c r="K106" s="1" t="s">
        <v>3926</v>
      </c>
      <c r="L106" s="1" t="s">
        <v>865</v>
      </c>
      <c r="O106" s="1" t="s">
        <v>3996</v>
      </c>
      <c r="Q106" s="1">
        <v>58</v>
      </c>
      <c r="R106" s="1">
        <v>82</v>
      </c>
      <c r="S106" s="1">
        <v>87</v>
      </c>
      <c r="T106" s="1">
        <v>78</v>
      </c>
      <c r="U106" s="1">
        <v>78</v>
      </c>
      <c r="V106" s="1">
        <v>78</v>
      </c>
      <c r="W106" s="1">
        <v>114</v>
      </c>
      <c r="X106" s="1">
        <v>129</v>
      </c>
      <c r="Y106" s="1">
        <v>112</v>
      </c>
      <c r="Z106" s="1">
        <v>117</v>
      </c>
      <c r="AA106" s="1">
        <v>116</v>
      </c>
      <c r="AB106" s="1">
        <v>108</v>
      </c>
      <c r="AC106" s="1">
        <v>113</v>
      </c>
      <c r="AD106" s="1">
        <v>113</v>
      </c>
      <c r="AE106" s="1">
        <v>109</v>
      </c>
      <c r="AF106" s="1">
        <v>108</v>
      </c>
      <c r="AG106" s="1">
        <v>109</v>
      </c>
      <c r="AH106" s="1">
        <v>115</v>
      </c>
      <c r="AI106" s="1">
        <v>100</v>
      </c>
      <c r="AJ106" s="1">
        <v>114</v>
      </c>
    </row>
    <row r="107" spans="1:36" s="1" customFormat="1" x14ac:dyDescent="0.25">
      <c r="A107" s="21">
        <v>106</v>
      </c>
      <c r="B107" s="1" t="s">
        <v>325</v>
      </c>
      <c r="C107" s="1" t="str">
        <f>+VLOOKUP(Tabla1[[#This Row],[Sector]],Sectores[[Sector]:[Columna1]],2,0)</f>
        <v>14 Gobiernos Locales</v>
      </c>
      <c r="D107" s="1" t="str">
        <f>+VLOOKUP(Tabla1[[#This Row],[Contenido]],Hoja2!$F$2:$G$105,2,0)</f>
        <v>14.06 Salud</v>
      </c>
      <c r="E107" s="1" t="str">
        <f>+IFERROR(VLOOKUP(Tabla1[[#This Row],[Tema]],Temas[[Tema]:[Columna1]],2,0),"REVISAR")</f>
        <v>14.06.05 Recursos Humanos</v>
      </c>
      <c r="F107" s="1" t="str">
        <f>+IFERROR(VLOOKUP(Tabla1[[#This Row],[Muestra]],Muestra[[Muestra]:[Columna1]],2,0),"REVISAR")</f>
        <v>14.06.05.02 Médicas/os</v>
      </c>
      <c r="G107" s="1" t="s">
        <v>92</v>
      </c>
      <c r="H107" s="1" t="s">
        <v>93</v>
      </c>
      <c r="I107" s="1" t="s">
        <v>303</v>
      </c>
      <c r="J107" s="1" t="s">
        <v>320</v>
      </c>
      <c r="K107" s="1" t="s">
        <v>3927</v>
      </c>
      <c r="L107" s="1" t="s">
        <v>865</v>
      </c>
      <c r="O107" s="1" t="s">
        <v>3996</v>
      </c>
      <c r="Q107" s="1">
        <v>2222</v>
      </c>
      <c r="R107" s="1">
        <v>2336</v>
      </c>
      <c r="S107" s="1">
        <v>3337</v>
      </c>
      <c r="T107" s="1">
        <v>3513</v>
      </c>
      <c r="U107" s="1">
        <v>2834</v>
      </c>
      <c r="V107" s="1">
        <v>2838</v>
      </c>
      <c r="W107" s="1">
        <v>3091</v>
      </c>
      <c r="X107" s="1">
        <v>2954</v>
      </c>
      <c r="Y107" s="1">
        <v>3276</v>
      </c>
      <c r="Z107" s="1">
        <v>4204</v>
      </c>
      <c r="AA107" s="1">
        <v>4257</v>
      </c>
      <c r="AB107" s="1">
        <v>4093</v>
      </c>
      <c r="AC107" s="1">
        <v>4432</v>
      </c>
      <c r="AD107" s="1">
        <v>4262</v>
      </c>
      <c r="AE107" s="1">
        <v>4829</v>
      </c>
      <c r="AF107" s="1">
        <v>5004</v>
      </c>
      <c r="AG107" s="1">
        <v>5068</v>
      </c>
      <c r="AH107" s="1">
        <v>5253</v>
      </c>
      <c r="AI107" s="1">
        <v>5490</v>
      </c>
      <c r="AJ107" s="1">
        <v>6596</v>
      </c>
    </row>
    <row r="108" spans="1:36" s="1" customFormat="1" x14ac:dyDescent="0.25">
      <c r="A108" s="21">
        <v>107</v>
      </c>
      <c r="B108" s="1" t="s">
        <v>604</v>
      </c>
      <c r="C108" s="1" t="str">
        <f>+VLOOKUP(Tabla1[[#This Row],[Sector]],Sectores[[Sector]:[Columna1]],2,0)</f>
        <v>14 Gobiernos Locales</v>
      </c>
      <c r="D108" s="1" t="str">
        <f>+VLOOKUP(Tabla1[[#This Row],[Contenido]],Hoja2!$F$2:$G$105,2,0)</f>
        <v>14.02 Comunidad</v>
      </c>
      <c r="E108" s="1" t="str">
        <f>+IFERROR(VLOOKUP(Tabla1[[#This Row],[Tema]],Temas[[Tema]:[Columna1]],2,0),"REVISAR")</f>
        <v>14.02.01 Organizaciones Comunitarias</v>
      </c>
      <c r="F108" s="1" t="str">
        <f>+IFERROR(VLOOKUP(Tabla1[[#This Row],[Muestra]],Muestra[[Muestra]:[Columna1]],2,0),"REVISAR")</f>
        <v>14.02.01.06 Organizaciones comunitarias funcionales</v>
      </c>
      <c r="G108" s="1" t="s">
        <v>92</v>
      </c>
      <c r="H108" s="1" t="s">
        <v>298</v>
      </c>
      <c r="I108" s="1" t="s">
        <v>301</v>
      </c>
      <c r="J108" s="1" t="s">
        <v>606</v>
      </c>
      <c r="K108" s="1" t="s">
        <v>3928</v>
      </c>
      <c r="L108" s="1" t="s">
        <v>3980</v>
      </c>
      <c r="O108" s="1" t="s">
        <v>3996</v>
      </c>
      <c r="R108" s="1">
        <v>34820</v>
      </c>
      <c r="S108" s="1">
        <v>42702</v>
      </c>
      <c r="T108" s="1">
        <v>45536</v>
      </c>
      <c r="U108" s="1">
        <v>49525</v>
      </c>
      <c r="V108" s="1">
        <v>51412</v>
      </c>
      <c r="W108" s="1">
        <v>59614</v>
      </c>
      <c r="X108" s="1">
        <v>56474</v>
      </c>
      <c r="Y108" s="1">
        <v>58403</v>
      </c>
      <c r="Z108" s="1">
        <v>67090</v>
      </c>
      <c r="AA108" s="1">
        <v>71240</v>
      </c>
      <c r="AB108" s="1">
        <v>78644</v>
      </c>
      <c r="AC108" s="1">
        <v>70771</v>
      </c>
      <c r="AD108" s="1">
        <v>73629</v>
      </c>
      <c r="AE108" s="1">
        <v>81556</v>
      </c>
      <c r="AF108" s="1">
        <v>92202</v>
      </c>
      <c r="AG108" s="1">
        <v>85760</v>
      </c>
      <c r="AH108" s="1">
        <v>82684</v>
      </c>
      <c r="AI108" s="1">
        <v>85062</v>
      </c>
      <c r="AJ108" s="1">
        <v>90816</v>
      </c>
    </row>
    <row r="109" spans="1:36" s="1" customFormat="1" x14ac:dyDescent="0.25">
      <c r="A109" s="21">
        <v>108</v>
      </c>
      <c r="B109" s="1" t="s">
        <v>605</v>
      </c>
      <c r="C109" s="1" t="str">
        <f>+VLOOKUP(Tabla1[[#This Row],[Sector]],Sectores[[Sector]:[Columna1]],2,0)</f>
        <v>14 Gobiernos Locales</v>
      </c>
      <c r="D109" s="1" t="str">
        <f>+VLOOKUP(Tabla1[[#This Row],[Contenido]],Hoja2!$F$2:$G$105,2,0)</f>
        <v>14.06 Salud</v>
      </c>
      <c r="E109" s="1" t="str">
        <f>+IFERROR(VLOOKUP(Tabla1[[#This Row],[Tema]],Temas[[Tema]:[Columna1]],2,0),"REVISAR")</f>
        <v>14.06.06 Red Asistencial</v>
      </c>
      <c r="F109" s="1" t="str">
        <f>+IFERROR(VLOOKUP(Tabla1[[#This Row],[Muestra]],Muestra[[Muestra]:[Columna1]],2,0),"REVISAR")</f>
        <v>14.06.06.04 Establecimientos municipales de salud</v>
      </c>
      <c r="G109" s="1" t="s">
        <v>92</v>
      </c>
      <c r="H109" s="1" t="s">
        <v>93</v>
      </c>
      <c r="I109" s="1" t="s">
        <v>302</v>
      </c>
      <c r="J109" s="1" t="s">
        <v>607</v>
      </c>
      <c r="K109" s="1" t="s">
        <v>3929</v>
      </c>
      <c r="L109" s="1" t="s">
        <v>865</v>
      </c>
      <c r="O109" s="1" t="s">
        <v>3996</v>
      </c>
      <c r="Q109" s="1">
        <v>61</v>
      </c>
      <c r="R109" s="1">
        <v>445</v>
      </c>
      <c r="S109" s="1">
        <v>458</v>
      </c>
      <c r="T109" s="1">
        <v>628</v>
      </c>
      <c r="U109" s="1">
        <v>596</v>
      </c>
      <c r="V109" s="1">
        <v>574</v>
      </c>
      <c r="W109" s="1">
        <v>198</v>
      </c>
      <c r="X109" s="1">
        <v>205</v>
      </c>
      <c r="Y109" s="1">
        <v>251</v>
      </c>
      <c r="Z109" s="1">
        <v>262</v>
      </c>
      <c r="AA109" s="1">
        <v>164</v>
      </c>
      <c r="AB109" s="1">
        <v>164</v>
      </c>
      <c r="AC109" s="1">
        <v>156</v>
      </c>
      <c r="AD109" s="1">
        <v>160</v>
      </c>
      <c r="AE109" s="1">
        <v>235</v>
      </c>
      <c r="AF109" s="1">
        <v>188</v>
      </c>
      <c r="AG109" s="1">
        <v>221</v>
      </c>
      <c r="AH109" s="1">
        <v>232</v>
      </c>
      <c r="AI109" s="1">
        <v>262</v>
      </c>
      <c r="AJ109" s="1">
        <v>251</v>
      </c>
    </row>
    <row r="110" spans="1:36" s="1" customFormat="1" x14ac:dyDescent="0.25">
      <c r="A110" s="21">
        <v>109</v>
      </c>
      <c r="B110" s="1" t="s">
        <v>657</v>
      </c>
      <c r="C110" s="1" t="str">
        <f>+VLOOKUP(Tabla1[[#This Row],[Sector]],Sectores[[Sector]:[Columna1]],2,0)</f>
        <v>14 Gobiernos Locales</v>
      </c>
      <c r="D110" s="1" t="str">
        <f>+VLOOKUP(Tabla1[[#This Row],[Contenido]],Hoja2!$F$2:$G$105,2,0)</f>
        <v>14.01 Administración</v>
      </c>
      <c r="E110" s="1" t="str">
        <f>+IFERROR(VLOOKUP(Tabla1[[#This Row],[Tema]],Temas[[Tema]:[Columna1]],2,0),"REVISAR")</f>
        <v>05.02.02 Ingresos</v>
      </c>
      <c r="F110" s="1" t="str">
        <f>+IFERROR(VLOOKUP(Tabla1[[#This Row],[Muestra]],Muestra[[Muestra]:[Columna1]],2,0),"REVISAR")</f>
        <v>14.01.02.05 Patentes Mineras</v>
      </c>
      <c r="G110" s="1" t="s">
        <v>92</v>
      </c>
      <c r="H110" s="1" t="s">
        <v>299</v>
      </c>
      <c r="I110" s="1" t="s">
        <v>259</v>
      </c>
      <c r="J110" s="1" t="s">
        <v>656</v>
      </c>
      <c r="K110" s="1" t="s">
        <v>341</v>
      </c>
      <c r="L110" s="1" t="s">
        <v>865</v>
      </c>
      <c r="O110" s="1" t="s">
        <v>3996</v>
      </c>
      <c r="Q110" s="1">
        <v>4275322</v>
      </c>
      <c r="R110" s="1">
        <v>4047167</v>
      </c>
      <c r="S110" s="1">
        <v>5479769</v>
      </c>
      <c r="T110" s="1">
        <v>5504060</v>
      </c>
      <c r="U110" s="1">
        <v>5895669</v>
      </c>
      <c r="V110" s="1">
        <v>9092302</v>
      </c>
      <c r="W110" s="1">
        <v>12375479</v>
      </c>
      <c r="X110" s="1">
        <v>14308797</v>
      </c>
      <c r="Y110" s="1">
        <v>16494542</v>
      </c>
      <c r="Z110" s="1">
        <v>17957863</v>
      </c>
      <c r="AA110" s="1">
        <v>21566090</v>
      </c>
      <c r="AB110" s="1">
        <v>24474035</v>
      </c>
      <c r="AC110" s="1">
        <v>24995301</v>
      </c>
      <c r="AD110" s="1">
        <v>25651257</v>
      </c>
      <c r="AE110" s="1">
        <v>26003243</v>
      </c>
      <c r="AF110" s="1">
        <v>25834772</v>
      </c>
      <c r="AG110" s="1">
        <v>24417050</v>
      </c>
      <c r="AH110" s="1">
        <v>27139661</v>
      </c>
      <c r="AI110" s="1">
        <v>27537894</v>
      </c>
      <c r="AJ110" s="1">
        <v>27324148</v>
      </c>
    </row>
    <row r="111" spans="1:36" s="1" customFormat="1" x14ac:dyDescent="0.25">
      <c r="A111" s="21">
        <v>110</v>
      </c>
      <c r="B111" s="1" t="s">
        <v>650</v>
      </c>
      <c r="C111" s="1" t="str">
        <f>+VLOOKUP(Tabla1[[#This Row],[Sector]],Sectores[[Sector]:[Columna1]],2,0)</f>
        <v>14 Gobiernos Locales</v>
      </c>
      <c r="D111" s="1" t="str">
        <f>+VLOOKUP(Tabla1[[#This Row],[Contenido]],Hoja2!$F$2:$G$105,2,0)</f>
        <v>14.01 Administración</v>
      </c>
      <c r="E111" s="1" t="str">
        <f>+IFERROR(VLOOKUP(Tabla1[[#This Row],[Tema]],Temas[[Tema]:[Columna1]],2,0),"REVISAR")</f>
        <v>14.01.03 Pensiones</v>
      </c>
      <c r="F111" s="1" t="str">
        <f>+IFERROR(VLOOKUP(Tabla1[[#This Row],[Muestra]],Muestra[[Muestra]:[Columna1]],2,0),"REVISAR")</f>
        <v>14.01.03.01 Pensiones básicas solidarias</v>
      </c>
      <c r="G111" s="1" t="s">
        <v>92</v>
      </c>
      <c r="H111" s="1" t="s">
        <v>299</v>
      </c>
      <c r="I111" s="1" t="s">
        <v>338</v>
      </c>
      <c r="J111" s="1" t="s">
        <v>653</v>
      </c>
      <c r="K111" s="1" t="s">
        <v>3930</v>
      </c>
      <c r="L111" s="1" t="s">
        <v>864</v>
      </c>
      <c r="O111" s="1" t="s">
        <v>3996</v>
      </c>
      <c r="AA111" s="1">
        <v>7445007</v>
      </c>
      <c r="AB111" s="1">
        <v>7318269</v>
      </c>
      <c r="AC111" s="1">
        <v>7138884</v>
      </c>
      <c r="AD111" s="1">
        <v>581973</v>
      </c>
      <c r="AE111" s="1">
        <v>578120</v>
      </c>
      <c r="AF111" s="1">
        <v>6955977</v>
      </c>
      <c r="AG111" s="1">
        <v>6971223</v>
      </c>
      <c r="AH111" s="1">
        <v>7022544</v>
      </c>
      <c r="AI111" s="1">
        <v>7071186</v>
      </c>
      <c r="AJ111" s="1">
        <v>7084385</v>
      </c>
    </row>
    <row r="112" spans="1:36" s="1" customFormat="1" x14ac:dyDescent="0.25">
      <c r="A112" s="21">
        <v>111</v>
      </c>
      <c r="B112" s="1" t="s">
        <v>651</v>
      </c>
      <c r="C112" s="1" t="str">
        <f>+VLOOKUP(Tabla1[[#This Row],[Sector]],Sectores[[Sector]:[Columna1]],2,0)</f>
        <v>14 Gobiernos Locales</v>
      </c>
      <c r="D112" s="1" t="str">
        <f>+VLOOKUP(Tabla1[[#This Row],[Contenido]],Hoja2!$F$2:$G$105,2,0)</f>
        <v>14.01 Administración</v>
      </c>
      <c r="E112" s="1" t="str">
        <f>+IFERROR(VLOOKUP(Tabla1[[#This Row],[Tema]],Temas[[Tema]:[Columna1]],2,0),"REVISAR")</f>
        <v>14.01.03 Pensiones</v>
      </c>
      <c r="F112" s="1" t="str">
        <f>+IFERROR(VLOOKUP(Tabla1[[#This Row],[Muestra]],Muestra[[Muestra]:[Columna1]],2,0),"REVISAR")</f>
        <v>14.01.03.02 Pensiones solidarias de vejez</v>
      </c>
      <c r="G112" s="1" t="s">
        <v>92</v>
      </c>
      <c r="H112" s="1" t="s">
        <v>299</v>
      </c>
      <c r="I112" s="1" t="s">
        <v>338</v>
      </c>
      <c r="J112" s="1" t="s">
        <v>654</v>
      </c>
      <c r="K112" s="1" t="s">
        <v>3931</v>
      </c>
      <c r="L112" s="1" t="s">
        <v>864</v>
      </c>
      <c r="O112" s="1" t="s">
        <v>3996</v>
      </c>
      <c r="AA112" s="1">
        <v>2579148</v>
      </c>
      <c r="AB112" s="1">
        <v>2464524</v>
      </c>
      <c r="AC112" s="1">
        <v>4831193</v>
      </c>
      <c r="AD112" s="1">
        <v>182726</v>
      </c>
      <c r="AE112" s="1">
        <v>179293</v>
      </c>
      <c r="AF112" s="1">
        <v>2170159</v>
      </c>
      <c r="AG112" s="1">
        <v>2182425</v>
      </c>
      <c r="AH112" s="1">
        <v>2195569</v>
      </c>
      <c r="AI112" s="1">
        <v>2192877</v>
      </c>
      <c r="AJ112" s="1">
        <v>2184113</v>
      </c>
    </row>
    <row r="113" spans="1:36" s="1" customFormat="1" x14ac:dyDescent="0.25">
      <c r="A113" s="21">
        <v>112</v>
      </c>
      <c r="B113" s="1" t="s">
        <v>652</v>
      </c>
      <c r="C113" s="1" t="str">
        <f>+VLOOKUP(Tabla1[[#This Row],[Sector]],Sectores[[Sector]:[Columna1]],2,0)</f>
        <v>14 Gobiernos Locales</v>
      </c>
      <c r="D113" s="1" t="str">
        <f>+VLOOKUP(Tabla1[[#This Row],[Contenido]],Hoja2!$F$2:$G$105,2,0)</f>
        <v>14.01 Administración</v>
      </c>
      <c r="E113" s="1" t="str">
        <f>+IFERROR(VLOOKUP(Tabla1[[#This Row],[Tema]],Temas[[Tema]:[Columna1]],2,0),"REVISAR")</f>
        <v>14.01.03 Pensiones</v>
      </c>
      <c r="F113" s="1" t="str">
        <f>+IFERROR(VLOOKUP(Tabla1[[#This Row],[Muestra]],Muestra[[Muestra]:[Columna1]],2,0),"REVISAR")</f>
        <v>14.01.03.03 Pensiones solidarias de invalidez</v>
      </c>
      <c r="G113" s="1" t="s">
        <v>92</v>
      </c>
      <c r="H113" s="1" t="s">
        <v>299</v>
      </c>
      <c r="I113" s="1" t="s">
        <v>338</v>
      </c>
      <c r="J113" s="1" t="s">
        <v>655</v>
      </c>
      <c r="K113" s="1" t="s">
        <v>3932</v>
      </c>
      <c r="L113" s="1" t="s">
        <v>864</v>
      </c>
      <c r="O113" s="1" t="s">
        <v>3996</v>
      </c>
      <c r="AA113" s="1">
        <v>4865859</v>
      </c>
      <c r="AB113" s="1">
        <v>4853745</v>
      </c>
      <c r="AC113" s="1">
        <v>2307691</v>
      </c>
      <c r="AD113" s="1">
        <v>399257</v>
      </c>
      <c r="AE113" s="1">
        <v>398827</v>
      </c>
      <c r="AF113" s="1">
        <v>4785818</v>
      </c>
      <c r="AG113" s="1">
        <v>4788798</v>
      </c>
      <c r="AH113" s="1">
        <v>4826975</v>
      </c>
      <c r="AI113" s="1">
        <v>4878309</v>
      </c>
      <c r="AJ113" s="1">
        <v>4900272</v>
      </c>
    </row>
    <row r="114" spans="1:36" s="1" customFormat="1" x14ac:dyDescent="0.25">
      <c r="A114" s="21">
        <v>113</v>
      </c>
      <c r="B114" s="1" t="s">
        <v>639</v>
      </c>
      <c r="C114" s="1" t="str">
        <f>+VLOOKUP(Tabla1[[#This Row],[Sector]],Sectores[[Sector]:[Columna1]],2,0)</f>
        <v>14 Gobiernos Locales</v>
      </c>
      <c r="D114" s="1" t="str">
        <f>+VLOOKUP(Tabla1[[#This Row],[Contenido]],Hoja2!$F$2:$G$105,2,0)</f>
        <v>14.05 Intermediación Laboral</v>
      </c>
      <c r="E114" s="1" t="str">
        <f>+IFERROR(VLOOKUP(Tabla1[[#This Row],[Tema]],Temas[[Tema]:[Columna1]],2,0),"REVISAR")</f>
        <v>14.05.02 Empleados</v>
      </c>
      <c r="F114" s="1" t="str">
        <f>+IFERROR(VLOOKUP(Tabla1[[#This Row],[Muestra]],Muestra[[Muestra]:[Columna1]],2,0),"REVISAR")</f>
        <v>14.05.01.01 Personas enviadas a un empleo</v>
      </c>
      <c r="G114" s="1" t="s">
        <v>92</v>
      </c>
      <c r="H114" s="1" t="s">
        <v>673</v>
      </c>
      <c r="I114" s="1" t="s">
        <v>643</v>
      </c>
      <c r="J114" s="1" t="s">
        <v>646</v>
      </c>
      <c r="K114" s="1" t="s">
        <v>3453</v>
      </c>
      <c r="L114" s="1" t="s">
        <v>865</v>
      </c>
      <c r="O114" s="1" t="s">
        <v>3996</v>
      </c>
      <c r="Q114" s="1">
        <v>188699</v>
      </c>
      <c r="R114" s="1">
        <v>182819</v>
      </c>
      <c r="S114" s="1">
        <v>176823</v>
      </c>
      <c r="T114" s="1">
        <v>179134</v>
      </c>
      <c r="U114" s="1">
        <v>183989</v>
      </c>
      <c r="V114" s="1">
        <v>225077</v>
      </c>
      <c r="W114" s="1">
        <v>463131</v>
      </c>
      <c r="X114" s="1">
        <v>235017</v>
      </c>
      <c r="Y114" s="1">
        <v>282196</v>
      </c>
      <c r="Z114" s="1">
        <v>317666</v>
      </c>
      <c r="AA114" s="1">
        <v>305865</v>
      </c>
      <c r="AB114" s="1">
        <v>279918</v>
      </c>
      <c r="AC114" s="1">
        <v>297337</v>
      </c>
      <c r="AD114" s="1">
        <v>340816</v>
      </c>
      <c r="AE114" s="1">
        <v>330769</v>
      </c>
      <c r="AF114" s="1">
        <v>1272865</v>
      </c>
      <c r="AG114" s="1">
        <v>418391</v>
      </c>
      <c r="AH114" s="1">
        <v>431303</v>
      </c>
      <c r="AI114" s="1">
        <v>385208</v>
      </c>
      <c r="AJ114" s="1">
        <v>278113</v>
      </c>
    </row>
    <row r="115" spans="1:36" s="1" customFormat="1" x14ac:dyDescent="0.25">
      <c r="A115" s="21">
        <v>114</v>
      </c>
      <c r="B115" s="1" t="s">
        <v>640</v>
      </c>
      <c r="C115" s="1" t="str">
        <f>+VLOOKUP(Tabla1[[#This Row],[Sector]],Sectores[[Sector]:[Columna1]],2,0)</f>
        <v>14 Gobiernos Locales</v>
      </c>
      <c r="D115" s="1" t="str">
        <f>+VLOOKUP(Tabla1[[#This Row],[Contenido]],Hoja2!$F$2:$G$105,2,0)</f>
        <v>14.05 Intermediación Laboral</v>
      </c>
      <c r="E115" s="1" t="str">
        <f>+IFERROR(VLOOKUP(Tabla1[[#This Row],[Tema]],Temas[[Tema]:[Columna1]],2,0),"REVISAR")</f>
        <v>14.05.03 Inscripciones</v>
      </c>
      <c r="F115" s="1" t="str">
        <f>+IFERROR(VLOOKUP(Tabla1[[#This Row],[Muestra]],Muestra[[Muestra]:[Columna1]],2,0),"REVISAR")</f>
        <v>14.05.02.01 Personas en busca de empleo</v>
      </c>
      <c r="G115" s="1" t="s">
        <v>92</v>
      </c>
      <c r="H115" s="1" t="s">
        <v>673</v>
      </c>
      <c r="I115" s="1" t="s">
        <v>644</v>
      </c>
      <c r="J115" s="1" t="s">
        <v>647</v>
      </c>
      <c r="K115" s="1" t="s">
        <v>3453</v>
      </c>
      <c r="L115" s="1" t="s">
        <v>865</v>
      </c>
      <c r="O115" s="1" t="s">
        <v>3996</v>
      </c>
      <c r="Q115" s="1">
        <v>418647</v>
      </c>
      <c r="R115" s="1">
        <v>396277</v>
      </c>
      <c r="S115" s="1">
        <v>379000</v>
      </c>
      <c r="T115" s="1">
        <v>388336</v>
      </c>
      <c r="U115" s="1">
        <v>376757</v>
      </c>
      <c r="V115" s="1">
        <v>392969</v>
      </c>
      <c r="W115" s="1">
        <v>706147</v>
      </c>
      <c r="X115" s="1">
        <v>319768</v>
      </c>
      <c r="Y115" s="1">
        <v>450996</v>
      </c>
      <c r="Z115" s="1">
        <v>376985</v>
      </c>
      <c r="AA115" s="1">
        <v>354671</v>
      </c>
      <c r="AB115" s="1">
        <v>350101</v>
      </c>
      <c r="AC115" s="1">
        <v>348785</v>
      </c>
      <c r="AD115" s="1">
        <v>346805</v>
      </c>
      <c r="AE115" s="1">
        <v>396478</v>
      </c>
      <c r="AF115" s="1">
        <v>1413125</v>
      </c>
      <c r="AG115" s="1">
        <v>517256</v>
      </c>
      <c r="AH115" s="1">
        <v>532831</v>
      </c>
      <c r="AI115" s="1">
        <v>507233</v>
      </c>
      <c r="AJ115" s="1">
        <v>358579</v>
      </c>
    </row>
    <row r="116" spans="1:36" s="1" customFormat="1" x14ac:dyDescent="0.25">
      <c r="A116" s="21">
        <v>115</v>
      </c>
      <c r="B116" s="1" t="s">
        <v>641</v>
      </c>
      <c r="C116" s="1" t="str">
        <f>+VLOOKUP(Tabla1[[#This Row],[Sector]],Sectores[[Sector]:[Columna1]],2,0)</f>
        <v>14 Gobiernos Locales</v>
      </c>
      <c r="D116" s="1" t="str">
        <f>+VLOOKUP(Tabla1[[#This Row],[Contenido]],Hoja2!$F$2:$G$105,2,0)</f>
        <v>14.05 Intermediación Laboral</v>
      </c>
      <c r="E116" s="1" t="str">
        <f>+IFERROR(VLOOKUP(Tabla1[[#This Row],[Tema]],Temas[[Tema]:[Columna1]],2,0),"REVISAR")</f>
        <v>14.05.03 Inscripciones</v>
      </c>
      <c r="F116" s="1" t="str">
        <f>+IFERROR(VLOOKUP(Tabla1[[#This Row],[Muestra]],Muestra[[Muestra]:[Columna1]],2,0),"REVISAR")</f>
        <v>14.05.02.02 Personas inscritas para capacitación</v>
      </c>
      <c r="G116" s="1" t="s">
        <v>92</v>
      </c>
      <c r="H116" s="1" t="s">
        <v>673</v>
      </c>
      <c r="I116" s="1" t="s">
        <v>644</v>
      </c>
      <c r="J116" s="1" t="s">
        <v>648</v>
      </c>
      <c r="K116" s="1" t="s">
        <v>3453</v>
      </c>
      <c r="L116" s="1" t="s">
        <v>865</v>
      </c>
      <c r="O116" s="1" t="s">
        <v>3996</v>
      </c>
      <c r="Q116" s="1">
        <v>67438</v>
      </c>
      <c r="R116" s="1">
        <v>80746</v>
      </c>
      <c r="S116" s="1">
        <v>77082</v>
      </c>
      <c r="T116" s="1">
        <v>96808</v>
      </c>
      <c r="U116" s="1">
        <v>103898</v>
      </c>
      <c r="V116" s="1">
        <v>95751</v>
      </c>
      <c r="W116" s="1">
        <v>103432</v>
      </c>
      <c r="X116" s="1">
        <v>97970</v>
      </c>
      <c r="Y116" s="1">
        <v>121958</v>
      </c>
      <c r="Z116" s="1">
        <v>110105</v>
      </c>
      <c r="AA116" s="1">
        <v>105731</v>
      </c>
      <c r="AB116" s="1">
        <v>90770</v>
      </c>
      <c r="AC116" s="1">
        <v>87946</v>
      </c>
      <c r="AD116" s="1">
        <v>82517</v>
      </c>
      <c r="AE116" s="1">
        <v>124208</v>
      </c>
      <c r="AF116" s="1">
        <v>118404</v>
      </c>
      <c r="AG116" s="1">
        <v>111570</v>
      </c>
      <c r="AH116" s="1">
        <v>108241</v>
      </c>
      <c r="AI116" s="1">
        <v>100013</v>
      </c>
      <c r="AJ116" s="1">
        <v>58969</v>
      </c>
    </row>
    <row r="117" spans="1:36" s="1" customFormat="1" x14ac:dyDescent="0.25">
      <c r="A117" s="21">
        <v>116</v>
      </c>
      <c r="B117" s="1" t="s">
        <v>642</v>
      </c>
      <c r="C117" s="1" t="str">
        <f>+VLOOKUP(Tabla1[[#This Row],[Sector]],Sectores[[Sector]:[Columna1]],2,0)</f>
        <v>14 Gobiernos Locales</v>
      </c>
      <c r="D117" s="1" t="str">
        <f>+VLOOKUP(Tabla1[[#This Row],[Contenido]],Hoja2!$F$2:$G$105,2,0)</f>
        <v>14.05 Intermediación Laboral</v>
      </c>
      <c r="E117" s="1" t="str">
        <f>+IFERROR(VLOOKUP(Tabla1[[#This Row],[Tema]],Temas[[Tema]:[Columna1]],2,0),"REVISAR")</f>
        <v>14.05.01 Egresos de Capacitaciones</v>
      </c>
      <c r="F117" s="1" t="str">
        <f>+IFERROR(VLOOKUP(Tabla1[[#This Row],[Muestra]],Muestra[[Muestra]:[Columna1]],2,0),"REVISAR")</f>
        <v>14.05.03.01 Personas egresadas de capacitación</v>
      </c>
      <c r="G117" s="1" t="s">
        <v>92</v>
      </c>
      <c r="H117" s="1" t="s">
        <v>673</v>
      </c>
      <c r="I117" s="1" t="s">
        <v>645</v>
      </c>
      <c r="J117" s="1" t="s">
        <v>649</v>
      </c>
      <c r="K117" s="1" t="s">
        <v>3453</v>
      </c>
      <c r="L117" s="1" t="s">
        <v>865</v>
      </c>
      <c r="O117" s="1" t="s">
        <v>3996</v>
      </c>
      <c r="Q117" s="1">
        <v>23992</v>
      </c>
      <c r="R117" s="1">
        <v>22391</v>
      </c>
      <c r="S117" s="1">
        <v>29006</v>
      </c>
      <c r="T117" s="1">
        <v>31496</v>
      </c>
      <c r="U117" s="1">
        <v>47316</v>
      </c>
      <c r="V117" s="1">
        <v>42598</v>
      </c>
      <c r="W117" s="1">
        <v>50066</v>
      </c>
      <c r="X117" s="1">
        <v>43967</v>
      </c>
      <c r="Y117" s="1">
        <v>43198</v>
      </c>
      <c r="Z117" s="1">
        <v>43568</v>
      </c>
      <c r="AA117" s="1">
        <v>50865</v>
      </c>
      <c r="AB117" s="1">
        <v>46416</v>
      </c>
      <c r="AC117" s="1">
        <v>46467</v>
      </c>
      <c r="AD117" s="1">
        <v>43046</v>
      </c>
      <c r="AE117" s="1">
        <v>63331</v>
      </c>
      <c r="AF117" s="1">
        <v>62994</v>
      </c>
      <c r="AG117" s="1">
        <v>57075</v>
      </c>
      <c r="AH117" s="1">
        <v>54819</v>
      </c>
      <c r="AI117" s="1">
        <v>42070</v>
      </c>
      <c r="AJ117" s="1">
        <v>23900</v>
      </c>
    </row>
    <row r="118" spans="1:36" s="1" customFormat="1" x14ac:dyDescent="0.25">
      <c r="A118" s="21">
        <v>117</v>
      </c>
      <c r="B118" s="1" t="s">
        <v>608</v>
      </c>
      <c r="C118" s="1" t="str">
        <f>+VLOOKUP(Tabla1[[#This Row],[Sector]],Sectores[[Sector]:[Columna1]],2,0)</f>
        <v>14 Gobiernos Locales</v>
      </c>
      <c r="D118" s="1" t="str">
        <f>+VLOOKUP(Tabla1[[#This Row],[Contenido]],Hoja2!$F$2:$G$105,2,0)</f>
        <v>14.04 Gestión Territorial</v>
      </c>
      <c r="E118" s="1" t="str">
        <f>+IFERROR(VLOOKUP(Tabla1[[#This Row],[Tema]],Temas[[Tema]:[Columna1]],2,0),"REVISAR")</f>
        <v>14.04.01 Predios Municipales</v>
      </c>
      <c r="F118" s="1" t="str">
        <f>+IFERROR(VLOOKUP(Tabla1[[#This Row],[Muestra]],Muestra[[Muestra]:[Columna1]],2,0),"REVISAR")</f>
        <v>14.04.01.01 Predios agrícolas municipales</v>
      </c>
      <c r="G118" s="1" t="s">
        <v>92</v>
      </c>
      <c r="H118" s="1" t="s">
        <v>39</v>
      </c>
      <c r="I118" s="1" t="s">
        <v>667</v>
      </c>
      <c r="J118" s="1" t="s">
        <v>668</v>
      </c>
      <c r="K118" s="1" t="s">
        <v>3933</v>
      </c>
      <c r="L118" s="1" t="s">
        <v>866</v>
      </c>
      <c r="O118" s="1" t="s">
        <v>3996</v>
      </c>
      <c r="V118" s="1">
        <v>694346</v>
      </c>
      <c r="W118" s="1">
        <v>712304</v>
      </c>
      <c r="X118" s="1">
        <v>737628</v>
      </c>
      <c r="Y118" s="1">
        <v>752107</v>
      </c>
      <c r="Z118" s="1">
        <v>773272</v>
      </c>
      <c r="AA118" s="1">
        <v>795658</v>
      </c>
      <c r="AB118" s="1">
        <v>814807</v>
      </c>
      <c r="AC118" s="1">
        <v>831344</v>
      </c>
      <c r="AD118" s="1">
        <v>848458</v>
      </c>
      <c r="AE118" s="1">
        <v>861962</v>
      </c>
      <c r="AF118" s="1">
        <v>883584</v>
      </c>
      <c r="AG118" s="1">
        <v>907800</v>
      </c>
      <c r="AH118" s="1">
        <v>927687</v>
      </c>
      <c r="AI118" s="1">
        <v>947746</v>
      </c>
    </row>
    <row r="119" spans="1:36" s="1" customFormat="1" x14ac:dyDescent="0.25">
      <c r="A119" s="21">
        <v>118</v>
      </c>
      <c r="B119" s="1" t="s">
        <v>609</v>
      </c>
      <c r="C119" s="1" t="str">
        <f>+VLOOKUP(Tabla1[[#This Row],[Sector]],Sectores[[Sector]:[Columna1]],2,0)</f>
        <v>14 Gobiernos Locales</v>
      </c>
      <c r="D119" s="1" t="str">
        <f>+VLOOKUP(Tabla1[[#This Row],[Contenido]],Hoja2!$F$2:$G$105,2,0)</f>
        <v>14.04 Gestión Territorial</v>
      </c>
      <c r="E119" s="1" t="str">
        <f>+IFERROR(VLOOKUP(Tabla1[[#This Row],[Tema]],Temas[[Tema]:[Columna1]],2,0),"REVISAR")</f>
        <v>14.04.01 Predios Municipales</v>
      </c>
      <c r="F119" s="1" t="str">
        <f>+IFERROR(VLOOKUP(Tabla1[[#This Row],[Muestra]],Muestra[[Muestra]:[Columna1]],2,0),"REVISAR")</f>
        <v>14.04.01.02 Predios no agrícolas municipales</v>
      </c>
      <c r="G119" s="1" t="s">
        <v>92</v>
      </c>
      <c r="H119" s="1" t="s">
        <v>39</v>
      </c>
      <c r="I119" s="1" t="s">
        <v>667</v>
      </c>
      <c r="J119" s="1" t="s">
        <v>669</v>
      </c>
      <c r="K119" s="1" t="s">
        <v>3933</v>
      </c>
      <c r="L119" s="1" t="s">
        <v>866</v>
      </c>
      <c r="O119" s="1" t="s">
        <v>3996</v>
      </c>
      <c r="V119" s="1">
        <v>4583249</v>
      </c>
      <c r="W119" s="1">
        <v>4774588</v>
      </c>
      <c r="X119" s="1">
        <v>4987440</v>
      </c>
      <c r="Y119" s="1">
        <v>5173763</v>
      </c>
      <c r="Z119" s="1">
        <v>5357171</v>
      </c>
      <c r="AA119" s="1">
        <v>5548606</v>
      </c>
      <c r="AB119" s="1">
        <v>5669116</v>
      </c>
      <c r="AC119" s="1">
        <v>5781066</v>
      </c>
      <c r="AD119" s="1">
        <v>5946045</v>
      </c>
      <c r="AE119" s="1">
        <v>6157708</v>
      </c>
      <c r="AF119" s="1">
        <v>6395833</v>
      </c>
      <c r="AG119" s="1">
        <v>6616540</v>
      </c>
      <c r="AH119" s="1">
        <v>6858423</v>
      </c>
      <c r="AI119" s="1">
        <v>7080423</v>
      </c>
    </row>
    <row r="120" spans="1:36" s="1" customFormat="1" x14ac:dyDescent="0.25">
      <c r="A120" s="21">
        <v>119</v>
      </c>
      <c r="B120" s="1" t="s">
        <v>665</v>
      </c>
      <c r="C120" s="1" t="str">
        <f>+VLOOKUP(Tabla1[[#This Row],[Sector]],Sectores[[Sector]:[Columna1]],2,0)</f>
        <v>14 Gobiernos Locales</v>
      </c>
      <c r="D120" s="1" t="str">
        <f>+VLOOKUP(Tabla1[[#This Row],[Contenido]],Hoja2!$F$2:$G$105,2,0)</f>
        <v>14.04 Gestión Territorial</v>
      </c>
      <c r="E120" s="1" t="str">
        <f>+IFERROR(VLOOKUP(Tabla1[[#This Row],[Tema]],Temas[[Tema]:[Columna1]],2,0),"REVISAR")</f>
        <v>14.04.01 Predios Municipales</v>
      </c>
      <c r="F120" s="1" t="str">
        <f>+IFERROR(VLOOKUP(Tabla1[[#This Row],[Muestra]],Muestra[[Muestra]:[Columna1]],2,0),"REVISAR")</f>
        <v>14.04.01.02 Predios no agrícolas municipales</v>
      </c>
      <c r="G120" s="1" t="s">
        <v>92</v>
      </c>
      <c r="H120" s="1" t="s">
        <v>39</v>
      </c>
      <c r="I120" s="1" t="s">
        <v>667</v>
      </c>
      <c r="J120" s="1" t="s">
        <v>669</v>
      </c>
      <c r="K120" s="1" t="s">
        <v>3933</v>
      </c>
      <c r="L120" s="1" t="s">
        <v>866</v>
      </c>
      <c r="O120" s="1" t="s">
        <v>3996</v>
      </c>
      <c r="V120" s="1">
        <v>3654895</v>
      </c>
      <c r="W120" s="1">
        <v>3798715</v>
      </c>
      <c r="X120" s="1">
        <v>3947658</v>
      </c>
      <c r="Y120" s="1">
        <v>4076513</v>
      </c>
      <c r="Z120" s="1">
        <v>4201306</v>
      </c>
      <c r="AA120" s="1">
        <v>4332910</v>
      </c>
      <c r="AB120" s="1">
        <v>4413336</v>
      </c>
      <c r="AC120" s="1">
        <v>4498526</v>
      </c>
      <c r="AD120" s="1">
        <v>4602185</v>
      </c>
      <c r="AE120" s="1">
        <v>4729881</v>
      </c>
      <c r="AF120" s="1">
        <v>4872375</v>
      </c>
      <c r="AG120" s="1">
        <v>5000347</v>
      </c>
      <c r="AH120" s="1">
        <v>5144266</v>
      </c>
      <c r="AI120" s="1">
        <v>5273683</v>
      </c>
    </row>
    <row r="121" spans="1:36" s="1" customFormat="1" x14ac:dyDescent="0.25">
      <c r="A121" s="21">
        <v>120</v>
      </c>
      <c r="B121" s="1" t="s">
        <v>666</v>
      </c>
      <c r="C121" s="1" t="str">
        <f>+VLOOKUP(Tabla1[[#This Row],[Sector]],Sectores[[Sector]:[Columna1]],2,0)</f>
        <v>14 Gobiernos Locales</v>
      </c>
      <c r="D121" s="1" t="str">
        <f>+VLOOKUP(Tabla1[[#This Row],[Contenido]],Hoja2!$F$2:$G$105,2,0)</f>
        <v>14.04 Gestión Territorial</v>
      </c>
      <c r="E121" s="1" t="str">
        <f>+IFERROR(VLOOKUP(Tabla1[[#This Row],[Tema]],Temas[[Tema]:[Columna1]],2,0),"REVISAR")</f>
        <v>14.04.01 Predios Municipales</v>
      </c>
      <c r="F121" s="1" t="str">
        <f>+IFERROR(VLOOKUP(Tabla1[[#This Row],[Muestra]],Muestra[[Muestra]:[Columna1]],2,0),"REVISAR")</f>
        <v>14.04.01.02 Predios no agrícolas municipales</v>
      </c>
      <c r="G121" s="1" t="s">
        <v>92</v>
      </c>
      <c r="H121" s="1" t="s">
        <v>39</v>
      </c>
      <c r="I121" s="1" t="s">
        <v>667</v>
      </c>
      <c r="J121" s="1" t="s">
        <v>669</v>
      </c>
      <c r="K121" s="1" t="s">
        <v>3933</v>
      </c>
      <c r="L121" s="1" t="s">
        <v>866</v>
      </c>
      <c r="O121" s="1" t="s">
        <v>3996</v>
      </c>
      <c r="V121" s="1">
        <v>928354</v>
      </c>
      <c r="W121" s="1">
        <v>975873</v>
      </c>
      <c r="X121" s="1">
        <v>1039782</v>
      </c>
      <c r="Y121" s="1">
        <v>1097250</v>
      </c>
      <c r="Z121" s="1">
        <v>1155865</v>
      </c>
      <c r="AA121" s="1">
        <v>1215696</v>
      </c>
      <c r="AB121" s="1">
        <v>1255780</v>
      </c>
      <c r="AC121" s="1">
        <v>1282540</v>
      </c>
      <c r="AD121" s="1">
        <v>1343860</v>
      </c>
      <c r="AE121" s="1">
        <v>1427827</v>
      </c>
      <c r="AF121" s="1">
        <v>1523458</v>
      </c>
      <c r="AG121" s="1">
        <v>1616193</v>
      </c>
      <c r="AH121" s="1">
        <v>1714157</v>
      </c>
      <c r="AI121" s="1">
        <v>1806740</v>
      </c>
    </row>
    <row r="122" spans="1:36" s="1" customFormat="1" x14ac:dyDescent="0.25">
      <c r="A122" s="21">
        <v>121</v>
      </c>
      <c r="B122" s="1" t="s">
        <v>675</v>
      </c>
      <c r="C122" s="1" t="str">
        <f>+VLOOKUP(Tabla1[[#This Row],[Sector]],Sectores[[Sector]:[Columna1]],2,0)</f>
        <v>14 Gobiernos Locales</v>
      </c>
      <c r="D122" s="1" t="str">
        <f>+VLOOKUP(Tabla1[[#This Row],[Contenido]],Hoja2!$F$2:$G$105,2,0)</f>
        <v>14.01 Administración</v>
      </c>
      <c r="E122" s="1" t="str">
        <f>+IFERROR(VLOOKUP(Tabla1[[#This Row],[Tema]],Temas[[Tema]:[Columna1]],2,0),"REVISAR")</f>
        <v>14.01.04 Presupuesto</v>
      </c>
      <c r="F122" s="1" t="str">
        <f>+IFERROR(VLOOKUP(Tabla1[[#This Row],[Muestra]],Muestra[[Muestra]:[Columna1]],2,0),"REVISAR")</f>
        <v>14.01.04.01 Presupuesto de gastos municipales</v>
      </c>
      <c r="G122" s="1" t="s">
        <v>92</v>
      </c>
      <c r="H122" s="1" t="s">
        <v>299</v>
      </c>
      <c r="I122" s="1" t="s">
        <v>671</v>
      </c>
      <c r="J122" s="1" t="s">
        <v>676</v>
      </c>
      <c r="K122" s="1" t="s">
        <v>341</v>
      </c>
      <c r="L122" s="1" t="s">
        <v>67</v>
      </c>
      <c r="O122" s="1" t="s">
        <v>3996</v>
      </c>
      <c r="X122" s="1">
        <v>1758482709</v>
      </c>
      <c r="Y122" s="1">
        <v>1836861073</v>
      </c>
      <c r="Z122" s="1">
        <v>2466487337</v>
      </c>
      <c r="AA122" s="1">
        <v>2717963394</v>
      </c>
      <c r="AB122" s="1">
        <v>2448742605</v>
      </c>
      <c r="AC122" s="1">
        <v>0</v>
      </c>
      <c r="AD122" s="1">
        <v>4054670008</v>
      </c>
      <c r="AE122" s="1">
        <v>4496925398</v>
      </c>
      <c r="AF122" s="1">
        <v>4921014498</v>
      </c>
      <c r="AG122" s="1">
        <v>4591704114</v>
      </c>
      <c r="AH122" s="1">
        <v>5242090257</v>
      </c>
      <c r="AI122" s="1">
        <v>5117438309</v>
      </c>
      <c r="AJ122" s="1">
        <v>6290339698</v>
      </c>
    </row>
    <row r="123" spans="1:36" s="1" customFormat="1" x14ac:dyDescent="0.25">
      <c r="A123" s="21">
        <v>122</v>
      </c>
      <c r="B123" s="1" t="s">
        <v>670</v>
      </c>
      <c r="C123" s="1" t="str">
        <f>+VLOOKUP(Tabla1[[#This Row],[Sector]],Sectores[[Sector]:[Columna1]],2,0)</f>
        <v>14 Gobiernos Locales</v>
      </c>
      <c r="D123" s="1" t="str">
        <f>+VLOOKUP(Tabla1[[#This Row],[Contenido]],Hoja2!$F$2:$G$105,2,0)</f>
        <v>14.06 Salud</v>
      </c>
      <c r="E123" s="1" t="str">
        <f>+IFERROR(VLOOKUP(Tabla1[[#This Row],[Tema]],Temas[[Tema]:[Columna1]],2,0),"REVISAR")</f>
        <v>14.01.04 Presupuesto</v>
      </c>
      <c r="F123" s="1" t="str">
        <f>+IFERROR(VLOOKUP(Tabla1[[#This Row],[Muestra]],Muestra[[Muestra]:[Columna1]],2,0),"REVISAR")</f>
        <v>14.06.04.01 Presupuesto municipal en sector de salud</v>
      </c>
      <c r="G123" s="1" t="s">
        <v>92</v>
      </c>
      <c r="H123" s="1" t="s">
        <v>93</v>
      </c>
      <c r="I123" s="1" t="s">
        <v>671</v>
      </c>
      <c r="J123" s="1" t="s">
        <v>672</v>
      </c>
      <c r="K123" s="1" t="s">
        <v>341</v>
      </c>
      <c r="L123" s="1" t="s">
        <v>67</v>
      </c>
      <c r="O123" s="1" t="s">
        <v>3996</v>
      </c>
      <c r="X123" s="1">
        <v>469525578</v>
      </c>
      <c r="Y123" s="1">
        <v>548450791</v>
      </c>
      <c r="Z123" s="1">
        <v>643313083</v>
      </c>
      <c r="AA123" s="1">
        <v>736462308</v>
      </c>
      <c r="AB123" s="1">
        <v>846511354</v>
      </c>
      <c r="AC123" s="1">
        <v>970758769</v>
      </c>
      <c r="AD123" s="1">
        <v>1142132225</v>
      </c>
      <c r="AE123" s="1">
        <v>1292469964</v>
      </c>
      <c r="AF123" s="1">
        <v>1455837667</v>
      </c>
      <c r="AG123" s="1">
        <v>1627862514</v>
      </c>
      <c r="AH123" s="1">
        <v>1835818852</v>
      </c>
      <c r="AI123" s="1">
        <v>2006420741</v>
      </c>
      <c r="AJ123" s="1">
        <v>2314755814</v>
      </c>
    </row>
    <row r="124" spans="1:36" s="1" customFormat="1" x14ac:dyDescent="0.25">
      <c r="A124" s="21">
        <v>123</v>
      </c>
      <c r="B124" s="1" t="s">
        <v>634</v>
      </c>
      <c r="C124" s="1" t="str">
        <f>+VLOOKUP(Tabla1[[#This Row],[Sector]],Sectores[[Sector]:[Columna1]],2,0)</f>
        <v>14 Gobiernos Locales</v>
      </c>
      <c r="D124" s="1" t="str">
        <f>+VLOOKUP(Tabla1[[#This Row],[Contenido]],Hoja2!$F$2:$G$105,2,0)</f>
        <v>14.01 Administración</v>
      </c>
      <c r="E124" s="1" t="str">
        <f>+IFERROR(VLOOKUP(Tabla1[[#This Row],[Tema]],Temas[[Tema]:[Columna1]],2,0),"REVISAR")</f>
        <v>14.01.05 Propiedades</v>
      </c>
      <c r="F124" s="1" t="str">
        <f>+IFERROR(VLOOKUP(Tabla1[[#This Row],[Muestra]],Muestra[[Muestra]:[Columna1]],2,0),"REVISAR")</f>
        <v>14.01.05.01 Propiedades municipales</v>
      </c>
      <c r="G124" s="1" t="s">
        <v>92</v>
      </c>
      <c r="H124" s="1" t="s">
        <v>299</v>
      </c>
      <c r="I124" s="1" t="s">
        <v>636</v>
      </c>
      <c r="J124" s="1" t="s">
        <v>638</v>
      </c>
      <c r="K124" s="1" t="s">
        <v>3934</v>
      </c>
      <c r="L124" s="1" t="s">
        <v>867</v>
      </c>
      <c r="O124" s="1" t="s">
        <v>3996</v>
      </c>
      <c r="Z124" s="1">
        <v>43761</v>
      </c>
      <c r="AA124" s="1">
        <v>41310</v>
      </c>
      <c r="AB124" s="1">
        <v>40320</v>
      </c>
      <c r="AC124" s="1">
        <v>41201</v>
      </c>
      <c r="AD124" s="1">
        <v>39583</v>
      </c>
      <c r="AE124" s="1">
        <v>39614</v>
      </c>
      <c r="AF124" s="1">
        <v>40601</v>
      </c>
      <c r="AG124" s="1">
        <v>42076</v>
      </c>
      <c r="AH124" s="1">
        <v>41989</v>
      </c>
      <c r="AI124" s="1">
        <v>45283</v>
      </c>
    </row>
    <row r="125" spans="1:36" s="1" customFormat="1" x14ac:dyDescent="0.25">
      <c r="A125" s="21">
        <v>124</v>
      </c>
      <c r="B125" s="1" t="s">
        <v>635</v>
      </c>
      <c r="C125" s="1" t="str">
        <f>+VLOOKUP(Tabla1[[#This Row],[Sector]],Sectores[[Sector]:[Columna1]],2,0)</f>
        <v>14 Gobiernos Locales</v>
      </c>
      <c r="D125" s="1" t="str">
        <f>+VLOOKUP(Tabla1[[#This Row],[Contenido]],Hoja2!$F$2:$G$105,2,0)</f>
        <v>14.01 Administración</v>
      </c>
      <c r="E125" s="1" t="str">
        <f>+IFERROR(VLOOKUP(Tabla1[[#This Row],[Tema]],Temas[[Tema]:[Columna1]],2,0),"REVISAR")</f>
        <v>14.01.05 Propiedades</v>
      </c>
      <c r="F125" s="1" t="str">
        <f>+IFERROR(VLOOKUP(Tabla1[[#This Row],[Muestra]],Muestra[[Muestra]:[Columna1]],2,0),"REVISAR")</f>
        <v>14.01.05.02 Propiedades de municipalidades</v>
      </c>
      <c r="G125" s="1" t="s">
        <v>92</v>
      </c>
      <c r="H125" s="1" t="s">
        <v>299</v>
      </c>
      <c r="I125" s="1" t="s">
        <v>636</v>
      </c>
      <c r="J125" s="1" t="s">
        <v>637</v>
      </c>
      <c r="K125" s="1" t="s">
        <v>3934</v>
      </c>
      <c r="L125" s="1" t="s">
        <v>867</v>
      </c>
      <c r="O125" s="1" t="s">
        <v>3996</v>
      </c>
      <c r="Z125" s="1">
        <v>42164</v>
      </c>
      <c r="AA125" s="1">
        <v>41309</v>
      </c>
      <c r="AB125" s="1">
        <v>40319</v>
      </c>
      <c r="AC125" s="1">
        <v>39682</v>
      </c>
      <c r="AD125" s="1">
        <v>39582</v>
      </c>
      <c r="AE125" s="1">
        <v>39613</v>
      </c>
      <c r="AF125" s="1">
        <v>40600</v>
      </c>
      <c r="AG125" s="1">
        <v>40611</v>
      </c>
      <c r="AH125" s="1">
        <v>40390</v>
      </c>
      <c r="AI125" s="1">
        <v>45122</v>
      </c>
    </row>
    <row r="126" spans="1:36" s="1" customFormat="1" x14ac:dyDescent="0.25">
      <c r="A126" s="21">
        <v>125</v>
      </c>
      <c r="B126" s="1" t="s">
        <v>627</v>
      </c>
      <c r="C126" s="1" t="str">
        <f>+VLOOKUP(Tabla1[[#This Row],[Sector]],Sectores[[Sector]:[Columna1]],2,0)</f>
        <v>14 Gobiernos Locales</v>
      </c>
      <c r="D126" s="1" t="str">
        <f>+VLOOKUP(Tabla1[[#This Row],[Contenido]],Hoja2!$F$2:$G$105,2,0)</f>
        <v>14.01 Administración</v>
      </c>
      <c r="E126" s="1" t="str">
        <f>+IFERROR(VLOOKUP(Tabla1[[#This Row],[Tema]],Temas[[Tema]:[Columna1]],2,0),"REVISAR")</f>
        <v>14.01.06 Subsidios</v>
      </c>
      <c r="F126" s="1" t="str">
        <f>+IFERROR(VLOOKUP(Tabla1[[#This Row],[Muestra]],Muestra[[Muestra]:[Columna1]],2,0),"REVISAR")</f>
        <v>14.01.06.01 Subsidios de agua potable rural</v>
      </c>
      <c r="G126" s="1" t="s">
        <v>92</v>
      </c>
      <c r="H126" s="1" t="s">
        <v>299</v>
      </c>
      <c r="I126" s="1" t="s">
        <v>630</v>
      </c>
      <c r="J126" s="1" t="s">
        <v>631</v>
      </c>
      <c r="K126" s="1" t="s">
        <v>3935</v>
      </c>
      <c r="L126" s="1" t="s">
        <v>865</v>
      </c>
      <c r="O126" s="1" t="s">
        <v>3996</v>
      </c>
      <c r="Q126" s="1">
        <v>69695</v>
      </c>
      <c r="R126" s="1">
        <v>57460</v>
      </c>
      <c r="S126" s="1">
        <v>60572</v>
      </c>
      <c r="U126" s="1">
        <v>79282</v>
      </c>
      <c r="V126" s="1">
        <v>64956</v>
      </c>
      <c r="W126" s="1">
        <v>81787</v>
      </c>
      <c r="X126" s="1">
        <v>66946</v>
      </c>
      <c r="Y126" s="1">
        <v>107234</v>
      </c>
      <c r="Z126" s="1">
        <v>120853</v>
      </c>
      <c r="AA126" s="1">
        <v>123404</v>
      </c>
      <c r="AB126" s="1">
        <v>117116</v>
      </c>
      <c r="AC126" s="1">
        <v>138828</v>
      </c>
      <c r="AD126" s="1">
        <v>143578</v>
      </c>
      <c r="AE126" s="1">
        <v>103143</v>
      </c>
      <c r="AF126" s="1">
        <v>224878</v>
      </c>
      <c r="AG126" s="1">
        <v>128806</v>
      </c>
      <c r="AH126" s="1">
        <v>131828</v>
      </c>
      <c r="AI126" s="1">
        <v>43121904</v>
      </c>
      <c r="AJ126" s="1">
        <v>106605</v>
      </c>
    </row>
    <row r="127" spans="1:36" s="1" customFormat="1" x14ac:dyDescent="0.25">
      <c r="A127" s="21">
        <v>126</v>
      </c>
      <c r="B127" s="1" t="s">
        <v>628</v>
      </c>
      <c r="C127" s="1" t="str">
        <f>+VLOOKUP(Tabla1[[#This Row],[Sector]],Sectores[[Sector]:[Columna1]],2,0)</f>
        <v>14 Gobiernos Locales</v>
      </c>
      <c r="D127" s="1" t="str">
        <f>+VLOOKUP(Tabla1[[#This Row],[Contenido]],Hoja2!$F$2:$G$105,2,0)</f>
        <v>14.01 Administración</v>
      </c>
      <c r="E127" s="1" t="str">
        <f>+IFERROR(VLOOKUP(Tabla1[[#This Row],[Tema]],Temas[[Tema]:[Columna1]],2,0),"REVISAR")</f>
        <v>14.01.06 Subsidios</v>
      </c>
      <c r="F127" s="1" t="str">
        <f>+IFERROR(VLOOKUP(Tabla1[[#This Row],[Muestra]],Muestra[[Muestra]:[Columna1]],2,0),"REVISAR")</f>
        <v>14.01.06.02 Subsidios de agua potable urbana</v>
      </c>
      <c r="G127" s="1" t="s">
        <v>92</v>
      </c>
      <c r="H127" s="1" t="s">
        <v>299</v>
      </c>
      <c r="I127" s="1" t="s">
        <v>630</v>
      </c>
      <c r="J127" s="1" t="s">
        <v>632</v>
      </c>
      <c r="K127" s="1" t="s">
        <v>3935</v>
      </c>
      <c r="L127" s="1" t="s">
        <v>865</v>
      </c>
      <c r="O127" s="1" t="s">
        <v>3996</v>
      </c>
      <c r="Q127" s="1">
        <v>390423</v>
      </c>
      <c r="R127" s="1">
        <v>466756</v>
      </c>
      <c r="S127" s="1">
        <v>319559</v>
      </c>
      <c r="W127" s="1">
        <v>428580</v>
      </c>
      <c r="X127" s="1">
        <v>441675</v>
      </c>
      <c r="Y127" s="1">
        <v>346149</v>
      </c>
      <c r="Z127" s="1">
        <v>414119</v>
      </c>
      <c r="AA127" s="1">
        <v>492996</v>
      </c>
      <c r="AB127" s="1">
        <v>449108</v>
      </c>
      <c r="AC127" s="1">
        <v>418816</v>
      </c>
      <c r="AD127" s="1">
        <v>478503</v>
      </c>
      <c r="AE127" s="1">
        <v>377661</v>
      </c>
      <c r="AF127" s="1">
        <v>382895</v>
      </c>
      <c r="AG127" s="1">
        <v>486343</v>
      </c>
      <c r="AH127" s="1">
        <v>404690</v>
      </c>
      <c r="AI127" s="1">
        <v>71145849</v>
      </c>
      <c r="AJ127" s="1">
        <v>443666</v>
      </c>
    </row>
    <row r="128" spans="1:36" s="1" customFormat="1" x14ac:dyDescent="0.25">
      <c r="A128" s="21">
        <v>127</v>
      </c>
      <c r="B128" s="1" t="s">
        <v>629</v>
      </c>
      <c r="C128" s="1" t="str">
        <f>+VLOOKUP(Tabla1[[#This Row],[Sector]],Sectores[[Sector]:[Columna1]],2,0)</f>
        <v>14 Gobiernos Locales</v>
      </c>
      <c r="D128" s="1" t="str">
        <f>+VLOOKUP(Tabla1[[#This Row],[Contenido]],Hoja2!$F$2:$G$105,2,0)</f>
        <v>14.01 Administración</v>
      </c>
      <c r="E128" s="1" t="str">
        <f>+IFERROR(VLOOKUP(Tabla1[[#This Row],[Tema]],Temas[[Tema]:[Columna1]],2,0),"REVISAR")</f>
        <v>14.01.06 Subsidios</v>
      </c>
      <c r="F128" s="1" t="str">
        <f>+IFERROR(VLOOKUP(Tabla1[[#This Row],[Muestra]],Muestra[[Muestra]:[Columna1]],2,0),"REVISAR")</f>
        <v>14.01.06.03 Subsidios familiares</v>
      </c>
      <c r="G128" s="1" t="s">
        <v>92</v>
      </c>
      <c r="H128" s="1" t="s">
        <v>299</v>
      </c>
      <c r="I128" s="1" t="s">
        <v>630</v>
      </c>
      <c r="J128" s="1" t="s">
        <v>633</v>
      </c>
      <c r="K128" s="1" t="s">
        <v>3935</v>
      </c>
      <c r="L128" s="1" t="s">
        <v>865</v>
      </c>
      <c r="O128" s="1" t="s">
        <v>3996</v>
      </c>
      <c r="Q128" s="1">
        <v>393665</v>
      </c>
      <c r="R128" s="1">
        <v>438784</v>
      </c>
      <c r="S128" s="1">
        <v>425769</v>
      </c>
      <c r="U128" s="1">
        <v>390725</v>
      </c>
      <c r="V128" s="1">
        <v>430291</v>
      </c>
      <c r="W128" s="1">
        <v>689005</v>
      </c>
      <c r="X128" s="1">
        <v>892383</v>
      </c>
      <c r="Y128" s="1">
        <v>1021045</v>
      </c>
      <c r="Z128" s="1">
        <v>890254</v>
      </c>
      <c r="AA128" s="1">
        <v>1024048</v>
      </c>
      <c r="AB128" s="1">
        <v>1083364</v>
      </c>
      <c r="AC128" s="1">
        <v>836368</v>
      </c>
      <c r="AD128" s="1">
        <v>1065200</v>
      </c>
      <c r="AE128" s="1">
        <v>902949</v>
      </c>
      <c r="AF128" s="1">
        <v>830941</v>
      </c>
      <c r="AG128" s="1">
        <v>872711</v>
      </c>
      <c r="AH128" s="1">
        <v>921378</v>
      </c>
      <c r="AI128" s="1">
        <v>752020</v>
      </c>
      <c r="AJ128" s="1">
        <v>949043</v>
      </c>
    </row>
    <row r="129" spans="1:36" s="1" customFormat="1" x14ac:dyDescent="0.25">
      <c r="A129" s="21">
        <v>128</v>
      </c>
      <c r="B129" s="1" t="s">
        <v>674</v>
      </c>
      <c r="C129" s="1" t="str">
        <f>+VLOOKUP(Tabla1[[#This Row],[Sector]],Sectores[[Sector]:[Columna1]],2,0)</f>
        <v>14 Gobiernos Locales</v>
      </c>
      <c r="D129" s="1" t="str">
        <f>+VLOOKUP(Tabla1[[#This Row],[Contenido]],Hoja2!$F$2:$G$105,2,0)</f>
        <v>14.05 Intermediación Laboral</v>
      </c>
      <c r="E129" s="1" t="str">
        <f>+IFERROR(VLOOKUP(Tabla1[[#This Row],[Tema]],Temas[[Tema]:[Columna1]],2,0),"REVISAR")</f>
        <v>14.05.01 Egresos de Capacitaciones</v>
      </c>
      <c r="F129" s="1" t="str">
        <f>+IFERROR(VLOOKUP(Tabla1[[#This Row],[Muestra]],Muestra[[Muestra]:[Columna1]],2,0),"REVISAR")</f>
        <v>14.05.03.02 Tasa de egreso de capacitación</v>
      </c>
      <c r="G129" s="1" t="s">
        <v>92</v>
      </c>
      <c r="H129" s="1" t="s">
        <v>673</v>
      </c>
      <c r="I129" s="1" t="s">
        <v>645</v>
      </c>
      <c r="J129" s="1" t="s">
        <v>625</v>
      </c>
      <c r="K129" s="1" t="s">
        <v>263</v>
      </c>
      <c r="L129" s="1" t="s">
        <v>865</v>
      </c>
      <c r="O129" s="1" t="s">
        <v>3996</v>
      </c>
      <c r="Q129" s="1">
        <v>34.219271255060733</v>
      </c>
      <c r="R129" s="1">
        <v>36.518475177304971</v>
      </c>
      <c r="S129" s="1">
        <v>32.993485342019532</v>
      </c>
      <c r="T129" s="1">
        <v>33.421325301204817</v>
      </c>
      <c r="U129" s="1">
        <v>43.661047904191612</v>
      </c>
      <c r="V129" s="1">
        <v>45.551632047477746</v>
      </c>
      <c r="W129" s="1">
        <v>47.206498422712926</v>
      </c>
      <c r="X129" s="1">
        <v>41.902671009771986</v>
      </c>
      <c r="Y129" s="1">
        <v>43.321307420494691</v>
      </c>
      <c r="Z129" s="1">
        <v>41.907138364779861</v>
      </c>
      <c r="AA129" s="1">
        <v>46.893726708074539</v>
      </c>
      <c r="AB129" s="1">
        <v>44.82517799352749</v>
      </c>
      <c r="AC129" s="1">
        <v>46.589235880398668</v>
      </c>
      <c r="AD129" s="1">
        <v>41.083202614379083</v>
      </c>
      <c r="AE129" s="1">
        <v>50.90048780487804</v>
      </c>
      <c r="AF129" s="1">
        <v>54.317987616099089</v>
      </c>
      <c r="AG129" s="1">
        <v>52.507289719626158</v>
      </c>
      <c r="AH129" s="1">
        <v>49.656330275229365</v>
      </c>
      <c r="AI129" s="1">
        <v>41.062483660130724</v>
      </c>
      <c r="AJ129" s="1">
        <v>28.005605095541402</v>
      </c>
    </row>
    <row r="130" spans="1:36" s="1" customFormat="1" x14ac:dyDescent="0.25">
      <c r="A130" s="21">
        <v>129</v>
      </c>
      <c r="B130" s="1" t="s">
        <v>626</v>
      </c>
      <c r="C130" s="1" t="str">
        <f>+VLOOKUP(Tabla1[[#This Row],[Sector]],Sectores[[Sector]:[Columna1]],2,0)</f>
        <v>14 Gobiernos Locales</v>
      </c>
      <c r="D130" s="1" t="str">
        <f>+VLOOKUP(Tabla1[[#This Row],[Contenido]],Hoja2!$F$2:$G$105,2,0)</f>
        <v>14.06 Salud</v>
      </c>
      <c r="E130" s="1" t="str">
        <f>+IFERROR(VLOOKUP(Tabla1[[#This Row],[Tema]],Temas[[Tema]:[Columna1]],2,0),"REVISAR")</f>
        <v>14.06.07 Transferencias Municipales</v>
      </c>
      <c r="F130" s="1" t="str">
        <f>+IFERROR(VLOOKUP(Tabla1[[#This Row],[Muestra]],Muestra[[Muestra]:[Columna1]],2,0),"REVISAR")</f>
        <v>14.06.07.01 Transferencias municipales a sector salud</v>
      </c>
      <c r="G130" s="1" t="s">
        <v>92</v>
      </c>
      <c r="H130" s="1" t="s">
        <v>93</v>
      </c>
      <c r="I130" s="1" t="s">
        <v>300</v>
      </c>
      <c r="J130" s="1" t="s">
        <v>624</v>
      </c>
      <c r="K130" s="1" t="s">
        <v>341</v>
      </c>
      <c r="L130" s="1" t="s">
        <v>865</v>
      </c>
      <c r="O130" s="1" t="s">
        <v>3996</v>
      </c>
      <c r="Q130" s="1">
        <v>6.8755517241379263</v>
      </c>
      <c r="R130" s="1">
        <v>8.1260409556313995</v>
      </c>
      <c r="S130" s="1">
        <v>6.4618241042345241</v>
      </c>
      <c r="T130" s="1">
        <v>6.6101923076923077</v>
      </c>
      <c r="U130" s="1">
        <v>5.9292721518987301</v>
      </c>
      <c r="V130" s="1">
        <v>5.7643533123028403</v>
      </c>
      <c r="W130" s="1">
        <v>5.4055660377358468</v>
      </c>
      <c r="X130" s="1">
        <v>4.9394006309148235</v>
      </c>
      <c r="Y130" s="1">
        <v>5.100253164556964</v>
      </c>
      <c r="Z130" s="1">
        <v>5.5220560747663532</v>
      </c>
      <c r="AA130" s="1">
        <v>5.4946105919003063</v>
      </c>
      <c r="AB130" s="1">
        <v>5.1218867924528277</v>
      </c>
      <c r="AC130" s="1">
        <v>5.3005607476635506</v>
      </c>
      <c r="AD130" s="1">
        <v>5.458348909657321</v>
      </c>
      <c r="AE130" s="1">
        <v>6.0741744548286594</v>
      </c>
      <c r="AF130" s="1">
        <v>5.9510591900311542</v>
      </c>
      <c r="AG130" s="1">
        <v>5.6569687499999972</v>
      </c>
      <c r="AH130" s="1">
        <v>5.8676875000000024</v>
      </c>
      <c r="AI130" s="1">
        <v>5.2171875000000014</v>
      </c>
      <c r="AJ130" s="1">
        <v>5.9661006289308167</v>
      </c>
    </row>
    <row r="131" spans="1:36" s="1" customFormat="1" x14ac:dyDescent="0.25">
      <c r="A131" s="21">
        <v>130</v>
      </c>
      <c r="B131" s="1" t="s">
        <v>603</v>
      </c>
      <c r="C131" s="1" t="str">
        <f>+VLOOKUP(Tabla1[[#This Row],[Sector]],Sectores[[Sector]:[Columna1]],2,0)</f>
        <v>14 Gobiernos Locales</v>
      </c>
      <c r="D131" s="1" t="str">
        <f>+VLOOKUP(Tabla1[[#This Row],[Contenido]],Hoja2!$F$2:$G$105,2,0)</f>
        <v>14.02 Comunidad</v>
      </c>
      <c r="E131" s="1" t="str">
        <f>+IFERROR(VLOOKUP(Tabla1[[#This Row],[Tema]],Temas[[Tema]:[Columna1]],2,0),"REVISAR")</f>
        <v>14.02.01 Organizaciones Comunitarias</v>
      </c>
      <c r="F131" s="1" t="str">
        <f>+IFERROR(VLOOKUP(Tabla1[[#This Row],[Muestra]],Muestra[[Muestra]:[Columna1]],2,0),"REVISAR")</f>
        <v>14.02.01.07 Uniones Comunales</v>
      </c>
      <c r="G131" s="1" t="s">
        <v>92</v>
      </c>
      <c r="H131" s="1" t="s">
        <v>298</v>
      </c>
      <c r="I131" s="1" t="s">
        <v>301</v>
      </c>
      <c r="J131" s="1" t="s">
        <v>94</v>
      </c>
      <c r="K131" s="1" t="s">
        <v>3936</v>
      </c>
      <c r="L131" s="1" t="s">
        <v>3980</v>
      </c>
      <c r="O131" s="1" t="s">
        <v>3996</v>
      </c>
      <c r="R131" s="1">
        <v>921</v>
      </c>
      <c r="S131" s="1">
        <v>925</v>
      </c>
      <c r="T131" s="1">
        <v>1176</v>
      </c>
      <c r="U131" s="1">
        <v>1229</v>
      </c>
      <c r="V131" s="1">
        <v>1166</v>
      </c>
      <c r="W131" s="1">
        <v>2392</v>
      </c>
      <c r="X131" s="1">
        <v>961</v>
      </c>
      <c r="Y131" s="1">
        <v>908</v>
      </c>
      <c r="Z131" s="1">
        <v>1133</v>
      </c>
      <c r="AA131" s="1">
        <v>1076</v>
      </c>
      <c r="AB131" s="1">
        <v>1107</v>
      </c>
      <c r="AC131" s="1">
        <v>1048</v>
      </c>
      <c r="AD131" s="1">
        <v>1073</v>
      </c>
      <c r="AE131" s="1">
        <v>1088</v>
      </c>
      <c r="AF131" s="1">
        <v>1176</v>
      </c>
      <c r="AG131" s="1">
        <v>502</v>
      </c>
      <c r="AH131" s="1">
        <v>1092</v>
      </c>
      <c r="AI131" s="1">
        <v>1060</v>
      </c>
      <c r="AJ131" s="1">
        <v>1099</v>
      </c>
    </row>
    <row r="132" spans="1:36" s="1" customFormat="1" x14ac:dyDescent="0.25">
      <c r="A132" s="21">
        <v>131</v>
      </c>
      <c r="B132" s="1" t="s">
        <v>602</v>
      </c>
      <c r="C132" s="1" t="str">
        <f>+VLOOKUP(Tabla1[[#This Row],[Sector]],Sectores[[Sector]:[Columna1]],2,0)</f>
        <v>14 Gobiernos Locales</v>
      </c>
      <c r="D132" s="1" t="str">
        <f>+VLOOKUP(Tabla1[[#This Row],[Contenido]],Hoja2!$F$2:$G$105,2,0)</f>
        <v>14.06 Salud</v>
      </c>
      <c r="E132" s="1" t="str">
        <f>+IFERROR(VLOOKUP(Tabla1[[#This Row],[Tema]],Temas[[Tema]:[Columna1]],2,0),"REVISAR")</f>
        <v>14.06.06 Red Asistencial</v>
      </c>
      <c r="F132" s="1" t="str">
        <f>+IFERROR(VLOOKUP(Tabla1[[#This Row],[Muestra]],Muestra[[Muestra]:[Columna1]],2,0),"REVISAR")</f>
        <v>14.06.06.05 Vacunatorios</v>
      </c>
      <c r="G132" s="1" t="s">
        <v>92</v>
      </c>
      <c r="H132" s="1" t="s">
        <v>93</v>
      </c>
      <c r="I132" s="1" t="s">
        <v>302</v>
      </c>
      <c r="J132" s="1" t="s">
        <v>95</v>
      </c>
      <c r="K132" s="1" t="s">
        <v>3937</v>
      </c>
      <c r="L132" s="1" t="s">
        <v>864</v>
      </c>
      <c r="O132" s="1" t="s">
        <v>3996</v>
      </c>
      <c r="AA132" s="1">
        <v>582</v>
      </c>
      <c r="AB132" s="1">
        <v>460</v>
      </c>
      <c r="AC132" s="1">
        <v>494</v>
      </c>
      <c r="AD132" s="1">
        <v>531</v>
      </c>
      <c r="AE132" s="1">
        <v>529</v>
      </c>
      <c r="AF132" s="1">
        <v>495</v>
      </c>
      <c r="AG132" s="1">
        <v>541</v>
      </c>
      <c r="AH132" s="1">
        <v>542</v>
      </c>
      <c r="AI132" s="1">
        <v>512</v>
      </c>
      <c r="AJ132" s="1">
        <v>528</v>
      </c>
    </row>
    <row r="133" spans="1:36" s="1" customFormat="1" x14ac:dyDescent="0.25">
      <c r="A133" s="21">
        <v>132</v>
      </c>
      <c r="B133" s="1" t="s">
        <v>550</v>
      </c>
      <c r="C133" s="1" t="str">
        <f>+VLOOKUP(Tabla1[[#This Row],[Sector]],Sectores[[Sector]:[Columna1]],2,0)</f>
        <v>15 Industria Manufacturera</v>
      </c>
      <c r="D133" s="1" t="str">
        <f>+VLOOKUP(Tabla1[[#This Row],[Contenido]],Hoja2!$F$2:$G$105,2,0)</f>
        <v>02.03 Producción</v>
      </c>
      <c r="E133" s="1" t="str">
        <f>+IFERROR(VLOOKUP(Tabla1[[#This Row],[Tema]],Temas[[Tema]:[Columna1]],2,0),"REVISAR")</f>
        <v>15.04.01 Productos Alimenticios</v>
      </c>
      <c r="F133" s="1" t="str">
        <f>+IFERROR(VLOOKUP(Tabla1[[#This Row],[Muestra]],Muestra[[Muestra]:[Columna1]],2,0),"REVISAR")</f>
        <v>15.04.01.01 Elaboración de productos alimenticios</v>
      </c>
      <c r="G133" s="1" t="s">
        <v>96</v>
      </c>
      <c r="H133" s="1" t="s">
        <v>32</v>
      </c>
      <c r="I133" s="1" t="s">
        <v>548</v>
      </c>
      <c r="J133" s="1" t="s">
        <v>549</v>
      </c>
      <c r="K133" s="1" t="s">
        <v>50</v>
      </c>
      <c r="L133" s="1" t="s">
        <v>2695</v>
      </c>
      <c r="N133" s="1" t="s">
        <v>741</v>
      </c>
      <c r="O133" s="1" t="s">
        <v>4010</v>
      </c>
      <c r="AD133" s="1">
        <v>99.999999994583334</v>
      </c>
      <c r="AE133" s="1">
        <v>96.874533269999986</v>
      </c>
      <c r="AF133" s="1">
        <v>95.268197208541665</v>
      </c>
      <c r="AG133" s="1">
        <v>99.736834602916645</v>
      </c>
      <c r="AH133" s="1">
        <v>104.95006451666666</v>
      </c>
      <c r="AI133" s="1">
        <v>100.884275415625</v>
      </c>
      <c r="AJ133" s="1">
        <v>102.89201208958336</v>
      </c>
    </row>
    <row r="134" spans="1:36" s="1" customFormat="1" x14ac:dyDescent="0.25">
      <c r="A134" s="21">
        <v>133</v>
      </c>
      <c r="B134" s="1" t="s">
        <v>551</v>
      </c>
      <c r="C134" s="1" t="str">
        <f>+VLOOKUP(Tabla1[[#This Row],[Sector]],Sectores[[Sector]:[Columna1]],2,0)</f>
        <v>15 Industria Manufacturera</v>
      </c>
      <c r="D134" s="1" t="str">
        <f>+VLOOKUP(Tabla1[[#This Row],[Contenido]],Hoja2!$F$2:$G$105,2,0)</f>
        <v>02.03 Producción</v>
      </c>
      <c r="E134" s="1" t="str">
        <f>+IFERROR(VLOOKUP(Tabla1[[#This Row],[Tema]],Temas[[Tema]:[Columna1]],2,0),"REVISAR")</f>
        <v>15.04.02 Bebidas</v>
      </c>
      <c r="F134" s="1" t="str">
        <f>+IFERROR(VLOOKUP(Tabla1[[#This Row],[Muestra]],Muestra[[Muestra]:[Columna1]],2,0),"REVISAR")</f>
        <v>15.04.02.02 Elaboración de bebidas</v>
      </c>
      <c r="G134" s="1" t="s">
        <v>96</v>
      </c>
      <c r="H134" s="1" t="s">
        <v>32</v>
      </c>
      <c r="I134" s="1" t="s">
        <v>552</v>
      </c>
      <c r="J134" s="1" t="s">
        <v>553</v>
      </c>
      <c r="K134" s="1" t="s">
        <v>50</v>
      </c>
      <c r="L134" s="1" t="s">
        <v>2695</v>
      </c>
      <c r="N134" s="1" t="s">
        <v>742</v>
      </c>
      <c r="O134" s="1" t="s">
        <v>4010</v>
      </c>
      <c r="AD134" s="1">
        <v>100.00000000395829</v>
      </c>
      <c r="AE134" s="1">
        <v>105.51301114937498</v>
      </c>
      <c r="AF134" s="1">
        <v>105.58580658979163</v>
      </c>
      <c r="AG134" s="1">
        <v>95.855651433250003</v>
      </c>
      <c r="AH134" s="1">
        <v>101.21048844175</v>
      </c>
      <c r="AI134" s="1">
        <v>101.43131085179169</v>
      </c>
      <c r="AJ134" s="1">
        <v>100.40711615643748</v>
      </c>
    </row>
    <row r="135" spans="1:36" s="1" customFormat="1" x14ac:dyDescent="0.25">
      <c r="A135" s="21">
        <v>134</v>
      </c>
      <c r="B135" s="1" t="s">
        <v>556</v>
      </c>
      <c r="C135" s="1" t="str">
        <f>+VLOOKUP(Tabla1[[#This Row],[Sector]],Sectores[[Sector]:[Columna1]],2,0)</f>
        <v>15 Industria Manufacturera</v>
      </c>
      <c r="D135" s="1" t="str">
        <f>+VLOOKUP(Tabla1[[#This Row],[Contenido]],Hoja2!$F$2:$G$105,2,0)</f>
        <v>02.03 Producción</v>
      </c>
      <c r="E135" s="1" t="str">
        <f>+IFERROR(VLOOKUP(Tabla1[[#This Row],[Tema]],Temas[[Tema]:[Columna1]],2,0),"REVISAR")</f>
        <v>15.04.03 Tabaco</v>
      </c>
      <c r="F135" s="1" t="str">
        <f>+IFERROR(VLOOKUP(Tabla1[[#This Row],[Muestra]],Muestra[[Muestra]:[Columna1]],2,0),"REVISAR")</f>
        <v>15.04.03.03 Elaboración de productos de tabaco</v>
      </c>
      <c r="G135" s="1" t="s">
        <v>96</v>
      </c>
      <c r="H135" s="1" t="s">
        <v>32</v>
      </c>
      <c r="I135" s="1" t="s">
        <v>554</v>
      </c>
      <c r="J135" s="1" t="s">
        <v>555</v>
      </c>
      <c r="K135" s="1" t="s">
        <v>50</v>
      </c>
      <c r="L135" s="1" t="s">
        <v>2695</v>
      </c>
      <c r="N135" s="1" t="s">
        <v>743</v>
      </c>
      <c r="O135" s="1" t="s">
        <v>4010</v>
      </c>
      <c r="AD135" s="1">
        <v>99.999999997500012</v>
      </c>
      <c r="AE135" s="1">
        <v>93.530980957500006</v>
      </c>
      <c r="AF135" s="1">
        <v>82.96003299249999</v>
      </c>
      <c r="AG135" s="1">
        <v>80.863046360833337</v>
      </c>
      <c r="AH135" s="1">
        <v>88.146295308749984</v>
      </c>
      <c r="AI135" s="1">
        <v>79.74604647291666</v>
      </c>
      <c r="AJ135" s="1">
        <v>74.184730581250008</v>
      </c>
    </row>
    <row r="136" spans="1:36" s="1" customFormat="1" x14ac:dyDescent="0.25">
      <c r="A136" s="21">
        <v>135</v>
      </c>
      <c r="B136" s="1" t="s">
        <v>557</v>
      </c>
      <c r="C136" s="1" t="str">
        <f>+VLOOKUP(Tabla1[[#This Row],[Sector]],Sectores[[Sector]:[Columna1]],2,0)</f>
        <v>15 Industria Manufacturera</v>
      </c>
      <c r="D136" s="1" t="str">
        <f>+VLOOKUP(Tabla1[[#This Row],[Contenido]],Hoja2!$F$2:$G$105,2,0)</f>
        <v>02.03 Producción</v>
      </c>
      <c r="E136" s="1" t="str">
        <f>+IFERROR(VLOOKUP(Tabla1[[#This Row],[Tema]],Temas[[Tema]:[Columna1]],2,0),"REVISAR")</f>
        <v>15.04.04 Madera y Derivados</v>
      </c>
      <c r="F136" s="1" t="str">
        <f>+IFERROR(VLOOKUP(Tabla1[[#This Row],[Muestra]],Muestra[[Muestra]:[Columna1]],2,0),"REVISAR")</f>
        <v>15.04.04.04 Elaboración de productos de madera</v>
      </c>
      <c r="G136" s="1" t="s">
        <v>96</v>
      </c>
      <c r="H136" s="1" t="s">
        <v>32</v>
      </c>
      <c r="I136" s="1" t="s">
        <v>558</v>
      </c>
      <c r="J136" s="1" t="s">
        <v>559</v>
      </c>
      <c r="K136" s="1" t="s">
        <v>50</v>
      </c>
      <c r="L136" s="1" t="s">
        <v>2695</v>
      </c>
      <c r="N136" s="1" t="s">
        <v>744</v>
      </c>
      <c r="O136" s="1" t="s">
        <v>4010</v>
      </c>
      <c r="AD136" s="1">
        <v>99.999999997083322</v>
      </c>
      <c r="AE136" s="1">
        <v>105.12380545041667</v>
      </c>
      <c r="AF136" s="1">
        <v>101.79548550833333</v>
      </c>
      <c r="AG136" s="1">
        <v>104.02126378083334</v>
      </c>
      <c r="AH136" s="1">
        <v>108.54806070125001</v>
      </c>
      <c r="AI136" s="1">
        <v>106.28038718999998</v>
      </c>
      <c r="AJ136" s="1">
        <v>100.6435007908333</v>
      </c>
    </row>
    <row r="137" spans="1:36" s="1" customFormat="1" x14ac:dyDescent="0.25">
      <c r="A137" s="21">
        <v>136</v>
      </c>
      <c r="B137" s="1" t="s">
        <v>560</v>
      </c>
      <c r="C137" s="1" t="str">
        <f>+VLOOKUP(Tabla1[[#This Row],[Sector]],Sectores[[Sector]:[Columna1]],2,0)</f>
        <v>15 Industria Manufacturera</v>
      </c>
      <c r="D137" s="1" t="str">
        <f>+VLOOKUP(Tabla1[[#This Row],[Contenido]],Hoja2!$F$2:$G$105,2,0)</f>
        <v>02.03 Producción</v>
      </c>
      <c r="E137" s="1" t="str">
        <f>+IFERROR(VLOOKUP(Tabla1[[#This Row],[Tema]],Temas[[Tema]:[Columna1]],2,0),"REVISAR")</f>
        <v>15.04.05 Papel</v>
      </c>
      <c r="F137" s="1" t="str">
        <f>+IFERROR(VLOOKUP(Tabla1[[#This Row],[Muestra]],Muestra[[Muestra]:[Columna1]],2,0),"REVISAR")</f>
        <v>15.04.05.05 Elaboración de productos de papel</v>
      </c>
      <c r="G137" s="1" t="s">
        <v>96</v>
      </c>
      <c r="H137" s="1" t="s">
        <v>32</v>
      </c>
      <c r="I137" s="1" t="s">
        <v>561</v>
      </c>
      <c r="J137" s="1" t="s">
        <v>562</v>
      </c>
      <c r="K137" s="1" t="s">
        <v>50</v>
      </c>
      <c r="L137" s="1" t="s">
        <v>2695</v>
      </c>
      <c r="N137" s="1" t="s">
        <v>745</v>
      </c>
      <c r="O137" s="1" t="s">
        <v>4010</v>
      </c>
      <c r="AD137" s="1">
        <v>99.99999999895833</v>
      </c>
      <c r="AE137" s="1">
        <v>101.34816078395831</v>
      </c>
      <c r="AF137" s="1">
        <v>109.94383286104166</v>
      </c>
      <c r="AG137" s="1">
        <v>107.88544907187496</v>
      </c>
      <c r="AH137" s="1">
        <v>125.17916119166665</v>
      </c>
      <c r="AI137" s="1">
        <v>117.35122086254165</v>
      </c>
      <c r="AJ137" s="1">
        <v>133.79081421437502</v>
      </c>
    </row>
    <row r="138" spans="1:36" s="1" customFormat="1" x14ac:dyDescent="0.25">
      <c r="A138" s="21">
        <v>137</v>
      </c>
      <c r="B138" s="1" t="s">
        <v>563</v>
      </c>
      <c r="C138" s="1" t="str">
        <f>+VLOOKUP(Tabla1[[#This Row],[Sector]],Sectores[[Sector]:[Columna1]],2,0)</f>
        <v>15 Industria Manufacturera</v>
      </c>
      <c r="D138" s="1" t="str">
        <f>+VLOOKUP(Tabla1[[#This Row],[Contenido]],Hoja2!$F$2:$G$105,2,0)</f>
        <v>02.03 Producción</v>
      </c>
      <c r="E138" s="1" t="str">
        <f>+IFERROR(VLOOKUP(Tabla1[[#This Row],[Tema]],Temas[[Tema]:[Columna1]],2,0),"REVISAR")</f>
        <v>15.04.06 Grabaciones</v>
      </c>
      <c r="F138" s="1" t="str">
        <f>+IFERROR(VLOOKUP(Tabla1[[#This Row],[Muestra]],Muestra[[Muestra]:[Columna1]],2,0),"REVISAR")</f>
        <v>15.04.06.06 Elaboración de grabaciones</v>
      </c>
      <c r="G138" s="1" t="s">
        <v>96</v>
      </c>
      <c r="H138" s="1" t="s">
        <v>32</v>
      </c>
      <c r="I138" s="1" t="s">
        <v>564</v>
      </c>
      <c r="J138" s="1" t="s">
        <v>565</v>
      </c>
      <c r="K138" s="1" t="s">
        <v>50</v>
      </c>
      <c r="L138" s="1" t="s">
        <v>2695</v>
      </c>
      <c r="N138" s="1" t="s">
        <v>746</v>
      </c>
      <c r="O138" s="1" t="s">
        <v>4010</v>
      </c>
      <c r="AD138" s="1">
        <v>99.999999991666655</v>
      </c>
      <c r="AE138" s="1">
        <v>79.761066515833321</v>
      </c>
      <c r="AF138" s="1">
        <v>65.498895894166665</v>
      </c>
      <c r="AG138" s="1">
        <v>56.701105454166658</v>
      </c>
      <c r="AH138" s="1">
        <v>44.504233834166676</v>
      </c>
      <c r="AI138" s="1">
        <v>35.73700285666667</v>
      </c>
      <c r="AJ138" s="1">
        <v>40.73528512</v>
      </c>
    </row>
    <row r="139" spans="1:36" s="1" customFormat="1" x14ac:dyDescent="0.25">
      <c r="A139" s="21">
        <v>138</v>
      </c>
      <c r="B139" s="1" t="s">
        <v>566</v>
      </c>
      <c r="C139" s="1" t="str">
        <f>+VLOOKUP(Tabla1[[#This Row],[Sector]],Sectores[[Sector]:[Columna1]],2,0)</f>
        <v>15 Industria Manufacturera</v>
      </c>
      <c r="D139" s="1" t="str">
        <f>+VLOOKUP(Tabla1[[#This Row],[Contenido]],Hoja2!$F$2:$G$105,2,0)</f>
        <v>02.03 Producción</v>
      </c>
      <c r="E139" s="1" t="str">
        <f>+IFERROR(VLOOKUP(Tabla1[[#This Row],[Tema]],Temas[[Tema]:[Columna1]],2,0),"REVISAR")</f>
        <v>15.04.07 Derivados del Petróleo</v>
      </c>
      <c r="F139" s="1" t="str">
        <f>+IFERROR(VLOOKUP(Tabla1[[#This Row],[Muestra]],Muestra[[Muestra]:[Columna1]],2,0),"REVISAR")</f>
        <v>15.04.07.07 Elaboración de coque y derivados del petróleo</v>
      </c>
      <c r="G139" s="1" t="s">
        <v>96</v>
      </c>
      <c r="H139" s="1" t="s">
        <v>32</v>
      </c>
      <c r="I139" s="1" t="s">
        <v>567</v>
      </c>
      <c r="J139" s="1" t="s">
        <v>568</v>
      </c>
      <c r="K139" s="1" t="s">
        <v>50</v>
      </c>
      <c r="L139" s="1" t="s">
        <v>2695</v>
      </c>
      <c r="N139" s="1" t="s">
        <v>747</v>
      </c>
      <c r="O139" s="1" t="s">
        <v>4010</v>
      </c>
      <c r="AD139" s="1">
        <v>99.999999994583348</v>
      </c>
      <c r="AE139" s="1">
        <v>100.69611133458331</v>
      </c>
      <c r="AF139" s="1">
        <v>98.35946784541666</v>
      </c>
      <c r="AG139" s="1">
        <v>101.28098894333334</v>
      </c>
      <c r="AH139" s="1">
        <v>102.41564550375</v>
      </c>
      <c r="AI139" s="1">
        <v>111.75148519125003</v>
      </c>
      <c r="AJ139" s="1">
        <v>86.45695293025004</v>
      </c>
    </row>
    <row r="140" spans="1:36" s="1" customFormat="1" x14ac:dyDescent="0.25">
      <c r="A140" s="21">
        <v>139</v>
      </c>
      <c r="B140" s="1" t="s">
        <v>569</v>
      </c>
      <c r="C140" s="1" t="str">
        <f>+VLOOKUP(Tabla1[[#This Row],[Sector]],Sectores[[Sector]:[Columna1]],2,0)</f>
        <v>15 Industria Manufacturera</v>
      </c>
      <c r="D140" s="1" t="str">
        <f>+VLOOKUP(Tabla1[[#This Row],[Contenido]],Hoja2!$F$2:$G$105,2,0)</f>
        <v>02.03 Producción</v>
      </c>
      <c r="E140" s="1" t="str">
        <f>+IFERROR(VLOOKUP(Tabla1[[#This Row],[Tema]],Temas[[Tema]:[Columna1]],2,0),"REVISAR")</f>
        <v>15.04.08 Sustancias Químicas</v>
      </c>
      <c r="F140" s="1" t="str">
        <f>+IFERROR(VLOOKUP(Tabla1[[#This Row],[Muestra]],Muestra[[Muestra]:[Columna1]],2,0),"REVISAR")</f>
        <v>15.04.08.08 Elaboración de sustancias químicas</v>
      </c>
      <c r="G140" s="1" t="s">
        <v>96</v>
      </c>
      <c r="H140" s="1" t="s">
        <v>32</v>
      </c>
      <c r="I140" s="1" t="s">
        <v>570</v>
      </c>
      <c r="J140" s="1" t="s">
        <v>571</v>
      </c>
      <c r="K140" s="1" t="s">
        <v>50</v>
      </c>
      <c r="L140" s="1" t="s">
        <v>2695</v>
      </c>
      <c r="N140" s="1" t="s">
        <v>748</v>
      </c>
      <c r="O140" s="1" t="s">
        <v>4010</v>
      </c>
      <c r="AD140" s="1">
        <v>100.00000000611109</v>
      </c>
      <c r="AE140" s="1">
        <v>108.37415199388887</v>
      </c>
      <c r="AF140" s="1">
        <v>120.50142278749998</v>
      </c>
      <c r="AG140" s="1">
        <v>123.43355195055554</v>
      </c>
      <c r="AH140" s="1">
        <v>120.93229753305553</v>
      </c>
      <c r="AI140" s="1">
        <v>117.18179898777778</v>
      </c>
      <c r="AJ140" s="1">
        <v>106.1219187663889</v>
      </c>
    </row>
    <row r="141" spans="1:36" s="1" customFormat="1" x14ac:dyDescent="0.25">
      <c r="A141" s="21">
        <v>140</v>
      </c>
      <c r="B141" s="1" t="s">
        <v>572</v>
      </c>
      <c r="C141" s="1" t="str">
        <f>+VLOOKUP(Tabla1[[#This Row],[Sector]],Sectores[[Sector]:[Columna1]],2,0)</f>
        <v>15 Industria Manufacturera</v>
      </c>
      <c r="D141" s="1" t="str">
        <f>+VLOOKUP(Tabla1[[#This Row],[Contenido]],Hoja2!$F$2:$G$105,2,0)</f>
        <v>02.03 Producción</v>
      </c>
      <c r="E141" s="1" t="str">
        <f>+IFERROR(VLOOKUP(Tabla1[[#This Row],[Tema]],Temas[[Tema]:[Columna1]],2,0),"REVISAR")</f>
        <v>15.04.09 Productos Farmacéuticos</v>
      </c>
      <c r="F141" s="1" t="str">
        <f>+IFERROR(VLOOKUP(Tabla1[[#This Row],[Muestra]],Muestra[[Muestra]:[Columna1]],2,0),"REVISAR")</f>
        <v>15.04.09.09 Elaboración de productos farmacéuticos</v>
      </c>
      <c r="G141" s="1" t="s">
        <v>96</v>
      </c>
      <c r="H141" s="1" t="s">
        <v>32</v>
      </c>
      <c r="I141" s="1" t="s">
        <v>573</v>
      </c>
      <c r="J141" s="1" t="s">
        <v>574</v>
      </c>
      <c r="K141" s="1" t="s">
        <v>50</v>
      </c>
      <c r="L141" s="1" t="s">
        <v>2695</v>
      </c>
      <c r="N141" s="1" t="s">
        <v>749</v>
      </c>
      <c r="O141" s="1" t="s">
        <v>4010</v>
      </c>
      <c r="AD141" s="1">
        <v>99.999999999166675</v>
      </c>
      <c r="AE141" s="1">
        <v>108.39376956083335</v>
      </c>
      <c r="AF141" s="1">
        <v>110.49768208333334</v>
      </c>
      <c r="AG141" s="1">
        <v>112.50619877583334</v>
      </c>
      <c r="AH141" s="1">
        <v>127.03139502916667</v>
      </c>
      <c r="AI141" s="1">
        <v>143.43354259166665</v>
      </c>
      <c r="AJ141" s="1">
        <v>157.64802416666666</v>
      </c>
    </row>
    <row r="142" spans="1:36" s="1" customFormat="1" x14ac:dyDescent="0.25">
      <c r="A142" s="21">
        <v>141</v>
      </c>
      <c r="B142" s="1" t="s">
        <v>575</v>
      </c>
      <c r="C142" s="1" t="str">
        <f>+VLOOKUP(Tabla1[[#This Row],[Sector]],Sectores[[Sector]:[Columna1]],2,0)</f>
        <v>15 Industria Manufacturera</v>
      </c>
      <c r="D142" s="1" t="str">
        <f>+VLOOKUP(Tabla1[[#This Row],[Contenido]],Hoja2!$F$2:$G$105,2,0)</f>
        <v>02.03 Producción</v>
      </c>
      <c r="E142" s="1" t="str">
        <f>+IFERROR(VLOOKUP(Tabla1[[#This Row],[Tema]],Temas[[Tema]:[Columna1]],2,0),"REVISAR")</f>
        <v>15.04.10 Caucho y Plástico</v>
      </c>
      <c r="F142" s="1" t="str">
        <f>+IFERROR(VLOOKUP(Tabla1[[#This Row],[Muestra]],Muestra[[Muestra]:[Columna1]],2,0),"REVISAR")</f>
        <v>15.04.10.10 Elaboración de productos de caucho y plástico</v>
      </c>
      <c r="G142" s="1" t="s">
        <v>96</v>
      </c>
      <c r="H142" s="1" t="s">
        <v>32</v>
      </c>
      <c r="I142" s="1" t="s">
        <v>576</v>
      </c>
      <c r="J142" s="1" t="s">
        <v>577</v>
      </c>
      <c r="K142" s="1" t="s">
        <v>50</v>
      </c>
      <c r="L142" s="1" t="s">
        <v>2695</v>
      </c>
      <c r="N142" s="1" t="s">
        <v>750</v>
      </c>
      <c r="O142" s="1" t="s">
        <v>4010</v>
      </c>
      <c r="AD142" s="1">
        <v>99.999999994444451</v>
      </c>
      <c r="AE142" s="1">
        <v>110.92425624916665</v>
      </c>
      <c r="AF142" s="1">
        <v>99.122424559166689</v>
      </c>
      <c r="AG142" s="1">
        <v>93.072792912222226</v>
      </c>
      <c r="AH142" s="1">
        <v>99.615212582222242</v>
      </c>
      <c r="AI142" s="1">
        <v>106.79541114027776</v>
      </c>
      <c r="AJ142" s="1">
        <v>86.164761504166663</v>
      </c>
    </row>
    <row r="143" spans="1:36" s="1" customFormat="1" x14ac:dyDescent="0.25">
      <c r="A143" s="21">
        <v>142</v>
      </c>
      <c r="B143" s="1" t="s">
        <v>578</v>
      </c>
      <c r="C143" s="1" t="str">
        <f>+VLOOKUP(Tabla1[[#This Row],[Sector]],Sectores[[Sector]:[Columna1]],2,0)</f>
        <v>15 Industria Manufacturera</v>
      </c>
      <c r="D143" s="1" t="str">
        <f>+VLOOKUP(Tabla1[[#This Row],[Contenido]],Hoja2!$F$2:$G$105,2,0)</f>
        <v>02.03 Producción</v>
      </c>
      <c r="E143" s="1" t="str">
        <f>+IFERROR(VLOOKUP(Tabla1[[#This Row],[Tema]],Temas[[Tema]:[Columna1]],2,0),"REVISAR")</f>
        <v>15.04.11 Productos Minerales No Metálicos</v>
      </c>
      <c r="F143" s="1" t="str">
        <f>+IFERROR(VLOOKUP(Tabla1[[#This Row],[Muestra]],Muestra[[Muestra]:[Columna1]],2,0),"REVISAR")</f>
        <v>15.04.11.11 Elaboración de productos minerales no metálicos</v>
      </c>
      <c r="G143" s="1" t="s">
        <v>96</v>
      </c>
      <c r="H143" s="1" t="s">
        <v>32</v>
      </c>
      <c r="I143" s="1" t="s">
        <v>579</v>
      </c>
      <c r="J143" s="1" t="s">
        <v>580</v>
      </c>
      <c r="K143" s="1" t="s">
        <v>50</v>
      </c>
      <c r="L143" s="1" t="s">
        <v>2695</v>
      </c>
      <c r="N143" s="1" t="s">
        <v>751</v>
      </c>
      <c r="O143" s="1" t="s">
        <v>4010</v>
      </c>
      <c r="AD143" s="1">
        <v>100.00000000383328</v>
      </c>
      <c r="AE143" s="1">
        <v>110.4490256715</v>
      </c>
      <c r="AF143" s="1">
        <v>107.15284967016669</v>
      </c>
      <c r="AG143" s="1">
        <v>98.064437232833328</v>
      </c>
      <c r="AH143" s="1">
        <v>95.145662538499991</v>
      </c>
      <c r="AI143" s="1">
        <v>110.37789588983331</v>
      </c>
      <c r="AJ143" s="1">
        <v>106.18992352100004</v>
      </c>
    </row>
    <row r="144" spans="1:36" s="1" customFormat="1" x14ac:dyDescent="0.25">
      <c r="A144" s="21">
        <v>143</v>
      </c>
      <c r="B144" s="1" t="s">
        <v>581</v>
      </c>
      <c r="C144" s="1" t="str">
        <f>+VLOOKUP(Tabla1[[#This Row],[Sector]],Sectores[[Sector]:[Columna1]],2,0)</f>
        <v>15 Industria Manufacturera</v>
      </c>
      <c r="D144" s="1" t="str">
        <f>+VLOOKUP(Tabla1[[#This Row],[Contenido]],Hoja2!$F$2:$G$105,2,0)</f>
        <v>02.03 Producción</v>
      </c>
      <c r="E144" s="1" t="str">
        <f>+IFERROR(VLOOKUP(Tabla1[[#This Row],[Tema]],Temas[[Tema]:[Columna1]],2,0),"REVISAR")</f>
        <v>15.04.12 Metales</v>
      </c>
      <c r="F144" s="1" t="str">
        <f>+IFERROR(VLOOKUP(Tabla1[[#This Row],[Muestra]],Muestra[[Muestra]:[Columna1]],2,0),"REVISAR")</f>
        <v>15.04.12.12 Elaboración de metales comunes</v>
      </c>
      <c r="G144" s="1" t="s">
        <v>96</v>
      </c>
      <c r="H144" s="1" t="s">
        <v>32</v>
      </c>
      <c r="I144" s="1" t="s">
        <v>582</v>
      </c>
      <c r="J144" s="1" t="s">
        <v>583</v>
      </c>
      <c r="K144" s="1" t="s">
        <v>50</v>
      </c>
      <c r="L144" s="1" t="s">
        <v>2695</v>
      </c>
      <c r="N144" s="1" t="s">
        <v>752</v>
      </c>
      <c r="O144" s="1" t="s">
        <v>4010</v>
      </c>
      <c r="AD144" s="1">
        <v>100.00000000083334</v>
      </c>
      <c r="AE144" s="1">
        <v>90.133333144999995</v>
      </c>
      <c r="AF144" s="1">
        <v>98.388057697500003</v>
      </c>
      <c r="AG144" s="1">
        <v>102.88066594166668</v>
      </c>
      <c r="AH144" s="1">
        <v>102.08826348833333</v>
      </c>
      <c r="AI144" s="1">
        <v>100.68722962</v>
      </c>
      <c r="AJ144" s="1">
        <v>96.26745598250001</v>
      </c>
    </row>
    <row r="145" spans="1:36" s="1" customFormat="1" x14ac:dyDescent="0.25">
      <c r="A145" s="21">
        <v>144</v>
      </c>
      <c r="B145" s="1" t="s">
        <v>584</v>
      </c>
      <c r="C145" s="1" t="str">
        <f>+VLOOKUP(Tabla1[[#This Row],[Sector]],Sectores[[Sector]:[Columna1]],2,0)</f>
        <v>15 Industria Manufacturera</v>
      </c>
      <c r="D145" s="1" t="str">
        <f>+VLOOKUP(Tabla1[[#This Row],[Contenido]],Hoja2!$F$2:$G$105,2,0)</f>
        <v>02.03 Producción</v>
      </c>
      <c r="E145" s="1" t="str">
        <f>+IFERROR(VLOOKUP(Tabla1[[#This Row],[Tema]],Temas[[Tema]:[Columna1]],2,0),"REVISAR")</f>
        <v>15.04.13 Productos de Metal</v>
      </c>
      <c r="F145" s="1" t="str">
        <f>+IFERROR(VLOOKUP(Tabla1[[#This Row],[Muestra]],Muestra[[Muestra]:[Columna1]],2,0),"REVISAR")</f>
        <v>15.04.13.13 Elaboración de productos de metal</v>
      </c>
      <c r="G145" s="1" t="s">
        <v>96</v>
      </c>
      <c r="H145" s="1" t="s">
        <v>32</v>
      </c>
      <c r="I145" s="1" t="s">
        <v>585</v>
      </c>
      <c r="J145" s="1" t="s">
        <v>586</v>
      </c>
      <c r="K145" s="1" t="s">
        <v>50</v>
      </c>
      <c r="L145" s="1" t="s">
        <v>2695</v>
      </c>
      <c r="N145" s="1" t="s">
        <v>753</v>
      </c>
      <c r="O145" s="1" t="s">
        <v>4010</v>
      </c>
      <c r="AD145" s="1">
        <v>100.00000000249999</v>
      </c>
      <c r="AE145" s="1">
        <v>98.055023695833327</v>
      </c>
      <c r="AF145" s="1">
        <v>100.40869469375001</v>
      </c>
      <c r="AG145" s="1">
        <v>88.848456848750018</v>
      </c>
      <c r="AH145" s="1">
        <v>77.882749341666667</v>
      </c>
      <c r="AI145" s="1">
        <v>69.592723735416683</v>
      </c>
      <c r="AJ145" s="1">
        <v>72.556956444583335</v>
      </c>
    </row>
    <row r="146" spans="1:36" s="1" customFormat="1" x14ac:dyDescent="0.25">
      <c r="A146" s="21">
        <v>145</v>
      </c>
      <c r="B146" s="1" t="s">
        <v>587</v>
      </c>
      <c r="C146" s="1" t="str">
        <f>+VLOOKUP(Tabla1[[#This Row],[Sector]],Sectores[[Sector]:[Columna1]],2,0)</f>
        <v>15 Industria Manufacturera</v>
      </c>
      <c r="D146" s="1" t="str">
        <f>+VLOOKUP(Tabla1[[#This Row],[Contenido]],Hoja2!$F$2:$G$105,2,0)</f>
        <v>02.03 Producción</v>
      </c>
      <c r="E146" s="1" t="str">
        <f>+IFERROR(VLOOKUP(Tabla1[[#This Row],[Tema]],Temas[[Tema]:[Columna1]],2,0),"REVISAR")</f>
        <v>15.04.14 Equipos Eléctricos</v>
      </c>
      <c r="F146" s="1" t="str">
        <f>+IFERROR(VLOOKUP(Tabla1[[#This Row],[Muestra]],Muestra[[Muestra]:[Columna1]],2,0),"REVISAR")</f>
        <v>15.04.14.14 Elaboración de equipos eléctricos</v>
      </c>
      <c r="G146" s="1" t="s">
        <v>96</v>
      </c>
      <c r="H146" s="1" t="s">
        <v>32</v>
      </c>
      <c r="I146" s="1" t="s">
        <v>588</v>
      </c>
      <c r="J146" s="1" t="s">
        <v>589</v>
      </c>
      <c r="K146" s="1" t="s">
        <v>50</v>
      </c>
      <c r="L146" s="1" t="s">
        <v>2695</v>
      </c>
      <c r="N146" s="1" t="s">
        <v>754</v>
      </c>
      <c r="O146" s="1" t="s">
        <v>4010</v>
      </c>
      <c r="AD146" s="1">
        <v>100.00000000416668</v>
      </c>
      <c r="AE146" s="1">
        <v>104.77306779458335</v>
      </c>
      <c r="AF146" s="1">
        <v>96.561595275833326</v>
      </c>
      <c r="AG146" s="1">
        <v>102.11911166874997</v>
      </c>
      <c r="AH146" s="1">
        <v>113.93768175916665</v>
      </c>
      <c r="AI146" s="1">
        <v>86.532124224583342</v>
      </c>
      <c r="AJ146" s="1">
        <v>70.989543569166656</v>
      </c>
    </row>
    <row r="147" spans="1:36" s="1" customFormat="1" x14ac:dyDescent="0.25">
      <c r="A147" s="21">
        <v>146</v>
      </c>
      <c r="B147" s="1" t="s">
        <v>590</v>
      </c>
      <c r="C147" s="1" t="str">
        <f>+VLOOKUP(Tabla1[[#This Row],[Sector]],Sectores[[Sector]:[Columna1]],2,0)</f>
        <v>15 Industria Manufacturera</v>
      </c>
      <c r="D147" s="1" t="str">
        <f>+VLOOKUP(Tabla1[[#This Row],[Contenido]],Hoja2!$F$2:$G$105,2,0)</f>
        <v>02.03 Producción</v>
      </c>
      <c r="E147" s="1" t="str">
        <f>+IFERROR(VLOOKUP(Tabla1[[#This Row],[Tema]],Temas[[Tema]:[Columna1]],2,0),"REVISAR")</f>
        <v>15.04.15 Maquinaria n.c.p</v>
      </c>
      <c r="F147" s="1" t="str">
        <f>+IFERROR(VLOOKUP(Tabla1[[#This Row],[Muestra]],Muestra[[Muestra]:[Columna1]],2,0),"REVISAR")</f>
        <v>15.04.15.15 Elaboración de maquinaria n.c.p</v>
      </c>
      <c r="G147" s="1" t="s">
        <v>96</v>
      </c>
      <c r="H147" s="1" t="s">
        <v>32</v>
      </c>
      <c r="I147" s="1" t="s">
        <v>591</v>
      </c>
      <c r="J147" s="1" t="s">
        <v>592</v>
      </c>
      <c r="K147" s="1" t="s">
        <v>50</v>
      </c>
      <c r="L147" s="1" t="s">
        <v>2695</v>
      </c>
      <c r="N147" s="1" t="s">
        <v>755</v>
      </c>
      <c r="O147" s="1" t="s">
        <v>4010</v>
      </c>
      <c r="AD147" s="1">
        <v>100.00000001166667</v>
      </c>
      <c r="AE147" s="1">
        <v>98.680946705833335</v>
      </c>
      <c r="AF147" s="1">
        <v>98.848529985833309</v>
      </c>
      <c r="AG147" s="1">
        <v>104.10213270583334</v>
      </c>
      <c r="AH147" s="1">
        <v>108.18830508000001</v>
      </c>
      <c r="AI147" s="1">
        <v>104.9516868</v>
      </c>
      <c r="AJ147" s="1">
        <v>60.045021379583339</v>
      </c>
    </row>
    <row r="148" spans="1:36" s="1" customFormat="1" x14ac:dyDescent="0.25">
      <c r="A148" s="21">
        <v>147</v>
      </c>
      <c r="B148" s="1" t="s">
        <v>593</v>
      </c>
      <c r="C148" s="1" t="str">
        <f>+VLOOKUP(Tabla1[[#This Row],[Sector]],Sectores[[Sector]:[Columna1]],2,0)</f>
        <v>15 Industria Manufacturera</v>
      </c>
      <c r="D148" s="1" t="str">
        <f>+VLOOKUP(Tabla1[[#This Row],[Contenido]],Hoja2!$F$2:$G$105,2,0)</f>
        <v>02.03 Producción</v>
      </c>
      <c r="E148" s="1" t="str">
        <f>+IFERROR(VLOOKUP(Tabla1[[#This Row],[Tema]],Temas[[Tema]:[Columna1]],2,0),"REVISAR")</f>
        <v>15.04.16 Vehículos</v>
      </c>
      <c r="F148" s="1" t="str">
        <f>+IFERROR(VLOOKUP(Tabla1[[#This Row],[Muestra]],Muestra[[Muestra]:[Columna1]],2,0),"REVISAR")</f>
        <v>15.04.16.16 Elaboración de vehículos</v>
      </c>
      <c r="G148" s="1" t="s">
        <v>96</v>
      </c>
      <c r="H148" s="1" t="s">
        <v>32</v>
      </c>
      <c r="I148" s="1" t="s">
        <v>594</v>
      </c>
      <c r="J148" s="1" t="s">
        <v>595</v>
      </c>
      <c r="K148" s="1" t="s">
        <v>50</v>
      </c>
      <c r="L148" s="1" t="s">
        <v>2695</v>
      </c>
      <c r="N148" s="1" t="s">
        <v>756</v>
      </c>
      <c r="O148" s="1" t="s">
        <v>4010</v>
      </c>
      <c r="AD148" s="1">
        <v>99.999999998333337</v>
      </c>
      <c r="AE148" s="1">
        <v>608.15689032000012</v>
      </c>
      <c r="AF148" s="1">
        <v>1269.4703344333332</v>
      </c>
      <c r="AG148" s="1">
        <v>1767.6743740583333</v>
      </c>
      <c r="AH148" s="1">
        <v>1224.1229868916664</v>
      </c>
      <c r="AI148" s="1">
        <v>1480.4096751083334</v>
      </c>
      <c r="AJ148" s="1">
        <v>1313.9377430749998</v>
      </c>
    </row>
    <row r="149" spans="1:36" s="1" customFormat="1" x14ac:dyDescent="0.25">
      <c r="A149" s="21">
        <v>148</v>
      </c>
      <c r="B149" s="1" t="s">
        <v>596</v>
      </c>
      <c r="C149" s="1" t="str">
        <f>+VLOOKUP(Tabla1[[#This Row],[Sector]],Sectores[[Sector]:[Columna1]],2,0)</f>
        <v>15 Industria Manufacturera</v>
      </c>
      <c r="D149" s="1" t="str">
        <f>+VLOOKUP(Tabla1[[#This Row],[Contenido]],Hoja2!$F$2:$G$105,2,0)</f>
        <v>02.03 Producción</v>
      </c>
      <c r="E149" s="1" t="str">
        <f>+IFERROR(VLOOKUP(Tabla1[[#This Row],[Tema]],Temas[[Tema]:[Columna1]],2,0),"REVISAR")</f>
        <v>15.04.17 Equipo de Transporte</v>
      </c>
      <c r="F149" s="1" t="str">
        <f>+IFERROR(VLOOKUP(Tabla1[[#This Row],[Muestra]],Muestra[[Muestra]:[Columna1]],2,0),"REVISAR")</f>
        <v>15.04.17.17 Elaboración de equipos de transporte</v>
      </c>
      <c r="G149" s="1" t="s">
        <v>96</v>
      </c>
      <c r="H149" s="1" t="s">
        <v>32</v>
      </c>
      <c r="I149" s="1" t="s">
        <v>597</v>
      </c>
      <c r="J149" s="1" t="s">
        <v>598</v>
      </c>
      <c r="K149" s="1" t="s">
        <v>50</v>
      </c>
      <c r="L149" s="1" t="s">
        <v>2695</v>
      </c>
      <c r="N149" s="1" t="s">
        <v>757</v>
      </c>
      <c r="O149" s="1" t="s">
        <v>4010</v>
      </c>
      <c r="AD149" s="1">
        <v>99.999999999583352</v>
      </c>
      <c r="AE149" s="1">
        <v>81.490206033333337</v>
      </c>
      <c r="AF149" s="1">
        <v>88.070667371250011</v>
      </c>
      <c r="AG149" s="1">
        <v>73.561193692916675</v>
      </c>
      <c r="AH149" s="1">
        <v>65.202446758749986</v>
      </c>
      <c r="AI149" s="1">
        <v>81.603422101250004</v>
      </c>
      <c r="AJ149" s="1">
        <v>60.70674910666667</v>
      </c>
    </row>
    <row r="150" spans="1:36" s="1" customFormat="1" x14ac:dyDescent="0.25">
      <c r="A150" s="21">
        <v>149</v>
      </c>
      <c r="B150" s="1" t="s">
        <v>599</v>
      </c>
      <c r="C150" s="1" t="str">
        <f>+VLOOKUP(Tabla1[[#This Row],[Sector]],Sectores[[Sector]:[Columna1]],2,0)</f>
        <v>15 Industria Manufacturera</v>
      </c>
      <c r="D150" s="1" t="str">
        <f>+VLOOKUP(Tabla1[[#This Row],[Contenido]],Hoja2!$F$2:$G$105,2,0)</f>
        <v>02.03 Producción</v>
      </c>
      <c r="E150" s="1" t="str">
        <f>+IFERROR(VLOOKUP(Tabla1[[#This Row],[Tema]],Temas[[Tema]:[Columna1]],2,0),"REVISAR")</f>
        <v>15.04.18 Muebles</v>
      </c>
      <c r="F150" s="1" t="str">
        <f>+IFERROR(VLOOKUP(Tabla1[[#This Row],[Muestra]],Muestra[[Muestra]:[Columna1]],2,0),"REVISAR")</f>
        <v>15.04.18.18 Elaboración de muebles</v>
      </c>
      <c r="G150" s="1" t="s">
        <v>96</v>
      </c>
      <c r="H150" s="1" t="s">
        <v>32</v>
      </c>
      <c r="I150" s="1" t="s">
        <v>600</v>
      </c>
      <c r="J150" s="1" t="s">
        <v>601</v>
      </c>
      <c r="K150" s="1" t="s">
        <v>50</v>
      </c>
      <c r="L150" s="1" t="s">
        <v>2695</v>
      </c>
      <c r="N150" s="1" t="s">
        <v>758</v>
      </c>
      <c r="O150" s="1" t="s">
        <v>4010</v>
      </c>
      <c r="AD150" s="1">
        <v>100.00000000249999</v>
      </c>
      <c r="AE150" s="1">
        <v>99.35188708041666</v>
      </c>
      <c r="AF150" s="1">
        <v>107.98523317958332</v>
      </c>
      <c r="AG150" s="1">
        <v>94.66126241500001</v>
      </c>
      <c r="AH150" s="1">
        <v>99.474969712083336</v>
      </c>
      <c r="AI150" s="1">
        <v>97.637044769166678</v>
      </c>
      <c r="AJ150" s="1">
        <v>93.445290720833327</v>
      </c>
    </row>
    <row r="151" spans="1:36" s="1" customFormat="1" x14ac:dyDescent="0.25">
      <c r="A151" s="21">
        <v>150</v>
      </c>
      <c r="B151" s="1" t="s">
        <v>546</v>
      </c>
      <c r="C151" s="1" t="str">
        <f>+VLOOKUP(Tabla1[[#This Row],[Sector]],Sectores[[Sector]:[Columna1]],2,0)</f>
        <v>15 Industria Manufacturera</v>
      </c>
      <c r="D151" s="1" t="str">
        <f>+VLOOKUP(Tabla1[[#This Row],[Contenido]],Hoja2!$F$2:$G$105,2,0)</f>
        <v>15.02 Industria Manufacturera</v>
      </c>
      <c r="E151" s="1" t="str">
        <f>+IFERROR(VLOOKUP(Tabla1[[#This Row],[Tema]],Temas[[Tema]:[Columna1]],2,0),"REVISAR")</f>
        <v>15.02.01 Actividad Productiva</v>
      </c>
      <c r="F151" s="1" t="str">
        <f>+IFERROR(VLOOKUP(Tabla1[[#This Row],[Muestra]],Muestra[[Muestra]:[Columna1]],2,0),"REVISAR")</f>
        <v>15.02.01.01 Índice de producción manufacturera</v>
      </c>
      <c r="G151" s="1" t="s">
        <v>96</v>
      </c>
      <c r="H151" s="1" t="s">
        <v>96</v>
      </c>
      <c r="I151" s="1" t="s">
        <v>506</v>
      </c>
      <c r="J151" s="1" t="s">
        <v>547</v>
      </c>
      <c r="K151" s="1" t="s">
        <v>50</v>
      </c>
      <c r="L151" s="1" t="s">
        <v>2695</v>
      </c>
      <c r="N151" s="1" t="s">
        <v>759</v>
      </c>
      <c r="O151" s="1" t="s">
        <v>4010</v>
      </c>
      <c r="AD151" s="1">
        <v>99.999999999666713</v>
      </c>
      <c r="AE151" s="1">
        <v>103.38995062266666</v>
      </c>
      <c r="AF151" s="1">
        <v>107.70074192800003</v>
      </c>
      <c r="AG151" s="1">
        <v>114.39003587133331</v>
      </c>
      <c r="AH151" s="1">
        <v>114.22690144783334</v>
      </c>
      <c r="AI151" s="1">
        <v>115.22950604966668</v>
      </c>
      <c r="AJ151" s="1">
        <v>115.66808797566662</v>
      </c>
    </row>
    <row r="152" spans="1:36" s="1" customFormat="1" x14ac:dyDescent="0.25">
      <c r="A152" s="21">
        <v>151</v>
      </c>
      <c r="B152" s="1" t="s">
        <v>520</v>
      </c>
      <c r="C152" s="1" t="str">
        <f>+VLOOKUP(Tabla1[[#This Row],[Sector]],Sectores[[Sector]:[Columna1]],2,0)</f>
        <v>15 Industria Manufacturera</v>
      </c>
      <c r="D152" s="1" t="str">
        <f>+VLOOKUP(Tabla1[[#This Row],[Contenido]],Hoja2!$F$2:$G$105,2,0)</f>
        <v>15.01 Alimentos</v>
      </c>
      <c r="E152" s="1" t="str">
        <f>+IFERROR(VLOOKUP(Tabla1[[#This Row],[Tema]],Temas[[Tema]:[Columna1]],2,0),"REVISAR")</f>
        <v>15.01.01 Cereales</v>
      </c>
      <c r="F152" s="1" t="str">
        <f>+IFERROR(VLOOKUP(Tabla1[[#This Row],[Muestra]],Muestra[[Muestra]:[Columna1]],2,0),"REVISAR")</f>
        <v>15.01.01.01 Molienda de trigo</v>
      </c>
      <c r="G152" s="1" t="s">
        <v>96</v>
      </c>
      <c r="H152" s="1" t="s">
        <v>521</v>
      </c>
      <c r="I152" s="1" t="s">
        <v>522</v>
      </c>
      <c r="J152" s="1" t="s">
        <v>524</v>
      </c>
      <c r="K152" s="1" t="s">
        <v>419</v>
      </c>
      <c r="L152" s="1" t="s">
        <v>1151</v>
      </c>
      <c r="N152" s="1" t="s">
        <v>760</v>
      </c>
      <c r="O152" s="1" t="s">
        <v>4010</v>
      </c>
      <c r="AH152" s="1">
        <v>1764068</v>
      </c>
      <c r="AI152" s="1">
        <v>1790946</v>
      </c>
      <c r="AJ152" s="1">
        <v>1709427</v>
      </c>
    </row>
    <row r="153" spans="1:36" s="1" customFormat="1" x14ac:dyDescent="0.25">
      <c r="A153" s="21">
        <v>152</v>
      </c>
      <c r="B153" s="1" t="s">
        <v>536</v>
      </c>
      <c r="C153" s="1" t="str">
        <f>+VLOOKUP(Tabla1[[#This Row],[Sector]],Sectores[[Sector]:[Columna1]],2,0)</f>
        <v>15 Industria Manufacturera</v>
      </c>
      <c r="D153" s="1" t="str">
        <f>+VLOOKUP(Tabla1[[#This Row],[Contenido]],Hoja2!$F$2:$G$105,2,0)</f>
        <v>15.01 Alimentos</v>
      </c>
      <c r="E153" s="1" t="str">
        <f>+IFERROR(VLOOKUP(Tabla1[[#This Row],[Tema]],Temas[[Tema]:[Columna1]],2,0),"REVISAR")</f>
        <v>15.01.02 Lácteos</v>
      </c>
      <c r="F153" s="1" t="str">
        <f>+IFERROR(VLOOKUP(Tabla1[[#This Row],[Muestra]],Muestra[[Muestra]:[Columna1]],2,0),"REVISAR")</f>
        <v>15.01.02.02 Producción de crema fresca</v>
      </c>
      <c r="G153" s="1" t="s">
        <v>96</v>
      </c>
      <c r="H153" s="1" t="s">
        <v>521</v>
      </c>
      <c r="I153" s="1" t="s">
        <v>178</v>
      </c>
      <c r="J153" s="1" t="s">
        <v>525</v>
      </c>
      <c r="K153" s="1" t="s">
        <v>534</v>
      </c>
      <c r="L153" s="1" t="s">
        <v>4011</v>
      </c>
      <c r="N153" s="1" t="s">
        <v>761</v>
      </c>
      <c r="O153" s="1" t="s">
        <v>4010</v>
      </c>
      <c r="AD153" s="1">
        <v>8284</v>
      </c>
      <c r="AE153" s="1">
        <v>42138</v>
      </c>
      <c r="AF153" s="1">
        <v>0</v>
      </c>
      <c r="AG153" s="1">
        <v>0</v>
      </c>
      <c r="AH153" s="1">
        <v>0</v>
      </c>
      <c r="AI153" s="1">
        <v>733</v>
      </c>
      <c r="AJ153" s="1">
        <v>0</v>
      </c>
    </row>
    <row r="154" spans="1:36" s="1" customFormat="1" x14ac:dyDescent="0.25">
      <c r="A154" s="21">
        <v>153</v>
      </c>
      <c r="B154" s="1" t="s">
        <v>537</v>
      </c>
      <c r="C154" s="1" t="str">
        <f>+VLOOKUP(Tabla1[[#This Row],[Sector]],Sectores[[Sector]:[Columna1]],2,0)</f>
        <v>15 Industria Manufacturera</v>
      </c>
      <c r="D154" s="1" t="str">
        <f>+VLOOKUP(Tabla1[[#This Row],[Contenido]],Hoja2!$F$2:$G$105,2,0)</f>
        <v>15.01 Alimentos</v>
      </c>
      <c r="E154" s="1" t="str">
        <f>+IFERROR(VLOOKUP(Tabla1[[#This Row],[Tema]],Temas[[Tema]:[Columna1]],2,0),"REVISAR")</f>
        <v>15.01.02 Lácteos</v>
      </c>
      <c r="F154" s="1" t="str">
        <f>+IFERROR(VLOOKUP(Tabla1[[#This Row],[Muestra]],Muestra[[Muestra]:[Columna1]],2,0),"REVISAR")</f>
        <v>15.01.02.03 Producción de leche en polvo</v>
      </c>
      <c r="G154" s="1" t="s">
        <v>96</v>
      </c>
      <c r="H154" s="1" t="s">
        <v>521</v>
      </c>
      <c r="I154" s="1" t="s">
        <v>178</v>
      </c>
      <c r="J154" s="1" t="s">
        <v>526</v>
      </c>
      <c r="K154" s="1" t="s">
        <v>534</v>
      </c>
      <c r="L154" s="1" t="s">
        <v>2695</v>
      </c>
      <c r="N154" s="1" t="s">
        <v>762</v>
      </c>
      <c r="O154" s="1" t="s">
        <v>4010</v>
      </c>
      <c r="AD154" s="1">
        <v>0</v>
      </c>
      <c r="AE154" s="1">
        <v>0</v>
      </c>
      <c r="AF154" s="1">
        <v>0</v>
      </c>
      <c r="AG154" s="1">
        <v>0</v>
      </c>
      <c r="AH154" s="1">
        <v>0</v>
      </c>
      <c r="AI154" s="1">
        <v>0</v>
      </c>
      <c r="AJ154" s="1">
        <v>0</v>
      </c>
    </row>
    <row r="155" spans="1:36" s="1" customFormat="1" x14ac:dyDescent="0.25">
      <c r="A155" s="21">
        <v>154</v>
      </c>
      <c r="B155" s="1" t="s">
        <v>538</v>
      </c>
      <c r="C155" s="1" t="str">
        <f>+VLOOKUP(Tabla1[[#This Row],[Sector]],Sectores[[Sector]:[Columna1]],2,0)</f>
        <v>15 Industria Manufacturera</v>
      </c>
      <c r="D155" s="1" t="str">
        <f>+VLOOKUP(Tabla1[[#This Row],[Contenido]],Hoja2!$F$2:$G$105,2,0)</f>
        <v>15.01 Alimentos</v>
      </c>
      <c r="E155" s="1" t="str">
        <f>+IFERROR(VLOOKUP(Tabla1[[#This Row],[Tema]],Temas[[Tema]:[Columna1]],2,0),"REVISAR")</f>
        <v>15.01.02 Lácteos</v>
      </c>
      <c r="F155" s="1" t="str">
        <f>+IFERROR(VLOOKUP(Tabla1[[#This Row],[Muestra]],Muestra[[Muestra]:[Columna1]],2,0),"REVISAR")</f>
        <v>15.01.02.04 Producción de leche fluida</v>
      </c>
      <c r="G155" s="1" t="s">
        <v>96</v>
      </c>
      <c r="H155" s="1" t="s">
        <v>521</v>
      </c>
      <c r="I155" s="1" t="s">
        <v>178</v>
      </c>
      <c r="J155" s="1" t="s">
        <v>527</v>
      </c>
      <c r="K155" s="1" t="s">
        <v>491</v>
      </c>
      <c r="L155" s="1" t="s">
        <v>2702</v>
      </c>
      <c r="N155" s="1" t="s">
        <v>763</v>
      </c>
      <c r="O155" s="1" t="s">
        <v>4010</v>
      </c>
      <c r="AD155" s="15">
        <v>0</v>
      </c>
      <c r="AE155" s="15">
        <v>0</v>
      </c>
      <c r="AF155" s="15">
        <v>0</v>
      </c>
      <c r="AG155" s="15">
        <v>0</v>
      </c>
      <c r="AH155" s="15">
        <v>0</v>
      </c>
      <c r="AI155" s="15">
        <v>6500</v>
      </c>
      <c r="AJ155" s="15">
        <v>9210</v>
      </c>
    </row>
    <row r="156" spans="1:36" s="1" customFormat="1" x14ac:dyDescent="0.25">
      <c r="A156" s="21">
        <v>155</v>
      </c>
      <c r="B156" s="1" t="s">
        <v>539</v>
      </c>
      <c r="C156" s="1" t="str">
        <f>+VLOOKUP(Tabla1[[#This Row],[Sector]],Sectores[[Sector]:[Columna1]],2,0)</f>
        <v>15 Industria Manufacturera</v>
      </c>
      <c r="D156" s="1" t="str">
        <f>+VLOOKUP(Tabla1[[#This Row],[Contenido]],Hoja2!$F$2:$G$105,2,0)</f>
        <v>15.01 Alimentos</v>
      </c>
      <c r="E156" s="1" t="str">
        <f>+IFERROR(VLOOKUP(Tabla1[[#This Row],[Tema]],Temas[[Tema]:[Columna1]],2,0),"REVISAR")</f>
        <v>15.01.02 Lácteos</v>
      </c>
      <c r="F156" s="1" t="str">
        <f>+IFERROR(VLOOKUP(Tabla1[[#This Row],[Muestra]],Muestra[[Muestra]:[Columna1]],2,0),"REVISAR")</f>
        <v>15.01.02.05 Producción de manjar</v>
      </c>
      <c r="G156" s="1" t="s">
        <v>96</v>
      </c>
      <c r="H156" s="1" t="s">
        <v>521</v>
      </c>
      <c r="I156" s="1" t="s">
        <v>178</v>
      </c>
      <c r="J156" s="1" t="s">
        <v>528</v>
      </c>
      <c r="K156" s="1" t="s">
        <v>534</v>
      </c>
      <c r="L156" s="1" t="s">
        <v>3826</v>
      </c>
      <c r="N156" s="1" t="s">
        <v>764</v>
      </c>
      <c r="O156" s="1" t="s">
        <v>4010</v>
      </c>
      <c r="AD156" s="1">
        <v>0</v>
      </c>
      <c r="AE156" s="1">
        <v>0</v>
      </c>
      <c r="AF156" s="1">
        <v>20480</v>
      </c>
      <c r="AG156" s="1">
        <v>75941</v>
      </c>
      <c r="AH156" s="1">
        <v>95412</v>
      </c>
      <c r="AI156" s="1">
        <v>54605</v>
      </c>
      <c r="AJ156" s="1">
        <v>84218</v>
      </c>
    </row>
    <row r="157" spans="1:36" s="1" customFormat="1" x14ac:dyDescent="0.25">
      <c r="A157" s="21">
        <v>156</v>
      </c>
      <c r="B157" s="1" t="s">
        <v>540</v>
      </c>
      <c r="C157" s="1" t="str">
        <f>+VLOOKUP(Tabla1[[#This Row],[Sector]],Sectores[[Sector]:[Columna1]],2,0)</f>
        <v>15 Industria Manufacturera</v>
      </c>
      <c r="D157" s="1" t="str">
        <f>+VLOOKUP(Tabla1[[#This Row],[Contenido]],Hoja2!$F$2:$G$105,2,0)</f>
        <v>15.01 Alimentos</v>
      </c>
      <c r="E157" s="1" t="str">
        <f>+IFERROR(VLOOKUP(Tabla1[[#This Row],[Tema]],Temas[[Tema]:[Columna1]],2,0),"REVISAR")</f>
        <v>15.01.02 Lácteos</v>
      </c>
      <c r="F157" s="1" t="str">
        <f>+IFERROR(VLOOKUP(Tabla1[[#This Row],[Muestra]],Muestra[[Muestra]:[Columna1]],2,0),"REVISAR")</f>
        <v>15.01.02.06 Producción de mantequilla</v>
      </c>
      <c r="G157" s="1" t="s">
        <v>96</v>
      </c>
      <c r="H157" s="1" t="s">
        <v>521</v>
      </c>
      <c r="I157" s="1" t="s">
        <v>178</v>
      </c>
      <c r="J157" s="1" t="s">
        <v>529</v>
      </c>
      <c r="K157" s="1" t="s">
        <v>534</v>
      </c>
      <c r="L157" s="1" t="s">
        <v>2695</v>
      </c>
      <c r="N157" s="1" t="s">
        <v>765</v>
      </c>
      <c r="O157" s="1" t="s">
        <v>4010</v>
      </c>
      <c r="AD157" s="1">
        <v>704144</v>
      </c>
      <c r="AE157" s="1">
        <v>771748</v>
      </c>
      <c r="AF157" s="1">
        <v>683251</v>
      </c>
      <c r="AG157" s="1">
        <v>287796</v>
      </c>
      <c r="AH157" s="1">
        <v>423296</v>
      </c>
      <c r="AI157" s="1">
        <v>411940</v>
      </c>
      <c r="AJ157" s="1">
        <v>435597</v>
      </c>
    </row>
    <row r="158" spans="1:36" s="1" customFormat="1" x14ac:dyDescent="0.25">
      <c r="A158" s="21">
        <v>157</v>
      </c>
      <c r="B158" s="1" t="s">
        <v>541</v>
      </c>
      <c r="C158" s="1" t="str">
        <f>+VLOOKUP(Tabla1[[#This Row],[Sector]],Sectores[[Sector]:[Columna1]],2,0)</f>
        <v>15 Industria Manufacturera</v>
      </c>
      <c r="D158" s="1" t="str">
        <f>+VLOOKUP(Tabla1[[#This Row],[Contenido]],Hoja2!$F$2:$G$105,2,0)</f>
        <v>15.01 Alimentos</v>
      </c>
      <c r="E158" s="1" t="str">
        <f>+IFERROR(VLOOKUP(Tabla1[[#This Row],[Tema]],Temas[[Tema]:[Columna1]],2,0),"REVISAR")</f>
        <v>15.01.02 Lácteos</v>
      </c>
      <c r="F158" s="1" t="str">
        <f>+IFERROR(VLOOKUP(Tabla1[[#This Row],[Muestra]],Muestra[[Muestra]:[Columna1]],2,0),"REVISAR")</f>
        <v>15.01.02.07 Producción de queso fresco o quesillo</v>
      </c>
      <c r="G158" s="1" t="s">
        <v>96</v>
      </c>
      <c r="H158" s="1" t="s">
        <v>521</v>
      </c>
      <c r="I158" s="1" t="s">
        <v>178</v>
      </c>
      <c r="J158" s="1" t="s">
        <v>535</v>
      </c>
      <c r="K158" s="1" t="s">
        <v>534</v>
      </c>
      <c r="L158" s="1" t="s">
        <v>2695</v>
      </c>
      <c r="N158" s="1" t="s">
        <v>766</v>
      </c>
      <c r="O158" s="1" t="s">
        <v>4010</v>
      </c>
      <c r="AD158" s="1">
        <v>11645</v>
      </c>
      <c r="AE158" s="1">
        <v>1307</v>
      </c>
      <c r="AF158" s="1">
        <v>4567</v>
      </c>
      <c r="AG158" s="1">
        <v>3251</v>
      </c>
      <c r="AH158" s="1">
        <v>5863</v>
      </c>
      <c r="AI158" s="1">
        <v>4002</v>
      </c>
      <c r="AJ158" s="1">
        <v>3172</v>
      </c>
    </row>
    <row r="159" spans="1:36" s="1" customFormat="1" x14ac:dyDescent="0.25">
      <c r="A159" s="21">
        <v>158</v>
      </c>
      <c r="B159" s="1" t="s">
        <v>542</v>
      </c>
      <c r="C159" s="1" t="str">
        <f>+VLOOKUP(Tabla1[[#This Row],[Sector]],Sectores[[Sector]:[Columna1]],2,0)</f>
        <v>15 Industria Manufacturera</v>
      </c>
      <c r="D159" s="1" t="str">
        <f>+VLOOKUP(Tabla1[[#This Row],[Contenido]],Hoja2!$F$2:$G$105,2,0)</f>
        <v>15.01 Alimentos</v>
      </c>
      <c r="E159" s="1" t="str">
        <f>+IFERROR(VLOOKUP(Tabla1[[#This Row],[Tema]],Temas[[Tema]:[Columna1]],2,0),"REVISAR")</f>
        <v>15.01.02 Lácteos</v>
      </c>
      <c r="F159" s="1" t="str">
        <f>+IFERROR(VLOOKUP(Tabla1[[#This Row],[Muestra]],Muestra[[Muestra]:[Columna1]],2,0),"REVISAR")</f>
        <v>15.01.02.08 Producción de queso</v>
      </c>
      <c r="G159" s="1" t="s">
        <v>96</v>
      </c>
      <c r="H159" s="1" t="s">
        <v>521</v>
      </c>
      <c r="I159" s="1" t="s">
        <v>178</v>
      </c>
      <c r="J159" s="1" t="s">
        <v>530</v>
      </c>
      <c r="K159" s="1" t="s">
        <v>534</v>
      </c>
      <c r="L159" s="1" t="s">
        <v>2695</v>
      </c>
      <c r="N159" s="1" t="s">
        <v>767</v>
      </c>
      <c r="O159" s="1" t="s">
        <v>4010</v>
      </c>
      <c r="AD159" s="1">
        <v>16102667</v>
      </c>
      <c r="AE159" s="1">
        <v>16498716</v>
      </c>
      <c r="AF159" s="1">
        <v>15584461</v>
      </c>
      <c r="AG159" s="1">
        <v>5510090</v>
      </c>
      <c r="AH159" s="1">
        <v>4846682</v>
      </c>
      <c r="AI159" s="1">
        <v>4561776</v>
      </c>
      <c r="AJ159" s="1">
        <v>4328360</v>
      </c>
    </row>
    <row r="160" spans="1:36" s="1" customFormat="1" x14ac:dyDescent="0.25">
      <c r="A160" s="21">
        <v>159</v>
      </c>
      <c r="B160" s="1" t="s">
        <v>543</v>
      </c>
      <c r="C160" s="1" t="str">
        <f>+VLOOKUP(Tabla1[[#This Row],[Sector]],Sectores[[Sector]:[Columna1]],2,0)</f>
        <v>15 Industria Manufacturera</v>
      </c>
      <c r="D160" s="1" t="str">
        <f>+VLOOKUP(Tabla1[[#This Row],[Contenido]],Hoja2!$F$2:$G$105,2,0)</f>
        <v>15.01 Alimentos</v>
      </c>
      <c r="E160" s="1" t="str">
        <f>+IFERROR(VLOOKUP(Tabla1[[#This Row],[Tema]],Temas[[Tema]:[Columna1]],2,0),"REVISAR")</f>
        <v>15.01.02 Lácteos</v>
      </c>
      <c r="F160" s="1" t="str">
        <f>+IFERROR(VLOOKUP(Tabla1[[#This Row],[Muestra]],Muestra[[Muestra]:[Columna1]],2,0),"REVISAR")</f>
        <v>15.01.02.09 Producción de suero en polvo</v>
      </c>
      <c r="G160" s="1" t="s">
        <v>96</v>
      </c>
      <c r="H160" s="1" t="s">
        <v>521</v>
      </c>
      <c r="I160" s="1" t="s">
        <v>178</v>
      </c>
      <c r="J160" s="1" t="s">
        <v>531</v>
      </c>
      <c r="K160" s="1" t="s">
        <v>534</v>
      </c>
      <c r="L160" s="1" t="s">
        <v>2695</v>
      </c>
      <c r="N160" s="1" t="s">
        <v>768</v>
      </c>
      <c r="O160" s="1" t="s">
        <v>4010</v>
      </c>
      <c r="AD160" s="1">
        <v>0</v>
      </c>
      <c r="AE160" s="1">
        <v>0</v>
      </c>
      <c r="AF160" s="1">
        <v>0</v>
      </c>
      <c r="AG160" s="1">
        <v>0</v>
      </c>
      <c r="AH160" s="1">
        <v>0</v>
      </c>
      <c r="AI160" s="1">
        <v>0</v>
      </c>
      <c r="AJ160" s="1">
        <v>0</v>
      </c>
    </row>
    <row r="161" spans="1:36" s="1" customFormat="1" x14ac:dyDescent="0.25">
      <c r="A161" s="21">
        <v>160</v>
      </c>
      <c r="B161" s="1" t="s">
        <v>544</v>
      </c>
      <c r="C161" s="1" t="str">
        <f>+VLOOKUP(Tabla1[[#This Row],[Sector]],Sectores[[Sector]:[Columna1]],2,0)</f>
        <v>15 Industria Manufacturera</v>
      </c>
      <c r="D161" s="1" t="str">
        <f>+VLOOKUP(Tabla1[[#This Row],[Contenido]],Hoja2!$F$2:$G$105,2,0)</f>
        <v>15.01 Alimentos</v>
      </c>
      <c r="E161" s="1" t="str">
        <f>+IFERROR(VLOOKUP(Tabla1[[#This Row],[Tema]],Temas[[Tema]:[Columna1]],2,0),"REVISAR")</f>
        <v>15.01.02 Lácteos</v>
      </c>
      <c r="F161" s="1" t="str">
        <f>+IFERROR(VLOOKUP(Tabla1[[#This Row],[Muestra]],Muestra[[Muestra]:[Columna1]],2,0),"REVISAR")</f>
        <v>15.01.02.10 Producción de yogurt</v>
      </c>
      <c r="G161" s="1" t="s">
        <v>96</v>
      </c>
      <c r="H161" s="1" t="s">
        <v>521</v>
      </c>
      <c r="I161" s="1" t="s">
        <v>178</v>
      </c>
      <c r="J161" s="1" t="s">
        <v>532</v>
      </c>
      <c r="K161" s="1" t="s">
        <v>491</v>
      </c>
      <c r="L161" s="1" t="s">
        <v>4012</v>
      </c>
      <c r="N161" s="1" t="s">
        <v>769</v>
      </c>
      <c r="O161" s="1" t="s">
        <v>4010</v>
      </c>
      <c r="AD161" s="1">
        <v>6933</v>
      </c>
      <c r="AE161" s="1">
        <v>1520</v>
      </c>
      <c r="AF161" s="1">
        <v>0</v>
      </c>
      <c r="AG161" s="1">
        <v>0</v>
      </c>
      <c r="AH161" s="1">
        <v>0</v>
      </c>
      <c r="AI161" s="1">
        <v>0</v>
      </c>
      <c r="AJ161" s="1">
        <v>0</v>
      </c>
    </row>
    <row r="162" spans="1:36" s="1" customFormat="1" x14ac:dyDescent="0.25">
      <c r="A162" s="21">
        <v>161</v>
      </c>
      <c r="B162" s="1" t="s">
        <v>545</v>
      </c>
      <c r="C162" s="1" t="str">
        <f>+VLOOKUP(Tabla1[[#This Row],[Sector]],Sectores[[Sector]:[Columna1]],2,0)</f>
        <v>15 Industria Manufacturera</v>
      </c>
      <c r="D162" s="1" t="str">
        <f>+VLOOKUP(Tabla1[[#This Row],[Contenido]],Hoja2!$F$2:$G$105,2,0)</f>
        <v>15.03 Minería</v>
      </c>
      <c r="E162" s="1" t="str">
        <f>+IFERROR(VLOOKUP(Tabla1[[#This Row],[Tema]],Temas[[Tema]:[Columna1]],2,0),"REVISAR")</f>
        <v>15.03.01 Elementos Químicos</v>
      </c>
      <c r="F162" s="1" t="str">
        <f>+IFERROR(VLOOKUP(Tabla1[[#This Row],[Muestra]],Muestra[[Muestra]:[Columna1]],2,0),"REVISAR")</f>
        <v>15.03.01.01 Producción de yodo</v>
      </c>
      <c r="G162" s="1" t="s">
        <v>96</v>
      </c>
      <c r="H162" s="1" t="s">
        <v>52</v>
      </c>
      <c r="I162" s="1" t="s">
        <v>523</v>
      </c>
      <c r="J162" s="1" t="s">
        <v>533</v>
      </c>
      <c r="K162" s="1" t="s">
        <v>534</v>
      </c>
      <c r="L162" s="1" t="s">
        <v>2695</v>
      </c>
      <c r="N162" s="1" t="s">
        <v>770</v>
      </c>
      <c r="O162" s="1" t="s">
        <v>4010</v>
      </c>
      <c r="AD162" s="1">
        <v>11307988</v>
      </c>
      <c r="AE162" s="1">
        <v>13647192</v>
      </c>
      <c r="AF162" s="1">
        <v>13441550</v>
      </c>
      <c r="AG162" s="1">
        <v>11863417</v>
      </c>
      <c r="AH162" s="1">
        <v>12645797</v>
      </c>
      <c r="AI162" s="1">
        <v>13277402</v>
      </c>
      <c r="AJ162" s="1">
        <v>14405969</v>
      </c>
    </row>
    <row r="163" spans="1:36" s="1" customFormat="1" x14ac:dyDescent="0.25">
      <c r="A163" s="21">
        <v>162</v>
      </c>
      <c r="B163" s="1" t="s">
        <v>493</v>
      </c>
      <c r="C163" s="1" t="str">
        <f>+VLOOKUP(Tabla1[[#This Row],[Sector]],Sectores[[Sector]:[Columna1]],2,0)</f>
        <v>11 Extranjería</v>
      </c>
      <c r="D163" s="1" t="str">
        <f>+VLOOKUP(Tabla1[[#This Row],[Contenido]],Hoja2!$F$2:$G$105,2,0)</f>
        <v>11.01 Refugio</v>
      </c>
      <c r="E163" s="1" t="str">
        <f>+IFERROR(VLOOKUP(Tabla1[[#This Row],[Tema]],Temas[[Tema]:[Columna1]],2,0),"REVISAR")</f>
        <v>11.01.01 Refugiados</v>
      </c>
      <c r="F163" s="1" t="str">
        <f>+IFERROR(VLOOKUP(Tabla1[[#This Row],[Muestra]],Muestra[[Muestra]:[Columna1]],2,0),"REVISAR")</f>
        <v>11.01.01.01 Refugiados</v>
      </c>
      <c r="G163" s="1" t="s">
        <v>98</v>
      </c>
      <c r="H163" s="1" t="s">
        <v>492</v>
      </c>
      <c r="I163" s="1" t="s">
        <v>97</v>
      </c>
      <c r="J163" s="1" t="s">
        <v>97</v>
      </c>
      <c r="K163" s="1" t="s">
        <v>3938</v>
      </c>
      <c r="L163" s="1" t="s">
        <v>868</v>
      </c>
      <c r="O163" s="1" t="s">
        <v>4010</v>
      </c>
      <c r="Z163" s="1">
        <v>17</v>
      </c>
      <c r="AA163" s="1">
        <v>62</v>
      </c>
      <c r="AB163" s="1">
        <v>51</v>
      </c>
      <c r="AC163" s="1">
        <v>56</v>
      </c>
      <c r="AD163" s="1">
        <v>46</v>
      </c>
      <c r="AE163" s="1">
        <v>16</v>
      </c>
      <c r="AF163" s="1">
        <v>63</v>
      </c>
      <c r="AG163" s="1">
        <v>162</v>
      </c>
      <c r="AH163" s="1">
        <v>171</v>
      </c>
      <c r="AI163" s="1">
        <v>30</v>
      </c>
      <c r="AJ163" s="1">
        <v>7</v>
      </c>
    </row>
    <row r="164" spans="1:36" s="1" customFormat="1" x14ac:dyDescent="0.25">
      <c r="A164" s="21">
        <v>163</v>
      </c>
      <c r="B164" s="1" t="s">
        <v>494</v>
      </c>
      <c r="C164" s="1" t="str">
        <f>+VLOOKUP(Tabla1[[#This Row],[Sector]],Sectores[[Sector]:[Columna1]],2,0)</f>
        <v>11 Extranjería</v>
      </c>
      <c r="D164" s="1" t="str">
        <f>+VLOOKUP(Tabla1[[#This Row],[Contenido]],Hoja2!$F$2:$G$105,2,0)</f>
        <v>11.01 Refugio</v>
      </c>
      <c r="E164" s="1" t="str">
        <f>+IFERROR(VLOOKUP(Tabla1[[#This Row],[Tema]],Temas[[Tema]:[Columna1]],2,0),"REVISAR")</f>
        <v>11.01.02 Solicitantes</v>
      </c>
      <c r="F164" s="1" t="str">
        <f>+IFERROR(VLOOKUP(Tabla1[[#This Row],[Muestra]],Muestra[[Muestra]:[Columna1]],2,0),"REVISAR")</f>
        <v>11.01.02.01 Solicitantes de Refugio</v>
      </c>
      <c r="G164" s="1" t="s">
        <v>98</v>
      </c>
      <c r="H164" s="1" t="s">
        <v>492</v>
      </c>
      <c r="I164" s="1" t="s">
        <v>495</v>
      </c>
      <c r="J164" s="1" t="s">
        <v>99</v>
      </c>
      <c r="K164" s="1" t="s">
        <v>3939</v>
      </c>
      <c r="L164" s="1" t="s">
        <v>868</v>
      </c>
      <c r="O164" s="1" t="s">
        <v>4010</v>
      </c>
      <c r="Z164" s="1">
        <v>219</v>
      </c>
      <c r="AA164" s="1">
        <v>283</v>
      </c>
      <c r="AB164" s="1">
        <v>169</v>
      </c>
      <c r="AC164" s="1">
        <v>247</v>
      </c>
      <c r="AD164" s="1">
        <v>283</v>
      </c>
      <c r="AE164" s="1">
        <v>623</v>
      </c>
      <c r="AF164" s="1">
        <v>2297</v>
      </c>
      <c r="AG164" s="1">
        <v>5723</v>
      </c>
      <c r="AH164" s="1">
        <v>5727</v>
      </c>
      <c r="AI164" s="1">
        <v>780</v>
      </c>
      <c r="AJ164" s="1">
        <v>432</v>
      </c>
    </row>
    <row r="165" spans="1:36" s="1" customFormat="1" x14ac:dyDescent="0.25">
      <c r="A165" s="21">
        <v>164</v>
      </c>
      <c r="B165" s="1" t="s">
        <v>2732</v>
      </c>
      <c r="C165" s="1" t="str">
        <f>+VLOOKUP(Tabla1[[#This Row],[Sector]],Sectores[[Sector]:[Columna1]],2,0)</f>
        <v>17 Minería</v>
      </c>
      <c r="D165" s="1" t="str">
        <f>+VLOOKUP(Tabla1[[#This Row],[Contenido]],Hoja2!$F$2:$G$105,2,0)</f>
        <v>17.02 Minería de Carbón</v>
      </c>
      <c r="E165" s="1" t="str">
        <f>+IFERROR(VLOOKUP(Tabla1[[#This Row],[Tema]],Temas[[Tema]:[Columna1]],2,0),"REVISAR")</f>
        <v>17.02.01 Producción</v>
      </c>
      <c r="F165" s="1" t="str">
        <f>+IFERROR(VLOOKUP(Tabla1[[#This Row],[Muestra]],Muestra[[Muestra]:[Columna1]],2,0),"REVISAR")</f>
        <v>17.02.01.01 Producción de carbón</v>
      </c>
      <c r="G165" s="1" t="s">
        <v>52</v>
      </c>
      <c r="H165" s="1" t="s">
        <v>516</v>
      </c>
      <c r="I165" s="1" t="s">
        <v>32</v>
      </c>
      <c r="J165" s="1" t="s">
        <v>496</v>
      </c>
      <c r="K165" s="1" t="s">
        <v>419</v>
      </c>
      <c r="L165" s="1" t="s">
        <v>2695</v>
      </c>
      <c r="N165" s="1" t="s">
        <v>771</v>
      </c>
      <c r="O165" s="1" t="s">
        <v>4010</v>
      </c>
      <c r="AD165" s="1">
        <v>126517</v>
      </c>
      <c r="AE165" s="1">
        <v>98375</v>
      </c>
      <c r="AF165" s="1">
        <v>80909</v>
      </c>
      <c r="AG165" s="1">
        <v>59375</v>
      </c>
      <c r="AH165" s="1">
        <v>39051</v>
      </c>
      <c r="AI165" s="1">
        <v>43576</v>
      </c>
      <c r="AJ165" s="1">
        <v>25795</v>
      </c>
    </row>
    <row r="166" spans="1:36" s="1" customFormat="1" x14ac:dyDescent="0.25">
      <c r="A166" s="21">
        <v>165</v>
      </c>
      <c r="B166" s="1" t="s">
        <v>2733</v>
      </c>
      <c r="C166" s="1" t="str">
        <f>+VLOOKUP(Tabla1[[#This Row],[Sector]],Sectores[[Sector]:[Columna1]],2,0)</f>
        <v>17 Minería</v>
      </c>
      <c r="D166" s="1" t="str">
        <f>+VLOOKUP(Tabla1[[#This Row],[Contenido]],Hoja2!$F$2:$G$105,2,0)</f>
        <v>17.04 Minería No Metálica</v>
      </c>
      <c r="E166" s="1" t="str">
        <f>+IFERROR(VLOOKUP(Tabla1[[#This Row],[Tema]],Temas[[Tema]:[Columna1]],2,0),"REVISAR")</f>
        <v>17.02.01 Producción</v>
      </c>
      <c r="F166" s="1" t="str">
        <f>+IFERROR(VLOOKUP(Tabla1[[#This Row],[Muestra]],Muestra[[Muestra]:[Columna1]],2,0),"REVISAR")</f>
        <v>17.04.01.01 Producción de cloruro de sodio</v>
      </c>
      <c r="G166" s="1" t="s">
        <v>52</v>
      </c>
      <c r="H166" s="1" t="s">
        <v>513</v>
      </c>
      <c r="I166" s="1" t="s">
        <v>32</v>
      </c>
      <c r="J166" s="1" t="s">
        <v>497</v>
      </c>
      <c r="K166" s="1" t="s">
        <v>419</v>
      </c>
      <c r="L166" s="1" t="s">
        <v>2695</v>
      </c>
      <c r="N166" s="1" t="s">
        <v>772</v>
      </c>
      <c r="O166" s="1" t="s">
        <v>4010</v>
      </c>
      <c r="AD166" s="1">
        <v>10495625</v>
      </c>
      <c r="AE166" s="1">
        <v>11715790</v>
      </c>
      <c r="AF166" s="1">
        <v>8016696</v>
      </c>
      <c r="AG166" s="1">
        <v>7400476</v>
      </c>
      <c r="AH166" s="1">
        <v>9885054</v>
      </c>
      <c r="AI166" s="1">
        <v>10356130</v>
      </c>
      <c r="AJ166" s="1">
        <v>9514335</v>
      </c>
    </row>
    <row r="167" spans="1:36" s="1" customFormat="1" x14ac:dyDescent="0.25">
      <c r="A167" s="21">
        <v>166</v>
      </c>
      <c r="B167" s="1" t="s">
        <v>2734</v>
      </c>
      <c r="C167" s="1" t="str">
        <f>+VLOOKUP(Tabla1[[#This Row],[Sector]],Sectores[[Sector]:[Columna1]],2,0)</f>
        <v>17 Minería</v>
      </c>
      <c r="D167" s="1" t="str">
        <f>+VLOOKUP(Tabla1[[#This Row],[Contenido]],Hoja2!$F$2:$G$105,2,0)</f>
        <v>17.03 Minería Metálica</v>
      </c>
      <c r="E167" s="1" t="str">
        <f>+IFERROR(VLOOKUP(Tabla1[[#This Row],[Tema]],Temas[[Tema]:[Columna1]],2,0),"REVISAR")</f>
        <v>17.02.01 Producción</v>
      </c>
      <c r="F167" s="1" t="str">
        <f>+IFERROR(VLOOKUP(Tabla1[[#This Row],[Muestra]],Muestra[[Muestra]:[Columna1]],2,0),"REVISAR")</f>
        <v>17.03.02.01 Producción de cobre</v>
      </c>
      <c r="G167" s="1" t="s">
        <v>52</v>
      </c>
      <c r="H167" s="1" t="s">
        <v>514</v>
      </c>
      <c r="I167" s="1" t="s">
        <v>32</v>
      </c>
      <c r="J167" s="1" t="s">
        <v>498</v>
      </c>
      <c r="K167" s="1" t="s">
        <v>504</v>
      </c>
      <c r="L167" s="1" t="s">
        <v>2695</v>
      </c>
      <c r="N167" s="1" t="s">
        <v>773</v>
      </c>
      <c r="O167" s="1" t="s">
        <v>4010</v>
      </c>
      <c r="AD167" s="1">
        <v>4912227</v>
      </c>
      <c r="AE167" s="1">
        <v>4929133</v>
      </c>
      <c r="AF167" s="1">
        <v>4803105</v>
      </c>
      <c r="AG167" s="1">
        <v>4768708</v>
      </c>
      <c r="AH167" s="1">
        <v>5031289</v>
      </c>
      <c r="AI167" s="1">
        <v>5010814</v>
      </c>
      <c r="AJ167" s="1">
        <v>4995282</v>
      </c>
    </row>
    <row r="168" spans="1:36" s="1" customFormat="1" x14ac:dyDescent="0.25">
      <c r="A168" s="21">
        <v>167</v>
      </c>
      <c r="B168" s="1" t="s">
        <v>2735</v>
      </c>
      <c r="C168" s="1" t="str">
        <f>+VLOOKUP(Tabla1[[#This Row],[Sector]],Sectores[[Sector]:[Columna1]],2,0)</f>
        <v>17 Minería</v>
      </c>
      <c r="D168" s="1" t="str">
        <f>+VLOOKUP(Tabla1[[#This Row],[Contenido]],Hoja2!$F$2:$G$105,2,0)</f>
        <v>17.03 Minería Metálica</v>
      </c>
      <c r="E168" s="1" t="str">
        <f>+IFERROR(VLOOKUP(Tabla1[[#This Row],[Tema]],Temas[[Tema]:[Columna1]],2,0),"REVISAR")</f>
        <v>17.02.01 Producción</v>
      </c>
      <c r="F168" s="1" t="str">
        <f>+IFERROR(VLOOKUP(Tabla1[[#This Row],[Muestra]],Muestra[[Muestra]:[Columna1]],2,0),"REVISAR")</f>
        <v>17.03.02.02 Producción de hierro</v>
      </c>
      <c r="G168" s="1" t="s">
        <v>52</v>
      </c>
      <c r="H168" s="1" t="s">
        <v>514</v>
      </c>
      <c r="I168" s="1" t="s">
        <v>32</v>
      </c>
      <c r="J168" s="1" t="s">
        <v>499</v>
      </c>
      <c r="K168" s="1" t="s">
        <v>505</v>
      </c>
      <c r="L168" s="1" t="s">
        <v>2695</v>
      </c>
      <c r="N168" s="1" t="s">
        <v>774</v>
      </c>
      <c r="O168" s="1" t="s">
        <v>4010</v>
      </c>
      <c r="AD168" s="1">
        <v>1963796</v>
      </c>
      <c r="AE168" s="1">
        <v>1580039</v>
      </c>
      <c r="AF168" s="1">
        <v>1352525</v>
      </c>
      <c r="AG168" s="1">
        <v>1579476</v>
      </c>
      <c r="AH168" s="1">
        <v>1657052</v>
      </c>
      <c r="AI168" s="1">
        <v>2161266</v>
      </c>
      <c r="AJ168" s="1">
        <v>2800000</v>
      </c>
    </row>
    <row r="169" spans="1:36" s="1" customFormat="1" x14ac:dyDescent="0.25">
      <c r="A169" s="21">
        <v>168</v>
      </c>
      <c r="B169" s="1" t="s">
        <v>517</v>
      </c>
      <c r="C169" s="1" t="str">
        <f>+VLOOKUP(Tabla1[[#This Row],[Sector]],Sectores[[Sector]:[Columna1]],2,0)</f>
        <v>17 Minería</v>
      </c>
      <c r="D169" s="1" t="str">
        <f>+VLOOKUP(Tabla1[[#This Row],[Contenido]],Hoja2!$F$2:$G$105,2,0)</f>
        <v>17.01 Industria Minera</v>
      </c>
      <c r="E169" s="1" t="str">
        <f>+IFERROR(VLOOKUP(Tabla1[[#This Row],[Tema]],Temas[[Tema]:[Columna1]],2,0),"REVISAR")</f>
        <v>15.02.01 Actividad Productiva</v>
      </c>
      <c r="F169" s="1" t="str">
        <f>+IFERROR(VLOOKUP(Tabla1[[#This Row],[Muestra]],Muestra[[Muestra]:[Columna1]],2,0),"REVISAR")</f>
        <v>17.01.01.01 Índice de producción minera</v>
      </c>
      <c r="G169" s="1" t="s">
        <v>52</v>
      </c>
      <c r="H169" s="1" t="s">
        <v>515</v>
      </c>
      <c r="I169" s="1" t="s">
        <v>506</v>
      </c>
      <c r="J169" s="1" t="s">
        <v>507</v>
      </c>
      <c r="K169" s="1" t="s">
        <v>50</v>
      </c>
      <c r="L169" s="1" t="s">
        <v>2695</v>
      </c>
      <c r="N169" s="1" t="s">
        <v>775</v>
      </c>
      <c r="O169" s="1" t="s">
        <v>4010</v>
      </c>
      <c r="AD169" s="1">
        <v>100.00000000225002</v>
      </c>
      <c r="AE169" s="1">
        <v>101.10121264049999</v>
      </c>
      <c r="AF169" s="1">
        <v>102.30328698275</v>
      </c>
      <c r="AG169" s="1">
        <v>100.92580964825001</v>
      </c>
      <c r="AH169" s="1">
        <v>102.13104712849999</v>
      </c>
      <c r="AI169" s="1">
        <v>99.414638490000002</v>
      </c>
      <c r="AJ169" s="1">
        <v>102.57603401899999</v>
      </c>
    </row>
    <row r="170" spans="1:36" s="1" customFormat="1" x14ac:dyDescent="0.25">
      <c r="A170" s="21">
        <v>169</v>
      </c>
      <c r="B170" s="1" t="s">
        <v>518</v>
      </c>
      <c r="C170" s="1" t="str">
        <f>+VLOOKUP(Tabla1[[#This Row],[Sector]],Sectores[[Sector]:[Columna1]],2,0)</f>
        <v>17 Minería</v>
      </c>
      <c r="D170" s="1" t="str">
        <f>+VLOOKUP(Tabla1[[#This Row],[Contenido]],Hoja2!$F$2:$G$105,2,0)</f>
        <v>17.03 Minería Metálica</v>
      </c>
      <c r="E170" s="1" t="str">
        <f>+IFERROR(VLOOKUP(Tabla1[[#This Row],[Tema]],Temas[[Tema]:[Columna1]],2,0),"REVISAR")</f>
        <v>17.03.01 Explotación y Otros Procesos Complementarios</v>
      </c>
      <c r="F170" s="1" t="str">
        <f>+IFERROR(VLOOKUP(Tabla1[[#This Row],[Muestra]],Muestra[[Muestra]:[Columna1]],2,0),"REVISAR")</f>
        <v>17.03.01.01 Índice de producción de minería metálica</v>
      </c>
      <c r="G170" s="1" t="s">
        <v>52</v>
      </c>
      <c r="H170" s="1" t="s">
        <v>514</v>
      </c>
      <c r="I170" s="1" t="s">
        <v>512</v>
      </c>
      <c r="J170" s="1" t="s">
        <v>509</v>
      </c>
      <c r="K170" s="1" t="s">
        <v>50</v>
      </c>
      <c r="L170" s="1" t="s">
        <v>2695</v>
      </c>
      <c r="N170" s="1" t="s">
        <v>776</v>
      </c>
      <c r="O170" s="1" t="s">
        <v>4010</v>
      </c>
      <c r="AD170" s="1">
        <v>99.999999998333308</v>
      </c>
      <c r="AE170" s="1">
        <v>101.34399338916666</v>
      </c>
      <c r="AF170" s="1">
        <v>98.434890733333319</v>
      </c>
      <c r="AG170" s="1">
        <v>94.580413003333334</v>
      </c>
      <c r="AH170" s="1">
        <v>101.9540494175</v>
      </c>
      <c r="AI170" s="1">
        <v>101.13986926333332</v>
      </c>
      <c r="AJ170" s="1">
        <v>100.87441556916666</v>
      </c>
    </row>
    <row r="171" spans="1:36" s="1" customFormat="1" x14ac:dyDescent="0.25">
      <c r="A171" s="21">
        <v>170</v>
      </c>
      <c r="B171" s="1" t="s">
        <v>519</v>
      </c>
      <c r="C171" s="1" t="str">
        <f>+VLOOKUP(Tabla1[[#This Row],[Sector]],Sectores[[Sector]:[Columna1]],2,0)</f>
        <v>17 Minería</v>
      </c>
      <c r="D171" s="1" t="str">
        <f>+VLOOKUP(Tabla1[[#This Row],[Contenido]],Hoja2!$F$2:$G$105,2,0)</f>
        <v>17.04 Minería No Metálica</v>
      </c>
      <c r="E171" s="1" t="str">
        <f>+IFERROR(VLOOKUP(Tabla1[[#This Row],[Tema]],Temas[[Tema]:[Columna1]],2,0),"REVISAR")</f>
        <v>17.04.01 Extracción y Tratamiento de Recursos Mineros</v>
      </c>
      <c r="F171" s="1" t="str">
        <f>+IFERROR(VLOOKUP(Tabla1[[#This Row],[Muestra]],Muestra[[Muestra]:[Columna1]],2,0),"REVISAR")</f>
        <v>17.04.02.01 Índice de producción de minería no metálica</v>
      </c>
      <c r="G171" s="1" t="s">
        <v>52</v>
      </c>
      <c r="H171" s="1" t="s">
        <v>513</v>
      </c>
      <c r="I171" s="1" t="s">
        <v>511</v>
      </c>
      <c r="J171" s="1" t="s">
        <v>510</v>
      </c>
      <c r="K171" s="1" t="s">
        <v>50</v>
      </c>
      <c r="L171" s="1" t="s">
        <v>2695</v>
      </c>
      <c r="N171" s="1" t="s">
        <v>777</v>
      </c>
      <c r="O171" s="1" t="s">
        <v>4010</v>
      </c>
      <c r="AD171" s="1">
        <v>100.00000000333334</v>
      </c>
      <c r="AE171" s="1">
        <v>106.47595744166665</v>
      </c>
      <c r="AF171" s="1">
        <v>102.43113238666666</v>
      </c>
      <c r="AG171" s="1">
        <v>111.32269531083331</v>
      </c>
      <c r="AH171" s="1">
        <v>125.15577539166668</v>
      </c>
      <c r="AI171" s="1">
        <v>134.44083251666666</v>
      </c>
      <c r="AJ171" s="1">
        <v>149.00694695000001</v>
      </c>
    </row>
    <row r="172" spans="1:36" s="1" customFormat="1" x14ac:dyDescent="0.25">
      <c r="A172" s="21">
        <v>171</v>
      </c>
      <c r="B172" s="1" t="s">
        <v>2736</v>
      </c>
      <c r="C172" s="1" t="str">
        <f>+VLOOKUP(Tabla1[[#This Row],[Sector]],Sectores[[Sector]:[Columna1]],2,0)</f>
        <v>17 Minería</v>
      </c>
      <c r="D172" s="1" t="str">
        <f>+VLOOKUP(Tabla1[[#This Row],[Contenido]],Hoja2!$F$2:$G$105,2,0)</f>
        <v>17.03 Minería Metálica</v>
      </c>
      <c r="E172" s="1" t="str">
        <f>+IFERROR(VLOOKUP(Tabla1[[#This Row],[Tema]],Temas[[Tema]:[Columna1]],2,0),"REVISAR")</f>
        <v>17.02.01 Producción</v>
      </c>
      <c r="F172" s="1" t="str">
        <f>+IFERROR(VLOOKUP(Tabla1[[#This Row],[Muestra]],Muestra[[Muestra]:[Columna1]],2,0),"REVISAR")</f>
        <v>17.03.02.03 Producción de molibdeno</v>
      </c>
      <c r="G172" s="1" t="s">
        <v>52</v>
      </c>
      <c r="H172" s="1" t="s">
        <v>514</v>
      </c>
      <c r="I172" s="1" t="s">
        <v>32</v>
      </c>
      <c r="J172" s="1" t="s">
        <v>500</v>
      </c>
      <c r="K172" s="1" t="s">
        <v>504</v>
      </c>
      <c r="L172" s="1" t="s">
        <v>2695</v>
      </c>
      <c r="N172" s="1" t="s">
        <v>778</v>
      </c>
      <c r="O172" s="1" t="s">
        <v>4010</v>
      </c>
      <c r="AD172" s="1">
        <v>14063</v>
      </c>
      <c r="AE172" s="1">
        <v>15028</v>
      </c>
      <c r="AF172" s="1">
        <v>10864</v>
      </c>
      <c r="AG172" s="1">
        <v>13491</v>
      </c>
      <c r="AH172" s="1">
        <v>16596</v>
      </c>
      <c r="AI172" s="1">
        <v>14163</v>
      </c>
      <c r="AJ172" s="1">
        <v>14681</v>
      </c>
    </row>
    <row r="173" spans="1:36" s="1" customFormat="1" x14ac:dyDescent="0.25">
      <c r="A173" s="21">
        <v>172</v>
      </c>
      <c r="B173" s="1" t="s">
        <v>2737</v>
      </c>
      <c r="C173" s="1" t="str">
        <f>+VLOOKUP(Tabla1[[#This Row],[Sector]],Sectores[[Sector]:[Columna1]],2,0)</f>
        <v>17 Minería</v>
      </c>
      <c r="D173" s="1" t="str">
        <f>+VLOOKUP(Tabla1[[#This Row],[Contenido]],Hoja2!$F$2:$G$105,2,0)</f>
        <v>17.03 Minería Metálica</v>
      </c>
      <c r="E173" s="1" t="str">
        <f>+IFERROR(VLOOKUP(Tabla1[[#This Row],[Tema]],Temas[[Tema]:[Columna1]],2,0),"REVISAR")</f>
        <v>17.02.01 Producción</v>
      </c>
      <c r="F173" s="1" t="str">
        <f>+IFERROR(VLOOKUP(Tabla1[[#This Row],[Muestra]],Muestra[[Muestra]:[Columna1]],2,0),"REVISAR")</f>
        <v>17.03.02.04 Producción de oro</v>
      </c>
      <c r="G173" s="1" t="s">
        <v>52</v>
      </c>
      <c r="H173" s="1" t="s">
        <v>514</v>
      </c>
      <c r="I173" s="1" t="s">
        <v>32</v>
      </c>
      <c r="J173" s="1" t="s">
        <v>501</v>
      </c>
      <c r="K173" s="1" t="s">
        <v>508</v>
      </c>
      <c r="L173" s="1" t="s">
        <v>2695</v>
      </c>
      <c r="N173" s="1" t="s">
        <v>779</v>
      </c>
      <c r="O173" s="1" t="s">
        <v>4010</v>
      </c>
      <c r="AD173" s="1">
        <v>39428</v>
      </c>
      <c r="AE173" s="1">
        <v>36232</v>
      </c>
      <c r="AF173" s="1">
        <v>36264</v>
      </c>
      <c r="AG173" s="1">
        <v>30406</v>
      </c>
      <c r="AH173" s="1">
        <v>30862</v>
      </c>
      <c r="AI173" s="1">
        <v>33351</v>
      </c>
      <c r="AJ173" s="1">
        <v>27217</v>
      </c>
    </row>
    <row r="174" spans="1:36" s="1" customFormat="1" x14ac:dyDescent="0.25">
      <c r="A174" s="21">
        <v>173</v>
      </c>
      <c r="B174" s="1" t="s">
        <v>2738</v>
      </c>
      <c r="C174" s="1" t="str">
        <f>+VLOOKUP(Tabla1[[#This Row],[Sector]],Sectores[[Sector]:[Columna1]],2,0)</f>
        <v>17 Minería</v>
      </c>
      <c r="D174" s="1" t="str">
        <f>+VLOOKUP(Tabla1[[#This Row],[Contenido]],Hoja2!$F$2:$G$105,2,0)</f>
        <v>17.03 Minería Metálica</v>
      </c>
      <c r="E174" s="1" t="str">
        <f>+IFERROR(VLOOKUP(Tabla1[[#This Row],[Tema]],Temas[[Tema]:[Columna1]],2,0),"REVISAR")</f>
        <v>17.02.01 Producción</v>
      </c>
      <c r="F174" s="1" t="str">
        <f>+IFERROR(VLOOKUP(Tabla1[[#This Row],[Muestra]],Muestra[[Muestra]:[Columna1]],2,0),"REVISAR")</f>
        <v>17.03.02.05 Producción de plata</v>
      </c>
      <c r="G174" s="1" t="s">
        <v>52</v>
      </c>
      <c r="H174" s="1" t="s">
        <v>514</v>
      </c>
      <c r="I174" s="1" t="s">
        <v>32</v>
      </c>
      <c r="J174" s="1" t="s">
        <v>502</v>
      </c>
      <c r="K174" s="1" t="s">
        <v>508</v>
      </c>
      <c r="L174" s="1" t="s">
        <v>2695</v>
      </c>
      <c r="N174" s="1" t="s">
        <v>780</v>
      </c>
      <c r="O174" s="1" t="s">
        <v>4010</v>
      </c>
      <c r="AD174" s="1">
        <v>1256061</v>
      </c>
      <c r="AE174" s="1">
        <v>1248704</v>
      </c>
      <c r="AF174" s="1">
        <v>1245400</v>
      </c>
      <c r="AG174" s="1">
        <v>1052262</v>
      </c>
      <c r="AH174" s="1">
        <v>1055074</v>
      </c>
      <c r="AI174" s="1">
        <v>1027470</v>
      </c>
      <c r="AJ174" s="1">
        <v>1308793</v>
      </c>
    </row>
    <row r="175" spans="1:36" s="1" customFormat="1" x14ac:dyDescent="0.25">
      <c r="A175" s="21">
        <v>174</v>
      </c>
      <c r="B175" s="1" t="s">
        <v>103</v>
      </c>
      <c r="C175" s="1" t="str">
        <f>+VLOOKUP(Tabla1[[#This Row],[Sector]],Sectores[[Sector]:[Columna1]],2,0)</f>
        <v>28 Violencia Contra la Mujer</v>
      </c>
      <c r="D175" s="1" t="str">
        <f>+VLOOKUP(Tabla1[[#This Row],[Contenido]],Hoja2!$F$2:$G$105,2,0)</f>
        <v>28.01 Delitos</v>
      </c>
      <c r="E175" s="1" t="str">
        <f>+IFERROR(VLOOKUP(Tabla1[[#This Row],[Tema]],Temas[[Tema]:[Columna1]],2,0),"REVISAR")</f>
        <v>28.01.01 Delitos Violentos</v>
      </c>
      <c r="F175" s="1" t="str">
        <f>+IFERROR(VLOOKUP(Tabla1[[#This Row],[Muestra]],Muestra[[Muestra]:[Columna1]],2,0),"REVISAR")</f>
        <v>28.01.01.01 Femicidios</v>
      </c>
      <c r="G175" s="1" t="s">
        <v>104</v>
      </c>
      <c r="H175" s="1" t="s">
        <v>176</v>
      </c>
      <c r="I175" s="1" t="s">
        <v>177</v>
      </c>
      <c r="J175" s="1" t="s">
        <v>175</v>
      </c>
      <c r="K175" s="1" t="s">
        <v>3940</v>
      </c>
      <c r="L175" s="1" t="s">
        <v>868</v>
      </c>
      <c r="O175" s="1" t="s">
        <v>3995</v>
      </c>
      <c r="Z175" s="1">
        <v>49</v>
      </c>
      <c r="AA175" s="1">
        <v>40</v>
      </c>
      <c r="AB175" s="1">
        <v>34</v>
      </c>
      <c r="AC175" s="1">
        <v>40</v>
      </c>
      <c r="AD175" s="1">
        <v>40</v>
      </c>
      <c r="AE175" s="1">
        <v>45</v>
      </c>
      <c r="AF175" s="1">
        <v>34</v>
      </c>
      <c r="AG175" s="1">
        <v>44</v>
      </c>
      <c r="AH175" s="1">
        <v>42</v>
      </c>
      <c r="AI175" s="1">
        <v>46</v>
      </c>
      <c r="AJ175" s="1">
        <v>43</v>
      </c>
    </row>
    <row r="176" spans="1:36" s="1" customFormat="1" x14ac:dyDescent="0.25">
      <c r="A176" s="21">
        <v>175</v>
      </c>
      <c r="B176" s="1" t="s">
        <v>486</v>
      </c>
      <c r="C176" s="1" t="str">
        <f>+VLOOKUP(Tabla1[[#This Row],[Sector]],Sectores[[Sector]:[Columna1]],2,0)</f>
        <v>18 Pecuario</v>
      </c>
      <c r="D176" s="1" t="str">
        <f>+VLOOKUP(Tabla1[[#This Row],[Contenido]],Hoja2!$F$2:$G$105,2,0)</f>
        <v>18.01 Industria Láctea</v>
      </c>
      <c r="E176" s="1" t="str">
        <f>+IFERROR(VLOOKUP(Tabla1[[#This Row],[Tema]],Temas[[Tema]:[Columna1]],2,0),"REVISAR")</f>
        <v>18.01.01 Leche Recepicionada</v>
      </c>
      <c r="F176" s="1" t="str">
        <f>+IFERROR(VLOOKUP(Tabla1[[#This Row],[Muestra]],Muestra[[Muestra]:[Columna1]],2,0),"REVISAR")</f>
        <v>18.01.01.01 Leche</v>
      </c>
      <c r="G176" s="1" t="s">
        <v>105</v>
      </c>
      <c r="H176" s="1" t="s">
        <v>485</v>
      </c>
      <c r="I176" s="1" t="s">
        <v>489</v>
      </c>
      <c r="J176" s="1" t="s">
        <v>490</v>
      </c>
      <c r="K176" s="1" t="s">
        <v>491</v>
      </c>
      <c r="L176" s="1" t="s">
        <v>2695</v>
      </c>
      <c r="N176" s="1" t="s">
        <v>781</v>
      </c>
      <c r="O176" s="1" t="s">
        <v>4010</v>
      </c>
      <c r="AD176" s="1">
        <v>1097868776</v>
      </c>
      <c r="AE176" s="1">
        <v>1046302847</v>
      </c>
      <c r="AF176" s="1">
        <v>1053273223</v>
      </c>
      <c r="AG176" s="1">
        <v>1097826219</v>
      </c>
      <c r="AH176" s="1">
        <v>1081458113</v>
      </c>
      <c r="AI176" s="1">
        <v>1027424234</v>
      </c>
      <c r="AJ176" s="1">
        <v>1094095104</v>
      </c>
    </row>
    <row r="177" spans="1:36" s="1" customFormat="1" x14ac:dyDescent="0.25">
      <c r="A177" s="21">
        <v>176</v>
      </c>
      <c r="B177" s="1" t="s">
        <v>487</v>
      </c>
      <c r="C177" s="1" t="str">
        <f>+VLOOKUP(Tabla1[[#This Row],[Sector]],Sectores[[Sector]:[Columna1]],2,0)</f>
        <v>18 Pecuario</v>
      </c>
      <c r="D177" s="1" t="str">
        <f>+VLOOKUP(Tabla1[[#This Row],[Contenido]],Hoja2!$F$2:$G$105,2,0)</f>
        <v>18.01 Industria Láctea</v>
      </c>
      <c r="E177" s="1" t="str">
        <f>+IFERROR(VLOOKUP(Tabla1[[#This Row],[Tema]],Temas[[Tema]:[Columna1]],2,0),"REVISAR")</f>
        <v>18.01.01 Leche Recepicionada</v>
      </c>
      <c r="F177" s="1" t="str">
        <f>+IFERROR(VLOOKUP(Tabla1[[#This Row],[Muestra]],Muestra[[Muestra]:[Columna1]],2,0),"REVISAR")</f>
        <v>18.01.01.01 Leche</v>
      </c>
      <c r="G177" s="1" t="s">
        <v>105</v>
      </c>
      <c r="H177" s="1" t="s">
        <v>485</v>
      </c>
      <c r="I177" s="1" t="s">
        <v>489</v>
      </c>
      <c r="J177" s="1" t="s">
        <v>490</v>
      </c>
      <c r="K177" s="1" t="s">
        <v>491</v>
      </c>
      <c r="L177" s="1" t="s">
        <v>2695</v>
      </c>
      <c r="N177" s="1" t="s">
        <v>782</v>
      </c>
      <c r="O177" s="1" t="s">
        <v>4010</v>
      </c>
      <c r="AD177" s="1">
        <v>949984114</v>
      </c>
      <c r="AE177" s="1">
        <v>892260245</v>
      </c>
      <c r="AF177" s="1">
        <v>909122836</v>
      </c>
      <c r="AG177" s="1">
        <v>1044354799</v>
      </c>
      <c r="AH177" s="1">
        <v>1033902133</v>
      </c>
      <c r="AI177" s="1">
        <v>983465764</v>
      </c>
      <c r="AJ177" s="1">
        <v>1053188199</v>
      </c>
    </row>
    <row r="178" spans="1:36" s="1" customFormat="1" x14ac:dyDescent="0.25">
      <c r="A178" s="21">
        <v>177</v>
      </c>
      <c r="B178" s="1" t="s">
        <v>488</v>
      </c>
      <c r="C178" s="1" t="str">
        <f>+VLOOKUP(Tabla1[[#This Row],[Sector]],Sectores[[Sector]:[Columna1]],2,0)</f>
        <v>18 Pecuario</v>
      </c>
      <c r="D178" s="1" t="str">
        <f>+VLOOKUP(Tabla1[[#This Row],[Contenido]],Hoja2!$F$2:$G$105,2,0)</f>
        <v>18.01 Industria Láctea</v>
      </c>
      <c r="E178" s="1" t="str">
        <f>+IFERROR(VLOOKUP(Tabla1[[#This Row],[Tema]],Temas[[Tema]:[Columna1]],2,0),"REVISAR")</f>
        <v>18.01.01 Leche Recepicionada</v>
      </c>
      <c r="F178" s="1" t="str">
        <f>+IFERROR(VLOOKUP(Tabla1[[#This Row],[Muestra]],Muestra[[Muestra]:[Columna1]],2,0),"REVISAR")</f>
        <v>18.01.01.01 Leche</v>
      </c>
      <c r="G178" s="1" t="s">
        <v>105</v>
      </c>
      <c r="H178" s="1" t="s">
        <v>485</v>
      </c>
      <c r="I178" s="1" t="s">
        <v>489</v>
      </c>
      <c r="J178" s="1" t="s">
        <v>490</v>
      </c>
      <c r="K178" s="1" t="s">
        <v>491</v>
      </c>
      <c r="L178" s="1" t="s">
        <v>2695</v>
      </c>
      <c r="N178" s="1" t="s">
        <v>783</v>
      </c>
      <c r="O178" s="1" t="s">
        <v>4010</v>
      </c>
      <c r="AD178" s="1">
        <v>147884662</v>
      </c>
      <c r="AE178" s="1">
        <v>154042602</v>
      </c>
      <c r="AF178" s="1">
        <v>144150387</v>
      </c>
      <c r="AG178" s="1">
        <v>53471420</v>
      </c>
      <c r="AH178" s="1">
        <v>47555980</v>
      </c>
      <c r="AI178" s="1">
        <v>43958470</v>
      </c>
      <c r="AJ178" s="1">
        <v>40906905</v>
      </c>
    </row>
    <row r="179" spans="1:36" s="1" customFormat="1" x14ac:dyDescent="0.25">
      <c r="A179" s="21">
        <v>178</v>
      </c>
      <c r="B179" s="1" t="s">
        <v>2739</v>
      </c>
      <c r="C179" s="1" t="str">
        <f>+VLOOKUP(Tabla1[[#This Row],[Sector]],Sectores[[Sector]:[Columna1]],2,0)</f>
        <v>01 Acuicultura</v>
      </c>
      <c r="D179" s="1" t="str">
        <f>+VLOOKUP(Tabla1[[#This Row],[Contenido]],Hoja2!$F$2:$G$105,2,0)</f>
        <v>01.02 Especies Vegetales</v>
      </c>
      <c r="E179" s="1" t="str">
        <f>+IFERROR(VLOOKUP(Tabla1[[#This Row],[Tema]],Temas[[Tema]:[Columna1]],2,0),"REVISAR")</f>
        <v>01.02.01 Algas</v>
      </c>
      <c r="F179" s="1" t="str">
        <f>+IFERROR(VLOOKUP(Tabla1[[#This Row],[Muestra]],Muestra[[Muestra]:[Columna1]],2,0),"REVISAR")</f>
        <v>01.01.01.01 Acuicultura de Algas</v>
      </c>
      <c r="G179" s="1" t="s">
        <v>179</v>
      </c>
      <c r="H179" s="1" t="s">
        <v>327</v>
      </c>
      <c r="I179" s="1" t="s">
        <v>184</v>
      </c>
      <c r="J179" s="1" t="s">
        <v>412</v>
      </c>
      <c r="K179" s="1" t="s">
        <v>419</v>
      </c>
      <c r="L179" s="1" t="s">
        <v>2695</v>
      </c>
      <c r="N179" s="1" t="s">
        <v>785</v>
      </c>
      <c r="O179" s="1" t="s">
        <v>4010</v>
      </c>
      <c r="AD179" s="1">
        <v>10157</v>
      </c>
      <c r="AE179" s="1">
        <v>11109</v>
      </c>
      <c r="AF179" s="1">
        <v>12198</v>
      </c>
      <c r="AG179" s="1">
        <v>12910</v>
      </c>
      <c r="AH179" s="1">
        <v>17638</v>
      </c>
      <c r="AI179" s="1">
        <v>18983</v>
      </c>
      <c r="AJ179" s="1">
        <v>16369</v>
      </c>
    </row>
    <row r="180" spans="1:36" s="1" customFormat="1" x14ac:dyDescent="0.25">
      <c r="A180" s="21">
        <v>179</v>
      </c>
      <c r="B180" s="1" t="s">
        <v>2740</v>
      </c>
      <c r="C180" s="1" t="str">
        <f>+VLOOKUP(Tabla1[[#This Row],[Sector]],Sectores[[Sector]:[Columna1]],2,0)</f>
        <v>01 Acuicultura</v>
      </c>
      <c r="D180" s="1" t="str">
        <f>+VLOOKUP(Tabla1[[#This Row],[Contenido]],Hoja2!$F$2:$G$105,2,0)</f>
        <v>01.01 Especies Animales</v>
      </c>
      <c r="E180" s="1" t="str">
        <f>+IFERROR(VLOOKUP(Tabla1[[#This Row],[Tema]],Temas[[Tema]:[Columna1]],2,0),"REVISAR")</f>
        <v>01.01.01 Moluscos</v>
      </c>
      <c r="F180" s="1" t="str">
        <f>+IFERROR(VLOOKUP(Tabla1[[#This Row],[Muestra]],Muestra[[Muestra]:[Columna1]],2,0),"REVISAR")</f>
        <v>01.02.01.01 Acuicultura de choritos</v>
      </c>
      <c r="G180" s="1" t="s">
        <v>179</v>
      </c>
      <c r="H180" s="1" t="s">
        <v>328</v>
      </c>
      <c r="I180" s="1" t="s">
        <v>185</v>
      </c>
      <c r="J180" s="1" t="s">
        <v>413</v>
      </c>
      <c r="K180" s="1" t="s">
        <v>419</v>
      </c>
      <c r="L180" s="1" t="s">
        <v>2695</v>
      </c>
      <c r="N180" s="1" t="s">
        <v>786</v>
      </c>
      <c r="O180" s="1" t="s">
        <v>4010</v>
      </c>
      <c r="AD180" s="1">
        <v>238051</v>
      </c>
      <c r="AE180" s="1">
        <v>289133</v>
      </c>
      <c r="AF180" s="1">
        <v>300644</v>
      </c>
      <c r="AG180" s="1">
        <v>338840</v>
      </c>
      <c r="AH180" s="1">
        <v>398248</v>
      </c>
      <c r="AI180" s="1">
        <v>379083</v>
      </c>
      <c r="AJ180" s="1">
        <v>399078</v>
      </c>
    </row>
    <row r="181" spans="1:36" s="1" customFormat="1" x14ac:dyDescent="0.25">
      <c r="A181" s="21">
        <v>180</v>
      </c>
      <c r="B181" s="1" t="s">
        <v>2741</v>
      </c>
      <c r="C181" s="1" t="str">
        <f>+VLOOKUP(Tabla1[[#This Row],[Sector]],Sectores[[Sector]:[Columna1]],2,0)</f>
        <v>01 Acuicultura</v>
      </c>
      <c r="D181" s="1" t="str">
        <f>+VLOOKUP(Tabla1[[#This Row],[Contenido]],Hoja2!$F$2:$G$105,2,0)</f>
        <v>01.01 Especies Animales</v>
      </c>
      <c r="E181" s="1" t="str">
        <f>+IFERROR(VLOOKUP(Tabla1[[#This Row],[Tema]],Temas[[Tema]:[Columna1]],2,0),"REVISAR")</f>
        <v>01.01.01 Moluscos</v>
      </c>
      <c r="F181" s="1" t="str">
        <f>+IFERROR(VLOOKUP(Tabla1[[#This Row],[Muestra]],Muestra[[Muestra]:[Columna1]],2,0),"REVISAR")</f>
        <v>01.02.01.02 Acuicultura de moluscos</v>
      </c>
      <c r="G181" s="1" t="s">
        <v>179</v>
      </c>
      <c r="H181" s="1" t="s">
        <v>328</v>
      </c>
      <c r="I181" s="1" t="s">
        <v>185</v>
      </c>
      <c r="J181" s="1" t="s">
        <v>414</v>
      </c>
      <c r="K181" s="1" t="s">
        <v>419</v>
      </c>
      <c r="L181" s="1" t="s">
        <v>2695</v>
      </c>
      <c r="N181" s="1" t="s">
        <v>787</v>
      </c>
      <c r="O181" s="1" t="s">
        <v>4010</v>
      </c>
      <c r="AD181" s="1">
        <v>241634</v>
      </c>
      <c r="AE181" s="1">
        <v>292709</v>
      </c>
      <c r="AF181" s="1">
        <v>303160</v>
      </c>
      <c r="AG181" s="1">
        <v>342155</v>
      </c>
      <c r="AH181" s="1">
        <v>402549</v>
      </c>
      <c r="AI181" s="1">
        <v>381709.29499999998</v>
      </c>
      <c r="AJ181" s="1">
        <v>401251</v>
      </c>
    </row>
    <row r="182" spans="1:36" s="1" customFormat="1" x14ac:dyDescent="0.25">
      <c r="A182" s="21">
        <v>181</v>
      </c>
      <c r="B182" s="1" t="s">
        <v>2742</v>
      </c>
      <c r="C182" s="1" t="str">
        <f>+VLOOKUP(Tabla1[[#This Row],[Sector]],Sectores[[Sector]:[Columna1]],2,0)</f>
        <v>01 Acuicultura</v>
      </c>
      <c r="D182" s="1" t="str">
        <f>+VLOOKUP(Tabla1[[#This Row],[Contenido]],Hoja2!$F$2:$G$105,2,0)</f>
        <v>01.01 Especies Animales</v>
      </c>
      <c r="E182" s="1" t="str">
        <f>+IFERROR(VLOOKUP(Tabla1[[#This Row],[Tema]],Temas[[Tema]:[Columna1]],2,0),"REVISAR")</f>
        <v>01.01.02 Peces</v>
      </c>
      <c r="F182" s="1" t="str">
        <f>+IFERROR(VLOOKUP(Tabla1[[#This Row],[Muestra]],Muestra[[Muestra]:[Columna1]],2,0),"REVISAR")</f>
        <v>01.02.02.01 Acuicultura de peces</v>
      </c>
      <c r="G182" s="1" t="s">
        <v>179</v>
      </c>
      <c r="H182" s="1" t="s">
        <v>328</v>
      </c>
      <c r="I182" s="1" t="s">
        <v>186</v>
      </c>
      <c r="J182" s="1" t="s">
        <v>415</v>
      </c>
      <c r="K182" s="1" t="s">
        <v>419</v>
      </c>
      <c r="L182" s="1" t="s">
        <v>2695</v>
      </c>
      <c r="N182" s="1" t="s">
        <v>788</v>
      </c>
      <c r="O182" s="1" t="s">
        <v>4010</v>
      </c>
      <c r="AD182" s="1">
        <v>955050</v>
      </c>
      <c r="AE182" s="1">
        <v>882986</v>
      </c>
      <c r="AF182" s="1">
        <v>727609</v>
      </c>
      <c r="AG182" s="1">
        <v>854902</v>
      </c>
      <c r="AH182" s="1">
        <v>922826</v>
      </c>
      <c r="AI182" s="1">
        <v>991767.91353640007</v>
      </c>
      <c r="AJ182" s="1">
        <v>1072493.0449999999</v>
      </c>
    </row>
    <row r="183" spans="1:36" s="1" customFormat="1" x14ac:dyDescent="0.25">
      <c r="A183" s="21">
        <v>182</v>
      </c>
      <c r="B183" s="1" t="s">
        <v>2743</v>
      </c>
      <c r="C183" s="1" t="str">
        <f>+VLOOKUP(Tabla1[[#This Row],[Sector]],Sectores[[Sector]:[Columna1]],2,0)</f>
        <v>01 Acuicultura</v>
      </c>
      <c r="D183" s="1" t="str">
        <f>+VLOOKUP(Tabla1[[#This Row],[Contenido]],Hoja2!$F$2:$G$105,2,0)</f>
        <v>01.01 Especies Animales</v>
      </c>
      <c r="E183" s="1" t="str">
        <f>+IFERROR(VLOOKUP(Tabla1[[#This Row],[Tema]],Temas[[Tema]:[Columna1]],2,0),"REVISAR")</f>
        <v>01.01.03 Resto</v>
      </c>
      <c r="F183" s="1" t="str">
        <f>+IFERROR(VLOOKUP(Tabla1[[#This Row],[Muestra]],Muestra[[Muestra]:[Columna1]],2,0),"REVISAR")</f>
        <v>01.02.03.01 Acuicultura</v>
      </c>
      <c r="G183" s="1" t="s">
        <v>179</v>
      </c>
      <c r="H183" s="1" t="s">
        <v>328</v>
      </c>
      <c r="I183" s="1" t="s">
        <v>187</v>
      </c>
      <c r="J183" s="1" t="s">
        <v>179</v>
      </c>
      <c r="K183" s="1" t="s">
        <v>419</v>
      </c>
      <c r="L183" s="1" t="s">
        <v>2695</v>
      </c>
      <c r="N183" s="1" t="s">
        <v>789</v>
      </c>
      <c r="O183" s="1" t="s">
        <v>4010</v>
      </c>
      <c r="AD183" s="1">
        <v>13742</v>
      </c>
      <c r="AE183" s="1">
        <v>14689</v>
      </c>
      <c r="AF183" s="1">
        <v>14715</v>
      </c>
      <c r="AG183" s="1">
        <v>16247</v>
      </c>
      <c r="AH183" s="1">
        <v>21957</v>
      </c>
      <c r="AI183" s="1">
        <v>21627.249600097999</v>
      </c>
      <c r="AJ183" s="1">
        <v>18599</v>
      </c>
    </row>
    <row r="184" spans="1:36" s="1" customFormat="1" x14ac:dyDescent="0.25">
      <c r="A184" s="21">
        <v>183</v>
      </c>
      <c r="B184" s="1" t="s">
        <v>2744</v>
      </c>
      <c r="C184" s="1" t="str">
        <f>+VLOOKUP(Tabla1[[#This Row],[Sector]],Sectores[[Sector]:[Columna1]],2,0)</f>
        <v>01 Acuicultura</v>
      </c>
      <c r="D184" s="1" t="str">
        <f>+VLOOKUP(Tabla1[[#This Row],[Contenido]],Hoja2!$F$2:$G$105,2,0)</f>
        <v>01.01 Especies Animales</v>
      </c>
      <c r="E184" s="1" t="str">
        <f>+IFERROR(VLOOKUP(Tabla1[[#This Row],[Tema]],Temas[[Tema]:[Columna1]],2,0),"REVISAR")</f>
        <v>01.01.02 Peces</v>
      </c>
      <c r="F184" s="1" t="str">
        <f>+IFERROR(VLOOKUP(Tabla1[[#This Row],[Muestra]],Muestra[[Muestra]:[Columna1]],2,0),"REVISAR")</f>
        <v>01.02.02.02 Acuicultura del Salmón del Atlántico</v>
      </c>
      <c r="G184" s="1" t="s">
        <v>179</v>
      </c>
      <c r="H184" s="1" t="s">
        <v>328</v>
      </c>
      <c r="I184" s="1" t="s">
        <v>186</v>
      </c>
      <c r="J184" s="1" t="s">
        <v>416</v>
      </c>
      <c r="K184" s="1" t="s">
        <v>419</v>
      </c>
      <c r="L184" s="1" t="s">
        <v>2695</v>
      </c>
      <c r="N184" s="1" t="s">
        <v>790</v>
      </c>
      <c r="O184" s="1" t="s">
        <v>4010</v>
      </c>
      <c r="AD184" s="1">
        <v>644365</v>
      </c>
      <c r="AE184" s="1">
        <v>621846</v>
      </c>
      <c r="AF184" s="1">
        <v>532137</v>
      </c>
      <c r="AG184" s="1">
        <v>613903</v>
      </c>
      <c r="AH184" s="1">
        <v>669060</v>
      </c>
      <c r="AI184" s="1">
        <v>607361.97020045994</v>
      </c>
      <c r="AJ184" s="1">
        <v>664288.52760000003</v>
      </c>
    </row>
    <row r="185" spans="1:36" s="1" customFormat="1" x14ac:dyDescent="0.25">
      <c r="A185" s="21">
        <v>184</v>
      </c>
      <c r="B185" s="1" t="s">
        <v>2745</v>
      </c>
      <c r="C185" s="1" t="str">
        <f>+VLOOKUP(Tabla1[[#This Row],[Sector]],Sectores[[Sector]:[Columna1]],2,0)</f>
        <v>01 Acuicultura</v>
      </c>
      <c r="D185" s="1" t="str">
        <f>+VLOOKUP(Tabla1[[#This Row],[Contenido]],Hoja2!$F$2:$G$105,2,0)</f>
        <v>01.01 Especies Animales</v>
      </c>
      <c r="E185" s="1" t="str">
        <f>+IFERROR(VLOOKUP(Tabla1[[#This Row],[Tema]],Temas[[Tema]:[Columna1]],2,0),"REVISAR")</f>
        <v>01.01.02 Peces</v>
      </c>
      <c r="F185" s="1" t="str">
        <f>+IFERROR(VLOOKUP(Tabla1[[#This Row],[Muestra]],Muestra[[Muestra]:[Columna1]],2,0),"REVISAR")</f>
        <v>01.02.02.03 Acuicultura del Salmón Plateado o Coho</v>
      </c>
      <c r="G185" s="1" t="s">
        <v>179</v>
      </c>
      <c r="H185" s="1" t="s">
        <v>328</v>
      </c>
      <c r="I185" s="1" t="s">
        <v>186</v>
      </c>
      <c r="J185" s="1" t="s">
        <v>417</v>
      </c>
      <c r="K185" s="1" t="s">
        <v>419</v>
      </c>
      <c r="L185" s="1" t="s">
        <v>2695</v>
      </c>
      <c r="N185" s="1" t="s">
        <v>791</v>
      </c>
      <c r="O185" s="1" t="s">
        <v>4010</v>
      </c>
      <c r="AD185" s="1">
        <v>158944</v>
      </c>
      <c r="AE185" s="1">
        <v>154109</v>
      </c>
      <c r="AF185" s="1">
        <v>110914</v>
      </c>
      <c r="AG185" s="1">
        <v>164082</v>
      </c>
      <c r="AH185" s="1">
        <v>174259</v>
      </c>
      <c r="AI185" s="1">
        <v>204503</v>
      </c>
      <c r="AJ185" s="1">
        <v>197458.62105152701</v>
      </c>
    </row>
    <row r="186" spans="1:36" s="1" customFormat="1" x14ac:dyDescent="0.25">
      <c r="A186" s="21">
        <v>185</v>
      </c>
      <c r="B186" s="1" t="s">
        <v>2746</v>
      </c>
      <c r="C186" s="1" t="str">
        <f>+VLOOKUP(Tabla1[[#This Row],[Sector]],Sectores[[Sector]:[Columna1]],2,0)</f>
        <v>01 Acuicultura</v>
      </c>
      <c r="D186" s="1" t="str">
        <f>+VLOOKUP(Tabla1[[#This Row],[Contenido]],Hoja2!$F$2:$G$105,2,0)</f>
        <v>01.01 Especies Animales</v>
      </c>
      <c r="E186" s="1" t="str">
        <f>+IFERROR(VLOOKUP(Tabla1[[#This Row],[Tema]],Temas[[Tema]:[Columna1]],2,0),"REVISAR")</f>
        <v>01.01.02 Peces</v>
      </c>
      <c r="F186" s="1" t="str">
        <f>+IFERROR(VLOOKUP(Tabla1[[#This Row],[Muestra]],Muestra[[Muestra]:[Columna1]],2,0),"REVISAR")</f>
        <v>01.02.02.04 Acuicultura de la Trucha Arcoiris</v>
      </c>
      <c r="G186" s="1" t="s">
        <v>179</v>
      </c>
      <c r="H186" s="1" t="s">
        <v>328</v>
      </c>
      <c r="I186" s="1" t="s">
        <v>186</v>
      </c>
      <c r="J186" s="1" t="s">
        <v>418</v>
      </c>
      <c r="K186" s="1" t="s">
        <v>419</v>
      </c>
      <c r="L186" s="1" t="s">
        <v>2695</v>
      </c>
      <c r="N186" s="1" t="s">
        <v>792</v>
      </c>
      <c r="O186" s="1" t="s">
        <v>4010</v>
      </c>
      <c r="AD186" s="1">
        <v>151739</v>
      </c>
      <c r="AE186" s="1">
        <v>107027</v>
      </c>
      <c r="AF186" s="1">
        <v>84557</v>
      </c>
      <c r="AG186" s="1">
        <v>76895</v>
      </c>
      <c r="AH186" s="1">
        <v>79489</v>
      </c>
      <c r="AI186" s="1">
        <v>68328.988735900013</v>
      </c>
      <c r="AJ186" s="1">
        <v>64067.896323161003</v>
      </c>
    </row>
    <row r="187" spans="1:36" s="1" customFormat="1" x14ac:dyDescent="0.25">
      <c r="A187" s="21">
        <v>186</v>
      </c>
      <c r="B187" s="1" t="s">
        <v>2747</v>
      </c>
      <c r="C187" s="1" t="str">
        <f>+VLOOKUP(Tabla1[[#This Row],[Sector]],Sectores[[Sector]:[Columna1]],2,0)</f>
        <v>19 Pesca</v>
      </c>
      <c r="D187" s="1" t="str">
        <f>+VLOOKUP(Tabla1[[#This Row],[Contenido]],Hoja2!$F$2:$G$105,2,0)</f>
        <v>19.01 Pesca Artesanal</v>
      </c>
      <c r="E187" s="1" t="str">
        <f>+IFERROR(VLOOKUP(Tabla1[[#This Row],[Tema]],Temas[[Tema]:[Columna1]],2,0),"REVISAR")</f>
        <v>01.02.01 Algas</v>
      </c>
      <c r="F187" s="1" t="str">
        <f>+IFERROR(VLOOKUP(Tabla1[[#This Row],[Muestra]],Muestra[[Muestra]:[Columna1]],2,0),"REVISAR")</f>
        <v>19.01.01.01 Pesca de algas</v>
      </c>
      <c r="G187" s="1" t="s">
        <v>106</v>
      </c>
      <c r="H187" s="1" t="s">
        <v>180</v>
      </c>
      <c r="I187" s="1" t="s">
        <v>184</v>
      </c>
      <c r="J187" s="1" t="s">
        <v>422</v>
      </c>
      <c r="K187" s="1" t="s">
        <v>419</v>
      </c>
      <c r="L187" s="1" t="s">
        <v>2695</v>
      </c>
      <c r="N187" s="1" t="s">
        <v>793</v>
      </c>
      <c r="O187" s="1" t="s">
        <v>4010</v>
      </c>
      <c r="AD187" s="1">
        <v>110683</v>
      </c>
      <c r="AE187" s="1">
        <v>130215</v>
      </c>
      <c r="AF187" s="1">
        <v>103255</v>
      </c>
      <c r="AG187" s="1">
        <v>113532</v>
      </c>
      <c r="AH187" s="1">
        <v>105375</v>
      </c>
      <c r="AI187" s="1">
        <v>124422.56000000001</v>
      </c>
      <c r="AJ187" s="1">
        <v>119399</v>
      </c>
    </row>
    <row r="188" spans="1:36" s="1" customFormat="1" x14ac:dyDescent="0.25">
      <c r="A188" s="21">
        <v>187</v>
      </c>
      <c r="B188" s="1" t="s">
        <v>2748</v>
      </c>
      <c r="C188" s="1" t="str">
        <f>+VLOOKUP(Tabla1[[#This Row],[Sector]],Sectores[[Sector]:[Columna1]],2,0)</f>
        <v>19 Pesca</v>
      </c>
      <c r="D188" s="1" t="str">
        <f>+VLOOKUP(Tabla1[[#This Row],[Contenido]],Hoja2!$F$2:$G$105,2,0)</f>
        <v>19.01 Pesca Artesanal</v>
      </c>
      <c r="E188" s="1" t="str">
        <f>+IFERROR(VLOOKUP(Tabla1[[#This Row],[Tema]],Temas[[Tema]:[Columna1]],2,0),"REVISAR")</f>
        <v>01.01.01 Moluscos</v>
      </c>
      <c r="F188" s="1" t="str">
        <f>+IFERROR(VLOOKUP(Tabla1[[#This Row],[Muestra]],Muestra[[Muestra]:[Columna1]],2,0),"REVISAR")</f>
        <v>19.01.02.01 Pesca de almejas</v>
      </c>
      <c r="G188" s="1" t="s">
        <v>106</v>
      </c>
      <c r="H188" s="1" t="s">
        <v>180</v>
      </c>
      <c r="I188" s="1" t="s">
        <v>185</v>
      </c>
      <c r="J188" s="1" t="s">
        <v>423</v>
      </c>
      <c r="K188" s="1" t="s">
        <v>419</v>
      </c>
      <c r="L188" s="1" t="s">
        <v>2695</v>
      </c>
      <c r="N188" s="1" t="s">
        <v>794</v>
      </c>
      <c r="O188" s="1" t="s">
        <v>4010</v>
      </c>
      <c r="AD188" s="1">
        <v>8545</v>
      </c>
      <c r="AE188" s="1">
        <v>12653</v>
      </c>
      <c r="AF188" s="1">
        <v>13480</v>
      </c>
      <c r="AG188" s="1">
        <v>15445</v>
      </c>
      <c r="AH188" s="1">
        <v>11905</v>
      </c>
      <c r="AI188" s="1">
        <v>11655</v>
      </c>
      <c r="AJ188" s="1">
        <v>11050</v>
      </c>
    </row>
    <row r="189" spans="1:36" s="1" customFormat="1" x14ac:dyDescent="0.25">
      <c r="A189" s="21">
        <v>188</v>
      </c>
      <c r="B189" s="1" t="s">
        <v>2749</v>
      </c>
      <c r="C189" s="1" t="str">
        <f>+VLOOKUP(Tabla1[[#This Row],[Sector]],Sectores[[Sector]:[Columna1]],2,0)</f>
        <v>19 Pesca</v>
      </c>
      <c r="D189" s="1" t="str">
        <f>+VLOOKUP(Tabla1[[#This Row],[Contenido]],Hoja2!$F$2:$G$105,2,0)</f>
        <v>19.01 Pesca Artesanal</v>
      </c>
      <c r="E189" s="1" t="str">
        <f>+IFERROR(VLOOKUP(Tabla1[[#This Row],[Tema]],Temas[[Tema]:[Columna1]],2,0),"REVISAR")</f>
        <v>01.01.02 Peces</v>
      </c>
      <c r="F189" s="1" t="str">
        <f>+IFERROR(VLOOKUP(Tabla1[[#This Row],[Muestra]],Muestra[[Muestra]:[Columna1]],2,0),"REVISAR")</f>
        <v>19.01.03.01 Pesca de anchovetas</v>
      </c>
      <c r="G189" s="1" t="s">
        <v>106</v>
      </c>
      <c r="H189" s="1" t="s">
        <v>180</v>
      </c>
      <c r="I189" s="1" t="s">
        <v>186</v>
      </c>
      <c r="J189" s="1" t="s">
        <v>424</v>
      </c>
      <c r="K189" s="1" t="s">
        <v>419</v>
      </c>
      <c r="L189" s="1" t="s">
        <v>2695</v>
      </c>
      <c r="N189" s="1" t="s">
        <v>795</v>
      </c>
      <c r="O189" s="1" t="s">
        <v>4010</v>
      </c>
      <c r="AD189" s="1">
        <v>48851</v>
      </c>
      <c r="AE189" s="1">
        <v>57048</v>
      </c>
      <c r="AF189" s="1">
        <v>65176</v>
      </c>
      <c r="AG189" s="1">
        <v>48716</v>
      </c>
      <c r="AH189" s="1">
        <v>58082</v>
      </c>
      <c r="AI189" s="1">
        <v>153133.06499999997</v>
      </c>
      <c r="AJ189" s="1">
        <v>164373</v>
      </c>
    </row>
    <row r="190" spans="1:36" s="1" customFormat="1" x14ac:dyDescent="0.25">
      <c r="A190" s="21">
        <v>189</v>
      </c>
      <c r="B190" s="1" t="s">
        <v>2750</v>
      </c>
      <c r="C190" s="1" t="str">
        <f>+VLOOKUP(Tabla1[[#This Row],[Sector]],Sectores[[Sector]:[Columna1]],2,0)</f>
        <v>19 Pesca</v>
      </c>
      <c r="D190" s="1" t="str">
        <f>+VLOOKUP(Tabla1[[#This Row],[Contenido]],Hoja2!$F$2:$G$105,2,0)</f>
        <v>19.01 Pesca Artesanal</v>
      </c>
      <c r="E190" s="1" t="str">
        <f>+IFERROR(VLOOKUP(Tabla1[[#This Row],[Tema]],Temas[[Tema]:[Columna1]],2,0),"REVISAR")</f>
        <v>01.01.02 Peces</v>
      </c>
      <c r="F190" s="1" t="str">
        <f>+IFERROR(VLOOKUP(Tabla1[[#This Row],[Muestra]],Muestra[[Muestra]:[Columna1]],2,0),"REVISAR")</f>
        <v>19.01.03.02 Pesca de bacaladillo</v>
      </c>
      <c r="G190" s="1" t="s">
        <v>106</v>
      </c>
      <c r="H190" s="1" t="s">
        <v>180</v>
      </c>
      <c r="I190" s="1" t="s">
        <v>186</v>
      </c>
      <c r="J190" s="1" t="s">
        <v>425</v>
      </c>
      <c r="K190" s="1" t="s">
        <v>419</v>
      </c>
      <c r="L190" s="1" t="s">
        <v>2695</v>
      </c>
      <c r="N190" s="1" t="s">
        <v>796</v>
      </c>
      <c r="O190" s="1" t="s">
        <v>4010</v>
      </c>
      <c r="AD190" s="1">
        <v>46479</v>
      </c>
      <c r="AE190" s="1">
        <v>25679</v>
      </c>
      <c r="AF190" s="1">
        <v>19249</v>
      </c>
      <c r="AG190" s="1">
        <v>58225</v>
      </c>
      <c r="AH190" s="1">
        <v>14957</v>
      </c>
      <c r="AI190" s="1">
        <v>9679.875</v>
      </c>
      <c r="AJ190" s="1">
        <v>24196</v>
      </c>
    </row>
    <row r="191" spans="1:36" s="1" customFormat="1" x14ac:dyDescent="0.25">
      <c r="A191" s="21">
        <v>190</v>
      </c>
      <c r="B191" s="1" t="s">
        <v>2751</v>
      </c>
      <c r="C191" s="1" t="str">
        <f>+VLOOKUP(Tabla1[[#This Row],[Sector]],Sectores[[Sector]:[Columna1]],2,0)</f>
        <v>19 Pesca</v>
      </c>
      <c r="D191" s="1" t="str">
        <f>+VLOOKUP(Tabla1[[#This Row],[Contenido]],Hoja2!$F$2:$G$105,2,0)</f>
        <v>19.01 Pesca Artesanal</v>
      </c>
      <c r="E191" s="1" t="str">
        <f>+IFERROR(VLOOKUP(Tabla1[[#This Row],[Tema]],Temas[[Tema]:[Columna1]],2,0),"REVISAR")</f>
        <v>19.01.04 Crustáceos</v>
      </c>
      <c r="F191" s="1" t="str">
        <f>+IFERROR(VLOOKUP(Tabla1[[#This Row],[Muestra]],Muestra[[Muestra]:[Columna1]],2,0),"REVISAR")</f>
        <v>19.01.04.01 Pesca de centollas</v>
      </c>
      <c r="G191" s="1" t="s">
        <v>106</v>
      </c>
      <c r="H191" s="1" t="s">
        <v>180</v>
      </c>
      <c r="I191" s="1" t="s">
        <v>188</v>
      </c>
      <c r="J191" s="1" t="s">
        <v>426</v>
      </c>
      <c r="K191" s="1" t="s">
        <v>419</v>
      </c>
      <c r="L191" s="1" t="s">
        <v>2695</v>
      </c>
      <c r="N191" s="1" t="s">
        <v>797</v>
      </c>
      <c r="O191" s="1" t="s">
        <v>4010</v>
      </c>
      <c r="AD191" s="1">
        <v>4911</v>
      </c>
      <c r="AE191" s="1">
        <v>4519</v>
      </c>
      <c r="AF191" s="1">
        <v>4234</v>
      </c>
      <c r="AG191" s="1">
        <v>3753</v>
      </c>
      <c r="AH191" s="1">
        <v>3507</v>
      </c>
      <c r="AI191" s="1">
        <v>3403</v>
      </c>
      <c r="AJ191" s="1">
        <v>3046</v>
      </c>
    </row>
    <row r="192" spans="1:36" s="1" customFormat="1" x14ac:dyDescent="0.25">
      <c r="A192" s="21">
        <v>191</v>
      </c>
      <c r="B192" s="1" t="s">
        <v>2752</v>
      </c>
      <c r="C192" s="1" t="str">
        <f>+VLOOKUP(Tabla1[[#This Row],[Sector]],Sectores[[Sector]:[Columna1]],2,0)</f>
        <v>19 Pesca</v>
      </c>
      <c r="D192" s="1" t="str">
        <f>+VLOOKUP(Tabla1[[#This Row],[Contenido]],Hoja2!$F$2:$G$105,2,0)</f>
        <v>19.01 Pesca Artesanal</v>
      </c>
      <c r="E192" s="1" t="str">
        <f>+IFERROR(VLOOKUP(Tabla1[[#This Row],[Tema]],Temas[[Tema]:[Columna1]],2,0),"REVISAR")</f>
        <v>19.01.04 Crustáceos</v>
      </c>
      <c r="F192" s="1" t="str">
        <f>+IFERROR(VLOOKUP(Tabla1[[#This Row],[Muestra]],Muestra[[Muestra]:[Columna1]],2,0),"REVISAR")</f>
        <v>19.01.04.02 Pesca de centollones</v>
      </c>
      <c r="G192" s="1" t="s">
        <v>106</v>
      </c>
      <c r="H192" s="1" t="s">
        <v>180</v>
      </c>
      <c r="I192" s="1" t="s">
        <v>188</v>
      </c>
      <c r="J192" s="1" t="s">
        <v>427</v>
      </c>
      <c r="K192" s="1" t="s">
        <v>419</v>
      </c>
      <c r="L192" s="1" t="s">
        <v>2695</v>
      </c>
      <c r="N192" s="1" t="s">
        <v>798</v>
      </c>
      <c r="O192" s="1" t="s">
        <v>4010</v>
      </c>
      <c r="AD192" s="1">
        <v>2251</v>
      </c>
      <c r="AE192" s="1">
        <v>1965</v>
      </c>
      <c r="AF192" s="1">
        <v>3612</v>
      </c>
      <c r="AG192" s="1">
        <v>6104</v>
      </c>
      <c r="AH192" s="1">
        <v>6216</v>
      </c>
      <c r="AI192" s="1">
        <v>4791</v>
      </c>
      <c r="AJ192" s="1">
        <v>2993</v>
      </c>
    </row>
    <row r="193" spans="1:36" s="1" customFormat="1" x14ac:dyDescent="0.25">
      <c r="A193" s="21">
        <v>192</v>
      </c>
      <c r="B193" s="1" t="s">
        <v>2753</v>
      </c>
      <c r="C193" s="1" t="str">
        <f>+VLOOKUP(Tabla1[[#This Row],[Sector]],Sectores[[Sector]:[Columna1]],2,0)</f>
        <v>19 Pesca</v>
      </c>
      <c r="D193" s="1" t="str">
        <f>+VLOOKUP(Tabla1[[#This Row],[Contenido]],Hoja2!$F$2:$G$105,2,0)</f>
        <v>19.01 Pesca Artesanal</v>
      </c>
      <c r="E193" s="1" t="str">
        <f>+IFERROR(VLOOKUP(Tabla1[[#This Row],[Tema]],Temas[[Tema]:[Columna1]],2,0),"REVISAR")</f>
        <v>01.01.01 Moluscos</v>
      </c>
      <c r="F193" s="1" t="str">
        <f>+IFERROR(VLOOKUP(Tabla1[[#This Row],[Muestra]],Muestra[[Muestra]:[Columna1]],2,0),"REVISAR")</f>
        <v>19.01.02.02 Pesca de cholgas</v>
      </c>
      <c r="G193" s="1" t="s">
        <v>106</v>
      </c>
      <c r="H193" s="1" t="s">
        <v>180</v>
      </c>
      <c r="I193" s="1" t="s">
        <v>185</v>
      </c>
      <c r="J193" s="1" t="s">
        <v>428</v>
      </c>
      <c r="K193" s="1" t="s">
        <v>419</v>
      </c>
      <c r="L193" s="1" t="s">
        <v>2695</v>
      </c>
      <c r="N193" s="1" t="s">
        <v>799</v>
      </c>
      <c r="O193" s="1" t="s">
        <v>4010</v>
      </c>
      <c r="AD193" s="1">
        <v>2800</v>
      </c>
      <c r="AE193" s="1">
        <v>5227</v>
      </c>
      <c r="AF193" s="1">
        <v>7006</v>
      </c>
      <c r="AG193" s="1">
        <v>6508</v>
      </c>
      <c r="AH193" s="1">
        <v>5867</v>
      </c>
      <c r="AI193" s="1">
        <v>5278</v>
      </c>
      <c r="AJ193" s="1">
        <v>5108</v>
      </c>
    </row>
    <row r="194" spans="1:36" s="1" customFormat="1" x14ac:dyDescent="0.25">
      <c r="A194" s="21">
        <v>193</v>
      </c>
      <c r="B194" s="1" t="s">
        <v>2754</v>
      </c>
      <c r="C194" s="1" t="str">
        <f>+VLOOKUP(Tabla1[[#This Row],[Sector]],Sectores[[Sector]:[Columna1]],2,0)</f>
        <v>19 Pesca</v>
      </c>
      <c r="D194" s="1" t="str">
        <f>+VLOOKUP(Tabla1[[#This Row],[Contenido]],Hoja2!$F$2:$G$105,2,0)</f>
        <v>19.01 Pesca Artesanal</v>
      </c>
      <c r="E194" s="1" t="str">
        <f>+IFERROR(VLOOKUP(Tabla1[[#This Row],[Tema]],Temas[[Tema]:[Columna1]],2,0),"REVISAR")</f>
        <v>01.01.01 Moluscos</v>
      </c>
      <c r="F194" s="1" t="str">
        <f>+IFERROR(VLOOKUP(Tabla1[[#This Row],[Muestra]],Muestra[[Muestra]:[Columna1]],2,0),"REVISAR")</f>
        <v>19.01.02.03 Pesca de choritos</v>
      </c>
      <c r="G194" s="1" t="s">
        <v>106</v>
      </c>
      <c r="H194" s="1" t="s">
        <v>180</v>
      </c>
      <c r="I194" s="1" t="s">
        <v>185</v>
      </c>
      <c r="J194" s="1" t="s">
        <v>429</v>
      </c>
      <c r="K194" s="1" t="s">
        <v>419</v>
      </c>
      <c r="L194" s="1" t="s">
        <v>2695</v>
      </c>
      <c r="N194" s="1" t="s">
        <v>800</v>
      </c>
      <c r="O194" s="1" t="s">
        <v>4010</v>
      </c>
      <c r="AD194" s="1">
        <v>440</v>
      </c>
      <c r="AE194" s="1">
        <v>1011</v>
      </c>
      <c r="AF194" s="1">
        <v>1998</v>
      </c>
      <c r="AG194" s="1">
        <v>2064</v>
      </c>
      <c r="AH194" s="1">
        <v>1226</v>
      </c>
      <c r="AI194" s="1">
        <v>1339</v>
      </c>
      <c r="AJ194" s="1">
        <v>1152</v>
      </c>
    </row>
    <row r="195" spans="1:36" s="1" customFormat="1" x14ac:dyDescent="0.25">
      <c r="A195" s="21">
        <v>194</v>
      </c>
      <c r="B195" s="1" t="s">
        <v>2755</v>
      </c>
      <c r="C195" s="1" t="str">
        <f>+VLOOKUP(Tabla1[[#This Row],[Sector]],Sectores[[Sector]:[Columna1]],2,0)</f>
        <v>19 Pesca</v>
      </c>
      <c r="D195" s="1" t="str">
        <f>+VLOOKUP(Tabla1[[#This Row],[Contenido]],Hoja2!$F$2:$G$105,2,0)</f>
        <v>19.01 Pesca Artesanal</v>
      </c>
      <c r="E195" s="1" t="str">
        <f>+IFERROR(VLOOKUP(Tabla1[[#This Row],[Tema]],Temas[[Tema]:[Columna1]],2,0),"REVISAR")</f>
        <v>01.01.01 Moluscos</v>
      </c>
      <c r="F195" s="1" t="str">
        <f>+IFERROR(VLOOKUP(Tabla1[[#This Row],[Muestra]],Muestra[[Muestra]:[Columna1]],2,0),"REVISAR")</f>
        <v>19.01.02.04 Pesca de choros</v>
      </c>
      <c r="G195" s="1" t="s">
        <v>106</v>
      </c>
      <c r="H195" s="1" t="s">
        <v>180</v>
      </c>
      <c r="I195" s="1" t="s">
        <v>185</v>
      </c>
      <c r="J195" s="1" t="s">
        <v>430</v>
      </c>
      <c r="K195" s="1" t="s">
        <v>419</v>
      </c>
      <c r="L195" s="1" t="s">
        <v>2695</v>
      </c>
      <c r="N195" s="1" t="s">
        <v>801</v>
      </c>
      <c r="O195" s="1" t="s">
        <v>4010</v>
      </c>
      <c r="AD195" s="1">
        <v>76</v>
      </c>
      <c r="AE195" s="1">
        <v>387</v>
      </c>
      <c r="AF195" s="1">
        <v>1209</v>
      </c>
      <c r="AG195" s="1">
        <v>1651</v>
      </c>
      <c r="AH195" s="1">
        <v>1901</v>
      </c>
      <c r="AI195" s="1">
        <v>1686</v>
      </c>
      <c r="AJ195" s="1">
        <v>1706</v>
      </c>
    </row>
    <row r="196" spans="1:36" s="1" customFormat="1" x14ac:dyDescent="0.25">
      <c r="A196" s="21">
        <v>195</v>
      </c>
      <c r="B196" s="1" t="s">
        <v>2756</v>
      </c>
      <c r="C196" s="1" t="str">
        <f>+VLOOKUP(Tabla1[[#This Row],[Sector]],Sectores[[Sector]:[Columna1]],2,0)</f>
        <v>19 Pesca</v>
      </c>
      <c r="D196" s="1" t="str">
        <f>+VLOOKUP(Tabla1[[#This Row],[Contenido]],Hoja2!$F$2:$G$105,2,0)</f>
        <v>19.01 Pesca Artesanal</v>
      </c>
      <c r="E196" s="1" t="str">
        <f>+IFERROR(VLOOKUP(Tabla1[[#This Row],[Tema]],Temas[[Tema]:[Columna1]],2,0),"REVISAR")</f>
        <v>01.02.01 Algas</v>
      </c>
      <c r="F196" s="1" t="str">
        <f>+IFERROR(VLOOKUP(Tabla1[[#This Row],[Muestra]],Muestra[[Muestra]:[Columna1]],2,0),"REVISAR")</f>
        <v>19.01.01.02 Pesca de cochayuyo</v>
      </c>
      <c r="G196" s="1" t="s">
        <v>106</v>
      </c>
      <c r="H196" s="1" t="s">
        <v>180</v>
      </c>
      <c r="I196" s="1" t="s">
        <v>184</v>
      </c>
      <c r="J196" s="1" t="s">
        <v>431</v>
      </c>
      <c r="K196" s="1" t="s">
        <v>419</v>
      </c>
      <c r="L196" s="1" t="s">
        <v>2695</v>
      </c>
      <c r="N196" s="1" t="s">
        <v>802</v>
      </c>
      <c r="O196" s="1" t="s">
        <v>4010</v>
      </c>
      <c r="AD196" s="1">
        <v>508</v>
      </c>
      <c r="AE196" s="1">
        <v>1342</v>
      </c>
      <c r="AF196" s="1">
        <v>1602</v>
      </c>
      <c r="AG196" s="1">
        <v>2633</v>
      </c>
      <c r="AH196" s="1">
        <v>3355</v>
      </c>
      <c r="AI196" s="1">
        <v>2452</v>
      </c>
      <c r="AJ196" s="1">
        <v>1592</v>
      </c>
    </row>
    <row r="197" spans="1:36" s="1" customFormat="1" x14ac:dyDescent="0.25">
      <c r="A197" s="21">
        <v>196</v>
      </c>
      <c r="B197" s="1" t="s">
        <v>2757</v>
      </c>
      <c r="C197" s="1" t="str">
        <f>+VLOOKUP(Tabla1[[#This Row],[Sector]],Sectores[[Sector]:[Columna1]],2,0)</f>
        <v>19 Pesca</v>
      </c>
      <c r="D197" s="1" t="str">
        <f>+VLOOKUP(Tabla1[[#This Row],[Contenido]],Hoja2!$F$2:$G$105,2,0)</f>
        <v>19.01 Pesca Artesanal</v>
      </c>
      <c r="E197" s="1" t="str">
        <f>+IFERROR(VLOOKUP(Tabla1[[#This Row],[Tema]],Temas[[Tema]:[Columna1]],2,0),"REVISAR")</f>
        <v>19.01.04 Crustáceos</v>
      </c>
      <c r="F197" s="1" t="str">
        <f>+IFERROR(VLOOKUP(Tabla1[[#This Row],[Muestra]],Muestra[[Muestra]:[Columna1]],2,0),"REVISAR")</f>
        <v>19.01.04.03 Pesca de crustáceos</v>
      </c>
      <c r="G197" s="1" t="s">
        <v>106</v>
      </c>
      <c r="H197" s="1" t="s">
        <v>180</v>
      </c>
      <c r="I197" s="1" t="s">
        <v>188</v>
      </c>
      <c r="J197" s="1" t="s">
        <v>432</v>
      </c>
      <c r="K197" s="1" t="s">
        <v>419</v>
      </c>
      <c r="L197" s="1" t="s">
        <v>2695</v>
      </c>
      <c r="N197" s="1" t="s">
        <v>803</v>
      </c>
      <c r="O197" s="1" t="s">
        <v>4010</v>
      </c>
      <c r="AD197" s="1">
        <v>13847</v>
      </c>
      <c r="AE197" s="1">
        <v>13625</v>
      </c>
      <c r="AF197" s="1">
        <v>15713</v>
      </c>
      <c r="AG197" s="1">
        <v>17721</v>
      </c>
      <c r="AH197" s="1">
        <v>19477</v>
      </c>
      <c r="AI197" s="1">
        <v>16504.945</v>
      </c>
      <c r="AJ197" s="1">
        <v>12164</v>
      </c>
    </row>
    <row r="198" spans="1:36" s="1" customFormat="1" x14ac:dyDescent="0.25">
      <c r="A198" s="21">
        <v>197</v>
      </c>
      <c r="B198" s="1" t="s">
        <v>2758</v>
      </c>
      <c r="C198" s="1" t="str">
        <f>+VLOOKUP(Tabla1[[#This Row],[Sector]],Sectores[[Sector]:[Columna1]],2,0)</f>
        <v>19 Pesca</v>
      </c>
      <c r="D198" s="1" t="str">
        <f>+VLOOKUP(Tabla1[[#This Row],[Contenido]],Hoja2!$F$2:$G$105,2,0)</f>
        <v>19.01 Pesca Artesanal</v>
      </c>
      <c r="E198" s="1" t="str">
        <f>+IFERROR(VLOOKUP(Tabla1[[#This Row],[Tema]],Temas[[Tema]:[Columna1]],2,0),"REVISAR")</f>
        <v>19.01.05 Equinodermos</v>
      </c>
      <c r="F198" s="1" t="str">
        <f>+IFERROR(VLOOKUP(Tabla1[[#This Row],[Muestra]],Muestra[[Muestra]:[Columna1]],2,0),"REVISAR")</f>
        <v>19.01.05.01 Pesca de erizos</v>
      </c>
      <c r="G198" s="1" t="s">
        <v>106</v>
      </c>
      <c r="H198" s="1" t="s">
        <v>180</v>
      </c>
      <c r="I198" s="1" t="s">
        <v>190</v>
      </c>
      <c r="J198" s="1" t="s">
        <v>433</v>
      </c>
      <c r="K198" s="1" t="s">
        <v>419</v>
      </c>
      <c r="L198" s="1" t="s">
        <v>2695</v>
      </c>
      <c r="N198" s="1" t="s">
        <v>804</v>
      </c>
      <c r="O198" s="1" t="s">
        <v>4010</v>
      </c>
      <c r="AD198" s="1">
        <v>31428</v>
      </c>
      <c r="AE198" s="1">
        <v>29690</v>
      </c>
      <c r="AF198" s="1">
        <v>28297</v>
      </c>
      <c r="AG198" s="1">
        <v>29337</v>
      </c>
      <c r="AH198" s="1">
        <v>30347</v>
      </c>
      <c r="AI198" s="1">
        <v>31455</v>
      </c>
      <c r="AJ198" s="1">
        <v>35873</v>
      </c>
    </row>
    <row r="199" spans="1:36" s="1" customFormat="1" x14ac:dyDescent="0.25">
      <c r="A199" s="21">
        <v>198</v>
      </c>
      <c r="B199" s="1" t="s">
        <v>2759</v>
      </c>
      <c r="C199" s="1" t="str">
        <f>+VLOOKUP(Tabla1[[#This Row],[Sector]],Sectores[[Sector]:[Columna1]],2,0)</f>
        <v>19 Pesca</v>
      </c>
      <c r="D199" s="1" t="str">
        <f>+VLOOKUP(Tabla1[[#This Row],[Contenido]],Hoja2!$F$2:$G$105,2,0)</f>
        <v>19.01 Pesca Artesanal</v>
      </c>
      <c r="E199" s="1" t="str">
        <f>+IFERROR(VLOOKUP(Tabla1[[#This Row],[Tema]],Temas[[Tema]:[Columna1]],2,0),"REVISAR")</f>
        <v>01.02.01 Algas</v>
      </c>
      <c r="F199" s="1" t="str">
        <f>+IFERROR(VLOOKUP(Tabla1[[#This Row],[Muestra]],Muestra[[Muestra]:[Columna1]],2,0),"REVISAR")</f>
        <v>19.01.01.03 Pesca de huiro</v>
      </c>
      <c r="G199" s="1" t="s">
        <v>106</v>
      </c>
      <c r="H199" s="1" t="s">
        <v>180</v>
      </c>
      <c r="I199" s="1" t="s">
        <v>184</v>
      </c>
      <c r="J199" s="1" t="s">
        <v>434</v>
      </c>
      <c r="K199" s="1" t="s">
        <v>419</v>
      </c>
      <c r="L199" s="1" t="s">
        <v>2695</v>
      </c>
      <c r="N199" s="1" t="s">
        <v>805</v>
      </c>
      <c r="O199" s="1" t="s">
        <v>4010</v>
      </c>
      <c r="AD199" s="1">
        <v>7530</v>
      </c>
      <c r="AE199" s="1">
        <v>11363</v>
      </c>
      <c r="AF199" s="1">
        <v>12692</v>
      </c>
      <c r="AG199" s="1">
        <v>11735</v>
      </c>
      <c r="AH199" s="1">
        <v>16206</v>
      </c>
      <c r="AI199" s="1">
        <v>16624</v>
      </c>
      <c r="AJ199" s="1">
        <v>16347</v>
      </c>
    </row>
    <row r="200" spans="1:36" s="1" customFormat="1" x14ac:dyDescent="0.25">
      <c r="A200" s="21">
        <v>199</v>
      </c>
      <c r="B200" s="1" t="s">
        <v>2760</v>
      </c>
      <c r="C200" s="1" t="str">
        <f>+VLOOKUP(Tabla1[[#This Row],[Sector]],Sectores[[Sector]:[Columna1]],2,0)</f>
        <v>19 Pesca</v>
      </c>
      <c r="D200" s="1" t="str">
        <f>+VLOOKUP(Tabla1[[#This Row],[Contenido]],Hoja2!$F$2:$G$105,2,0)</f>
        <v>19.01 Pesca Artesanal</v>
      </c>
      <c r="E200" s="1" t="str">
        <f>+IFERROR(VLOOKUP(Tabla1[[#This Row],[Tema]],Temas[[Tema]:[Columna1]],2,0),"REVISAR")</f>
        <v>19.01.04 Crustáceos</v>
      </c>
      <c r="F200" s="1" t="str">
        <f>+IFERROR(VLOOKUP(Tabla1[[#This Row],[Muestra]],Muestra[[Muestra]:[Columna1]],2,0),"REVISAR")</f>
        <v>19.01.04.04 Pesca de jaiba marmolada</v>
      </c>
      <c r="G200" s="1" t="s">
        <v>106</v>
      </c>
      <c r="H200" s="1" t="s">
        <v>180</v>
      </c>
      <c r="I200" s="1" t="s">
        <v>188</v>
      </c>
      <c r="J200" s="1" t="s">
        <v>435</v>
      </c>
      <c r="K200" s="1" t="s">
        <v>419</v>
      </c>
      <c r="L200" s="1" t="s">
        <v>2695</v>
      </c>
      <c r="N200" s="1" t="s">
        <v>806</v>
      </c>
      <c r="O200" s="1" t="s">
        <v>4010</v>
      </c>
      <c r="AD200" s="1">
        <v>3987</v>
      </c>
      <c r="AE200" s="1">
        <v>3739</v>
      </c>
      <c r="AF200" s="1">
        <v>4111</v>
      </c>
      <c r="AG200" s="1">
        <v>4740</v>
      </c>
      <c r="AH200" s="1">
        <v>5522</v>
      </c>
      <c r="AI200" s="1">
        <v>3813</v>
      </c>
      <c r="AJ200" s="1">
        <v>3437</v>
      </c>
    </row>
    <row r="201" spans="1:36" s="1" customFormat="1" x14ac:dyDescent="0.25">
      <c r="A201" s="21">
        <v>200</v>
      </c>
      <c r="B201" s="1" t="s">
        <v>2761</v>
      </c>
      <c r="C201" s="1" t="str">
        <f>+VLOOKUP(Tabla1[[#This Row],[Sector]],Sectores[[Sector]:[Columna1]],2,0)</f>
        <v>19 Pesca</v>
      </c>
      <c r="D201" s="1" t="str">
        <f>+VLOOKUP(Tabla1[[#This Row],[Contenido]],Hoja2!$F$2:$G$105,2,0)</f>
        <v>19.01 Pesca Artesanal</v>
      </c>
      <c r="E201" s="1" t="str">
        <f>+IFERROR(VLOOKUP(Tabla1[[#This Row],[Tema]],Temas[[Tema]:[Columna1]],2,0),"REVISAR")</f>
        <v>01.01.01 Moluscos</v>
      </c>
      <c r="F201" s="1" t="str">
        <f>+IFERROR(VLOOKUP(Tabla1[[#This Row],[Muestra]],Muestra[[Muestra]:[Columna1]],2,0),"REVISAR")</f>
        <v>19.01.02.05 Pesca de jibia</v>
      </c>
      <c r="G201" s="1" t="s">
        <v>106</v>
      </c>
      <c r="H201" s="1" t="s">
        <v>180</v>
      </c>
      <c r="I201" s="1" t="s">
        <v>185</v>
      </c>
      <c r="J201" s="1" t="s">
        <v>436</v>
      </c>
      <c r="K201" s="1" t="s">
        <v>419</v>
      </c>
      <c r="L201" s="1" t="s">
        <v>2695</v>
      </c>
      <c r="N201" s="1" t="s">
        <v>807</v>
      </c>
      <c r="O201" s="1" t="s">
        <v>4010</v>
      </c>
      <c r="AD201" s="1">
        <v>36820</v>
      </c>
      <c r="AE201" s="1">
        <v>24556</v>
      </c>
      <c r="AF201" s="1">
        <v>54512</v>
      </c>
      <c r="AG201" s="1">
        <v>70696</v>
      </c>
      <c r="AH201" s="1">
        <v>81093</v>
      </c>
      <c r="AI201" s="1">
        <v>3512</v>
      </c>
      <c r="AJ201" s="1">
        <v>32002</v>
      </c>
    </row>
    <row r="202" spans="1:36" s="1" customFormat="1" x14ac:dyDescent="0.25">
      <c r="A202" s="21">
        <v>201</v>
      </c>
      <c r="B202" s="1" t="s">
        <v>2762</v>
      </c>
      <c r="C202" s="1" t="str">
        <f>+VLOOKUP(Tabla1[[#This Row],[Sector]],Sectores[[Sector]:[Columna1]],2,0)</f>
        <v>19 Pesca</v>
      </c>
      <c r="D202" s="1" t="str">
        <f>+VLOOKUP(Tabla1[[#This Row],[Contenido]],Hoja2!$F$2:$G$105,2,0)</f>
        <v>19.01 Pesca Artesanal</v>
      </c>
      <c r="E202" s="1" t="str">
        <f>+IFERROR(VLOOKUP(Tabla1[[#This Row],[Tema]],Temas[[Tema]:[Columna1]],2,0),"REVISAR")</f>
        <v>01.01.01 Moluscos</v>
      </c>
      <c r="F202" s="1" t="str">
        <f>+IFERROR(VLOOKUP(Tabla1[[#This Row],[Muestra]],Muestra[[Muestra]:[Columna1]],2,0),"REVISAR")</f>
        <v>19.01.02.06 Pesca de juliana</v>
      </c>
      <c r="G202" s="1" t="s">
        <v>106</v>
      </c>
      <c r="H202" s="1" t="s">
        <v>180</v>
      </c>
      <c r="I202" s="1" t="s">
        <v>185</v>
      </c>
      <c r="J202" s="1" t="s">
        <v>437</v>
      </c>
      <c r="K202" s="1" t="s">
        <v>419</v>
      </c>
      <c r="L202" s="1" t="s">
        <v>2695</v>
      </c>
      <c r="N202" s="1" t="s">
        <v>808</v>
      </c>
      <c r="O202" s="1" t="s">
        <v>4010</v>
      </c>
      <c r="AD202" s="1">
        <v>5087</v>
      </c>
      <c r="AE202" s="1">
        <v>3774</v>
      </c>
      <c r="AF202" s="1">
        <v>3070</v>
      </c>
      <c r="AG202" s="1">
        <v>4186</v>
      </c>
      <c r="AH202" s="1">
        <v>3334</v>
      </c>
      <c r="AI202" s="1">
        <v>2582</v>
      </c>
      <c r="AJ202" s="1">
        <v>2504</v>
      </c>
    </row>
    <row r="203" spans="1:36" s="1" customFormat="1" x14ac:dyDescent="0.25">
      <c r="A203" s="21">
        <v>202</v>
      </c>
      <c r="B203" s="1" t="s">
        <v>2763</v>
      </c>
      <c r="C203" s="1" t="str">
        <f>+VLOOKUP(Tabla1[[#This Row],[Sector]],Sectores[[Sector]:[Columna1]],2,0)</f>
        <v>19 Pesca</v>
      </c>
      <c r="D203" s="1" t="str">
        <f>+VLOOKUP(Tabla1[[#This Row],[Contenido]],Hoja2!$F$2:$G$105,2,0)</f>
        <v>19.01 Pesca Artesanal</v>
      </c>
      <c r="E203" s="1" t="str">
        <f>+IFERROR(VLOOKUP(Tabla1[[#This Row],[Tema]],Temas[[Tema]:[Columna1]],2,0),"REVISAR")</f>
        <v>01.01.02 Peces</v>
      </c>
      <c r="F203" s="1" t="str">
        <f>+IFERROR(VLOOKUP(Tabla1[[#This Row],[Muestra]],Muestra[[Muestra]:[Columna1]],2,0),"REVISAR")</f>
        <v>19.01.03.03 Pesca de jurel</v>
      </c>
      <c r="G203" s="1" t="s">
        <v>106</v>
      </c>
      <c r="H203" s="1" t="s">
        <v>180</v>
      </c>
      <c r="I203" s="1" t="s">
        <v>186</v>
      </c>
      <c r="J203" s="1" t="s">
        <v>438</v>
      </c>
      <c r="K203" s="1" t="s">
        <v>419</v>
      </c>
      <c r="L203" s="1" t="s">
        <v>2695</v>
      </c>
      <c r="N203" s="1" t="s">
        <v>809</v>
      </c>
      <c r="O203" s="1" t="s">
        <v>4010</v>
      </c>
      <c r="AD203" s="1">
        <v>9339</v>
      </c>
      <c r="AE203" s="1">
        <v>6381</v>
      </c>
      <c r="AF203" s="1">
        <v>12384</v>
      </c>
      <c r="AG203" s="1">
        <v>8732</v>
      </c>
      <c r="AH203" s="1">
        <v>13477</v>
      </c>
      <c r="AI203" s="1">
        <v>13766</v>
      </c>
      <c r="AJ203" s="1">
        <v>14830</v>
      </c>
    </row>
    <row r="204" spans="1:36" s="1" customFormat="1" x14ac:dyDescent="0.25">
      <c r="A204" s="21">
        <v>203</v>
      </c>
      <c r="B204" s="1" t="s">
        <v>2764</v>
      </c>
      <c r="C204" s="1" t="str">
        <f>+VLOOKUP(Tabla1[[#This Row],[Sector]],Sectores[[Sector]:[Columna1]],2,0)</f>
        <v>19 Pesca</v>
      </c>
      <c r="D204" s="1" t="str">
        <f>+VLOOKUP(Tabla1[[#This Row],[Contenido]],Hoja2!$F$2:$G$105,2,0)</f>
        <v>19.01 Pesca Artesanal</v>
      </c>
      <c r="E204" s="1" t="str">
        <f>+IFERROR(VLOOKUP(Tabla1[[#This Row],[Tema]],Temas[[Tema]:[Columna1]],2,0),"REVISAR")</f>
        <v>01.02.01 Algas</v>
      </c>
      <c r="F204" s="1" t="str">
        <f>+IFERROR(VLOOKUP(Tabla1[[#This Row],[Muestra]],Muestra[[Muestra]:[Columna1]],2,0),"REVISAR")</f>
        <v>19.01.01.04 Pesca de luga negra</v>
      </c>
      <c r="G204" s="1" t="s">
        <v>106</v>
      </c>
      <c r="H204" s="1" t="s">
        <v>180</v>
      </c>
      <c r="I204" s="1" t="s">
        <v>184</v>
      </c>
      <c r="J204" s="1" t="s">
        <v>439</v>
      </c>
      <c r="K204" s="1" t="s">
        <v>419</v>
      </c>
      <c r="L204" s="1" t="s">
        <v>2695</v>
      </c>
      <c r="N204" s="1" t="s">
        <v>810</v>
      </c>
      <c r="O204" s="1" t="s">
        <v>4010</v>
      </c>
      <c r="AD204" s="1">
        <v>27970</v>
      </c>
      <c r="AE204" s="1">
        <v>32438</v>
      </c>
      <c r="AF204" s="1">
        <v>26425</v>
      </c>
      <c r="AG204" s="1">
        <v>17745</v>
      </c>
      <c r="AH204" s="1">
        <v>21767</v>
      </c>
      <c r="AI204" s="1">
        <v>21365</v>
      </c>
      <c r="AJ204" s="1">
        <v>24122</v>
      </c>
    </row>
    <row r="205" spans="1:36" s="1" customFormat="1" x14ac:dyDescent="0.25">
      <c r="A205" s="21">
        <v>204</v>
      </c>
      <c r="B205" s="1" t="s">
        <v>2765</v>
      </c>
      <c r="C205" s="1" t="str">
        <f>+VLOOKUP(Tabla1[[#This Row],[Sector]],Sectores[[Sector]:[Columna1]],2,0)</f>
        <v>19 Pesca</v>
      </c>
      <c r="D205" s="1" t="str">
        <f>+VLOOKUP(Tabla1[[#This Row],[Contenido]],Hoja2!$F$2:$G$105,2,0)</f>
        <v>19.01 Pesca Artesanal</v>
      </c>
      <c r="E205" s="1" t="str">
        <f>+IFERROR(VLOOKUP(Tabla1[[#This Row],[Tema]],Temas[[Tema]:[Columna1]],2,0),"REVISAR")</f>
        <v>01.02.01 Algas</v>
      </c>
      <c r="F205" s="1" t="str">
        <f>+IFERROR(VLOOKUP(Tabla1[[#This Row],[Muestra]],Muestra[[Muestra]:[Columna1]],2,0),"REVISAR")</f>
        <v>19.01.01.05 Pesca de luga roja</v>
      </c>
      <c r="G205" s="1" t="s">
        <v>106</v>
      </c>
      <c r="H205" s="1" t="s">
        <v>180</v>
      </c>
      <c r="I205" s="1" t="s">
        <v>184</v>
      </c>
      <c r="J205" s="1" t="s">
        <v>440</v>
      </c>
      <c r="K205" s="1" t="s">
        <v>419</v>
      </c>
      <c r="L205" s="1" t="s">
        <v>2695</v>
      </c>
      <c r="N205" s="1" t="s">
        <v>811</v>
      </c>
      <c r="O205" s="1" t="s">
        <v>4010</v>
      </c>
      <c r="AD205" s="1">
        <v>26730</v>
      </c>
      <c r="AE205" s="1">
        <v>27013</v>
      </c>
      <c r="AF205" s="1">
        <v>22113</v>
      </c>
      <c r="AG205" s="1">
        <v>20055</v>
      </c>
      <c r="AH205" s="1">
        <v>18067</v>
      </c>
      <c r="AI205" s="1">
        <v>19173</v>
      </c>
      <c r="AJ205" s="1">
        <v>13540</v>
      </c>
    </row>
    <row r="206" spans="1:36" s="1" customFormat="1" x14ac:dyDescent="0.25">
      <c r="A206" s="21">
        <v>205</v>
      </c>
      <c r="B206" s="1" t="s">
        <v>2766</v>
      </c>
      <c r="C206" s="1" t="str">
        <f>+VLOOKUP(Tabla1[[#This Row],[Sector]],Sectores[[Sector]:[Columna1]],2,0)</f>
        <v>19 Pesca</v>
      </c>
      <c r="D206" s="1" t="str">
        <f>+VLOOKUP(Tabla1[[#This Row],[Contenido]],Hoja2!$F$2:$G$105,2,0)</f>
        <v>19.01 Pesca Artesanal</v>
      </c>
      <c r="E206" s="1" t="str">
        <f>+IFERROR(VLOOKUP(Tabla1[[#This Row],[Tema]],Temas[[Tema]:[Columna1]],2,0),"REVISAR")</f>
        <v>01.01.02 Peces</v>
      </c>
      <c r="F206" s="1" t="str">
        <f>+IFERROR(VLOOKUP(Tabla1[[#This Row],[Muestra]],Muestra[[Muestra]:[Columna1]],2,0),"REVISAR")</f>
        <v>19.01.03.04 Pesca de machuelo</v>
      </c>
      <c r="G206" s="1" t="s">
        <v>106</v>
      </c>
      <c r="H206" s="1" t="s">
        <v>180</v>
      </c>
      <c r="I206" s="1" t="s">
        <v>186</v>
      </c>
      <c r="J206" s="1" t="s">
        <v>441</v>
      </c>
      <c r="K206" s="1" t="s">
        <v>419</v>
      </c>
      <c r="L206" s="1" t="s">
        <v>2695</v>
      </c>
      <c r="N206" s="1" t="s">
        <v>812</v>
      </c>
      <c r="O206" s="1" t="s">
        <v>4010</v>
      </c>
      <c r="AD206" s="1">
        <v>4615</v>
      </c>
      <c r="AE206" s="1">
        <v>8247</v>
      </c>
      <c r="AF206" s="1">
        <v>7859</v>
      </c>
      <c r="AG206" s="1">
        <v>27567</v>
      </c>
      <c r="AH206" s="1">
        <v>2130</v>
      </c>
      <c r="AI206" s="1">
        <v>3748</v>
      </c>
      <c r="AJ206" s="1">
        <v>12463</v>
      </c>
    </row>
    <row r="207" spans="1:36" s="1" customFormat="1" x14ac:dyDescent="0.25">
      <c r="A207" s="21">
        <v>206</v>
      </c>
      <c r="B207" s="1" t="s">
        <v>2767</v>
      </c>
      <c r="C207" s="1" t="str">
        <f>+VLOOKUP(Tabla1[[#This Row],[Sector]],Sectores[[Sector]:[Columna1]],2,0)</f>
        <v>19 Pesca</v>
      </c>
      <c r="D207" s="1" t="str">
        <f>+VLOOKUP(Tabla1[[#This Row],[Contenido]],Hoja2!$F$2:$G$105,2,0)</f>
        <v>19.01 Pesca Artesanal</v>
      </c>
      <c r="E207" s="1" t="str">
        <f>+IFERROR(VLOOKUP(Tabla1[[#This Row],[Tema]],Temas[[Tema]:[Columna1]],2,0),"REVISAR")</f>
        <v>01.01.02 Peces</v>
      </c>
      <c r="F207" s="1" t="str">
        <f>+IFERROR(VLOOKUP(Tabla1[[#This Row],[Muestra]],Muestra[[Muestra]:[Columna1]],2,0),"REVISAR")</f>
        <v>19.01.03.05 Pesca de merluza austral</v>
      </c>
      <c r="G207" s="1" t="s">
        <v>106</v>
      </c>
      <c r="H207" s="1" t="s">
        <v>180</v>
      </c>
      <c r="I207" s="1" t="s">
        <v>186</v>
      </c>
      <c r="J207" s="1" t="s">
        <v>442</v>
      </c>
      <c r="K207" s="1" t="s">
        <v>419</v>
      </c>
      <c r="L207" s="1" t="s">
        <v>2695</v>
      </c>
      <c r="N207" s="1" t="s">
        <v>813</v>
      </c>
      <c r="O207" s="1" t="s">
        <v>4010</v>
      </c>
      <c r="AD207" s="1">
        <v>5140</v>
      </c>
      <c r="AE207" s="1">
        <v>7248</v>
      </c>
      <c r="AF207" s="1">
        <v>6708</v>
      </c>
      <c r="AG207" s="1">
        <v>5356</v>
      </c>
      <c r="AH207" s="1">
        <v>5385</v>
      </c>
      <c r="AI207" s="1">
        <v>4751</v>
      </c>
      <c r="AJ207" s="1">
        <v>3637</v>
      </c>
    </row>
    <row r="208" spans="1:36" s="1" customFormat="1" x14ac:dyDescent="0.25">
      <c r="A208" s="21">
        <v>207</v>
      </c>
      <c r="B208" s="1" t="s">
        <v>2768</v>
      </c>
      <c r="C208" s="1" t="str">
        <f>+VLOOKUP(Tabla1[[#This Row],[Sector]],Sectores[[Sector]:[Columna1]],2,0)</f>
        <v>19 Pesca</v>
      </c>
      <c r="D208" s="1" t="str">
        <f>+VLOOKUP(Tabla1[[#This Row],[Contenido]],Hoja2!$F$2:$G$105,2,0)</f>
        <v>19.01 Pesca Artesanal</v>
      </c>
      <c r="E208" s="1" t="str">
        <f>+IFERROR(VLOOKUP(Tabla1[[#This Row],[Tema]],Temas[[Tema]:[Columna1]],2,0),"REVISAR")</f>
        <v>01.01.01 Moluscos</v>
      </c>
      <c r="F208" s="1" t="str">
        <f>+IFERROR(VLOOKUP(Tabla1[[#This Row],[Muestra]],Muestra[[Muestra]:[Columna1]],2,0),"REVISAR")</f>
        <v>19.01.02.07 Pesca de moluscos</v>
      </c>
      <c r="G208" s="1" t="s">
        <v>106</v>
      </c>
      <c r="H208" s="1" t="s">
        <v>180</v>
      </c>
      <c r="I208" s="1" t="s">
        <v>185</v>
      </c>
      <c r="J208" s="1" t="s">
        <v>443</v>
      </c>
      <c r="K208" s="1" t="s">
        <v>419</v>
      </c>
      <c r="L208" s="1" t="s">
        <v>2695</v>
      </c>
      <c r="N208" s="1" t="s">
        <v>814</v>
      </c>
      <c r="O208" s="1" t="s">
        <v>4010</v>
      </c>
      <c r="AD208" s="1">
        <v>70314</v>
      </c>
      <c r="AE208" s="1">
        <v>63711</v>
      </c>
      <c r="AF208" s="1">
        <v>96312</v>
      </c>
      <c r="AG208" s="1">
        <v>119194</v>
      </c>
      <c r="AH208" s="1">
        <v>122595</v>
      </c>
      <c r="AI208" s="1">
        <v>40760.199000000001</v>
      </c>
      <c r="AJ208" s="1">
        <v>62288</v>
      </c>
    </row>
    <row r="209" spans="1:36" s="1" customFormat="1" x14ac:dyDescent="0.25">
      <c r="A209" s="21">
        <v>208</v>
      </c>
      <c r="B209" s="1" t="s">
        <v>2769</v>
      </c>
      <c r="C209" s="1" t="str">
        <f>+VLOOKUP(Tabla1[[#This Row],[Sector]],Sectores[[Sector]:[Columna1]],2,0)</f>
        <v>19 Pesca</v>
      </c>
      <c r="D209" s="1" t="str">
        <f>+VLOOKUP(Tabla1[[#This Row],[Contenido]],Hoja2!$F$2:$G$105,2,0)</f>
        <v>19.01 Pesca Artesanal</v>
      </c>
      <c r="E209" s="1" t="str">
        <f>+IFERROR(VLOOKUP(Tabla1[[#This Row],[Tema]],Temas[[Tema]:[Columna1]],2,0),"REVISAR")</f>
        <v>07.02.29 Otros</v>
      </c>
      <c r="F209" s="1" t="str">
        <f>+IFERROR(VLOOKUP(Tabla1[[#This Row],[Muestra]],Muestra[[Muestra]:[Columna1]],2,0),"REVISAR")</f>
        <v>19.01.06.01 Pesca de otras especies</v>
      </c>
      <c r="G209" s="1" t="s">
        <v>106</v>
      </c>
      <c r="H209" s="1" t="s">
        <v>180</v>
      </c>
      <c r="I209" s="1" t="s">
        <v>189</v>
      </c>
      <c r="J209" s="1" t="s">
        <v>444</v>
      </c>
      <c r="K209" s="1" t="s">
        <v>419</v>
      </c>
      <c r="L209" s="1" t="s">
        <v>2695</v>
      </c>
      <c r="N209" s="1" t="s">
        <v>815</v>
      </c>
      <c r="O209" s="1" t="s">
        <v>4010</v>
      </c>
      <c r="AD209" s="1">
        <v>32864</v>
      </c>
      <c r="AE209" s="1">
        <v>31677</v>
      </c>
      <c r="AF209" s="1">
        <v>30199</v>
      </c>
      <c r="AG209" s="1">
        <v>31583</v>
      </c>
      <c r="AH209" s="1">
        <v>33576</v>
      </c>
      <c r="AI209" s="1">
        <v>41382.523000000001</v>
      </c>
      <c r="AJ209" s="1">
        <v>41780</v>
      </c>
    </row>
    <row r="210" spans="1:36" s="1" customFormat="1" x14ac:dyDescent="0.25">
      <c r="A210" s="21">
        <v>209</v>
      </c>
      <c r="B210" s="1" t="s">
        <v>2770</v>
      </c>
      <c r="C210" s="1" t="str">
        <f>+VLOOKUP(Tabla1[[#This Row],[Sector]],Sectores[[Sector]:[Columna1]],2,0)</f>
        <v>19 Pesca</v>
      </c>
      <c r="D210" s="1" t="str">
        <f>+VLOOKUP(Tabla1[[#This Row],[Contenido]],Hoja2!$F$2:$G$105,2,0)</f>
        <v>19.01 Pesca Artesanal</v>
      </c>
      <c r="E210" s="1" t="str">
        <f>+IFERROR(VLOOKUP(Tabla1[[#This Row],[Tema]],Temas[[Tema]:[Columna1]],2,0),"REVISAR")</f>
        <v>01.01.02 Peces</v>
      </c>
      <c r="F210" s="1" t="str">
        <f>+IFERROR(VLOOKUP(Tabla1[[#This Row],[Muestra]],Muestra[[Muestra]:[Columna1]],2,0),"REVISAR")</f>
        <v>19.01.03.06 Pesca de pampanito</v>
      </c>
      <c r="G210" s="1" t="s">
        <v>106</v>
      </c>
      <c r="H210" s="1" t="s">
        <v>180</v>
      </c>
      <c r="I210" s="1" t="s">
        <v>186</v>
      </c>
      <c r="J210" s="1" t="s">
        <v>445</v>
      </c>
      <c r="K210" s="1" t="s">
        <v>419</v>
      </c>
      <c r="L210" s="1" t="s">
        <v>2695</v>
      </c>
      <c r="N210" s="1" t="s">
        <v>816</v>
      </c>
      <c r="O210" s="1" t="s">
        <v>4010</v>
      </c>
      <c r="AD210" s="1">
        <v>3020</v>
      </c>
      <c r="AE210" s="1">
        <v>2210</v>
      </c>
      <c r="AF210" s="1">
        <v>8805</v>
      </c>
      <c r="AG210" s="1">
        <v>22050</v>
      </c>
      <c r="AH210" s="1">
        <v>844</v>
      </c>
      <c r="AI210" s="1">
        <v>2978</v>
      </c>
      <c r="AJ210" s="1">
        <v>8524</v>
      </c>
    </row>
    <row r="211" spans="1:36" s="1" customFormat="1" x14ac:dyDescent="0.25">
      <c r="A211" s="21">
        <v>210</v>
      </c>
      <c r="B211" s="1" t="s">
        <v>2771</v>
      </c>
      <c r="C211" s="1" t="str">
        <f>+VLOOKUP(Tabla1[[#This Row],[Sector]],Sectores[[Sector]:[Columna1]],2,0)</f>
        <v>19 Pesca</v>
      </c>
      <c r="D211" s="1" t="str">
        <f>+VLOOKUP(Tabla1[[#This Row],[Contenido]],Hoja2!$F$2:$G$105,2,0)</f>
        <v>19.01 Pesca Artesanal</v>
      </c>
      <c r="E211" s="1" t="str">
        <f>+IFERROR(VLOOKUP(Tabla1[[#This Row],[Tema]],Temas[[Tema]:[Columna1]],2,0),"REVISAR")</f>
        <v>01.01.02 Peces</v>
      </c>
      <c r="F211" s="1" t="str">
        <f>+IFERROR(VLOOKUP(Tabla1[[#This Row],[Muestra]],Muestra[[Muestra]:[Columna1]],2,0),"REVISAR")</f>
        <v>19.01.03.07 Pesca de peces</v>
      </c>
      <c r="G211" s="1" t="s">
        <v>106</v>
      </c>
      <c r="H211" s="1" t="s">
        <v>180</v>
      </c>
      <c r="I211" s="1" t="s">
        <v>186</v>
      </c>
      <c r="J211" s="1" t="s">
        <v>446</v>
      </c>
      <c r="K211" s="1" t="s">
        <v>419</v>
      </c>
      <c r="L211" s="1" t="s">
        <v>2695</v>
      </c>
      <c r="N211" s="1" t="s">
        <v>817</v>
      </c>
      <c r="O211" s="1" t="s">
        <v>4010</v>
      </c>
      <c r="AD211" s="1">
        <v>645150</v>
      </c>
      <c r="AE211" s="1">
        <v>526896</v>
      </c>
      <c r="AF211" s="1">
        <v>375139</v>
      </c>
      <c r="AG211" s="1">
        <v>543762</v>
      </c>
      <c r="AH211" s="1">
        <v>469301</v>
      </c>
      <c r="AI211" s="1">
        <v>566415.91899999999</v>
      </c>
      <c r="AJ211" s="1">
        <v>547138</v>
      </c>
    </row>
    <row r="212" spans="1:36" s="1" customFormat="1" x14ac:dyDescent="0.25">
      <c r="A212" s="21">
        <v>211</v>
      </c>
      <c r="B212" s="1" t="s">
        <v>2772</v>
      </c>
      <c r="C212" s="1" t="str">
        <f>+VLOOKUP(Tabla1[[#This Row],[Sector]],Sectores[[Sector]:[Columna1]],2,0)</f>
        <v>19 Pesca</v>
      </c>
      <c r="D212" s="1" t="str">
        <f>+VLOOKUP(Tabla1[[#This Row],[Contenido]],Hoja2!$F$2:$G$105,2,0)</f>
        <v>19.01 Pesca Artesanal</v>
      </c>
      <c r="E212" s="1" t="str">
        <f>+IFERROR(VLOOKUP(Tabla1[[#This Row],[Tema]],Temas[[Tema]:[Columna1]],2,0),"REVISAR")</f>
        <v>01.02.01 Algas</v>
      </c>
      <c r="F212" s="1" t="str">
        <f>+IFERROR(VLOOKUP(Tabla1[[#This Row],[Muestra]],Muestra[[Muestra]:[Columna1]],2,0),"REVISAR")</f>
        <v>19.01.01.06 Pesca de pelillo</v>
      </c>
      <c r="G212" s="1" t="s">
        <v>106</v>
      </c>
      <c r="H212" s="1" t="s">
        <v>180</v>
      </c>
      <c r="I212" s="1" t="s">
        <v>184</v>
      </c>
      <c r="J212" s="1" t="s">
        <v>447</v>
      </c>
      <c r="K212" s="1" t="s">
        <v>419</v>
      </c>
      <c r="L212" s="1" t="s">
        <v>2695</v>
      </c>
      <c r="N212" s="1" t="s">
        <v>818</v>
      </c>
      <c r="O212" s="1" t="s">
        <v>4010</v>
      </c>
      <c r="AD212" s="1">
        <v>26342</v>
      </c>
      <c r="AE212" s="1">
        <v>36232</v>
      </c>
      <c r="AF212" s="1">
        <v>22206</v>
      </c>
      <c r="AG212" s="1">
        <v>42121</v>
      </c>
      <c r="AH212" s="1">
        <v>32898</v>
      </c>
      <c r="AI212" s="1">
        <v>48548</v>
      </c>
      <c r="AJ212" s="1">
        <v>41596</v>
      </c>
    </row>
    <row r="213" spans="1:36" s="1" customFormat="1" x14ac:dyDescent="0.25">
      <c r="A213" s="21">
        <v>212</v>
      </c>
      <c r="B213" s="1" t="s">
        <v>2773</v>
      </c>
      <c r="C213" s="1" t="str">
        <f>+VLOOKUP(Tabla1[[#This Row],[Sector]],Sectores[[Sector]:[Columna1]],2,0)</f>
        <v>19 Pesca</v>
      </c>
      <c r="D213" s="1" t="str">
        <f>+VLOOKUP(Tabla1[[#This Row],[Contenido]],Hoja2!$F$2:$G$105,2,0)</f>
        <v>19.01 Pesca Artesanal</v>
      </c>
      <c r="E213" s="1" t="str">
        <f>+IFERROR(VLOOKUP(Tabla1[[#This Row],[Tema]],Temas[[Tema]:[Columna1]],2,0),"REVISAR")</f>
        <v>01.01.02 Peces</v>
      </c>
      <c r="F213" s="1" t="str">
        <f>+IFERROR(VLOOKUP(Tabla1[[#This Row],[Muestra]],Muestra[[Muestra]:[Columna1]],2,0),"REVISAR")</f>
        <v>19.01.03.08 Pesca de reineta</v>
      </c>
      <c r="G213" s="1" t="s">
        <v>106</v>
      </c>
      <c r="H213" s="1" t="s">
        <v>180</v>
      </c>
      <c r="I213" s="1" t="s">
        <v>186</v>
      </c>
      <c r="J213" s="1" t="s">
        <v>448</v>
      </c>
      <c r="K213" s="1" t="s">
        <v>419</v>
      </c>
      <c r="L213" s="1" t="s">
        <v>2695</v>
      </c>
      <c r="N213" s="1" t="s">
        <v>819</v>
      </c>
      <c r="O213" s="1" t="s">
        <v>4010</v>
      </c>
      <c r="AD213" s="1">
        <v>31667</v>
      </c>
      <c r="AE213" s="1">
        <v>27900</v>
      </c>
      <c r="AF213" s="1">
        <v>22901</v>
      </c>
      <c r="AG213" s="1">
        <v>19423</v>
      </c>
      <c r="AH213" s="1">
        <v>21819</v>
      </c>
      <c r="AI213" s="1">
        <v>35187</v>
      </c>
      <c r="AJ213" s="1">
        <v>32269</v>
      </c>
    </row>
    <row r="214" spans="1:36" s="1" customFormat="1" x14ac:dyDescent="0.25">
      <c r="A214" s="21">
        <v>213</v>
      </c>
      <c r="B214" s="1" t="s">
        <v>2774</v>
      </c>
      <c r="C214" s="1" t="str">
        <f>+VLOOKUP(Tabla1[[#This Row],[Sector]],Sectores[[Sector]:[Columna1]],2,0)</f>
        <v>19 Pesca</v>
      </c>
      <c r="D214" s="1" t="str">
        <f>+VLOOKUP(Tabla1[[#This Row],[Contenido]],Hoja2!$F$2:$G$105,2,0)</f>
        <v>19.01 Pesca Artesanal</v>
      </c>
      <c r="E214" s="1" t="str">
        <f>+IFERROR(VLOOKUP(Tabla1[[#This Row],[Tema]],Temas[[Tema]:[Columna1]],2,0),"REVISAR")</f>
        <v>01.01.03 Resto</v>
      </c>
      <c r="F214" s="1" t="str">
        <f>+IFERROR(VLOOKUP(Tabla1[[#This Row],[Muestra]],Muestra[[Muestra]:[Columna1]],2,0),"REVISAR")</f>
        <v>19.01.07.01 Pesca del resto de las especies</v>
      </c>
      <c r="G214" s="1" t="s">
        <v>106</v>
      </c>
      <c r="H214" s="1" t="s">
        <v>180</v>
      </c>
      <c r="I214" s="1" t="s">
        <v>187</v>
      </c>
      <c r="J214" s="1" t="s">
        <v>449</v>
      </c>
      <c r="K214" s="1" t="s">
        <v>419</v>
      </c>
      <c r="L214" s="1" t="s">
        <v>2695</v>
      </c>
      <c r="N214" s="1" t="s">
        <v>820</v>
      </c>
      <c r="O214" s="1" t="s">
        <v>4010</v>
      </c>
      <c r="AD214" s="1">
        <v>51389</v>
      </c>
      <c r="AE214" s="1">
        <v>52327</v>
      </c>
      <c r="AF214" s="1">
        <v>53629</v>
      </c>
      <c r="AG214" s="1">
        <v>58015</v>
      </c>
      <c r="AH214" s="1">
        <v>49240</v>
      </c>
      <c r="AI214" s="1">
        <v>58925.324000000001</v>
      </c>
      <c r="AJ214" s="1">
        <v>52558</v>
      </c>
    </row>
    <row r="215" spans="1:36" s="1" customFormat="1" x14ac:dyDescent="0.25">
      <c r="A215" s="21">
        <v>214</v>
      </c>
      <c r="B215" s="1" t="s">
        <v>2775</v>
      </c>
      <c r="C215" s="1" t="str">
        <f>+VLOOKUP(Tabla1[[#This Row],[Sector]],Sectores[[Sector]:[Columna1]],2,0)</f>
        <v>19 Pesca</v>
      </c>
      <c r="D215" s="1" t="str">
        <f>+VLOOKUP(Tabla1[[#This Row],[Contenido]],Hoja2!$F$2:$G$105,2,0)</f>
        <v>19.01 Pesca Artesanal</v>
      </c>
      <c r="E215" s="1" t="str">
        <f>+IFERROR(VLOOKUP(Tabla1[[#This Row],[Tema]],Temas[[Tema]:[Columna1]],2,0),"REVISAR")</f>
        <v>01.01.02 Peces</v>
      </c>
      <c r="F215" s="1" t="str">
        <f>+IFERROR(VLOOKUP(Tabla1[[#This Row],[Muestra]],Muestra[[Muestra]:[Columna1]],2,0),"REVISAR")</f>
        <v>19.01.03.09 Pesca de sardina austral</v>
      </c>
      <c r="G215" s="1" t="s">
        <v>106</v>
      </c>
      <c r="H215" s="1" t="s">
        <v>180</v>
      </c>
      <c r="I215" s="1" t="s">
        <v>186</v>
      </c>
      <c r="J215" s="1" t="s">
        <v>450</v>
      </c>
      <c r="K215" s="1" t="s">
        <v>419</v>
      </c>
      <c r="L215" s="1" t="s">
        <v>2695</v>
      </c>
      <c r="N215" s="1" t="s">
        <v>821</v>
      </c>
      <c r="O215" s="1" t="s">
        <v>4010</v>
      </c>
      <c r="AD215" s="1">
        <v>27230</v>
      </c>
      <c r="AE215" s="1">
        <v>31393</v>
      </c>
      <c r="AF215" s="1">
        <v>23655</v>
      </c>
      <c r="AG215" s="1">
        <v>19293</v>
      </c>
      <c r="AH215" s="1">
        <v>9050</v>
      </c>
      <c r="AI215" s="1">
        <v>12586</v>
      </c>
      <c r="AJ215" s="1">
        <v>16889</v>
      </c>
    </row>
    <row r="216" spans="1:36" s="1" customFormat="1" x14ac:dyDescent="0.25">
      <c r="A216" s="21">
        <v>215</v>
      </c>
      <c r="B216" s="1" t="s">
        <v>2776</v>
      </c>
      <c r="C216" s="1" t="str">
        <f>+VLOOKUP(Tabla1[[#This Row],[Sector]],Sectores[[Sector]:[Columna1]],2,0)</f>
        <v>19 Pesca</v>
      </c>
      <c r="D216" s="1" t="str">
        <f>+VLOOKUP(Tabla1[[#This Row],[Contenido]],Hoja2!$F$2:$G$105,2,0)</f>
        <v>19.01 Pesca Artesanal</v>
      </c>
      <c r="E216" s="1" t="str">
        <f>+IFERROR(VLOOKUP(Tabla1[[#This Row],[Tema]],Temas[[Tema]:[Columna1]],2,0),"REVISAR")</f>
        <v>01.01.02 Peces</v>
      </c>
      <c r="F216" s="1" t="str">
        <f>+IFERROR(VLOOKUP(Tabla1[[#This Row],[Muestra]],Muestra[[Muestra]:[Columna1]],2,0),"REVISAR")</f>
        <v>19.01.03.10 Pesca de sardina común</v>
      </c>
      <c r="G216" s="1" t="s">
        <v>106</v>
      </c>
      <c r="H216" s="1" t="s">
        <v>180</v>
      </c>
      <c r="I216" s="1" t="s">
        <v>186</v>
      </c>
      <c r="J216" s="1" t="s">
        <v>451</v>
      </c>
      <c r="K216" s="1" t="s">
        <v>419</v>
      </c>
      <c r="L216" s="1" t="s">
        <v>2695</v>
      </c>
      <c r="N216" s="1" t="s">
        <v>822</v>
      </c>
      <c r="O216" s="1" t="s">
        <v>4010</v>
      </c>
      <c r="AD216" s="1">
        <v>459073</v>
      </c>
      <c r="AE216" s="1">
        <v>350225</v>
      </c>
      <c r="AF216" s="1">
        <v>191057</v>
      </c>
      <c r="AG216" s="1">
        <v>318287</v>
      </c>
      <c r="AH216" s="1">
        <v>330551</v>
      </c>
      <c r="AI216" s="1">
        <v>315245.36900000001</v>
      </c>
      <c r="AJ216" s="1">
        <v>255894</v>
      </c>
    </row>
    <row r="217" spans="1:36" s="1" customFormat="1" x14ac:dyDescent="0.25">
      <c r="A217" s="21">
        <v>216</v>
      </c>
      <c r="B217" s="1" t="s">
        <v>2777</v>
      </c>
      <c r="C217" s="1" t="str">
        <f>+VLOOKUP(Tabla1[[#This Row],[Sector]],Sectores[[Sector]:[Columna1]],2,0)</f>
        <v>19 Pesca</v>
      </c>
      <c r="D217" s="1" t="str">
        <f>+VLOOKUP(Tabla1[[#This Row],[Contenido]],Hoja2!$F$2:$G$105,2,0)</f>
        <v>19.01 Pesca Artesanal</v>
      </c>
      <c r="E217" s="1" t="str">
        <f>+IFERROR(VLOOKUP(Tabla1[[#This Row],[Tema]],Temas[[Tema]:[Columna1]],2,0),"REVISAR")</f>
        <v>01.01.02 Peces</v>
      </c>
      <c r="F217" s="1" t="str">
        <f>+IFERROR(VLOOKUP(Tabla1[[#This Row],[Muestra]],Muestra[[Muestra]:[Columna1]],2,0),"REVISAR")</f>
        <v>19.01.03.11 Pesca de sierra</v>
      </c>
      <c r="G217" s="1" t="s">
        <v>106</v>
      </c>
      <c r="H217" s="1" t="s">
        <v>180</v>
      </c>
      <c r="I217" s="1" t="s">
        <v>186</v>
      </c>
      <c r="J217" s="1" t="s">
        <v>452</v>
      </c>
      <c r="K217" s="1" t="s">
        <v>419</v>
      </c>
      <c r="L217" s="1" t="s">
        <v>2695</v>
      </c>
      <c r="N217" s="1" t="s">
        <v>823</v>
      </c>
      <c r="O217" s="1" t="s">
        <v>4010</v>
      </c>
      <c r="AD217" s="1">
        <v>630</v>
      </c>
      <c r="AE217" s="1">
        <v>1557</v>
      </c>
      <c r="AF217" s="1">
        <v>2628</v>
      </c>
      <c r="AG217" s="1">
        <v>1355</v>
      </c>
      <c r="AH217" s="1">
        <v>1705</v>
      </c>
      <c r="AI217" s="1">
        <v>1807.4789999999998</v>
      </c>
      <c r="AJ217" s="1">
        <v>1068</v>
      </c>
    </row>
    <row r="218" spans="1:36" s="1" customFormat="1" x14ac:dyDescent="0.25">
      <c r="A218" s="21">
        <v>217</v>
      </c>
      <c r="B218" s="1" t="s">
        <v>2778</v>
      </c>
      <c r="C218" s="1" t="str">
        <f>+VLOOKUP(Tabla1[[#This Row],[Sector]],Sectores[[Sector]:[Columna1]],2,0)</f>
        <v>01 Acuicultura</v>
      </c>
      <c r="D218" s="1" t="str">
        <f>+VLOOKUP(Tabla1[[#This Row],[Contenido]],Hoja2!$F$2:$G$105,2,0)</f>
        <v>01.03 Todas las especies</v>
      </c>
      <c r="E218" s="1" t="str">
        <f>+IFERROR(VLOOKUP(Tabla1[[#This Row],[Tema]],Temas[[Tema]:[Columna1]],2,0),"REVISAR")</f>
        <v>01.03.01 Cosechas Acuícolas</v>
      </c>
      <c r="F218" s="1" t="str">
        <f>+IFERROR(VLOOKUP(Tabla1[[#This Row],[Muestra]],Muestra[[Muestra]:[Columna1]],2,0),"REVISAR")</f>
        <v>01.02.03.01 Acuicultura</v>
      </c>
      <c r="G218" s="1" t="s">
        <v>179</v>
      </c>
      <c r="H218" s="1" t="s">
        <v>421</v>
      </c>
      <c r="I218" s="1" t="s">
        <v>420</v>
      </c>
      <c r="J218" s="1" t="s">
        <v>179</v>
      </c>
      <c r="K218" s="1" t="s">
        <v>419</v>
      </c>
      <c r="L218" s="1" t="s">
        <v>2695</v>
      </c>
      <c r="N218" s="1" t="s">
        <v>824</v>
      </c>
      <c r="O218" s="1" t="s">
        <v>4010</v>
      </c>
      <c r="AD218" s="1">
        <v>1206841</v>
      </c>
      <c r="AE218" s="1">
        <v>1186804</v>
      </c>
      <c r="AF218" s="1">
        <v>1042967</v>
      </c>
      <c r="AG218" s="1">
        <v>1209967</v>
      </c>
      <c r="AH218" s="1">
        <v>1343013</v>
      </c>
      <c r="AI218" s="1">
        <v>1392460.2085364</v>
      </c>
      <c r="AJ218" s="1">
        <v>1490119.2449999999</v>
      </c>
    </row>
    <row r="219" spans="1:36" s="1" customFormat="1" x14ac:dyDescent="0.25">
      <c r="A219" s="21">
        <v>218</v>
      </c>
      <c r="B219" s="1" t="s">
        <v>2779</v>
      </c>
      <c r="C219" s="1" t="str">
        <f>+VLOOKUP(Tabla1[[#This Row],[Sector]],Sectores[[Sector]:[Columna1]],2,0)</f>
        <v>19 Pesca</v>
      </c>
      <c r="D219" s="1" t="str">
        <f>+VLOOKUP(Tabla1[[#This Row],[Contenido]],Hoja2!$F$2:$G$105,2,0)</f>
        <v>19.01 Pesca Artesanal</v>
      </c>
      <c r="E219" s="1" t="str">
        <f>+IFERROR(VLOOKUP(Tabla1[[#This Row],[Tema]],Temas[[Tema]:[Columna1]],2,0),"REVISAR")</f>
        <v>06.01.03 Total</v>
      </c>
      <c r="F219" s="1" t="str">
        <f>+IFERROR(VLOOKUP(Tabla1[[#This Row],[Muestra]],Muestra[[Muestra]:[Columna1]],2,0),"REVISAR")</f>
        <v>19.01.08.01 Pesca artesanal</v>
      </c>
      <c r="G219" s="1" t="s">
        <v>106</v>
      </c>
      <c r="H219" s="1" t="s">
        <v>180</v>
      </c>
      <c r="I219" s="1" t="s">
        <v>132</v>
      </c>
      <c r="J219" s="1" t="s">
        <v>453</v>
      </c>
      <c r="K219" s="1" t="s">
        <v>419</v>
      </c>
      <c r="L219" s="1" t="s">
        <v>2695</v>
      </c>
      <c r="N219" s="1" t="s">
        <v>825</v>
      </c>
      <c r="O219" s="1" t="s">
        <v>4010</v>
      </c>
      <c r="AD219" s="1">
        <v>872858</v>
      </c>
      <c r="AE219" s="1">
        <v>766124</v>
      </c>
      <c r="AF219" s="1">
        <v>620618</v>
      </c>
      <c r="AG219" s="1">
        <v>825792</v>
      </c>
      <c r="AH219" s="1">
        <v>750451</v>
      </c>
      <c r="AI219" s="1">
        <v>789486.16099999996</v>
      </c>
      <c r="AJ219" s="1">
        <v>782769</v>
      </c>
    </row>
    <row r="220" spans="1:36" s="1" customFormat="1" x14ac:dyDescent="0.25">
      <c r="A220" s="21">
        <v>219</v>
      </c>
      <c r="B220" s="1" t="s">
        <v>2780</v>
      </c>
      <c r="C220" s="1" t="str">
        <f>+VLOOKUP(Tabla1[[#This Row],[Sector]],Sectores[[Sector]:[Columna1]],2,0)</f>
        <v>19 Pesca</v>
      </c>
      <c r="D220" s="1" t="str">
        <f>+VLOOKUP(Tabla1[[#This Row],[Contenido]],Hoja2!$F$2:$G$105,2,0)</f>
        <v>19.02 Pesca Industrial</v>
      </c>
      <c r="E220" s="1" t="str">
        <f>+IFERROR(VLOOKUP(Tabla1[[#This Row],[Tema]],Temas[[Tema]:[Columna1]],2,0),"REVISAR")</f>
        <v>06.01.03 Total</v>
      </c>
      <c r="F220" s="1" t="str">
        <f>+IFERROR(VLOOKUP(Tabla1[[#This Row],[Muestra]],Muestra[[Muestra]:[Columna1]],2,0),"REVISAR")</f>
        <v>19.02.01.01 Pesca industrial</v>
      </c>
      <c r="G220" s="1" t="s">
        <v>106</v>
      </c>
      <c r="H220" s="1" t="s">
        <v>181</v>
      </c>
      <c r="I220" s="1" t="s">
        <v>132</v>
      </c>
      <c r="J220" s="1" t="s">
        <v>454</v>
      </c>
      <c r="K220" s="1" t="s">
        <v>419</v>
      </c>
      <c r="L220" s="1" t="s">
        <v>2695</v>
      </c>
      <c r="N220" s="1" t="s">
        <v>826</v>
      </c>
      <c r="O220" s="1" t="s">
        <v>4010</v>
      </c>
      <c r="AD220" s="1">
        <v>419057</v>
      </c>
      <c r="AE220" s="1">
        <v>394951</v>
      </c>
      <c r="AF220" s="1">
        <v>463099</v>
      </c>
      <c r="AG220" s="1">
        <v>396631</v>
      </c>
      <c r="AH220" s="1">
        <v>523330</v>
      </c>
      <c r="AI220" s="1">
        <v>511536</v>
      </c>
      <c r="AJ220" s="1">
        <v>536050</v>
      </c>
    </row>
    <row r="221" spans="1:36" s="1" customFormat="1" x14ac:dyDescent="0.25">
      <c r="A221" s="21">
        <v>220</v>
      </c>
      <c r="B221" s="1" t="s">
        <v>2781</v>
      </c>
      <c r="C221" s="1" t="str">
        <f>+VLOOKUP(Tabla1[[#This Row],[Sector]],Sectores[[Sector]:[Columna1]],2,0)</f>
        <v>19 Pesca</v>
      </c>
      <c r="D221" s="1" t="str">
        <f>+VLOOKUP(Tabla1[[#This Row],[Contenido]],Hoja2!$F$2:$G$105,2,0)</f>
        <v>19.02 Pesca Industrial</v>
      </c>
      <c r="E221" s="1" t="str">
        <f>+IFERROR(VLOOKUP(Tabla1[[#This Row],[Tema]],Temas[[Tema]:[Columna1]],2,0),"REVISAR")</f>
        <v>01.01.02 Peces</v>
      </c>
      <c r="F221" s="1" t="str">
        <f>+IFERROR(VLOOKUP(Tabla1[[#This Row],[Muestra]],Muestra[[Muestra]:[Columna1]],2,0),"REVISAR")</f>
        <v>19.01.03.01 Pesca de anchovetas</v>
      </c>
      <c r="G221" s="1" t="s">
        <v>106</v>
      </c>
      <c r="H221" s="1" t="s">
        <v>181</v>
      </c>
      <c r="I221" s="1" t="s">
        <v>186</v>
      </c>
      <c r="J221" s="1" t="s">
        <v>424</v>
      </c>
      <c r="K221" s="1" t="s">
        <v>419</v>
      </c>
      <c r="L221" s="1" t="s">
        <v>2695</v>
      </c>
      <c r="N221" s="1" t="s">
        <v>827</v>
      </c>
      <c r="O221" s="1" t="s">
        <v>4010</v>
      </c>
      <c r="AD221" s="1">
        <v>73</v>
      </c>
      <c r="AE221" s="1">
        <v>244</v>
      </c>
      <c r="AF221" s="1">
        <v>344</v>
      </c>
      <c r="AG221" s="1">
        <v>88</v>
      </c>
      <c r="AH221" s="1">
        <v>0</v>
      </c>
      <c r="AI221" s="1">
        <v>0</v>
      </c>
      <c r="AJ221" s="1">
        <v>5</v>
      </c>
    </row>
    <row r="222" spans="1:36" s="1" customFormat="1" x14ac:dyDescent="0.25">
      <c r="A222" s="21">
        <v>221</v>
      </c>
      <c r="B222" s="1" t="s">
        <v>2782</v>
      </c>
      <c r="C222" s="1" t="str">
        <f>+VLOOKUP(Tabla1[[#This Row],[Sector]],Sectores[[Sector]:[Columna1]],2,0)</f>
        <v>19 Pesca</v>
      </c>
      <c r="D222" s="1" t="str">
        <f>+VLOOKUP(Tabla1[[#This Row],[Contenido]],Hoja2!$F$2:$G$105,2,0)</f>
        <v>19.02 Pesca Industrial</v>
      </c>
      <c r="E222" s="1" t="str">
        <f>+IFERROR(VLOOKUP(Tabla1[[#This Row],[Tema]],Temas[[Tema]:[Columna1]],2,0),"REVISAR")</f>
        <v>01.01.02 Peces</v>
      </c>
      <c r="F222" s="1" t="str">
        <f>+IFERROR(VLOOKUP(Tabla1[[#This Row],[Muestra]],Muestra[[Muestra]:[Columna1]],2,0),"REVISAR")</f>
        <v>19.01.03.02 Pesca de bacaladillo</v>
      </c>
      <c r="G222" s="1" t="s">
        <v>106</v>
      </c>
      <c r="H222" s="1" t="s">
        <v>181</v>
      </c>
      <c r="I222" s="1" t="s">
        <v>186</v>
      </c>
      <c r="J222" s="1" t="s">
        <v>425</v>
      </c>
      <c r="K222" s="1" t="s">
        <v>419</v>
      </c>
      <c r="L222" s="1" t="s">
        <v>3901</v>
      </c>
      <c r="N222" s="1" t="s">
        <v>828</v>
      </c>
      <c r="O222" s="1" t="s">
        <v>4010</v>
      </c>
      <c r="AD222" s="1">
        <v>25</v>
      </c>
      <c r="AE222" s="1">
        <v>18</v>
      </c>
      <c r="AF222" s="1">
        <v>24</v>
      </c>
      <c r="AG222" s="1">
        <v>38</v>
      </c>
      <c r="AH222" s="1">
        <v>0</v>
      </c>
      <c r="AI222" s="1">
        <v>0</v>
      </c>
      <c r="AJ222" s="1">
        <v>0</v>
      </c>
    </row>
    <row r="223" spans="1:36" s="1" customFormat="1" x14ac:dyDescent="0.25">
      <c r="A223" s="21">
        <v>222</v>
      </c>
      <c r="B223" s="1" t="s">
        <v>2783</v>
      </c>
      <c r="C223" s="1" t="str">
        <f>+VLOOKUP(Tabla1[[#This Row],[Sector]],Sectores[[Sector]:[Columna1]],2,0)</f>
        <v>19 Pesca</v>
      </c>
      <c r="D223" s="1" t="str">
        <f>+VLOOKUP(Tabla1[[#This Row],[Contenido]],Hoja2!$F$2:$G$105,2,0)</f>
        <v>19.02 Pesca Industrial</v>
      </c>
      <c r="E223" s="1" t="str">
        <f>+IFERROR(VLOOKUP(Tabla1[[#This Row],[Tema]],Temas[[Tema]:[Columna1]],2,0),"REVISAR")</f>
        <v>01.01.02 Peces</v>
      </c>
      <c r="F223" s="1" t="str">
        <f>+IFERROR(VLOOKUP(Tabla1[[#This Row],[Muestra]],Muestra[[Muestra]:[Columna1]],2,0),"REVISAR")</f>
        <v>19.02.02.03 Pesca de caballa</v>
      </c>
      <c r="G223" s="1" t="s">
        <v>106</v>
      </c>
      <c r="H223" s="1" t="s">
        <v>181</v>
      </c>
      <c r="I223" s="1" t="s">
        <v>186</v>
      </c>
      <c r="J223" s="1" t="s">
        <v>455</v>
      </c>
      <c r="K223" s="1" t="s">
        <v>419</v>
      </c>
      <c r="L223" s="1" t="s">
        <v>2695</v>
      </c>
      <c r="N223" s="1" t="s">
        <v>829</v>
      </c>
      <c r="O223" s="1" t="s">
        <v>4010</v>
      </c>
      <c r="AD223" s="1">
        <v>10211</v>
      </c>
      <c r="AE223" s="1">
        <v>11521</v>
      </c>
      <c r="AF223" s="1">
        <v>29255</v>
      </c>
      <c r="AG223" s="1">
        <v>16656</v>
      </c>
      <c r="AH223" s="1">
        <v>47790</v>
      </c>
      <c r="AI223" s="1">
        <v>27317</v>
      </c>
      <c r="AJ223" s="1">
        <v>5058</v>
      </c>
    </row>
    <row r="224" spans="1:36" s="1" customFormat="1" x14ac:dyDescent="0.25">
      <c r="A224" s="21">
        <v>223</v>
      </c>
      <c r="B224" s="1" t="s">
        <v>2784</v>
      </c>
      <c r="C224" s="1" t="str">
        <f>+VLOOKUP(Tabla1[[#This Row],[Sector]],Sectores[[Sector]:[Columna1]],2,0)</f>
        <v>19 Pesca</v>
      </c>
      <c r="D224" s="1" t="str">
        <f>+VLOOKUP(Tabla1[[#This Row],[Contenido]],Hoja2!$F$2:$G$105,2,0)</f>
        <v>19.02 Pesca Industrial</v>
      </c>
      <c r="E224" s="1" t="str">
        <f>+IFERROR(VLOOKUP(Tabla1[[#This Row],[Tema]],Temas[[Tema]:[Columna1]],2,0),"REVISAR")</f>
        <v>19.01.04 Crustáceos</v>
      </c>
      <c r="F224" s="1" t="str">
        <f>+IFERROR(VLOOKUP(Tabla1[[#This Row],[Muestra]],Muestra[[Muestra]:[Columna1]],2,0),"REVISAR")</f>
        <v>19.01.04.03 Pesca de crustáceos</v>
      </c>
      <c r="G224" s="1" t="s">
        <v>106</v>
      </c>
      <c r="H224" s="1" t="s">
        <v>181</v>
      </c>
      <c r="I224" s="1" t="s">
        <v>188</v>
      </c>
      <c r="J224" s="1" t="s">
        <v>432</v>
      </c>
      <c r="K224" s="1" t="s">
        <v>419</v>
      </c>
      <c r="L224" s="1" t="s">
        <v>2695</v>
      </c>
      <c r="N224" s="1" t="s">
        <v>830</v>
      </c>
      <c r="O224" s="1" t="s">
        <v>4010</v>
      </c>
      <c r="AD224" s="1">
        <v>7076</v>
      </c>
      <c r="AE224" s="1">
        <v>5590</v>
      </c>
      <c r="AF224" s="1">
        <v>5078</v>
      </c>
      <c r="AG224" s="1">
        <v>4408</v>
      </c>
      <c r="AH224" s="1">
        <v>4671</v>
      </c>
      <c r="AI224" s="1">
        <v>4598</v>
      </c>
      <c r="AJ224" s="1">
        <v>5492</v>
      </c>
    </row>
    <row r="225" spans="1:36" s="1" customFormat="1" x14ac:dyDescent="0.25">
      <c r="A225" s="21">
        <v>224</v>
      </c>
      <c r="B225" s="1" t="s">
        <v>2785</v>
      </c>
      <c r="C225" s="1" t="str">
        <f>+VLOOKUP(Tabla1[[#This Row],[Sector]],Sectores[[Sector]:[Columna1]],2,0)</f>
        <v>19 Pesca</v>
      </c>
      <c r="D225" s="1" t="str">
        <f>+VLOOKUP(Tabla1[[#This Row],[Contenido]],Hoja2!$F$2:$G$105,2,0)</f>
        <v>19.02 Pesca Industrial</v>
      </c>
      <c r="E225" s="1" t="str">
        <f>+IFERROR(VLOOKUP(Tabla1[[#This Row],[Tema]],Temas[[Tema]:[Columna1]],2,0),"REVISAR")</f>
        <v>01.01.01 Moluscos</v>
      </c>
      <c r="F225" s="1" t="str">
        <f>+IFERROR(VLOOKUP(Tabla1[[#This Row],[Muestra]],Muestra[[Muestra]:[Columna1]],2,0),"REVISAR")</f>
        <v>19.01.02.05 Pesca de jibia</v>
      </c>
      <c r="G225" s="1" t="s">
        <v>106</v>
      </c>
      <c r="H225" s="1" t="s">
        <v>181</v>
      </c>
      <c r="I225" s="1" t="s">
        <v>185</v>
      </c>
      <c r="J225" s="1" t="s">
        <v>436</v>
      </c>
      <c r="K225" s="1" t="s">
        <v>419</v>
      </c>
      <c r="L225" s="1" t="s">
        <v>2695</v>
      </c>
      <c r="N225" s="1" t="s">
        <v>831</v>
      </c>
      <c r="O225" s="1" t="s">
        <v>4010</v>
      </c>
      <c r="AD225" s="1">
        <v>51106</v>
      </c>
      <c r="AE225" s="1">
        <v>39295</v>
      </c>
      <c r="AF225" s="1">
        <v>39304</v>
      </c>
      <c r="AG225" s="1">
        <v>39088</v>
      </c>
      <c r="AH225" s="1">
        <v>35317</v>
      </c>
      <c r="AI225" s="1">
        <v>40629</v>
      </c>
      <c r="AJ225" s="1">
        <v>1039</v>
      </c>
    </row>
    <row r="226" spans="1:36" s="1" customFormat="1" x14ac:dyDescent="0.25">
      <c r="A226" s="21">
        <v>225</v>
      </c>
      <c r="B226" s="1" t="s">
        <v>2786</v>
      </c>
      <c r="C226" s="1" t="str">
        <f>+VLOOKUP(Tabla1[[#This Row],[Sector]],Sectores[[Sector]:[Columna1]],2,0)</f>
        <v>19 Pesca</v>
      </c>
      <c r="D226" s="1" t="str">
        <f>+VLOOKUP(Tabla1[[#This Row],[Contenido]],Hoja2!$F$2:$G$105,2,0)</f>
        <v>19.02 Pesca Industrial</v>
      </c>
      <c r="E226" s="1" t="str">
        <f>+IFERROR(VLOOKUP(Tabla1[[#This Row],[Tema]],Temas[[Tema]:[Columna1]],2,0),"REVISAR")</f>
        <v>01.01.02 Peces</v>
      </c>
      <c r="F226" s="1" t="str">
        <f>+IFERROR(VLOOKUP(Tabla1[[#This Row],[Muestra]],Muestra[[Muestra]:[Columna1]],2,0),"REVISAR")</f>
        <v>19.01.03.03 Pesca de jurel</v>
      </c>
      <c r="G226" s="1" t="s">
        <v>106</v>
      </c>
      <c r="H226" s="1" t="s">
        <v>181</v>
      </c>
      <c r="I226" s="1" t="s">
        <v>186</v>
      </c>
      <c r="J226" s="1" t="s">
        <v>438</v>
      </c>
      <c r="K226" s="1" t="s">
        <v>419</v>
      </c>
      <c r="L226" s="1" t="s">
        <v>2695</v>
      </c>
      <c r="N226" s="1" t="s">
        <v>832</v>
      </c>
      <c r="O226" s="1" t="s">
        <v>4010</v>
      </c>
      <c r="AD226" s="1">
        <v>234415</v>
      </c>
      <c r="AE226" s="1">
        <v>221311</v>
      </c>
      <c r="AF226" s="1">
        <v>265941</v>
      </c>
      <c r="AG226" s="1">
        <v>278576</v>
      </c>
      <c r="AH226" s="1">
        <v>392528</v>
      </c>
      <c r="AI226" s="1">
        <v>404482</v>
      </c>
      <c r="AJ226" s="1">
        <v>480624</v>
      </c>
    </row>
    <row r="227" spans="1:36" s="1" customFormat="1" x14ac:dyDescent="0.25">
      <c r="A227" s="21">
        <v>226</v>
      </c>
      <c r="B227" s="1" t="s">
        <v>2787</v>
      </c>
      <c r="C227" s="1" t="str">
        <f>+VLOOKUP(Tabla1[[#This Row],[Sector]],Sectores[[Sector]:[Columna1]],2,0)</f>
        <v>19 Pesca</v>
      </c>
      <c r="D227" s="1" t="str">
        <f>+VLOOKUP(Tabla1[[#This Row],[Contenido]],Hoja2!$F$2:$G$105,2,0)</f>
        <v>19.02 Pesca Industrial</v>
      </c>
      <c r="E227" s="1" t="str">
        <f>+IFERROR(VLOOKUP(Tabla1[[#This Row],[Tema]],Temas[[Tema]:[Columna1]],2,0),"REVISAR")</f>
        <v>01.01.02 Peces</v>
      </c>
      <c r="F227" s="1" t="str">
        <f>+IFERROR(VLOOKUP(Tabla1[[#This Row],[Muestra]],Muestra[[Muestra]:[Columna1]],2,0),"REVISAR")</f>
        <v>19.02.02.05 Pesca de merluza común</v>
      </c>
      <c r="G227" s="1" t="s">
        <v>106</v>
      </c>
      <c r="H227" s="1" t="s">
        <v>181</v>
      </c>
      <c r="I227" s="1" t="s">
        <v>186</v>
      </c>
      <c r="J227" s="1" t="s">
        <v>456</v>
      </c>
      <c r="K227" s="1" t="s">
        <v>419</v>
      </c>
      <c r="L227" s="1" t="s">
        <v>2695</v>
      </c>
      <c r="N227" s="1" t="s">
        <v>833</v>
      </c>
      <c r="O227" s="1" t="s">
        <v>4010</v>
      </c>
      <c r="AD227" s="1">
        <v>9527</v>
      </c>
      <c r="AE227" s="1">
        <v>10214</v>
      </c>
      <c r="AF227" s="1">
        <v>11704</v>
      </c>
      <c r="AG227" s="1">
        <v>11685</v>
      </c>
      <c r="AH227" s="1">
        <v>11026</v>
      </c>
      <c r="AI227" s="1">
        <v>14375</v>
      </c>
      <c r="AJ227" s="1">
        <v>17310</v>
      </c>
    </row>
    <row r="228" spans="1:36" s="1" customFormat="1" x14ac:dyDescent="0.25">
      <c r="A228" s="21">
        <v>227</v>
      </c>
      <c r="B228" s="1" t="s">
        <v>2788</v>
      </c>
      <c r="C228" s="1" t="str">
        <f>+VLOOKUP(Tabla1[[#This Row],[Sector]],Sectores[[Sector]:[Columna1]],2,0)</f>
        <v>19 Pesca</v>
      </c>
      <c r="D228" s="1" t="str">
        <f>+VLOOKUP(Tabla1[[#This Row],[Contenido]],Hoja2!$F$2:$G$105,2,0)</f>
        <v>19.02 Pesca Industrial</v>
      </c>
      <c r="E228" s="1" t="str">
        <f>+IFERROR(VLOOKUP(Tabla1[[#This Row],[Tema]],Temas[[Tema]:[Columna1]],2,0),"REVISAR")</f>
        <v>01.01.02 Peces</v>
      </c>
      <c r="F228" s="1" t="str">
        <f>+IFERROR(VLOOKUP(Tabla1[[#This Row],[Muestra]],Muestra[[Muestra]:[Columna1]],2,0),"REVISAR")</f>
        <v>19.02.02.06 Pesca de merluza de cola</v>
      </c>
      <c r="G228" s="1" t="s">
        <v>106</v>
      </c>
      <c r="H228" s="1" t="s">
        <v>181</v>
      </c>
      <c r="I228" s="1" t="s">
        <v>186</v>
      </c>
      <c r="J228" s="1" t="s">
        <v>457</v>
      </c>
      <c r="K228" s="1" t="s">
        <v>419</v>
      </c>
      <c r="L228" s="1" t="s">
        <v>2695</v>
      </c>
      <c r="N228" s="1" t="s">
        <v>835</v>
      </c>
      <c r="O228" s="1" t="s">
        <v>4010</v>
      </c>
      <c r="AD228" s="1">
        <v>2861</v>
      </c>
      <c r="AE228" s="1">
        <v>2693</v>
      </c>
      <c r="AF228" s="1">
        <v>3154</v>
      </c>
      <c r="AG228" s="1">
        <v>4191</v>
      </c>
      <c r="AH228" s="1">
        <v>3684</v>
      </c>
      <c r="AI228" s="1">
        <v>3942</v>
      </c>
      <c r="AJ228" s="1">
        <v>4252</v>
      </c>
    </row>
    <row r="229" spans="1:36" s="1" customFormat="1" x14ac:dyDescent="0.25">
      <c r="A229" s="21">
        <v>228</v>
      </c>
      <c r="B229" s="1" t="s">
        <v>2789</v>
      </c>
      <c r="C229" s="1" t="str">
        <f>+VLOOKUP(Tabla1[[#This Row],[Sector]],Sectores[[Sector]:[Columna1]],2,0)</f>
        <v>19 Pesca</v>
      </c>
      <c r="D229" s="1" t="str">
        <f>+VLOOKUP(Tabla1[[#This Row],[Contenido]],Hoja2!$F$2:$G$105,2,0)</f>
        <v>19.02 Pesca Industrial</v>
      </c>
      <c r="E229" s="1" t="str">
        <f>+IFERROR(VLOOKUP(Tabla1[[#This Row],[Tema]],Temas[[Tema]:[Columna1]],2,0),"REVISAR")</f>
        <v>01.01.02 Peces</v>
      </c>
      <c r="F229" s="1" t="str">
        <f>+IFERROR(VLOOKUP(Tabla1[[#This Row],[Muestra]],Muestra[[Muestra]:[Columna1]],2,0),"REVISAR")</f>
        <v>19.01.03.05 Pesca de merluza austral</v>
      </c>
      <c r="G229" s="1" t="s">
        <v>106</v>
      </c>
      <c r="H229" s="1" t="s">
        <v>181</v>
      </c>
      <c r="I229" s="1" t="s">
        <v>186</v>
      </c>
      <c r="J229" s="1" t="s">
        <v>442</v>
      </c>
      <c r="K229" s="1" t="s">
        <v>419</v>
      </c>
      <c r="L229" s="1" t="s">
        <v>2695</v>
      </c>
      <c r="N229" s="1" t="s">
        <v>834</v>
      </c>
      <c r="O229" s="1" t="s">
        <v>4010</v>
      </c>
      <c r="AD229" s="1">
        <v>11839</v>
      </c>
      <c r="AE229" s="1">
        <v>7200</v>
      </c>
      <c r="AF229" s="1">
        <v>8949</v>
      </c>
      <c r="AG229" s="1">
        <v>7648</v>
      </c>
      <c r="AH229" s="1">
        <v>6045</v>
      </c>
      <c r="AI229" s="1">
        <v>4836</v>
      </c>
      <c r="AJ229" s="1">
        <v>5693</v>
      </c>
    </row>
    <row r="230" spans="1:36" s="1" customFormat="1" x14ac:dyDescent="0.25">
      <c r="A230" s="21">
        <v>229</v>
      </c>
      <c r="B230" s="1" t="s">
        <v>2790</v>
      </c>
      <c r="C230" s="1" t="str">
        <f>+VLOOKUP(Tabla1[[#This Row],[Sector]],Sectores[[Sector]:[Columna1]],2,0)</f>
        <v>19 Pesca</v>
      </c>
      <c r="D230" s="1" t="str">
        <f>+VLOOKUP(Tabla1[[#This Row],[Contenido]],Hoja2!$F$2:$G$105,2,0)</f>
        <v>19.02 Pesca Industrial</v>
      </c>
      <c r="E230" s="1" t="str">
        <f>+IFERROR(VLOOKUP(Tabla1[[#This Row],[Tema]],Temas[[Tema]:[Columna1]],2,0),"REVISAR")</f>
        <v>01.01.01 Moluscos</v>
      </c>
      <c r="F230" s="1" t="str">
        <f>+IFERROR(VLOOKUP(Tabla1[[#This Row],[Muestra]],Muestra[[Muestra]:[Columna1]],2,0),"REVISAR")</f>
        <v>19.01.02.07 Pesca de moluscos</v>
      </c>
      <c r="G230" s="1" t="s">
        <v>106</v>
      </c>
      <c r="H230" s="1" t="s">
        <v>181</v>
      </c>
      <c r="I230" s="1" t="s">
        <v>185</v>
      </c>
      <c r="J230" s="1" t="s">
        <v>443</v>
      </c>
      <c r="K230" s="1" t="s">
        <v>419</v>
      </c>
      <c r="L230" s="1" t="s">
        <v>2695</v>
      </c>
      <c r="N230" s="1" t="s">
        <v>836</v>
      </c>
      <c r="O230" s="1" t="s">
        <v>4010</v>
      </c>
      <c r="AD230" s="1">
        <v>51120</v>
      </c>
      <c r="AE230" s="1">
        <v>39295</v>
      </c>
      <c r="AF230" s="1">
        <v>39304</v>
      </c>
      <c r="AG230" s="1">
        <v>39088</v>
      </c>
      <c r="AH230" s="1">
        <v>35317</v>
      </c>
      <c r="AI230" s="1">
        <v>40629</v>
      </c>
      <c r="AJ230" s="1">
        <v>1040</v>
      </c>
    </row>
    <row r="231" spans="1:36" s="1" customFormat="1" x14ac:dyDescent="0.25">
      <c r="A231" s="21">
        <v>230</v>
      </c>
      <c r="B231" s="1" t="s">
        <v>2791</v>
      </c>
      <c r="C231" s="1" t="str">
        <f>+VLOOKUP(Tabla1[[#This Row],[Sector]],Sectores[[Sector]:[Columna1]],2,0)</f>
        <v>19 Pesca</v>
      </c>
      <c r="D231" s="1" t="str">
        <f>+VLOOKUP(Tabla1[[#This Row],[Contenido]],Hoja2!$F$2:$G$105,2,0)</f>
        <v>19.02 Pesca Industrial</v>
      </c>
      <c r="E231" s="1" t="str">
        <f>+IFERROR(VLOOKUP(Tabla1[[#This Row],[Tema]],Temas[[Tema]:[Columna1]],2,0),"REVISAR")</f>
        <v>07.02.29 Otros</v>
      </c>
      <c r="F231" s="1" t="str">
        <f>+IFERROR(VLOOKUP(Tabla1[[#This Row],[Muestra]],Muestra[[Muestra]:[Columna1]],2,0),"REVISAR")</f>
        <v>19.01.06.01 Pesca de otras especies</v>
      </c>
      <c r="G231" s="1" t="s">
        <v>106</v>
      </c>
      <c r="H231" s="1" t="s">
        <v>181</v>
      </c>
      <c r="I231" s="1" t="s">
        <v>189</v>
      </c>
      <c r="J231" s="1" t="s">
        <v>444</v>
      </c>
      <c r="K231" s="1" t="s">
        <v>419</v>
      </c>
      <c r="L231" s="1">
        <v>2016</v>
      </c>
      <c r="N231" s="1" t="s">
        <v>837</v>
      </c>
      <c r="O231" s="1" t="s">
        <v>4010</v>
      </c>
      <c r="AD231" s="1">
        <v>0</v>
      </c>
      <c r="AE231" s="1">
        <v>0</v>
      </c>
      <c r="AF231" s="1">
        <v>1048</v>
      </c>
      <c r="AG231" s="1">
        <v>0</v>
      </c>
      <c r="AH231" s="1">
        <v>0</v>
      </c>
      <c r="AI231" s="1">
        <v>0</v>
      </c>
      <c r="AJ231" s="1">
        <v>0</v>
      </c>
    </row>
    <row r="232" spans="1:36" s="1" customFormat="1" x14ac:dyDescent="0.25">
      <c r="A232" s="21">
        <v>231</v>
      </c>
      <c r="B232" s="1" t="s">
        <v>2792</v>
      </c>
      <c r="C232" s="1" t="str">
        <f>+VLOOKUP(Tabla1[[#This Row],[Sector]],Sectores[[Sector]:[Columna1]],2,0)</f>
        <v>19 Pesca</v>
      </c>
      <c r="D232" s="1" t="str">
        <f>+VLOOKUP(Tabla1[[#This Row],[Contenido]],Hoja2!$F$2:$G$105,2,0)</f>
        <v>19.02 Pesca Industrial</v>
      </c>
      <c r="E232" s="1" t="str">
        <f>+IFERROR(VLOOKUP(Tabla1[[#This Row],[Tema]],Temas[[Tema]:[Columna1]],2,0),"REVISAR")</f>
        <v>01.01.02 Peces</v>
      </c>
      <c r="F232" s="1" t="str">
        <f>+IFERROR(VLOOKUP(Tabla1[[#This Row],[Muestra]],Muestra[[Muestra]:[Columna1]],2,0),"REVISAR")</f>
        <v>19.01.03.07 Pesca de peces</v>
      </c>
      <c r="G232" s="1" t="s">
        <v>106</v>
      </c>
      <c r="H232" s="1" t="s">
        <v>181</v>
      </c>
      <c r="I232" s="1" t="s">
        <v>186</v>
      </c>
      <c r="J232" s="1" t="s">
        <v>446</v>
      </c>
      <c r="K232" s="1" t="s">
        <v>419</v>
      </c>
      <c r="L232" s="1" t="s">
        <v>503</v>
      </c>
      <c r="N232" s="1" t="s">
        <v>838</v>
      </c>
      <c r="O232" s="1" t="s">
        <v>4010</v>
      </c>
      <c r="AD232" s="1">
        <v>360861</v>
      </c>
      <c r="AE232" s="1">
        <v>350066</v>
      </c>
      <c r="AF232" s="1">
        <v>417669</v>
      </c>
      <c r="AG232" s="1">
        <v>353135</v>
      </c>
      <c r="AH232" s="1">
        <v>483342</v>
      </c>
      <c r="AI232" s="1">
        <v>466309</v>
      </c>
      <c r="AJ232" s="1">
        <v>529518</v>
      </c>
    </row>
    <row r="233" spans="1:36" s="1" customFormat="1" x14ac:dyDescent="0.25">
      <c r="A233" s="21">
        <v>232</v>
      </c>
      <c r="B233" s="1" t="s">
        <v>2793</v>
      </c>
      <c r="C233" s="1" t="str">
        <f>+VLOOKUP(Tabla1[[#This Row],[Sector]],Sectores[[Sector]:[Columna1]],2,0)</f>
        <v>19 Pesca</v>
      </c>
      <c r="D233" s="1" t="str">
        <f>+VLOOKUP(Tabla1[[#This Row],[Contenido]],Hoja2!$F$2:$G$105,2,0)</f>
        <v>19.02 Pesca Industrial</v>
      </c>
      <c r="E233" s="1" t="str">
        <f>+IFERROR(VLOOKUP(Tabla1[[#This Row],[Tema]],Temas[[Tema]:[Columna1]],2,0),"REVISAR")</f>
        <v>01.01.02 Peces</v>
      </c>
      <c r="F233" s="1" t="str">
        <f>+IFERROR(VLOOKUP(Tabla1[[#This Row],[Muestra]],Muestra[[Muestra]:[Columna1]],2,0),"REVISAR")</f>
        <v>19.01.03.08 Pesca de reineta</v>
      </c>
      <c r="G233" s="1" t="s">
        <v>106</v>
      </c>
      <c r="H233" s="1" t="s">
        <v>181</v>
      </c>
      <c r="I233" s="1" t="s">
        <v>186</v>
      </c>
      <c r="J233" s="1" t="s">
        <v>448</v>
      </c>
      <c r="K233" s="1" t="s">
        <v>419</v>
      </c>
      <c r="L233" s="1" t="s">
        <v>503</v>
      </c>
      <c r="N233" s="1" t="s">
        <v>839</v>
      </c>
      <c r="O233" s="1" t="s">
        <v>4010</v>
      </c>
      <c r="AD233" s="1">
        <v>2871</v>
      </c>
      <c r="AE233" s="1">
        <v>4201</v>
      </c>
      <c r="AF233" s="1">
        <v>2329</v>
      </c>
      <c r="AG233" s="1">
        <v>2395</v>
      </c>
      <c r="AH233" s="1">
        <v>2491</v>
      </c>
      <c r="AI233" s="1">
        <v>4600</v>
      </c>
      <c r="AJ233" s="1">
        <v>3712</v>
      </c>
    </row>
    <row r="234" spans="1:36" s="1" customFormat="1" x14ac:dyDescent="0.25">
      <c r="A234" s="21">
        <v>233</v>
      </c>
      <c r="B234" s="1" t="s">
        <v>2794</v>
      </c>
      <c r="C234" s="1" t="str">
        <f>+VLOOKUP(Tabla1[[#This Row],[Sector]],Sectores[[Sector]:[Columna1]],2,0)</f>
        <v>19 Pesca</v>
      </c>
      <c r="D234" s="1" t="str">
        <f>+VLOOKUP(Tabla1[[#This Row],[Contenido]],Hoja2!$F$2:$G$105,2,0)</f>
        <v>19.02 Pesca Industrial</v>
      </c>
      <c r="E234" s="1" t="str">
        <f>+IFERROR(VLOOKUP(Tabla1[[#This Row],[Tema]],Temas[[Tema]:[Columna1]],2,0),"REVISAR")</f>
        <v>01.01.03 Resto</v>
      </c>
      <c r="F234" s="1" t="str">
        <f>+IFERROR(VLOOKUP(Tabla1[[#This Row],[Muestra]],Muestra[[Muestra]:[Columna1]],2,0),"REVISAR")</f>
        <v>19.01.07.01 Pesca del resto de las especies</v>
      </c>
      <c r="G234" s="1" t="s">
        <v>106</v>
      </c>
      <c r="H234" s="1" t="s">
        <v>181</v>
      </c>
      <c r="I234" s="1" t="s">
        <v>187</v>
      </c>
      <c r="J234" s="1" t="s">
        <v>449</v>
      </c>
      <c r="K234" s="1" t="s">
        <v>419</v>
      </c>
      <c r="L234" s="1" t="s">
        <v>503</v>
      </c>
      <c r="N234" s="1" t="s">
        <v>840</v>
      </c>
      <c r="O234" s="1" t="s">
        <v>4010</v>
      </c>
      <c r="AD234" s="1">
        <v>20922</v>
      </c>
      <c r="AE234" s="1">
        <v>19865</v>
      </c>
      <c r="AF234" s="1">
        <v>17718</v>
      </c>
      <c r="AG234" s="1">
        <v>13593</v>
      </c>
      <c r="AH234" s="1">
        <v>14316</v>
      </c>
      <c r="AI234" s="1">
        <v>7813</v>
      </c>
      <c r="AJ234" s="1">
        <v>10820</v>
      </c>
    </row>
    <row r="235" spans="1:36" s="1" customFormat="1" x14ac:dyDescent="0.25">
      <c r="A235" s="21">
        <v>234</v>
      </c>
      <c r="B235" s="1" t="s">
        <v>2795</v>
      </c>
      <c r="C235" s="1" t="str">
        <f>+VLOOKUP(Tabla1[[#This Row],[Sector]],Sectores[[Sector]:[Columna1]],2,0)</f>
        <v>19 Pesca</v>
      </c>
      <c r="D235" s="1" t="str">
        <f>+VLOOKUP(Tabla1[[#This Row],[Contenido]],Hoja2!$F$2:$G$105,2,0)</f>
        <v>19.02 Pesca Industrial</v>
      </c>
      <c r="E235" s="1" t="str">
        <f>+IFERROR(VLOOKUP(Tabla1[[#This Row],[Tema]],Temas[[Tema]:[Columna1]],2,0),"REVISAR")</f>
        <v>01.01.02 Peces</v>
      </c>
      <c r="F235" s="1" t="str">
        <f>+IFERROR(VLOOKUP(Tabla1[[#This Row],[Muestra]],Muestra[[Muestra]:[Columna1]],2,0),"REVISAR")</f>
        <v>19.01.03.10 Pesca de sardina común</v>
      </c>
      <c r="G235" s="1" t="s">
        <v>106</v>
      </c>
      <c r="H235" s="1" t="s">
        <v>181</v>
      </c>
      <c r="I235" s="1" t="s">
        <v>186</v>
      </c>
      <c r="J235" s="1" t="s">
        <v>451</v>
      </c>
      <c r="K235" s="1" t="s">
        <v>419</v>
      </c>
      <c r="L235" s="1" t="s">
        <v>503</v>
      </c>
      <c r="N235" s="1" t="s">
        <v>841</v>
      </c>
      <c r="O235" s="1" t="s">
        <v>4010</v>
      </c>
      <c r="AD235" s="1">
        <v>75207</v>
      </c>
      <c r="AE235" s="1">
        <v>78389</v>
      </c>
      <c r="AF235" s="1">
        <v>84377</v>
      </c>
      <c r="AG235" s="1">
        <v>22673</v>
      </c>
      <c r="AH235" s="1">
        <v>10133</v>
      </c>
      <c r="AI235" s="1">
        <v>3542</v>
      </c>
      <c r="AJ235" s="1">
        <v>7537</v>
      </c>
    </row>
    <row r="236" spans="1:36" s="1" customFormat="1" x14ac:dyDescent="0.25">
      <c r="A236" s="21">
        <v>235</v>
      </c>
      <c r="B236" s="1" t="s">
        <v>351</v>
      </c>
      <c r="C236" s="1" t="str">
        <f>+VLOOKUP(Tabla1[[#This Row],[Sector]],Sectores[[Sector]:[Columna1]],2,0)</f>
        <v>21 Salud</v>
      </c>
      <c r="D236" s="1" t="str">
        <f>+VLOOKUP(Tabla1[[#This Row],[Contenido]],Hoja2!$F$2:$G$105,2,0)</f>
        <v>21.05 Servicios de Salud</v>
      </c>
      <c r="E236" s="1" t="str">
        <f>+IFERROR(VLOOKUP(Tabla1[[#This Row],[Tema]],Temas[[Tema]:[Columna1]],2,0),"REVISAR")</f>
        <v>21.05.02 Emergencias</v>
      </c>
      <c r="F236" s="1" t="str">
        <f>+IFERROR(VLOOKUP(Tabla1[[#This Row],[Muestra]],Muestra[[Muestra]:[Columna1]],2,0),"REVISAR")</f>
        <v>21.05.02.01 Ambulancias</v>
      </c>
      <c r="G236" s="1" t="s">
        <v>93</v>
      </c>
      <c r="H236" s="1" t="s">
        <v>182</v>
      </c>
      <c r="I236" s="1" t="s">
        <v>208</v>
      </c>
      <c r="J236" s="1" t="s">
        <v>183</v>
      </c>
      <c r="K236" s="1" t="s">
        <v>3941</v>
      </c>
      <c r="L236" s="1" t="s">
        <v>2582</v>
      </c>
      <c r="O236" s="1" t="s">
        <v>3996</v>
      </c>
      <c r="AB236" s="1">
        <v>722</v>
      </c>
      <c r="AC236" s="1">
        <v>719</v>
      </c>
      <c r="AD236" s="1">
        <v>817</v>
      </c>
      <c r="AE236" s="1">
        <v>817</v>
      </c>
      <c r="AF236" s="1">
        <v>827</v>
      </c>
      <c r="AG236" s="1">
        <v>853</v>
      </c>
      <c r="AH236" s="1">
        <v>894</v>
      </c>
      <c r="AI236" s="1">
        <v>873</v>
      </c>
      <c r="AJ236" s="1">
        <v>936</v>
      </c>
    </row>
    <row r="237" spans="1:36" s="1" customFormat="1" x14ac:dyDescent="0.25">
      <c r="A237" s="21">
        <v>236</v>
      </c>
      <c r="B237" s="1" t="s">
        <v>352</v>
      </c>
      <c r="C237" s="1" t="str">
        <f>+VLOOKUP(Tabla1[[#This Row],[Sector]],Sectores[[Sector]:[Columna1]],2,0)</f>
        <v>21 Salud</v>
      </c>
      <c r="D237" s="1" t="str">
        <f>+VLOOKUP(Tabla1[[#This Row],[Contenido]],Hoja2!$F$2:$G$105,2,0)</f>
        <v>21.02 Establecimientos</v>
      </c>
      <c r="E237" s="1" t="str">
        <f>+IFERROR(VLOOKUP(Tabla1[[#This Row],[Tema]],Temas[[Tema]:[Columna1]],2,0),"REVISAR")</f>
        <v>21.02.01 Centros de Salud</v>
      </c>
      <c r="F237" s="1" t="str">
        <f>+IFERROR(VLOOKUP(Tabla1[[#This Row],[Muestra]],Muestra[[Muestra]:[Columna1]],2,0),"REVISAR")</f>
        <v>21.02.01.04 CESFAM</v>
      </c>
      <c r="G237" s="1" t="s">
        <v>93</v>
      </c>
      <c r="H237" s="1" t="s">
        <v>136</v>
      </c>
      <c r="I237" s="1" t="s">
        <v>153</v>
      </c>
      <c r="J237" s="1" t="s">
        <v>147</v>
      </c>
      <c r="K237" s="1" t="s">
        <v>3942</v>
      </c>
      <c r="L237" s="1" t="s">
        <v>864</v>
      </c>
      <c r="O237" s="1" t="s">
        <v>3996</v>
      </c>
      <c r="AA237" s="1">
        <v>436</v>
      </c>
      <c r="AB237" s="1">
        <v>442</v>
      </c>
      <c r="AC237" s="1">
        <v>450</v>
      </c>
      <c r="AD237" s="1">
        <v>467</v>
      </c>
      <c r="AE237" s="1">
        <v>496</v>
      </c>
      <c r="AF237" s="1">
        <v>490</v>
      </c>
      <c r="AG237" s="1">
        <v>497</v>
      </c>
      <c r="AH237" s="1">
        <v>518</v>
      </c>
      <c r="AI237" s="1">
        <v>486</v>
      </c>
      <c r="AJ237" s="1">
        <v>497</v>
      </c>
    </row>
    <row r="238" spans="1:36" s="1" customFormat="1" x14ac:dyDescent="0.25">
      <c r="A238" s="21">
        <v>237</v>
      </c>
      <c r="B238" s="1" t="s">
        <v>353</v>
      </c>
      <c r="C238" s="1" t="str">
        <f>+VLOOKUP(Tabla1[[#This Row],[Sector]],Sectores[[Sector]:[Columna1]],2,0)</f>
        <v>21 Salud</v>
      </c>
      <c r="D238" s="1" t="str">
        <f>+VLOOKUP(Tabla1[[#This Row],[Contenido]],Hoja2!$F$2:$G$105,2,0)</f>
        <v>21.05 Servicios de Salud</v>
      </c>
      <c r="E238" s="1" t="str">
        <f>+IFERROR(VLOOKUP(Tabla1[[#This Row],[Tema]],Temas[[Tema]:[Columna1]],2,0),"REVISAR")</f>
        <v>21.05.01 Cuidado Dental</v>
      </c>
      <c r="F238" s="1" t="str">
        <f>+IFERROR(VLOOKUP(Tabla1[[#This Row],[Muestra]],Muestra[[Muestra]:[Columna1]],2,0),"REVISAR")</f>
        <v>21.05.01.01 Clínicas dentales móviles</v>
      </c>
      <c r="G238" s="1" t="s">
        <v>93</v>
      </c>
      <c r="H238" s="1" t="s">
        <v>182</v>
      </c>
      <c r="I238" s="1" t="s">
        <v>350</v>
      </c>
      <c r="J238" s="1" t="s">
        <v>148</v>
      </c>
      <c r="K238" s="1" t="s">
        <v>3943</v>
      </c>
      <c r="L238" s="1" t="s">
        <v>864</v>
      </c>
      <c r="O238" s="1" t="s">
        <v>3996</v>
      </c>
      <c r="AA238" s="1">
        <v>153</v>
      </c>
      <c r="AB238" s="1">
        <v>160</v>
      </c>
      <c r="AC238" s="1">
        <v>150</v>
      </c>
      <c r="AD238" s="1">
        <v>187</v>
      </c>
      <c r="AE238" s="1">
        <v>184</v>
      </c>
      <c r="AF238" s="1">
        <v>207</v>
      </c>
      <c r="AG238" s="1">
        <v>248</v>
      </c>
      <c r="AH238" s="1">
        <v>274</v>
      </c>
      <c r="AI238" s="1">
        <v>252</v>
      </c>
      <c r="AJ238" s="1">
        <v>303</v>
      </c>
    </row>
    <row r="239" spans="1:36" s="1" customFormat="1" x14ac:dyDescent="0.25">
      <c r="A239" s="21">
        <v>238</v>
      </c>
      <c r="B239" s="1" t="s">
        <v>354</v>
      </c>
      <c r="C239" s="1" t="str">
        <f>+VLOOKUP(Tabla1[[#This Row],[Sector]],Sectores[[Sector]:[Columna1]],2,0)</f>
        <v>21 Salud</v>
      </c>
      <c r="D239" s="1" t="str">
        <f>+VLOOKUP(Tabla1[[#This Row],[Contenido]],Hoja2!$F$2:$G$105,2,0)</f>
        <v>21.01 Enfermedades</v>
      </c>
      <c r="E239" s="1" t="str">
        <f>+IFERROR(VLOOKUP(Tabla1[[#This Row],[Tema]],Temas[[Tema]:[Columna1]],2,0),"REVISAR")</f>
        <v>21.01.01 Cáncer de Cuello Uterino</v>
      </c>
      <c r="F239" s="1" t="str">
        <f>+IFERROR(VLOOKUP(Tabla1[[#This Row],[Muestra]],Muestra[[Muestra]:[Columna1]],2,0),"REVISAR")</f>
        <v>21.01.01.01 Casos positivos</v>
      </c>
      <c r="G239" s="1" t="s">
        <v>93</v>
      </c>
      <c r="H239" s="1" t="s">
        <v>152</v>
      </c>
      <c r="I239" s="1" t="s">
        <v>150</v>
      </c>
      <c r="J239" s="1" t="s">
        <v>149</v>
      </c>
      <c r="K239" s="1" t="s">
        <v>149</v>
      </c>
      <c r="L239" s="1" t="s">
        <v>4009</v>
      </c>
      <c r="O239" s="1" t="s">
        <v>2999</v>
      </c>
      <c r="AA239" s="1">
        <v>254</v>
      </c>
      <c r="AB239" s="1">
        <v>276</v>
      </c>
      <c r="AC239" s="1">
        <v>233</v>
      </c>
      <c r="AD239" s="1">
        <v>283</v>
      </c>
      <c r="AE239" s="1">
        <v>278</v>
      </c>
      <c r="AF239" s="1">
        <v>263</v>
      </c>
      <c r="AG239" s="1">
        <v>239</v>
      </c>
      <c r="AH239" s="1">
        <v>247</v>
      </c>
    </row>
    <row r="240" spans="1:36" s="1" customFormat="1" x14ac:dyDescent="0.25">
      <c r="A240" s="21">
        <v>239</v>
      </c>
      <c r="B240" s="1" t="s">
        <v>355</v>
      </c>
      <c r="C240" s="1" t="str">
        <f>+VLOOKUP(Tabla1[[#This Row],[Sector]],Sectores[[Sector]:[Columna1]],2,0)</f>
        <v>21 Salud</v>
      </c>
      <c r="D240" s="1" t="str">
        <f>+VLOOKUP(Tabla1[[#This Row],[Contenido]],Hoja2!$F$2:$G$105,2,0)</f>
        <v>21.02 Establecimientos</v>
      </c>
      <c r="E240" s="1" t="str">
        <f>+IFERROR(VLOOKUP(Tabla1[[#This Row],[Tema]],Temas[[Tema]:[Columna1]],2,0),"REVISAR")</f>
        <v>21.02.01 Centros de Salud</v>
      </c>
      <c r="F240" s="1" t="str">
        <f>+IFERROR(VLOOKUP(Tabla1[[#This Row],[Muestra]],Muestra[[Muestra]:[Columna1]],2,0),"REVISAR")</f>
        <v>21.02.01.01 CECOF</v>
      </c>
      <c r="G240" s="1" t="s">
        <v>93</v>
      </c>
      <c r="H240" s="1" t="s">
        <v>136</v>
      </c>
      <c r="I240" s="1" t="s">
        <v>153</v>
      </c>
      <c r="J240" s="1" t="s">
        <v>107</v>
      </c>
      <c r="K240" s="1" t="s">
        <v>3944</v>
      </c>
      <c r="L240" s="1" t="s">
        <v>864</v>
      </c>
      <c r="O240" s="1" t="s">
        <v>3996</v>
      </c>
      <c r="AA240" s="1">
        <v>157</v>
      </c>
      <c r="AB240" s="1">
        <v>170</v>
      </c>
      <c r="AC240" s="1">
        <v>165</v>
      </c>
      <c r="AD240" s="1">
        <v>175</v>
      </c>
      <c r="AE240" s="1">
        <v>184</v>
      </c>
      <c r="AF240" s="1">
        <v>210</v>
      </c>
      <c r="AG240" s="1">
        <v>239</v>
      </c>
      <c r="AH240" s="1">
        <v>256</v>
      </c>
      <c r="AI240" s="1">
        <v>234</v>
      </c>
      <c r="AJ240" s="1">
        <v>247</v>
      </c>
    </row>
    <row r="241" spans="1:36" s="1" customFormat="1" x14ac:dyDescent="0.25">
      <c r="A241" s="21">
        <v>240</v>
      </c>
      <c r="B241" s="1" t="s">
        <v>356</v>
      </c>
      <c r="C241" s="1" t="str">
        <f>+VLOOKUP(Tabla1[[#This Row],[Sector]],Sectores[[Sector]:[Columna1]],2,0)</f>
        <v>21 Salud</v>
      </c>
      <c r="D241" s="1" t="str">
        <f>+VLOOKUP(Tabla1[[#This Row],[Contenido]],Hoja2!$F$2:$G$105,2,0)</f>
        <v>21.02 Establecimientos</v>
      </c>
      <c r="E241" s="1" t="str">
        <f>+IFERROR(VLOOKUP(Tabla1[[#This Row],[Tema]],Temas[[Tema]:[Columna1]],2,0),"REVISAR")</f>
        <v>21.02.01 Centros de Salud</v>
      </c>
      <c r="F241" s="1" t="str">
        <f>+IFERROR(VLOOKUP(Tabla1[[#This Row],[Muestra]],Muestra[[Muestra]:[Columna1]],2,0),"REVISAR")</f>
        <v>21.02.01.02 Centros de salud rurales</v>
      </c>
      <c r="G241" s="1" t="s">
        <v>93</v>
      </c>
      <c r="H241" s="1" t="s">
        <v>136</v>
      </c>
      <c r="I241" s="1" t="s">
        <v>153</v>
      </c>
      <c r="J241" s="1" t="s">
        <v>157</v>
      </c>
      <c r="K241" s="1" t="s">
        <v>3945</v>
      </c>
      <c r="L241" s="1" t="s">
        <v>864</v>
      </c>
      <c r="O241" s="1" t="s">
        <v>3996</v>
      </c>
      <c r="AA241" s="1">
        <v>98</v>
      </c>
      <c r="AB241" s="1">
        <v>121</v>
      </c>
      <c r="AC241" s="1">
        <v>122</v>
      </c>
      <c r="AD241" s="1">
        <v>111</v>
      </c>
      <c r="AE241" s="1">
        <v>123</v>
      </c>
      <c r="AF241" s="1">
        <v>167</v>
      </c>
      <c r="AG241" s="1">
        <v>199</v>
      </c>
      <c r="AH241" s="1">
        <v>227</v>
      </c>
      <c r="AI241" s="1">
        <v>192</v>
      </c>
      <c r="AJ241" s="1">
        <v>184</v>
      </c>
    </row>
    <row r="242" spans="1:36" s="1" customFormat="1" x14ac:dyDescent="0.25">
      <c r="A242" s="21">
        <v>241</v>
      </c>
      <c r="B242" s="1" t="s">
        <v>357</v>
      </c>
      <c r="C242" s="1" t="str">
        <f>+VLOOKUP(Tabla1[[#This Row],[Sector]],Sectores[[Sector]:[Columna1]],2,0)</f>
        <v>21 Salud</v>
      </c>
      <c r="D242" s="1" t="str">
        <f>+VLOOKUP(Tabla1[[#This Row],[Contenido]],Hoja2!$F$2:$G$105,2,0)</f>
        <v>21.02 Establecimientos</v>
      </c>
      <c r="E242" s="1" t="str">
        <f>+IFERROR(VLOOKUP(Tabla1[[#This Row],[Tema]],Temas[[Tema]:[Columna1]],2,0),"REVISAR")</f>
        <v>21.02.01 Centros de Salud</v>
      </c>
      <c r="F242" s="1" t="str">
        <f>+IFERROR(VLOOKUP(Tabla1[[#This Row],[Muestra]],Muestra[[Muestra]:[Columna1]],2,0),"REVISAR")</f>
        <v>21.02.01.03 Centros de salud urbanos</v>
      </c>
      <c r="G242" s="1" t="s">
        <v>93</v>
      </c>
      <c r="H242" s="1" t="s">
        <v>136</v>
      </c>
      <c r="I242" s="1" t="s">
        <v>153</v>
      </c>
      <c r="J242" s="1" t="s">
        <v>158</v>
      </c>
      <c r="K242" s="1" t="s">
        <v>3946</v>
      </c>
      <c r="L242" s="1" t="s">
        <v>864</v>
      </c>
      <c r="O242" s="1" t="s">
        <v>3996</v>
      </c>
      <c r="AA242" s="1">
        <v>148</v>
      </c>
      <c r="AB242" s="1">
        <v>109</v>
      </c>
      <c r="AC242" s="1">
        <v>93</v>
      </c>
      <c r="AD242" s="1">
        <v>113</v>
      </c>
      <c r="AE242" s="1">
        <v>72</v>
      </c>
      <c r="AF242" s="1">
        <v>110</v>
      </c>
      <c r="AG242" s="1">
        <v>84</v>
      </c>
      <c r="AH242" s="1">
        <v>147</v>
      </c>
      <c r="AI242" s="1">
        <v>120</v>
      </c>
      <c r="AJ242" s="1">
        <v>143</v>
      </c>
    </row>
    <row r="243" spans="1:36" s="1" customFormat="1" x14ac:dyDescent="0.25">
      <c r="A243" s="21">
        <v>242</v>
      </c>
      <c r="B243" s="1" t="s">
        <v>358</v>
      </c>
      <c r="C243" s="1" t="str">
        <f>+VLOOKUP(Tabla1[[#This Row],[Sector]],Sectores[[Sector]:[Columna1]],2,0)</f>
        <v>21 Salud</v>
      </c>
      <c r="D243" s="1" t="str">
        <f>+VLOOKUP(Tabla1[[#This Row],[Contenido]],Hoja2!$F$2:$G$105,2,0)</f>
        <v>21.02 Establecimientos</v>
      </c>
      <c r="E243" s="1" t="str">
        <f>+IFERROR(VLOOKUP(Tabla1[[#This Row],[Tema]],Temas[[Tema]:[Columna1]],2,0),"REVISAR")</f>
        <v>21.02.02 Consultorios Generales</v>
      </c>
      <c r="F243" s="1" t="str">
        <f>+IFERROR(VLOOKUP(Tabla1[[#This Row],[Muestra]],Muestra[[Muestra]:[Columna1]],2,0),"REVISAR")</f>
        <v>21.02.02.01 Consultorios generales rurales</v>
      </c>
      <c r="G243" s="1" t="s">
        <v>93</v>
      </c>
      <c r="H243" s="1" t="s">
        <v>136</v>
      </c>
      <c r="I243" s="1" t="s">
        <v>154</v>
      </c>
      <c r="J243" s="1" t="s">
        <v>155</v>
      </c>
      <c r="K243" s="1" t="s">
        <v>3947</v>
      </c>
      <c r="L243" s="1" t="s">
        <v>865</v>
      </c>
      <c r="O243" s="1" t="s">
        <v>3996</v>
      </c>
      <c r="Q243" s="1">
        <v>132</v>
      </c>
      <c r="R243" s="1">
        <v>152</v>
      </c>
      <c r="S243" s="1">
        <v>152</v>
      </c>
      <c r="T243" s="1">
        <v>157</v>
      </c>
      <c r="U243" s="1">
        <v>158</v>
      </c>
      <c r="V243" s="1">
        <v>152</v>
      </c>
      <c r="W243" s="1">
        <v>159</v>
      </c>
      <c r="X243" s="1">
        <v>155</v>
      </c>
      <c r="Y243" s="1">
        <v>162</v>
      </c>
      <c r="Z243" s="1">
        <v>177</v>
      </c>
      <c r="AA243" s="1">
        <v>50</v>
      </c>
      <c r="AB243" s="1">
        <v>65</v>
      </c>
      <c r="AC243" s="1">
        <v>62</v>
      </c>
      <c r="AD243" s="1">
        <v>65</v>
      </c>
      <c r="AE243" s="1">
        <v>55</v>
      </c>
      <c r="AF243" s="1">
        <v>60</v>
      </c>
      <c r="AG243" s="1">
        <v>59</v>
      </c>
      <c r="AH243" s="1">
        <v>49</v>
      </c>
      <c r="AI243" s="1">
        <v>52</v>
      </c>
      <c r="AJ243" s="1">
        <v>45</v>
      </c>
    </row>
    <row r="244" spans="1:36" s="1" customFormat="1" x14ac:dyDescent="0.25">
      <c r="A244" s="21">
        <v>243</v>
      </c>
      <c r="B244" s="1" t="s">
        <v>359</v>
      </c>
      <c r="C244" s="1" t="str">
        <f>+VLOOKUP(Tabla1[[#This Row],[Sector]],Sectores[[Sector]:[Columna1]],2,0)</f>
        <v>21 Salud</v>
      </c>
      <c r="D244" s="1" t="str">
        <f>+VLOOKUP(Tabla1[[#This Row],[Contenido]],Hoja2!$F$2:$G$105,2,0)</f>
        <v>21.02 Establecimientos</v>
      </c>
      <c r="E244" s="1" t="str">
        <f>+IFERROR(VLOOKUP(Tabla1[[#This Row],[Tema]],Temas[[Tema]:[Columna1]],2,0),"REVISAR")</f>
        <v>21.02.02 Consultorios Generales</v>
      </c>
      <c r="F244" s="1" t="str">
        <f>+IFERROR(VLOOKUP(Tabla1[[#This Row],[Muestra]],Muestra[[Muestra]:[Columna1]],2,0),"REVISAR")</f>
        <v>21.02.02.02 Consultorios generales urbanos</v>
      </c>
      <c r="G244" s="1" t="s">
        <v>93</v>
      </c>
      <c r="H244" s="1" t="s">
        <v>136</v>
      </c>
      <c r="I244" s="1" t="s">
        <v>154</v>
      </c>
      <c r="J244" s="1" t="s">
        <v>156</v>
      </c>
      <c r="K244" s="1" t="s">
        <v>3948</v>
      </c>
      <c r="L244" s="1" t="s">
        <v>865</v>
      </c>
      <c r="O244" s="1" t="s">
        <v>3996</v>
      </c>
      <c r="Q244" s="1">
        <v>214</v>
      </c>
      <c r="R244" s="1">
        <v>239</v>
      </c>
      <c r="S244" s="1">
        <v>242</v>
      </c>
      <c r="T244" s="1">
        <v>272</v>
      </c>
      <c r="U244" s="1">
        <v>264</v>
      </c>
      <c r="V244" s="1">
        <v>280</v>
      </c>
      <c r="W244" s="1">
        <v>309</v>
      </c>
      <c r="X244" s="1">
        <v>313</v>
      </c>
      <c r="Y244" s="1">
        <v>334</v>
      </c>
      <c r="Z244" s="1">
        <v>327</v>
      </c>
      <c r="AA244" s="1">
        <v>94</v>
      </c>
      <c r="AB244" s="1">
        <v>102</v>
      </c>
      <c r="AC244" s="1">
        <v>69</v>
      </c>
      <c r="AD244" s="1">
        <v>62</v>
      </c>
      <c r="AE244" s="1">
        <v>58</v>
      </c>
      <c r="AF244" s="1">
        <v>43</v>
      </c>
      <c r="AG244" s="1">
        <v>39</v>
      </c>
      <c r="AH244" s="1">
        <v>56</v>
      </c>
      <c r="AI244" s="1">
        <v>57</v>
      </c>
      <c r="AJ244" s="1">
        <v>61</v>
      </c>
    </row>
    <row r="245" spans="1:36" s="1" customFormat="1" x14ac:dyDescent="0.25">
      <c r="A245" s="21">
        <v>244</v>
      </c>
      <c r="B245" s="1" t="s">
        <v>360</v>
      </c>
      <c r="C245" s="1" t="str">
        <f>+VLOOKUP(Tabla1[[#This Row],[Sector]],Sectores[[Sector]:[Columna1]],2,0)</f>
        <v>21 Salud</v>
      </c>
      <c r="D245" s="1" t="str">
        <f>+VLOOKUP(Tabla1[[#This Row],[Contenido]],Hoja2!$F$2:$G$105,2,0)</f>
        <v>21.02 Establecimientos</v>
      </c>
      <c r="E245" s="1" t="str">
        <f>+IFERROR(VLOOKUP(Tabla1[[#This Row],[Tema]],Temas[[Tema]:[Columna1]],2,0),"REVISAR")</f>
        <v>21.02.01 Centros de Salud</v>
      </c>
      <c r="F245" s="1" t="str">
        <f>+IFERROR(VLOOKUP(Tabla1[[#This Row],[Muestra]],Muestra[[Muestra]:[Columna1]],2,0),"REVISAR")</f>
        <v>21.02.01.05 COSAM</v>
      </c>
      <c r="G245" s="1" t="s">
        <v>93</v>
      </c>
      <c r="H245" s="1" t="s">
        <v>136</v>
      </c>
      <c r="I245" s="1" t="s">
        <v>153</v>
      </c>
      <c r="J245" s="1" t="s">
        <v>108</v>
      </c>
      <c r="K245" s="1" t="s">
        <v>3949</v>
      </c>
      <c r="L245" s="1" t="s">
        <v>865</v>
      </c>
      <c r="O245" s="1" t="s">
        <v>3996</v>
      </c>
      <c r="Q245" s="1">
        <v>23</v>
      </c>
      <c r="R245" s="1">
        <v>28</v>
      </c>
      <c r="S245" s="1">
        <v>33</v>
      </c>
      <c r="T245" s="1">
        <v>32</v>
      </c>
      <c r="U245" s="1">
        <v>32</v>
      </c>
      <c r="V245" s="1">
        <v>35</v>
      </c>
      <c r="W245" s="1">
        <v>41</v>
      </c>
      <c r="X245" s="1">
        <v>42</v>
      </c>
      <c r="Y245" s="1">
        <v>49</v>
      </c>
      <c r="Z245" s="1">
        <v>55</v>
      </c>
      <c r="AA245" s="1">
        <v>52</v>
      </c>
      <c r="AB245" s="1">
        <v>59</v>
      </c>
      <c r="AC245" s="1">
        <v>59</v>
      </c>
      <c r="AD245" s="1">
        <v>56</v>
      </c>
      <c r="AE245" s="1">
        <v>61</v>
      </c>
      <c r="AF245" s="1">
        <v>64</v>
      </c>
      <c r="AG245" s="1">
        <v>56</v>
      </c>
      <c r="AH245" s="1">
        <v>57</v>
      </c>
      <c r="AI245" s="1">
        <v>58</v>
      </c>
      <c r="AJ245" s="1">
        <v>64</v>
      </c>
    </row>
    <row r="246" spans="1:36" s="1" customFormat="1" x14ac:dyDescent="0.25">
      <c r="A246" s="21">
        <v>245</v>
      </c>
      <c r="B246" s="1" t="s">
        <v>266</v>
      </c>
      <c r="C246" s="1" t="str">
        <f>+VLOOKUP(Tabla1[[#This Row],[Sector]],Sectores[[Sector]:[Columna1]],2,0)</f>
        <v>21 Salud</v>
      </c>
      <c r="D246" s="1" t="str">
        <f>+VLOOKUP(Tabla1[[#This Row],[Contenido]],Hoja2!$F$2:$G$105,2,0)</f>
        <v>21.03 Índices</v>
      </c>
      <c r="E246" s="1" t="str">
        <f>+IFERROR(VLOOKUP(Tabla1[[#This Row],[Tema]],Temas[[Tema]:[Columna1]],2,0),"REVISAR")</f>
        <v>21.03.01 Atención Primaria</v>
      </c>
      <c r="F246" s="1" t="str">
        <f>+IFERROR(VLOOKUP(Tabla1[[#This Row],[Muestra]],Muestra[[Muestra]:[Columna1]],2,0),"REVISAR")</f>
        <v>21.03.01.01 Actividad de atención primaria</v>
      </c>
      <c r="G246" s="1" t="s">
        <v>93</v>
      </c>
      <c r="H246" s="1" t="s">
        <v>166</v>
      </c>
      <c r="I246" s="1" t="s">
        <v>167</v>
      </c>
      <c r="J246" s="1" t="s">
        <v>168</v>
      </c>
      <c r="K246" s="1" t="s">
        <v>165</v>
      </c>
      <c r="L246" s="1" t="s">
        <v>3979</v>
      </c>
      <c r="O246" s="1" t="s">
        <v>3996</v>
      </c>
      <c r="U246" s="1">
        <v>92.832713754646846</v>
      </c>
      <c r="V246" s="1">
        <v>74.91884057971015</v>
      </c>
      <c r="W246" s="1">
        <v>72.672463768115946</v>
      </c>
      <c r="X246" s="1">
        <v>73.228985507246378</v>
      </c>
      <c r="Y246" s="1">
        <v>81.384375000000006</v>
      </c>
      <c r="Z246" s="1">
        <v>70.944927536231887</v>
      </c>
      <c r="AA246" s="1">
        <v>72.771014492753622</v>
      </c>
      <c r="AB246" s="1">
        <v>98.783882783882788</v>
      </c>
      <c r="AC246" s="1">
        <v>82.565624999999997</v>
      </c>
      <c r="AD246" s="1">
        <v>83.012500000000003</v>
      </c>
      <c r="AE246" s="1">
        <v>95.795620437956202</v>
      </c>
      <c r="AF246" s="1">
        <v>82.249221183800628</v>
      </c>
      <c r="AG246" s="1">
        <v>96.219780219780219</v>
      </c>
      <c r="AH246" s="1">
        <v>94.884328358208961</v>
      </c>
    </row>
    <row r="247" spans="1:36" s="1" customFormat="1" x14ac:dyDescent="0.25">
      <c r="A247" s="21">
        <v>246</v>
      </c>
      <c r="B247" s="1" t="s">
        <v>267</v>
      </c>
      <c r="C247" s="1" t="str">
        <f>+VLOOKUP(Tabla1[[#This Row],[Sector]],Sectores[[Sector]:[Columna1]],2,0)</f>
        <v>21 Salud</v>
      </c>
      <c r="D247" s="1" t="str">
        <f>+VLOOKUP(Tabla1[[#This Row],[Contenido]],Hoja2!$F$2:$G$105,2,0)</f>
        <v>21.01 Enfermedades</v>
      </c>
      <c r="E247" s="1" t="str">
        <f>+IFERROR(VLOOKUP(Tabla1[[#This Row],[Tema]],Temas[[Tema]:[Columna1]],2,0),"REVISAR")</f>
        <v>21.01.02 VIH/SIDA</v>
      </c>
      <c r="F247" s="1" t="str">
        <f>+IFERROR(VLOOKUP(Tabla1[[#This Row],[Muestra]],Muestra[[Muestra]:[Columna1]],2,0),"REVISAR")</f>
        <v>21.01.02.01 VIH/SIDA</v>
      </c>
      <c r="G247" s="1" t="s">
        <v>93</v>
      </c>
      <c r="H247" s="1" t="s">
        <v>152</v>
      </c>
      <c r="I247" s="1" t="s">
        <v>162</v>
      </c>
      <c r="J247" s="1" t="s">
        <v>162</v>
      </c>
      <c r="K247" s="1" t="s">
        <v>3453</v>
      </c>
      <c r="L247" s="1" t="s">
        <v>3853</v>
      </c>
      <c r="O247" s="1" t="s">
        <v>2999</v>
      </c>
      <c r="AB247" s="1">
        <v>17492</v>
      </c>
      <c r="AC247" s="1">
        <v>18695</v>
      </c>
      <c r="AD247" s="1">
        <v>19703</v>
      </c>
      <c r="AE247" s="1">
        <v>24039</v>
      </c>
      <c r="AF247" s="1">
        <v>26213</v>
      </c>
      <c r="AG247" s="1">
        <v>30877</v>
      </c>
      <c r="AH247" s="1">
        <v>35337</v>
      </c>
    </row>
    <row r="248" spans="1:36" s="1" customFormat="1" x14ac:dyDescent="0.25">
      <c r="A248" s="21">
        <v>247</v>
      </c>
      <c r="B248" s="1" t="s">
        <v>268</v>
      </c>
      <c r="C248" s="1" t="str">
        <f>+VLOOKUP(Tabla1[[#This Row],[Sector]],Sectores[[Sector]:[Columna1]],2,0)</f>
        <v>21 Salud</v>
      </c>
      <c r="D248" s="1" t="str">
        <f>+VLOOKUP(Tabla1[[#This Row],[Contenido]],Hoja2!$F$2:$G$105,2,0)</f>
        <v>21.04 Programas</v>
      </c>
      <c r="E248" s="1" t="str">
        <f>+IFERROR(VLOOKUP(Tabla1[[#This Row],[Tema]],Temas[[Tema]:[Columna1]],2,0),"REVISAR")</f>
        <v>21.04.01 Programa de Salud Cardiovascular</v>
      </c>
      <c r="F248" s="1" t="str">
        <f>+IFERROR(VLOOKUP(Tabla1[[#This Row],[Muestra]],Muestra[[Muestra]:[Columna1]],2,0),"REVISAR")</f>
        <v>21.04.01.01 Personas integrantes</v>
      </c>
      <c r="G248" s="1" t="s">
        <v>93</v>
      </c>
      <c r="H248" s="1" t="s">
        <v>164</v>
      </c>
      <c r="I248" s="1" t="s">
        <v>151</v>
      </c>
      <c r="J248" s="1" t="s">
        <v>169</v>
      </c>
      <c r="K248" s="1" t="s">
        <v>3453</v>
      </c>
      <c r="L248" s="1" t="s">
        <v>3853</v>
      </c>
      <c r="O248" s="1" t="s">
        <v>2999</v>
      </c>
      <c r="AB248" s="1">
        <v>6669001</v>
      </c>
      <c r="AC248" s="1">
        <v>7207034</v>
      </c>
      <c r="AD248" s="1">
        <v>8341256</v>
      </c>
      <c r="AE248" s="1">
        <v>4840627</v>
      </c>
      <c r="AF248" s="1">
        <v>5025344</v>
      </c>
      <c r="AG248" s="1">
        <v>5229178</v>
      </c>
      <c r="AH248" s="1">
        <v>5636110</v>
      </c>
    </row>
    <row r="249" spans="1:36" s="1" customFormat="1" x14ac:dyDescent="0.25">
      <c r="A249" s="21">
        <v>248</v>
      </c>
      <c r="B249" s="1" t="s">
        <v>109</v>
      </c>
      <c r="C249" s="1" t="str">
        <f>+VLOOKUP(Tabla1[[#This Row],[Sector]],Sectores[[Sector]:[Columna1]],2,0)</f>
        <v>21 Salud</v>
      </c>
      <c r="D249" s="1" t="str">
        <f>+VLOOKUP(Tabla1[[#This Row],[Contenido]],Hoja2!$F$2:$G$105,2,0)</f>
        <v>21.02 Establecimientos</v>
      </c>
      <c r="E249" s="1" t="str">
        <f>+IFERROR(VLOOKUP(Tabla1[[#This Row],[Tema]],Temas[[Tema]:[Columna1]],2,0),"REVISAR")</f>
        <v>21.02.03 Postas</v>
      </c>
      <c r="F249" s="1" t="str">
        <f>+IFERROR(VLOOKUP(Tabla1[[#This Row],[Muestra]],Muestra[[Muestra]:[Columna1]],2,0),"REVISAR")</f>
        <v>21.02.03.01 Postas de salud rurales</v>
      </c>
      <c r="G249" s="1" t="s">
        <v>93</v>
      </c>
      <c r="H249" s="1" t="s">
        <v>136</v>
      </c>
      <c r="I249" s="1" t="s">
        <v>160</v>
      </c>
      <c r="J249" s="1" t="s">
        <v>161</v>
      </c>
      <c r="K249" s="1" t="s">
        <v>3950</v>
      </c>
      <c r="L249" s="1" t="s">
        <v>865</v>
      </c>
      <c r="O249" s="1" t="s">
        <v>3996</v>
      </c>
      <c r="Q249" s="1">
        <v>911</v>
      </c>
      <c r="R249" s="1">
        <v>1065</v>
      </c>
      <c r="S249" s="1">
        <v>1076</v>
      </c>
      <c r="T249" s="1">
        <v>1121</v>
      </c>
      <c r="U249" s="1">
        <v>1138</v>
      </c>
      <c r="V249" s="1">
        <v>1125</v>
      </c>
      <c r="W249" s="1">
        <v>1123</v>
      </c>
      <c r="X249" s="1">
        <v>1121</v>
      </c>
      <c r="Y249" s="1">
        <v>1126</v>
      </c>
      <c r="Z249" s="1">
        <v>1114</v>
      </c>
      <c r="AA249" s="1">
        <v>1068</v>
      </c>
      <c r="AB249" s="1">
        <v>1093</v>
      </c>
      <c r="AC249" s="1">
        <v>1048</v>
      </c>
      <c r="AD249" s="1">
        <v>1075</v>
      </c>
      <c r="AE249" s="1">
        <v>1120</v>
      </c>
      <c r="AF249" s="1">
        <v>1109</v>
      </c>
      <c r="AG249" s="1">
        <v>1094</v>
      </c>
      <c r="AH249" s="1">
        <v>1063</v>
      </c>
      <c r="AI249" s="1">
        <v>965</v>
      </c>
      <c r="AJ249" s="1">
        <v>1011</v>
      </c>
    </row>
    <row r="250" spans="1:36" s="1" customFormat="1" x14ac:dyDescent="0.25">
      <c r="A250" s="21">
        <v>249</v>
      </c>
      <c r="B250" s="1" t="s">
        <v>110</v>
      </c>
      <c r="C250" s="1" t="str">
        <f>+VLOOKUP(Tabla1[[#This Row],[Sector]],Sectores[[Sector]:[Columna1]],2,0)</f>
        <v>21 Salud</v>
      </c>
      <c r="D250" s="1" t="str">
        <f>+VLOOKUP(Tabla1[[#This Row],[Contenido]],Hoja2!$F$2:$G$105,2,0)</f>
        <v>21.02 Establecimientos</v>
      </c>
      <c r="E250" s="1" t="str">
        <f>+IFERROR(VLOOKUP(Tabla1[[#This Row],[Tema]],Temas[[Tema]:[Columna1]],2,0),"REVISAR")</f>
        <v>21.02.04 Servicios de Urgencia</v>
      </c>
      <c r="F250" s="1" t="str">
        <f>+IFERROR(VLOOKUP(Tabla1[[#This Row],[Muestra]],Muestra[[Muestra]:[Columna1]],2,0),"REVISAR")</f>
        <v>21.02.04.01 SAPU</v>
      </c>
      <c r="G250" s="1" t="s">
        <v>93</v>
      </c>
      <c r="H250" s="1" t="s">
        <v>136</v>
      </c>
      <c r="I250" s="1" t="s">
        <v>159</v>
      </c>
      <c r="J250" s="1" t="s">
        <v>110</v>
      </c>
      <c r="K250" s="1" t="s">
        <v>3951</v>
      </c>
      <c r="L250" s="1" t="s">
        <v>865</v>
      </c>
      <c r="O250" s="1" t="s">
        <v>3996</v>
      </c>
      <c r="Q250" s="1">
        <v>52</v>
      </c>
      <c r="R250" s="1">
        <v>67</v>
      </c>
      <c r="S250" s="1">
        <v>85</v>
      </c>
      <c r="T250" s="1">
        <v>120</v>
      </c>
      <c r="U250" s="1">
        <v>130</v>
      </c>
      <c r="V250" s="1">
        <v>157</v>
      </c>
      <c r="W250" s="1">
        <v>181</v>
      </c>
      <c r="X250" s="1">
        <v>208</v>
      </c>
      <c r="Y250" s="1">
        <v>217</v>
      </c>
      <c r="Z250" s="1">
        <v>230</v>
      </c>
      <c r="AA250" s="1">
        <v>229</v>
      </c>
      <c r="AB250" s="1">
        <v>256</v>
      </c>
      <c r="AC250" s="1">
        <v>259</v>
      </c>
      <c r="AD250" s="1">
        <v>274</v>
      </c>
      <c r="AE250" s="1">
        <v>278</v>
      </c>
      <c r="AF250" s="1">
        <v>272</v>
      </c>
      <c r="AG250" s="1">
        <v>261</v>
      </c>
      <c r="AH250" s="1">
        <v>253</v>
      </c>
      <c r="AI250" s="1">
        <v>242</v>
      </c>
      <c r="AJ250" s="1">
        <v>235</v>
      </c>
    </row>
    <row r="251" spans="1:36" s="1" customFormat="1" x14ac:dyDescent="0.25">
      <c r="A251" s="21">
        <v>250</v>
      </c>
      <c r="B251" s="1" t="s">
        <v>4474</v>
      </c>
      <c r="C251" s="1" t="str">
        <f>+VLOOKUP(Tabla1[[#This Row],[Sector]],Sectores[[Sector]:[Columna1]],2,0)</f>
        <v>22 Servicios</v>
      </c>
      <c r="D251" s="1" t="str">
        <f>+VLOOKUP(Tabla1[[#This Row],[Contenido]],Hoja2!$F$2:$G$105,2,0)</f>
        <v>22.01 Servicios de Abastecimiento</v>
      </c>
      <c r="E251" s="1" t="str">
        <f>+IFERROR(VLOOKUP(Tabla1[[#This Row],[Tema]],Temas[[Tema]:[Columna1]],2,0),"REVISAR")</f>
        <v>22.01.01 Servicios Básicos</v>
      </c>
      <c r="F251" s="1" t="str">
        <f>+IFERROR(VLOOKUP(Tabla1[[#This Row],[Muestra]],Muestra[[Muestra]:[Columna1]],2,0),"REVISAR")</f>
        <v>22.01.01.01 Electricidad, gas y agua</v>
      </c>
      <c r="G251" s="1" t="s">
        <v>85</v>
      </c>
      <c r="H251" s="1" t="s">
        <v>349</v>
      </c>
      <c r="I251" s="1" t="s">
        <v>348</v>
      </c>
      <c r="J251" s="1" t="s">
        <v>84</v>
      </c>
      <c r="K251" s="1" t="s">
        <v>165</v>
      </c>
      <c r="L251" s="1" t="s">
        <v>2695</v>
      </c>
      <c r="O251" s="1" t="s">
        <v>870</v>
      </c>
      <c r="AD251" s="1">
        <v>100</v>
      </c>
      <c r="AE251" s="1">
        <v>102.5</v>
      </c>
      <c r="AF251" s="1">
        <v>105.7</v>
      </c>
      <c r="AG251" s="1">
        <v>106.6</v>
      </c>
      <c r="AH251" s="1">
        <v>107.9</v>
      </c>
      <c r="AI251" s="1">
        <v>107.8</v>
      </c>
      <c r="AJ251" s="1">
        <v>105.3</v>
      </c>
    </row>
    <row r="252" spans="1:36" s="1" customFormat="1" x14ac:dyDescent="0.25">
      <c r="A252" s="21">
        <v>251</v>
      </c>
      <c r="B252" s="1" t="s">
        <v>4475</v>
      </c>
      <c r="C252" s="1" t="str">
        <f>+VLOOKUP(Tabla1[[#This Row],[Sector]],Sectores[[Sector]:[Columna1]],2,0)</f>
        <v>22 Servicios</v>
      </c>
      <c r="D252" s="1" t="str">
        <f>+VLOOKUP(Tabla1[[#This Row],[Contenido]],Hoja2!$F$2:$G$105,2,0)</f>
        <v>22.01 Servicios de Abastecimiento</v>
      </c>
      <c r="E252" s="1" t="str">
        <f>+IFERROR(VLOOKUP(Tabla1[[#This Row],[Tema]],Temas[[Tema]:[Columna1]],2,0),"REVISAR")</f>
        <v>22.01.01 Servicios Básicos</v>
      </c>
      <c r="F252" s="1" t="str">
        <f>+IFERROR(VLOOKUP(Tabla1[[#This Row],[Muestra]],Muestra[[Muestra]:[Columna1]],2,0),"REVISAR")</f>
        <v>22.01.01.02 Electricidad, gas y agua potable</v>
      </c>
      <c r="G252" s="1" t="s">
        <v>85</v>
      </c>
      <c r="H252" s="1" t="s">
        <v>349</v>
      </c>
      <c r="I252" s="1" t="s">
        <v>348</v>
      </c>
      <c r="J252" s="1" t="s">
        <v>111</v>
      </c>
      <c r="K252" s="1" t="s">
        <v>165</v>
      </c>
      <c r="L252" s="1" t="s">
        <v>3975</v>
      </c>
      <c r="O252" s="1" t="s">
        <v>870</v>
      </c>
      <c r="Y252" s="1">
        <v>1200</v>
      </c>
      <c r="Z252" s="1">
        <v>1247.0999999999999</v>
      </c>
      <c r="AA252" s="1">
        <v>1315.4</v>
      </c>
      <c r="AB252" s="1">
        <v>1390</v>
      </c>
      <c r="AC252" s="1">
        <v>1439.1</v>
      </c>
      <c r="AD252" s="1">
        <v>1473.3</v>
      </c>
      <c r="AE252" s="1">
        <v>1505.2</v>
      </c>
      <c r="AF252" s="1">
        <v>1534</v>
      </c>
    </row>
    <row r="253" spans="1:36" s="1" customFormat="1" x14ac:dyDescent="0.25">
      <c r="A253" s="21">
        <v>252</v>
      </c>
      <c r="B253" s="7" t="s">
        <v>369</v>
      </c>
      <c r="C253" s="1" t="str">
        <f>+VLOOKUP(Tabla1[[#This Row],[Sector]],Sectores[[Sector]:[Columna1]],2,0)</f>
        <v>24 Socioeconómico</v>
      </c>
      <c r="D253" s="1" t="str">
        <f>+VLOOKUP(Tabla1[[#This Row],[Contenido]],Hoja2!$F$2:$G$105,2,0)</f>
        <v>24.03 Vulnerabilidad</v>
      </c>
      <c r="E253" s="1" t="str">
        <f>+IFERROR(VLOOKUP(Tabla1[[#This Row],[Tema]],Temas[[Tema]:[Columna1]],2,0),"REVISAR")</f>
        <v>24.03.04 Pobreza por Sexo</v>
      </c>
      <c r="F253" s="1" t="str">
        <f>+IFERROR(VLOOKUP(Tabla1[[#This Row],[Muestra]],Muestra[[Muestra]:[Columna1]],2,0),"REVISAR")</f>
        <v>24.03.04.01 Pobreza Hombres</v>
      </c>
      <c r="G253" s="1" t="s">
        <v>113</v>
      </c>
      <c r="H253" s="1" t="s">
        <v>382</v>
      </c>
      <c r="I253" s="1" t="s">
        <v>383</v>
      </c>
      <c r="J253" s="1" t="s">
        <v>379</v>
      </c>
      <c r="K253" s="1" t="s">
        <v>263</v>
      </c>
      <c r="L253" s="1" t="s">
        <v>871</v>
      </c>
      <c r="O253" s="1" t="s">
        <v>2547</v>
      </c>
      <c r="V253" s="2">
        <v>10.543700000000015</v>
      </c>
      <c r="Y253" s="2">
        <v>11.950800000000003</v>
      </c>
      <c r="AA253" s="2">
        <v>11.072300000000011</v>
      </c>
      <c r="AC253" s="2">
        <v>11.08280000000002</v>
      </c>
      <c r="AE253" s="3">
        <v>9.0929000000000126</v>
      </c>
      <c r="AG253" s="2">
        <v>6.5620999999999992</v>
      </c>
      <c r="AJ253" s="2">
        <v>10.682500000000006</v>
      </c>
    </row>
    <row r="254" spans="1:36" s="1" customFormat="1" x14ac:dyDescent="0.25">
      <c r="A254" s="21">
        <v>253</v>
      </c>
      <c r="B254" s="7" t="s">
        <v>370</v>
      </c>
      <c r="C254" s="1" t="str">
        <f>+VLOOKUP(Tabla1[[#This Row],[Sector]],Sectores[[Sector]:[Columna1]],2,0)</f>
        <v>24 Socioeconómico</v>
      </c>
      <c r="D254" s="1" t="str">
        <f>+VLOOKUP(Tabla1[[#This Row],[Contenido]],Hoja2!$F$2:$G$105,2,0)</f>
        <v>24.03 Vulnerabilidad</v>
      </c>
      <c r="E254" s="1" t="str">
        <f>+IFERROR(VLOOKUP(Tabla1[[#This Row],[Tema]],Temas[[Tema]:[Columna1]],2,0),"REVISAR")</f>
        <v>24.03.04 Pobreza por Sexo</v>
      </c>
      <c r="F254" s="1" t="str">
        <f>+IFERROR(VLOOKUP(Tabla1[[#This Row],[Muestra]],Muestra[[Muestra]:[Columna1]],2,0),"REVISAR")</f>
        <v>24.03.04.02 Pobreza Mujeres</v>
      </c>
      <c r="G254" s="1" t="s">
        <v>113</v>
      </c>
      <c r="H254" s="1" t="s">
        <v>382</v>
      </c>
      <c r="I254" s="1" t="s">
        <v>383</v>
      </c>
      <c r="J254" s="1" t="s">
        <v>381</v>
      </c>
      <c r="K254" s="1" t="s">
        <v>263</v>
      </c>
      <c r="L254" s="1" t="s">
        <v>871</v>
      </c>
      <c r="O254" s="1" t="s">
        <v>2547</v>
      </c>
      <c r="V254" s="2">
        <v>12.320000000000004</v>
      </c>
      <c r="Y254" s="2">
        <v>14.11029999999997</v>
      </c>
      <c r="AA254" s="2">
        <v>13.796300000000008</v>
      </c>
      <c r="AC254" s="2">
        <v>13.178200000000006</v>
      </c>
      <c r="AE254" s="2">
        <v>10.616100000000007</v>
      </c>
      <c r="AG254" s="2">
        <v>7.7186000000000021</v>
      </c>
      <c r="AJ254" s="2">
        <v>11.108400000000016</v>
      </c>
    </row>
    <row r="255" spans="1:36" s="1" customFormat="1" x14ac:dyDescent="0.25">
      <c r="A255" s="21">
        <v>254</v>
      </c>
      <c r="B255" s="7" t="s">
        <v>377</v>
      </c>
      <c r="C255" s="1" t="str">
        <f>+VLOOKUP(Tabla1[[#This Row],[Sector]],Sectores[[Sector]:[Columna1]],2,0)</f>
        <v>24 Socioeconómico</v>
      </c>
      <c r="D255" s="1" t="str">
        <f>+VLOOKUP(Tabla1[[#This Row],[Contenido]],Hoja2!$F$2:$G$105,2,0)</f>
        <v>24.03 Vulnerabilidad</v>
      </c>
      <c r="E255" s="1" t="str">
        <f>+IFERROR(VLOOKUP(Tabla1[[#This Row],[Tema]],Temas[[Tema]:[Columna1]],2,0),"REVISAR")</f>
        <v>24.03.01 Pobreza Extrema</v>
      </c>
      <c r="F255" s="1" t="str">
        <f>+IFERROR(VLOOKUP(Tabla1[[#This Row],[Muestra]],Muestra[[Muestra]:[Columna1]],2,0),"REVISAR")</f>
        <v>24.03.01.01 Pobreza extrema</v>
      </c>
      <c r="G255" s="1" t="s">
        <v>113</v>
      </c>
      <c r="H255" s="1" t="s">
        <v>382</v>
      </c>
      <c r="I255" s="1" t="s">
        <v>114</v>
      </c>
      <c r="J255" s="1" t="s">
        <v>209</v>
      </c>
      <c r="K255" s="1" t="s">
        <v>263</v>
      </c>
      <c r="L255" s="1" t="s">
        <v>871</v>
      </c>
      <c r="O255" s="1" t="s">
        <v>2547</v>
      </c>
      <c r="V255" s="4">
        <v>2.523999999999968</v>
      </c>
      <c r="Y255" s="4">
        <v>3.1249999999999609</v>
      </c>
      <c r="AA255" s="4">
        <v>2.4379999999999828</v>
      </c>
      <c r="AC255" s="4">
        <v>3.6269999999999536</v>
      </c>
      <c r="AE255" s="4">
        <v>2.8459999999999646</v>
      </c>
      <c r="AG255" s="2">
        <v>1.882000000000001</v>
      </c>
      <c r="AJ255" s="3">
        <v>4.2869999999999404</v>
      </c>
    </row>
    <row r="256" spans="1:36" s="1" customFormat="1" x14ac:dyDescent="0.25">
      <c r="A256" s="21">
        <v>255</v>
      </c>
      <c r="B256" s="7" t="s">
        <v>378</v>
      </c>
      <c r="C256" s="1" t="str">
        <f>+VLOOKUP(Tabla1[[#This Row],[Sector]],Sectores[[Sector]:[Columna1]],2,0)</f>
        <v>24 Socioeconómico</v>
      </c>
      <c r="D256" s="1" t="str">
        <f>+VLOOKUP(Tabla1[[#This Row],[Contenido]],Hoja2!$F$2:$G$105,2,0)</f>
        <v>24.03 Vulnerabilidad</v>
      </c>
      <c r="E256" s="1" t="str">
        <f>+IFERROR(VLOOKUP(Tabla1[[#This Row],[Tema]],Temas[[Tema]:[Columna1]],2,0),"REVISAR")</f>
        <v>24.03.03 Pobreza No Extrema</v>
      </c>
      <c r="F256" s="1" t="str">
        <f>+IFERROR(VLOOKUP(Tabla1[[#This Row],[Muestra]],Muestra[[Muestra]:[Columna1]],2,0),"REVISAR")</f>
        <v>24.03.03.01 Pobreza no extrema</v>
      </c>
      <c r="G256" s="1" t="s">
        <v>113</v>
      </c>
      <c r="H256" s="1" t="s">
        <v>382</v>
      </c>
      <c r="I256" s="1" t="s">
        <v>115</v>
      </c>
      <c r="J256" s="1" t="s">
        <v>210</v>
      </c>
      <c r="K256" s="1" t="s">
        <v>263</v>
      </c>
      <c r="L256" s="1" t="s">
        <v>871</v>
      </c>
      <c r="O256" s="1" t="s">
        <v>2547</v>
      </c>
      <c r="V256" s="2">
        <v>8.8369999999999962</v>
      </c>
      <c r="Y256" s="4">
        <v>9.859999999999971</v>
      </c>
      <c r="AA256" s="2">
        <v>9.9439999999999973</v>
      </c>
      <c r="AC256" s="2">
        <v>8.4639999999999951</v>
      </c>
      <c r="AE256" s="4">
        <v>6.9249999999999865</v>
      </c>
      <c r="AG256" s="4">
        <v>5.2199999999999545</v>
      </c>
      <c r="AJ256" s="4">
        <v>6.5189999999999779</v>
      </c>
    </row>
    <row r="257" spans="1:36" s="1" customFormat="1" x14ac:dyDescent="0.25">
      <c r="A257" s="21">
        <v>256</v>
      </c>
      <c r="B257" s="7" t="s">
        <v>368</v>
      </c>
      <c r="C257" s="1" t="str">
        <f>+VLOOKUP(Tabla1[[#This Row],[Sector]],Sectores[[Sector]:[Columna1]],2,0)</f>
        <v>24 Socioeconómico</v>
      </c>
      <c r="D257" s="1" t="str">
        <f>+VLOOKUP(Tabla1[[#This Row],[Contenido]],Hoja2!$F$2:$G$105,2,0)</f>
        <v>24.03 Vulnerabilidad</v>
      </c>
      <c r="E257" s="1" t="str">
        <f>+IFERROR(VLOOKUP(Tabla1[[#This Row],[Tema]],Temas[[Tema]:[Columna1]],2,0),"REVISAR")</f>
        <v>24.03.02 Pobreza General</v>
      </c>
      <c r="F257" s="1" t="str">
        <f>+IFERROR(VLOOKUP(Tabla1[[#This Row],[Muestra]],Muestra[[Muestra]:[Columna1]],2,0),"REVISAR")</f>
        <v>24.03.02.01 Pobreza</v>
      </c>
      <c r="G257" s="1" t="s">
        <v>113</v>
      </c>
      <c r="H257" s="1" t="s">
        <v>382</v>
      </c>
      <c r="I257" s="1" t="s">
        <v>384</v>
      </c>
      <c r="J257" s="1" t="s">
        <v>112</v>
      </c>
      <c r="K257" s="1" t="s">
        <v>263</v>
      </c>
      <c r="L257" s="1" t="s">
        <v>871</v>
      </c>
      <c r="O257" s="1" t="s">
        <v>2547</v>
      </c>
      <c r="V257" s="5">
        <v>11.360999999999965</v>
      </c>
      <c r="W257" s="5"/>
      <c r="X257" s="5"/>
      <c r="Y257" s="5">
        <v>12.984999999999932</v>
      </c>
      <c r="Z257" s="5"/>
      <c r="AA257" s="5">
        <v>12.38199999999998</v>
      </c>
      <c r="AB257" s="5"/>
      <c r="AC257" s="5">
        <v>12.090999999999948</v>
      </c>
      <c r="AD257" s="5"/>
      <c r="AE257" s="5">
        <v>9.7709999999999511</v>
      </c>
      <c r="AF257" s="5"/>
      <c r="AG257" s="5">
        <v>7.1019999999999559</v>
      </c>
      <c r="AH257" s="5"/>
      <c r="AI257" s="5"/>
      <c r="AJ257" s="5">
        <v>10.805999999999919</v>
      </c>
    </row>
    <row r="258" spans="1:36" s="1" customFormat="1" x14ac:dyDescent="0.25">
      <c r="A258" s="21">
        <v>257</v>
      </c>
      <c r="B258" s="7" t="s">
        <v>385</v>
      </c>
      <c r="C258" s="1" t="str">
        <f>+VLOOKUP(Tabla1[[#This Row],[Sector]],Sectores[[Sector]:[Columna1]],2,0)</f>
        <v>24 Socioeconómico</v>
      </c>
      <c r="D258" s="1" t="str">
        <f>+VLOOKUP(Tabla1[[#This Row],[Contenido]],Hoja2!$F$2:$G$105,2,0)</f>
        <v>24.03 Vulnerabilidad</v>
      </c>
      <c r="E258" s="1" t="str">
        <f>+IFERROR(VLOOKUP(Tabla1[[#This Row],[Tema]],Temas[[Tema]:[Columna1]],2,0),"REVISAR")</f>
        <v>24.03.02 Pobreza General</v>
      </c>
      <c r="F258" s="1" t="str">
        <f>+IFERROR(VLOOKUP(Tabla1[[#This Row],[Muestra]],Muestra[[Muestra]:[Columna1]],2,0),"REVISAR")</f>
        <v>24.03.02.02 Pobreza Migrantes</v>
      </c>
      <c r="G258" s="1" t="s">
        <v>113</v>
      </c>
      <c r="H258" s="1" t="s">
        <v>382</v>
      </c>
      <c r="I258" s="1" t="s">
        <v>384</v>
      </c>
      <c r="J258" s="1" t="s">
        <v>3199</v>
      </c>
      <c r="K258" s="1" t="s">
        <v>263</v>
      </c>
      <c r="L258" s="1" t="s">
        <v>871</v>
      </c>
      <c r="O258" s="1" t="s">
        <v>2547</v>
      </c>
      <c r="V258" s="5"/>
      <c r="W258" s="5"/>
      <c r="X258" s="5"/>
      <c r="Y258" s="5"/>
      <c r="Z258" s="5"/>
      <c r="AA258" s="6">
        <v>8.9119999999999973</v>
      </c>
      <c r="AB258" s="5"/>
      <c r="AC258" s="6">
        <v>3.0990000000000002</v>
      </c>
      <c r="AD258" s="5"/>
      <c r="AE258" s="6">
        <v>3</v>
      </c>
      <c r="AF258" s="5"/>
      <c r="AG258" s="6">
        <v>5.4189999999999978</v>
      </c>
      <c r="AH258" s="5"/>
      <c r="AI258" s="5"/>
      <c r="AJ258" s="6">
        <v>6.7129999999999912</v>
      </c>
    </row>
    <row r="259" spans="1:36" s="1" customFormat="1" x14ac:dyDescent="0.25">
      <c r="A259" s="21">
        <v>258</v>
      </c>
      <c r="B259" s="1" t="s">
        <v>116</v>
      </c>
      <c r="C259" s="1" t="str">
        <f>+VLOOKUP(Tabla1[[#This Row],[Sector]],Sectores[[Sector]:[Columna1]],2,0)</f>
        <v>25 Telecomunicaciones</v>
      </c>
      <c r="D259" s="1" t="str">
        <f>+VLOOKUP(Tabla1[[#This Row],[Contenido]],Hoja2!$F$2:$G$105,2,0)</f>
        <v>25.01 Internet</v>
      </c>
      <c r="E259" s="1" t="str">
        <f>+IFERROR(VLOOKUP(Tabla1[[#This Row],[Tema]],Temas[[Tema]:[Columna1]],2,0),"REVISAR")</f>
        <v>25.01.01 Internet Fijo</v>
      </c>
      <c r="F259" s="1" t="str">
        <f>+IFERROR(VLOOKUP(Tabla1[[#This Row],[Muestra]],Muestra[[Muestra]:[Columna1]],2,0),"REVISAR")</f>
        <v>25.01.01.01 Conexiones a internet fijo</v>
      </c>
      <c r="G259" s="1" t="s">
        <v>117</v>
      </c>
      <c r="H259" s="1" t="s">
        <v>170</v>
      </c>
      <c r="I259" s="1" t="s">
        <v>163</v>
      </c>
      <c r="J259" s="1" t="s">
        <v>172</v>
      </c>
      <c r="K259" s="1" t="s">
        <v>3952</v>
      </c>
      <c r="L259" s="1" t="s">
        <v>3981</v>
      </c>
      <c r="O259" s="1" t="s">
        <v>687</v>
      </c>
      <c r="W259" s="1">
        <v>1331907</v>
      </c>
      <c r="X259" s="1">
        <v>1438994</v>
      </c>
      <c r="Y259" s="1">
        <v>1695034</v>
      </c>
      <c r="Z259" s="1">
        <v>1819564</v>
      </c>
      <c r="AA259" s="1">
        <v>2025042</v>
      </c>
      <c r="AB259" s="1">
        <v>2186173</v>
      </c>
      <c r="AC259" s="1">
        <v>2309572</v>
      </c>
      <c r="AD259" s="1">
        <v>2501356</v>
      </c>
      <c r="AE259" s="1">
        <v>2729251</v>
      </c>
      <c r="AF259" s="1">
        <v>2912133</v>
      </c>
      <c r="AG259" s="1">
        <v>3065115</v>
      </c>
      <c r="AH259" s="1">
        <v>3255887</v>
      </c>
      <c r="AI259" s="1">
        <v>3434402</v>
      </c>
    </row>
    <row r="260" spans="1:36" s="1" customFormat="1" x14ac:dyDescent="0.25">
      <c r="A260" s="21">
        <v>259</v>
      </c>
      <c r="B260" s="1" t="s">
        <v>118</v>
      </c>
      <c r="C260" s="1" t="str">
        <f>+VLOOKUP(Tabla1[[#This Row],[Sector]],Sectores[[Sector]:[Columna1]],2,0)</f>
        <v>25 Telecomunicaciones</v>
      </c>
      <c r="D260" s="1" t="str">
        <f>+VLOOKUP(Tabla1[[#This Row],[Contenido]],Hoja2!$F$2:$G$105,2,0)</f>
        <v>25.02 Televisión</v>
      </c>
      <c r="E260" s="1" t="str">
        <f>+IFERROR(VLOOKUP(Tabla1[[#This Row],[Tema]],Temas[[Tema]:[Columna1]],2,0),"REVISAR")</f>
        <v>25.02.01 Televisión de Pago</v>
      </c>
      <c r="F260" s="1" t="str">
        <f>+IFERROR(VLOOKUP(Tabla1[[#This Row],[Muestra]],Muestra[[Muestra]:[Columna1]],2,0),"REVISAR")</f>
        <v>25.02.01.01 Suscriptores a televisión de pago</v>
      </c>
      <c r="G260" s="1" t="s">
        <v>117</v>
      </c>
      <c r="H260" s="1" t="s">
        <v>171</v>
      </c>
      <c r="I260" s="1" t="s">
        <v>174</v>
      </c>
      <c r="J260" s="1" t="s">
        <v>173</v>
      </c>
      <c r="K260" s="1" t="s">
        <v>3953</v>
      </c>
      <c r="L260" s="1" t="s">
        <v>3981</v>
      </c>
      <c r="O260" s="1" t="s">
        <v>687</v>
      </c>
      <c r="W260" s="1">
        <v>1241346</v>
      </c>
      <c r="X260" s="1">
        <v>1461490</v>
      </c>
      <c r="Y260" s="1">
        <v>1664032</v>
      </c>
      <c r="Z260" s="1">
        <v>1928694</v>
      </c>
      <c r="AA260" s="1">
        <v>2067368</v>
      </c>
      <c r="AB260" s="1">
        <v>2159979</v>
      </c>
      <c r="AC260" s="1">
        <v>2555620</v>
      </c>
      <c r="AD260" s="1">
        <v>2809981</v>
      </c>
      <c r="AE260" s="1">
        <v>2940023</v>
      </c>
      <c r="AF260" s="1">
        <v>3050347</v>
      </c>
      <c r="AG260" s="1">
        <v>3294954</v>
      </c>
      <c r="AH260" s="1">
        <v>3322265</v>
      </c>
      <c r="AI260" s="1">
        <v>3258791</v>
      </c>
    </row>
    <row r="261" spans="1:36" s="1" customFormat="1" x14ac:dyDescent="0.25">
      <c r="A261" s="21">
        <v>260</v>
      </c>
      <c r="B261" s="1" t="s">
        <v>342</v>
      </c>
      <c r="C261" s="1" t="str">
        <f>+VLOOKUP(Tabla1[[#This Row],[Sector]],Sectores[[Sector]:[Columna1]],2,0)</f>
        <v>26 Transporte</v>
      </c>
      <c r="D261" s="1" t="str">
        <f>+VLOOKUP(Tabla1[[#This Row],[Contenido]],Hoja2!$F$2:$G$105,2,0)</f>
        <v>26.02 Comercio Exterior</v>
      </c>
      <c r="E261" s="1" t="str">
        <f>+IFERROR(VLOOKUP(Tabla1[[#This Row],[Tema]],Temas[[Tema]:[Columna1]],2,0),"REVISAR")</f>
        <v>26.02.01 Carga Efectiva</v>
      </c>
      <c r="F261" s="1" t="str">
        <f>+IFERROR(VLOOKUP(Tabla1[[#This Row],[Muestra]],Muestra[[Muestra]:[Columna1]],2,0),"REVISAR")</f>
        <v>26.02.01.01 Carga efectiva de comercio exterior</v>
      </c>
      <c r="G261" s="1" t="s">
        <v>119</v>
      </c>
      <c r="H261" s="1" t="s">
        <v>47</v>
      </c>
      <c r="I261" s="1" t="s">
        <v>206</v>
      </c>
      <c r="J261" s="1" t="s">
        <v>677</v>
      </c>
      <c r="K261" s="1" t="s">
        <v>419</v>
      </c>
      <c r="L261" s="1" t="s">
        <v>2695</v>
      </c>
      <c r="N261" s="1" t="s">
        <v>842</v>
      </c>
      <c r="O261" s="1" t="s">
        <v>4010</v>
      </c>
      <c r="AD261" s="1">
        <v>28390129.07</v>
      </c>
      <c r="AE261" s="1">
        <v>28247650.100000001</v>
      </c>
      <c r="AF261" s="1">
        <v>29606919.52</v>
      </c>
      <c r="AG261" s="1">
        <v>30649501.239999998</v>
      </c>
      <c r="AH261" s="1">
        <v>33664129.560000002</v>
      </c>
      <c r="AI261" s="1">
        <v>33761429.399999999</v>
      </c>
      <c r="AJ261" s="1">
        <v>33043010.559999999</v>
      </c>
    </row>
    <row r="262" spans="1:36" s="1" customFormat="1" x14ac:dyDescent="0.25">
      <c r="A262" s="21">
        <v>261</v>
      </c>
      <c r="B262" s="1" t="s">
        <v>343</v>
      </c>
      <c r="C262" s="1" t="str">
        <f>+VLOOKUP(Tabla1[[#This Row],[Sector]],Sectores[[Sector]:[Columna1]],2,0)</f>
        <v>26 Transporte</v>
      </c>
      <c r="D262" s="1" t="str">
        <f>+VLOOKUP(Tabla1[[#This Row],[Contenido]],Hoja2!$F$2:$G$105,2,0)</f>
        <v>26.02 Comercio Exterior</v>
      </c>
      <c r="E262" s="1" t="str">
        <f>+IFERROR(VLOOKUP(Tabla1[[#This Row],[Tema]],Temas[[Tema]:[Columna1]],2,0),"REVISAR")</f>
        <v>26.02.01 Carga Efectiva</v>
      </c>
      <c r="F262" s="1" t="str">
        <f>+IFERROR(VLOOKUP(Tabla1[[#This Row],[Muestra]],Muestra[[Muestra]:[Columna1]],2,0),"REVISAR")</f>
        <v>26.02.01.01 Carga efectiva de comercio exterior</v>
      </c>
      <c r="G262" s="1" t="s">
        <v>119</v>
      </c>
      <c r="H262" s="1" t="s">
        <v>47</v>
      </c>
      <c r="I262" s="1" t="s">
        <v>206</v>
      </c>
      <c r="J262" s="1" t="s">
        <v>677</v>
      </c>
      <c r="K262" s="1" t="s">
        <v>419</v>
      </c>
      <c r="L262" s="1" t="s">
        <v>2695</v>
      </c>
      <c r="N262" s="1" t="s">
        <v>843</v>
      </c>
      <c r="O262" s="1" t="s">
        <v>4010</v>
      </c>
      <c r="AD262" s="1">
        <v>13993264.41</v>
      </c>
      <c r="AE262" s="1">
        <v>14544313.34</v>
      </c>
      <c r="AF262" s="1">
        <v>15063405.720000001</v>
      </c>
      <c r="AG262" s="1">
        <v>15979519.84</v>
      </c>
      <c r="AH262" s="1">
        <v>17186604.02</v>
      </c>
      <c r="AI262" s="1">
        <v>16042147.130000001</v>
      </c>
      <c r="AJ262" s="1">
        <v>14394262.33</v>
      </c>
    </row>
    <row r="263" spans="1:36" s="1" customFormat="1" x14ac:dyDescent="0.25">
      <c r="A263" s="21">
        <v>262</v>
      </c>
      <c r="B263" s="1" t="s">
        <v>344</v>
      </c>
      <c r="C263" s="1" t="str">
        <f>+VLOOKUP(Tabla1[[#This Row],[Sector]],Sectores[[Sector]:[Columna1]],2,0)</f>
        <v>26 Transporte</v>
      </c>
      <c r="D263" s="1" t="str">
        <f>+VLOOKUP(Tabla1[[#This Row],[Contenido]],Hoja2!$F$2:$G$105,2,0)</f>
        <v>26.02 Comercio Exterior</v>
      </c>
      <c r="E263" s="1" t="str">
        <f>+IFERROR(VLOOKUP(Tabla1[[#This Row],[Tema]],Temas[[Tema]:[Columna1]],2,0),"REVISAR")</f>
        <v>26.02.01 Carga Efectiva</v>
      </c>
      <c r="F263" s="1" t="str">
        <f>+IFERROR(VLOOKUP(Tabla1[[#This Row],[Muestra]],Muestra[[Muestra]:[Columna1]],2,0),"REVISAR")</f>
        <v>26.02.01.01 Carga efectiva de comercio exterior</v>
      </c>
      <c r="G263" s="1" t="s">
        <v>119</v>
      </c>
      <c r="H263" s="1" t="s">
        <v>47</v>
      </c>
      <c r="I263" s="1" t="s">
        <v>206</v>
      </c>
      <c r="J263" s="1" t="s">
        <v>677</v>
      </c>
      <c r="K263" s="1" t="s">
        <v>419</v>
      </c>
      <c r="L263" s="1" t="s">
        <v>2695</v>
      </c>
      <c r="N263" s="1" t="s">
        <v>844</v>
      </c>
      <c r="O263" s="1" t="s">
        <v>4010</v>
      </c>
      <c r="AD263" s="1">
        <v>6583774.3600000003</v>
      </c>
      <c r="AE263" s="1">
        <v>6825578.4199999999</v>
      </c>
      <c r="AF263" s="1">
        <v>6373752.1799999997</v>
      </c>
      <c r="AG263" s="1">
        <v>6408001.6600000001</v>
      </c>
      <c r="AH263" s="1">
        <v>7015916.8499999996</v>
      </c>
      <c r="AI263" s="1">
        <v>6271064.54</v>
      </c>
      <c r="AJ263" s="1">
        <v>5101993.97</v>
      </c>
    </row>
    <row r="264" spans="1:36" s="1" customFormat="1" x14ac:dyDescent="0.25">
      <c r="A264" s="21">
        <v>263</v>
      </c>
      <c r="B264" s="1" t="s">
        <v>345</v>
      </c>
      <c r="C264" s="1" t="str">
        <f>+VLOOKUP(Tabla1[[#This Row],[Sector]],Sectores[[Sector]:[Columna1]],2,0)</f>
        <v>26 Transporte</v>
      </c>
      <c r="D264" s="1" t="str">
        <f>+VLOOKUP(Tabla1[[#This Row],[Contenido]],Hoja2!$F$2:$G$105,2,0)</f>
        <v>26.02 Comercio Exterior</v>
      </c>
      <c r="E264" s="1" t="str">
        <f>+IFERROR(VLOOKUP(Tabla1[[#This Row],[Tema]],Temas[[Tema]:[Columna1]],2,0),"REVISAR")</f>
        <v>26.02.01 Carga Efectiva</v>
      </c>
      <c r="F264" s="1" t="str">
        <f>+IFERROR(VLOOKUP(Tabla1[[#This Row],[Muestra]],Muestra[[Muestra]:[Columna1]],2,0),"REVISAR")</f>
        <v>26.02.01.01 Carga efectiva de comercio exterior</v>
      </c>
      <c r="G264" s="1" t="s">
        <v>119</v>
      </c>
      <c r="H264" s="1" t="s">
        <v>47</v>
      </c>
      <c r="I264" s="1" t="s">
        <v>206</v>
      </c>
      <c r="J264" s="1" t="s">
        <v>677</v>
      </c>
      <c r="K264" s="1" t="s">
        <v>419</v>
      </c>
      <c r="L264" s="1" t="s">
        <v>2695</v>
      </c>
      <c r="N264" s="1" t="s">
        <v>845</v>
      </c>
      <c r="O264" s="1" t="s">
        <v>4010</v>
      </c>
      <c r="AD264" s="1">
        <v>12207225.949999999</v>
      </c>
      <c r="AE264" s="1">
        <v>12076850.27</v>
      </c>
      <c r="AF264" s="1">
        <v>7677136.7300000004</v>
      </c>
      <c r="AG264" s="1">
        <v>8159121.1600000001</v>
      </c>
      <c r="AH264" s="1">
        <v>11539590.779999999</v>
      </c>
      <c r="AI264" s="1">
        <v>11276637.32</v>
      </c>
      <c r="AJ264" s="1">
        <v>8122372.3300000001</v>
      </c>
    </row>
    <row r="265" spans="1:36" s="1" customFormat="1" x14ac:dyDescent="0.25">
      <c r="A265" s="21">
        <v>264</v>
      </c>
      <c r="B265" s="1" t="s">
        <v>346</v>
      </c>
      <c r="C265" s="1" t="str">
        <f>+VLOOKUP(Tabla1[[#This Row],[Sector]],Sectores[[Sector]:[Columna1]],2,0)</f>
        <v>26 Transporte</v>
      </c>
      <c r="D265" s="1" t="str">
        <f>+VLOOKUP(Tabla1[[#This Row],[Contenido]],Hoja2!$F$2:$G$105,2,0)</f>
        <v>26.02 Comercio Exterior</v>
      </c>
      <c r="E265" s="1" t="str">
        <f>+IFERROR(VLOOKUP(Tabla1[[#This Row],[Tema]],Temas[[Tema]:[Columna1]],2,0),"REVISAR")</f>
        <v>26.02.01 Carga Efectiva</v>
      </c>
      <c r="F265" s="1" t="str">
        <f>+IFERROR(VLOOKUP(Tabla1[[#This Row],[Muestra]],Muestra[[Muestra]:[Columna1]],2,0),"REVISAR")</f>
        <v>26.02.01.01 Carga efectiva de comercio exterior</v>
      </c>
      <c r="G265" s="1" t="s">
        <v>119</v>
      </c>
      <c r="H265" s="1" t="s">
        <v>47</v>
      </c>
      <c r="I265" s="1" t="s">
        <v>206</v>
      </c>
      <c r="J265" s="1" t="s">
        <v>677</v>
      </c>
      <c r="K265" s="1" t="s">
        <v>419</v>
      </c>
      <c r="L265" s="1" t="s">
        <v>2695</v>
      </c>
      <c r="N265" s="1" t="s">
        <v>846</v>
      </c>
      <c r="O265" s="1" t="s">
        <v>4010</v>
      </c>
      <c r="AD265" s="1">
        <v>16853739.050000001</v>
      </c>
      <c r="AE265" s="1">
        <v>16389744.33</v>
      </c>
      <c r="AF265" s="1">
        <v>17656394.800000001</v>
      </c>
      <c r="AG265" s="1">
        <v>18562122.800000001</v>
      </c>
      <c r="AH265" s="1">
        <v>17586828.440000001</v>
      </c>
      <c r="AI265" s="1">
        <v>17582509.309999999</v>
      </c>
      <c r="AJ265" s="1">
        <v>15870849.02</v>
      </c>
    </row>
    <row r="266" spans="1:36" s="1" customFormat="1" x14ac:dyDescent="0.25">
      <c r="A266" s="21">
        <v>265</v>
      </c>
      <c r="B266" s="1" t="s">
        <v>347</v>
      </c>
      <c r="C266" s="1" t="str">
        <f>+VLOOKUP(Tabla1[[#This Row],[Sector]],Sectores[[Sector]:[Columna1]],2,0)</f>
        <v>26 Transporte</v>
      </c>
      <c r="D266" s="1" t="str">
        <f>+VLOOKUP(Tabla1[[#This Row],[Contenido]],Hoja2!$F$2:$G$105,2,0)</f>
        <v>26.02 Comercio Exterior</v>
      </c>
      <c r="E266" s="1" t="str">
        <f>+IFERROR(VLOOKUP(Tabla1[[#This Row],[Tema]],Temas[[Tema]:[Columna1]],2,0),"REVISAR")</f>
        <v>26.02.01 Carga Efectiva</v>
      </c>
      <c r="F266" s="1" t="str">
        <f>+IFERROR(VLOOKUP(Tabla1[[#This Row],[Muestra]],Muestra[[Muestra]:[Columna1]],2,0),"REVISAR")</f>
        <v>26.02.01.01 Carga efectiva de comercio exterior</v>
      </c>
      <c r="G266" s="1" t="s">
        <v>119</v>
      </c>
      <c r="H266" s="1" t="s">
        <v>47</v>
      </c>
      <c r="I266" s="1" t="s">
        <v>206</v>
      </c>
      <c r="J266" s="1" t="s">
        <v>677</v>
      </c>
      <c r="K266" s="1" t="s">
        <v>419</v>
      </c>
      <c r="L266" s="1" t="s">
        <v>2695</v>
      </c>
      <c r="N266" s="1" t="s">
        <v>847</v>
      </c>
      <c r="O266" s="1" t="s">
        <v>4010</v>
      </c>
      <c r="AD266" s="1">
        <v>2154605</v>
      </c>
      <c r="AE266" s="1">
        <v>2004157</v>
      </c>
      <c r="AF266" s="1">
        <v>2165656</v>
      </c>
      <c r="AG266" s="1">
        <v>2388883</v>
      </c>
      <c r="AH266" s="1">
        <v>2378536</v>
      </c>
      <c r="AI266" s="1">
        <v>2491971</v>
      </c>
      <c r="AJ266" s="1">
        <v>2101488</v>
      </c>
    </row>
    <row r="267" spans="1:36" s="1" customFormat="1" x14ac:dyDescent="0.25">
      <c r="A267" s="21">
        <v>266</v>
      </c>
      <c r="B267" s="1" t="s">
        <v>2796</v>
      </c>
      <c r="C267" s="1" t="str">
        <f>+VLOOKUP(Tabla1[[#This Row],[Sector]],Sectores[[Sector]:[Columna1]],2,0)</f>
        <v>26 Transporte</v>
      </c>
      <c r="D267" s="1" t="str">
        <f>+VLOOKUP(Tabla1[[#This Row],[Contenido]],Hoja2!$F$2:$G$105,2,0)</f>
        <v>26.02 Comercio Exterior</v>
      </c>
      <c r="E267" s="1" t="str">
        <f>+IFERROR(VLOOKUP(Tabla1[[#This Row],[Tema]],Temas[[Tema]:[Columna1]],2,0),"REVISAR")</f>
        <v>26.02.02 Carga Portuaria</v>
      </c>
      <c r="F267" s="1" t="str">
        <f>+IFERROR(VLOOKUP(Tabla1[[#This Row],[Muestra]],Muestra[[Muestra]:[Columna1]],2,0),"REVISAR")</f>
        <v>26.02.02.01 Movimiento de carga portuaria</v>
      </c>
      <c r="G267" s="1" t="s">
        <v>119</v>
      </c>
      <c r="H267" s="1" t="s">
        <v>47</v>
      </c>
      <c r="I267" s="1" t="s">
        <v>205</v>
      </c>
      <c r="J267" s="1" t="s">
        <v>380</v>
      </c>
      <c r="K267" s="1" t="s">
        <v>419</v>
      </c>
      <c r="L267" s="1" t="s">
        <v>2695</v>
      </c>
      <c r="N267" s="1" t="s">
        <v>848</v>
      </c>
      <c r="O267" s="1" t="s">
        <v>4010</v>
      </c>
      <c r="AD267" s="1">
        <v>37877195.100000001</v>
      </c>
      <c r="AE267" s="1">
        <v>36618069.469999999</v>
      </c>
      <c r="AF267" s="1">
        <v>33878745.380000003</v>
      </c>
      <c r="AG267" s="1">
        <v>34576821.420000002</v>
      </c>
      <c r="AH267" s="1">
        <v>40463847.299999997</v>
      </c>
      <c r="AI267" s="1">
        <v>38648919.960000001</v>
      </c>
      <c r="AJ267" s="1">
        <v>34472834.770000003</v>
      </c>
    </row>
    <row r="268" spans="1:36" s="1" customFormat="1" x14ac:dyDescent="0.25">
      <c r="A268" s="21">
        <v>267</v>
      </c>
      <c r="B268" s="1" t="s">
        <v>2797</v>
      </c>
      <c r="C268" s="1" t="str">
        <f>+VLOOKUP(Tabla1[[#This Row],[Sector]],Sectores[[Sector]:[Columna1]],2,0)</f>
        <v>26 Transporte</v>
      </c>
      <c r="D268" s="1" t="str">
        <f>+VLOOKUP(Tabla1[[#This Row],[Contenido]],Hoja2!$F$2:$G$105,2,0)</f>
        <v>26.03 Comercio Nacional</v>
      </c>
      <c r="E268" s="1" t="str">
        <f>+IFERROR(VLOOKUP(Tabla1[[#This Row],[Tema]],Temas[[Tema]:[Columna1]],2,0),"REVISAR")</f>
        <v>26.02.02 Carga Portuaria</v>
      </c>
      <c r="F268" s="1" t="str">
        <f>+IFERROR(VLOOKUP(Tabla1[[#This Row],[Muestra]],Muestra[[Muestra]:[Columna1]],2,0),"REVISAR")</f>
        <v>26.02.02.01 Movimiento de carga portuaria</v>
      </c>
      <c r="G268" s="1" t="s">
        <v>119</v>
      </c>
      <c r="H268" s="1" t="s">
        <v>682</v>
      </c>
      <c r="I268" s="1" t="s">
        <v>205</v>
      </c>
      <c r="J268" s="1" t="s">
        <v>380</v>
      </c>
      <c r="K268" s="1" t="s">
        <v>419</v>
      </c>
      <c r="L268" s="1" t="s">
        <v>2695</v>
      </c>
      <c r="N268" s="1" t="s">
        <v>849</v>
      </c>
      <c r="O268" s="1" t="s">
        <v>4010</v>
      </c>
      <c r="AD268" s="1">
        <v>9789257.1999999993</v>
      </c>
      <c r="AE268" s="1">
        <v>10648344.6</v>
      </c>
      <c r="AF268" s="1">
        <v>10366875.73</v>
      </c>
      <c r="AG268" s="1">
        <v>11063558.76</v>
      </c>
      <c r="AH268" s="1">
        <v>10741292.380000001</v>
      </c>
      <c r="AI268" s="1">
        <v>10992284.880000001</v>
      </c>
      <c r="AJ268" s="1">
        <v>10030294.859999999</v>
      </c>
    </row>
    <row r="269" spans="1:36" s="1" customFormat="1" x14ac:dyDescent="0.25">
      <c r="A269" s="21">
        <v>268</v>
      </c>
      <c r="B269" s="1" t="s">
        <v>2798</v>
      </c>
      <c r="C269" s="1" t="str">
        <f>+VLOOKUP(Tabla1[[#This Row],[Sector]],Sectores[[Sector]:[Columna1]],2,0)</f>
        <v>26 Transporte</v>
      </c>
      <c r="D269" s="1" t="str">
        <f>+VLOOKUP(Tabla1[[#This Row],[Contenido]],Hoja2!$F$2:$G$105,2,0)</f>
        <v>26.02 Comercio Exterior</v>
      </c>
      <c r="E269" s="1" t="str">
        <f>+IFERROR(VLOOKUP(Tabla1[[#This Row],[Tema]],Temas[[Tema]:[Columna1]],2,0),"REVISAR")</f>
        <v>26.02.02 Carga Portuaria</v>
      </c>
      <c r="F269" s="1" t="str">
        <f>+IFERROR(VLOOKUP(Tabla1[[#This Row],[Muestra]],Muestra[[Muestra]:[Columna1]],2,0),"REVISAR")</f>
        <v>26.02.02.01 Movimiento de carga portuaria</v>
      </c>
      <c r="G269" s="1" t="s">
        <v>119</v>
      </c>
      <c r="H269" s="1" t="s">
        <v>47</v>
      </c>
      <c r="I269" s="1" t="s">
        <v>205</v>
      </c>
      <c r="J269" s="1" t="s">
        <v>380</v>
      </c>
      <c r="K269" s="1" t="s">
        <v>419</v>
      </c>
      <c r="L269" s="1" t="s">
        <v>2695</v>
      </c>
      <c r="N269" s="1" t="s">
        <v>850</v>
      </c>
      <c r="O269" s="1" t="s">
        <v>4010</v>
      </c>
      <c r="AD269" s="1">
        <v>41561521.729999997</v>
      </c>
      <c r="AE269" s="1">
        <v>42731567.990000002</v>
      </c>
      <c r="AF269" s="1">
        <v>43844652.009999998</v>
      </c>
      <c r="AG269" s="1">
        <v>46617710.289999999</v>
      </c>
      <c r="AH269" s="1">
        <v>47908053.350000001</v>
      </c>
      <c r="AI269" s="1">
        <v>47486272.740000002</v>
      </c>
      <c r="AJ269" s="1">
        <v>43023232.450000003</v>
      </c>
    </row>
    <row r="270" spans="1:36" s="1" customFormat="1" x14ac:dyDescent="0.25">
      <c r="A270" s="21">
        <v>269</v>
      </c>
      <c r="B270" s="1" t="s">
        <v>2799</v>
      </c>
      <c r="C270" s="1" t="str">
        <f>+VLOOKUP(Tabla1[[#This Row],[Sector]],Sectores[[Sector]:[Columna1]],2,0)</f>
        <v>26 Transporte</v>
      </c>
      <c r="D270" s="1" t="str">
        <f>+VLOOKUP(Tabla1[[#This Row],[Contenido]],Hoja2!$F$2:$G$105,2,0)</f>
        <v>26.03 Comercio Nacional</v>
      </c>
      <c r="E270" s="1" t="str">
        <f>+IFERROR(VLOOKUP(Tabla1[[#This Row],[Tema]],Temas[[Tema]:[Columna1]],2,0),"REVISAR")</f>
        <v>26.02.02 Carga Portuaria</v>
      </c>
      <c r="F270" s="1" t="str">
        <f>+IFERROR(VLOOKUP(Tabla1[[#This Row],[Muestra]],Muestra[[Muestra]:[Columna1]],2,0),"REVISAR")</f>
        <v>26.02.02.01 Movimiento de carga portuaria</v>
      </c>
      <c r="G270" s="1" t="s">
        <v>119</v>
      </c>
      <c r="H270" s="1" t="s">
        <v>682</v>
      </c>
      <c r="I270" s="1" t="s">
        <v>205</v>
      </c>
      <c r="J270" s="1" t="s">
        <v>380</v>
      </c>
      <c r="K270" s="1" t="s">
        <v>419</v>
      </c>
      <c r="L270" s="1" t="s">
        <v>2695</v>
      </c>
      <c r="N270" s="1" t="s">
        <v>851</v>
      </c>
      <c r="O270" s="1" t="s">
        <v>4010</v>
      </c>
      <c r="AD270" s="1">
        <v>2946806.53</v>
      </c>
      <c r="AE270" s="1">
        <v>2900765.17</v>
      </c>
      <c r="AF270" s="1">
        <v>1739828.73</v>
      </c>
      <c r="AG270" s="1">
        <v>1851803.99</v>
      </c>
      <c r="AH270" s="1">
        <v>2188799.29</v>
      </c>
      <c r="AI270" s="1">
        <v>1608648.1</v>
      </c>
      <c r="AJ270" s="1">
        <v>1195637.28</v>
      </c>
    </row>
    <row r="271" spans="1:36" s="1" customFormat="1" x14ac:dyDescent="0.25">
      <c r="A271" s="21">
        <v>270</v>
      </c>
      <c r="B271" s="1" t="s">
        <v>2800</v>
      </c>
      <c r="C271" s="1" t="str">
        <f>+VLOOKUP(Tabla1[[#This Row],[Sector]],Sectores[[Sector]:[Columna1]],2,0)</f>
        <v>26 Transporte</v>
      </c>
      <c r="D271" s="1" t="str">
        <f>+VLOOKUP(Tabla1[[#This Row],[Contenido]],Hoja2!$F$2:$G$105,2,0)</f>
        <v>26.02 Comercio Exterior</v>
      </c>
      <c r="E271" s="1" t="str">
        <f>+IFERROR(VLOOKUP(Tabla1[[#This Row],[Tema]],Temas[[Tema]:[Columna1]],2,0),"REVISAR")</f>
        <v>26.02.02 Carga Portuaria</v>
      </c>
      <c r="F271" s="1" t="str">
        <f>+IFERROR(VLOOKUP(Tabla1[[#This Row],[Muestra]],Muestra[[Muestra]:[Columna1]],2,0),"REVISAR")</f>
        <v>26.02.02.01 Movimiento de carga portuaria</v>
      </c>
      <c r="G271" s="1" t="s">
        <v>119</v>
      </c>
      <c r="H271" s="1" t="s">
        <v>47</v>
      </c>
      <c r="I271" s="1" t="s">
        <v>205</v>
      </c>
      <c r="J271" s="1" t="s">
        <v>380</v>
      </c>
      <c r="K271" s="1" t="s">
        <v>419</v>
      </c>
      <c r="L271" s="1" t="s">
        <v>2695</v>
      </c>
      <c r="N271" s="1" t="s">
        <v>852</v>
      </c>
      <c r="O271" s="1" t="s">
        <v>4010</v>
      </c>
      <c r="AD271" s="1">
        <v>190944</v>
      </c>
      <c r="AE271" s="1">
        <v>179920</v>
      </c>
      <c r="AF271" s="1">
        <v>252029</v>
      </c>
      <c r="AG271" s="1">
        <v>344715</v>
      </c>
      <c r="AH271" s="1">
        <v>460891</v>
      </c>
      <c r="AI271" s="1">
        <v>659958</v>
      </c>
      <c r="AJ271" s="1">
        <v>547242</v>
      </c>
    </row>
    <row r="272" spans="1:36" s="1" customFormat="1" x14ac:dyDescent="0.25">
      <c r="A272" s="21">
        <v>271</v>
      </c>
      <c r="B272" s="1" t="s">
        <v>683</v>
      </c>
      <c r="C272" s="1" t="str">
        <f>+VLOOKUP(Tabla1[[#This Row],[Sector]],Sectores[[Sector]:[Columna1]],2,0)</f>
        <v>26 Transporte</v>
      </c>
      <c r="D272" s="1" t="str">
        <f>+VLOOKUP(Tabla1[[#This Row],[Contenido]],Hoja2!$F$2:$G$105,2,0)</f>
        <v>26.03 Comercio Nacional</v>
      </c>
      <c r="E272" s="1" t="str">
        <f>+IFERROR(VLOOKUP(Tabla1[[#This Row],[Tema]],Temas[[Tema]:[Columna1]],2,0),"REVISAR")</f>
        <v>26.03.02 Contenedores</v>
      </c>
      <c r="F272" s="1" t="str">
        <f>+IFERROR(VLOOKUP(Tabla1[[#This Row],[Muestra]],Muestra[[Muestra]:[Columna1]],2,0),"REVISAR")</f>
        <v>26.03.02.01 Contenedores de 20 pies</v>
      </c>
      <c r="G272" s="1" t="s">
        <v>119</v>
      </c>
      <c r="H272" s="1" t="s">
        <v>682</v>
      </c>
      <c r="I272" s="1" t="s">
        <v>207</v>
      </c>
      <c r="J272" s="1" t="s">
        <v>680</v>
      </c>
      <c r="K272" s="1" t="s">
        <v>678</v>
      </c>
      <c r="L272" s="1" t="s">
        <v>2695</v>
      </c>
      <c r="N272" s="1" t="s">
        <v>853</v>
      </c>
      <c r="O272" s="1" t="s">
        <v>4010</v>
      </c>
      <c r="AD272" s="1">
        <v>544078</v>
      </c>
      <c r="AE272" s="1">
        <v>545900</v>
      </c>
      <c r="AF272" s="1">
        <v>531928</v>
      </c>
      <c r="AG272" s="1">
        <v>517926</v>
      </c>
      <c r="AH272" s="1">
        <v>543449</v>
      </c>
      <c r="AI272" s="1">
        <v>522521.5</v>
      </c>
      <c r="AJ272" s="1">
        <v>442434</v>
      </c>
    </row>
    <row r="273" spans="1:36" s="1" customFormat="1" x14ac:dyDescent="0.25">
      <c r="A273" s="21">
        <v>272</v>
      </c>
      <c r="B273" s="1" t="s">
        <v>684</v>
      </c>
      <c r="C273" s="1" t="str">
        <f>+VLOOKUP(Tabla1[[#This Row],[Sector]],Sectores[[Sector]:[Columna1]],2,0)</f>
        <v>26 Transporte</v>
      </c>
      <c r="D273" s="1" t="str">
        <f>+VLOOKUP(Tabla1[[#This Row],[Contenido]],Hoja2!$F$2:$G$105,2,0)</f>
        <v>26.03 Comercio Nacional</v>
      </c>
      <c r="E273" s="1" t="str">
        <f>+IFERROR(VLOOKUP(Tabla1[[#This Row],[Tema]],Temas[[Tema]:[Columna1]],2,0),"REVISAR")</f>
        <v>26.03.02 Contenedores</v>
      </c>
      <c r="F273" s="1" t="str">
        <f>+IFERROR(VLOOKUP(Tabla1[[#This Row],[Muestra]],Muestra[[Muestra]:[Columna1]],2,0),"REVISAR")</f>
        <v>26.03.02.02 Contenedores de 40 pies</v>
      </c>
      <c r="G273" s="1" t="s">
        <v>119</v>
      </c>
      <c r="H273" s="1" t="s">
        <v>682</v>
      </c>
      <c r="I273" s="1" t="s">
        <v>207</v>
      </c>
      <c r="J273" s="1" t="s">
        <v>681</v>
      </c>
      <c r="K273" s="1" t="s">
        <v>679</v>
      </c>
      <c r="L273" s="1" t="s">
        <v>2695</v>
      </c>
      <c r="N273" s="1" t="s">
        <v>854</v>
      </c>
      <c r="O273" s="1" t="s">
        <v>4010</v>
      </c>
      <c r="AD273" s="1">
        <v>1816956</v>
      </c>
      <c r="AE273" s="1">
        <v>1780515</v>
      </c>
      <c r="AF273" s="1">
        <v>1954653</v>
      </c>
      <c r="AG273" s="1">
        <v>2076121</v>
      </c>
      <c r="AH273" s="1">
        <v>2263397</v>
      </c>
      <c r="AI273" s="1">
        <v>2253183</v>
      </c>
      <c r="AJ273" s="1">
        <v>2129694</v>
      </c>
    </row>
    <row r="274" spans="1:36" s="1" customFormat="1" x14ac:dyDescent="0.25">
      <c r="A274" s="21">
        <v>273</v>
      </c>
      <c r="B274" s="1" t="s">
        <v>333</v>
      </c>
      <c r="C274" s="1" t="str">
        <f>+VLOOKUP(Tabla1[[#This Row],[Sector]],Sectores[[Sector]:[Columna1]],2,0)</f>
        <v>26 Transporte</v>
      </c>
      <c r="D274" s="1" t="str">
        <f>+VLOOKUP(Tabla1[[#This Row],[Contenido]],Hoja2!$F$2:$G$105,2,0)</f>
        <v>26.05 Transporte Público</v>
      </c>
      <c r="E274" s="1" t="str">
        <f>+IFERROR(VLOOKUP(Tabla1[[#This Row],[Tema]],Temas[[Tema]:[Columna1]],2,0),"REVISAR")</f>
        <v>26.04.01 Parque Vehicular</v>
      </c>
      <c r="F274" s="1" t="str">
        <f>+IFERROR(VLOOKUP(Tabla1[[#This Row],[Muestra]],Muestra[[Muestra]:[Columna1]],2,0),"REVISAR")</f>
        <v>26.05.01.01 Buses</v>
      </c>
      <c r="G274" s="1" t="s">
        <v>119</v>
      </c>
      <c r="H274" s="1" t="s">
        <v>195</v>
      </c>
      <c r="I274" s="1" t="s">
        <v>193</v>
      </c>
      <c r="J274" s="1" t="s">
        <v>197</v>
      </c>
      <c r="K274" s="1" t="s">
        <v>3954</v>
      </c>
      <c r="L274" s="1" t="s">
        <v>2695</v>
      </c>
      <c r="N274" s="1" t="s">
        <v>855</v>
      </c>
      <c r="O274" s="1" t="s">
        <v>4010</v>
      </c>
      <c r="AD274" s="1">
        <v>139075</v>
      </c>
      <c r="AE274" s="1">
        <v>139503</v>
      </c>
      <c r="AF274" s="1">
        <v>141504</v>
      </c>
      <c r="AG274" s="1">
        <v>142950</v>
      </c>
      <c r="AH274" s="1">
        <v>145945</v>
      </c>
      <c r="AI274" s="1">
        <v>147074</v>
      </c>
      <c r="AJ274" s="1">
        <v>141502</v>
      </c>
    </row>
    <row r="275" spans="1:36" s="1" customFormat="1" x14ac:dyDescent="0.25">
      <c r="A275" s="21">
        <v>274</v>
      </c>
      <c r="B275" s="1" t="s">
        <v>330</v>
      </c>
      <c r="C275" s="1" t="str">
        <f>+VLOOKUP(Tabla1[[#This Row],[Sector]],Sectores[[Sector]:[Columna1]],2,0)</f>
        <v>26 Transporte</v>
      </c>
      <c r="D275" s="1" t="str">
        <f>+VLOOKUP(Tabla1[[#This Row],[Contenido]],Hoja2!$F$2:$G$105,2,0)</f>
        <v>26.04 Transporte Privado</v>
      </c>
      <c r="E275" s="1" t="str">
        <f>+IFERROR(VLOOKUP(Tabla1[[#This Row],[Tema]],Temas[[Tema]:[Columna1]],2,0),"REVISAR")</f>
        <v>26.04.01 Parque Vehicular</v>
      </c>
      <c r="F275" s="1" t="str">
        <f>+IFERROR(VLOOKUP(Tabla1[[#This Row],[Muestra]],Muestra[[Muestra]:[Columna1]],2,0),"REVISAR")</f>
        <v>26.04.01.01 Buses escolares</v>
      </c>
      <c r="G275" s="1" t="s">
        <v>119</v>
      </c>
      <c r="H275" s="1" t="s">
        <v>196</v>
      </c>
      <c r="I275" s="1" t="s">
        <v>193</v>
      </c>
      <c r="J275" s="1" t="s">
        <v>203</v>
      </c>
      <c r="K275" s="1" t="s">
        <v>3955</v>
      </c>
      <c r="L275" s="1" t="s">
        <v>2695</v>
      </c>
      <c r="N275" s="1" t="s">
        <v>856</v>
      </c>
      <c r="O275" s="1" t="s">
        <v>4010</v>
      </c>
      <c r="AD275" s="1">
        <v>82950</v>
      </c>
      <c r="AE275" s="1">
        <v>83312</v>
      </c>
      <c r="AF275" s="1">
        <v>90087</v>
      </c>
      <c r="AG275" s="1">
        <v>92866</v>
      </c>
      <c r="AH275" s="1">
        <v>100063</v>
      </c>
      <c r="AI275" s="1">
        <v>106776</v>
      </c>
      <c r="AJ275" s="1">
        <v>107682</v>
      </c>
    </row>
    <row r="276" spans="1:36" s="1" customFormat="1" x14ac:dyDescent="0.25">
      <c r="A276" s="21">
        <v>275</v>
      </c>
      <c r="B276" s="1" t="s">
        <v>332</v>
      </c>
      <c r="C276" s="1" t="str">
        <f>+VLOOKUP(Tabla1[[#This Row],[Sector]],Sectores[[Sector]:[Columna1]],2,0)</f>
        <v>26 Transporte</v>
      </c>
      <c r="D276" s="1" t="str">
        <f>+VLOOKUP(Tabla1[[#This Row],[Contenido]],Hoja2!$F$2:$G$105,2,0)</f>
        <v>26.04 Transporte Privado</v>
      </c>
      <c r="E276" s="1" t="str">
        <f>+IFERROR(VLOOKUP(Tabla1[[#This Row],[Tema]],Temas[[Tema]:[Columna1]],2,0),"REVISAR")</f>
        <v>26.04.01 Parque Vehicular</v>
      </c>
      <c r="F276" s="1" t="str">
        <f>+IFERROR(VLOOKUP(Tabla1[[#This Row],[Muestra]],Muestra[[Muestra]:[Columna1]],2,0),"REVISAR")</f>
        <v>26.04.01.02 Minibuses</v>
      </c>
      <c r="G276" s="1" t="s">
        <v>119</v>
      </c>
      <c r="H276" s="1" t="s">
        <v>196</v>
      </c>
      <c r="I276" s="1" t="s">
        <v>193</v>
      </c>
      <c r="J276" s="1" t="s">
        <v>198</v>
      </c>
      <c r="K276" s="1" t="s">
        <v>3956</v>
      </c>
      <c r="L276" s="1" t="s">
        <v>2695</v>
      </c>
      <c r="N276" s="1" t="s">
        <v>857</v>
      </c>
      <c r="O276" s="1" t="s">
        <v>4010</v>
      </c>
      <c r="AD276" s="1">
        <v>3561</v>
      </c>
      <c r="AE276" s="1">
        <v>3442</v>
      </c>
      <c r="AF276" s="1">
        <v>3498</v>
      </c>
      <c r="AG276" s="1">
        <v>3825</v>
      </c>
      <c r="AH276" s="1">
        <v>4065</v>
      </c>
      <c r="AI276" s="1">
        <v>3642</v>
      </c>
      <c r="AJ276" s="1">
        <v>3142</v>
      </c>
    </row>
    <row r="277" spans="1:36" s="1" customFormat="1" x14ac:dyDescent="0.25">
      <c r="A277" s="21">
        <v>276</v>
      </c>
      <c r="B277" s="1" t="s">
        <v>331</v>
      </c>
      <c r="C277" s="1" t="str">
        <f>+VLOOKUP(Tabla1[[#This Row],[Sector]],Sectores[[Sector]:[Columna1]],2,0)</f>
        <v>26 Transporte</v>
      </c>
      <c r="D277" s="1" t="str">
        <f>+VLOOKUP(Tabla1[[#This Row],[Contenido]],Hoja2!$F$2:$G$105,2,0)</f>
        <v>26.05 Transporte Público</v>
      </c>
      <c r="E277" s="1" t="str">
        <f>+IFERROR(VLOOKUP(Tabla1[[#This Row],[Tema]],Temas[[Tema]:[Columna1]],2,0),"REVISAR")</f>
        <v>26.04.01 Parque Vehicular</v>
      </c>
      <c r="F277" s="1" t="str">
        <f>+IFERROR(VLOOKUP(Tabla1[[#This Row],[Muestra]],Muestra[[Muestra]:[Columna1]],2,0),"REVISAR")</f>
        <v>26.05.01.02 Taxis</v>
      </c>
      <c r="G277" s="1" t="s">
        <v>119</v>
      </c>
      <c r="H277" s="1" t="s">
        <v>195</v>
      </c>
      <c r="I277" s="1" t="s">
        <v>193</v>
      </c>
      <c r="J277" s="1" t="s">
        <v>199</v>
      </c>
      <c r="K277" s="1" t="s">
        <v>3957</v>
      </c>
      <c r="L277" s="1" t="s">
        <v>2695</v>
      </c>
      <c r="N277" s="1" t="s">
        <v>858</v>
      </c>
      <c r="O277" s="1" t="s">
        <v>4010</v>
      </c>
      <c r="AD277" s="1">
        <v>405429</v>
      </c>
      <c r="AE277" s="1">
        <v>410701</v>
      </c>
      <c r="AF277" s="1">
        <v>412310</v>
      </c>
      <c r="AG277" s="1">
        <v>412217</v>
      </c>
      <c r="AH277" s="1">
        <v>409445</v>
      </c>
      <c r="AI277" s="1">
        <v>410644</v>
      </c>
      <c r="AJ277" s="1">
        <v>406959</v>
      </c>
    </row>
    <row r="278" spans="1:36" s="1" customFormat="1" x14ac:dyDescent="0.25">
      <c r="A278" s="21">
        <v>277</v>
      </c>
      <c r="B278" s="1" t="s">
        <v>334</v>
      </c>
      <c r="C278" s="1" t="str">
        <f>+VLOOKUP(Tabla1[[#This Row],[Sector]],Sectores[[Sector]:[Columna1]],2,0)</f>
        <v>26 Transporte</v>
      </c>
      <c r="D278" s="1" t="str">
        <f>+VLOOKUP(Tabla1[[#This Row],[Contenido]],Hoja2!$F$2:$G$105,2,0)</f>
        <v>26.05 Transporte Público</v>
      </c>
      <c r="E278" s="1" t="str">
        <f>+IFERROR(VLOOKUP(Tabla1[[#This Row],[Tema]],Temas[[Tema]:[Columna1]],2,0),"REVISAR")</f>
        <v>26.04.01 Parque Vehicular</v>
      </c>
      <c r="F278" s="1" t="str">
        <f>+IFERROR(VLOOKUP(Tabla1[[#This Row],[Muestra]],Muestra[[Muestra]:[Columna1]],2,0),"REVISAR")</f>
        <v>26.05.01.03 Trolebuses</v>
      </c>
      <c r="G278" s="1" t="s">
        <v>119</v>
      </c>
      <c r="H278" s="1" t="s">
        <v>195</v>
      </c>
      <c r="I278" s="1" t="s">
        <v>193</v>
      </c>
      <c r="J278" s="1" t="s">
        <v>200</v>
      </c>
      <c r="K278" s="1" t="s">
        <v>3958</v>
      </c>
      <c r="L278" s="1" t="s">
        <v>2695</v>
      </c>
      <c r="N278" s="1" t="s">
        <v>859</v>
      </c>
      <c r="O278" s="1" t="s">
        <v>4010</v>
      </c>
      <c r="AD278" s="1">
        <v>88</v>
      </c>
      <c r="AE278" s="1">
        <v>118</v>
      </c>
      <c r="AF278" s="1">
        <v>128</v>
      </c>
      <c r="AG278" s="1">
        <v>118</v>
      </c>
      <c r="AH278" s="1">
        <v>104</v>
      </c>
      <c r="AI278" s="1">
        <v>104</v>
      </c>
      <c r="AJ278" s="1">
        <v>104</v>
      </c>
    </row>
    <row r="279" spans="1:36" s="1" customFormat="1" x14ac:dyDescent="0.25">
      <c r="A279" s="21">
        <v>278</v>
      </c>
      <c r="B279" s="1" t="s">
        <v>335</v>
      </c>
      <c r="C279" s="1" t="str">
        <f>+VLOOKUP(Tabla1[[#This Row],[Sector]],Sectores[[Sector]:[Columna1]],2,0)</f>
        <v>26 Transporte</v>
      </c>
      <c r="D279" s="1" t="str">
        <f>+VLOOKUP(Tabla1[[#This Row],[Contenido]],Hoja2!$F$2:$G$105,2,0)</f>
        <v>26.01 Autopistas</v>
      </c>
      <c r="E279" s="1" t="str">
        <f>+IFERROR(VLOOKUP(Tabla1[[#This Row],[Tema]],Temas[[Tema]:[Columna1]],2,0),"REVISAR")</f>
        <v>26.01.01 Plazas de Peajes y Pórticos</v>
      </c>
      <c r="F279" s="1" t="str">
        <f>+IFERROR(VLOOKUP(Tabla1[[#This Row],[Muestra]],Muestra[[Muestra]:[Columna1]],2,0),"REVISAR")</f>
        <v>26.01.01.01 Pasada de vehículos por autopistas</v>
      </c>
      <c r="G279" s="1" t="s">
        <v>119</v>
      </c>
      <c r="H279" s="1" t="s">
        <v>194</v>
      </c>
      <c r="I279" s="1" t="s">
        <v>201</v>
      </c>
      <c r="J279" s="1" t="s">
        <v>329</v>
      </c>
      <c r="K279" s="1" t="s">
        <v>3959</v>
      </c>
      <c r="L279" s="1" t="s">
        <v>2695</v>
      </c>
      <c r="N279" s="1" t="s">
        <v>860</v>
      </c>
      <c r="O279" s="1" t="s">
        <v>4010</v>
      </c>
      <c r="AD279" s="1">
        <v>186640536</v>
      </c>
      <c r="AE279" s="1">
        <v>208753325</v>
      </c>
      <c r="AF279" s="1">
        <v>234072504</v>
      </c>
      <c r="AG279" s="1">
        <v>264129905</v>
      </c>
      <c r="AH279" s="1">
        <v>315768044</v>
      </c>
      <c r="AI279" s="1">
        <v>369521291</v>
      </c>
      <c r="AJ279" s="1">
        <v>285099294</v>
      </c>
    </row>
    <row r="280" spans="1:36" s="1" customFormat="1" x14ac:dyDescent="0.25">
      <c r="A280" s="21">
        <v>279</v>
      </c>
      <c r="B280" s="1" t="s">
        <v>336</v>
      </c>
      <c r="C280" s="1" t="str">
        <f>+VLOOKUP(Tabla1[[#This Row],[Sector]],Sectores[[Sector]:[Columna1]],2,0)</f>
        <v>26 Transporte</v>
      </c>
      <c r="D280" s="1" t="str">
        <f>+VLOOKUP(Tabla1[[#This Row],[Contenido]],Hoja2!$F$2:$G$105,2,0)</f>
        <v>26.01 Autopistas</v>
      </c>
      <c r="E280" s="1" t="str">
        <f>+IFERROR(VLOOKUP(Tabla1[[#This Row],[Tema]],Temas[[Tema]:[Columna1]],2,0),"REVISAR")</f>
        <v>26.01.02 Pórticos</v>
      </c>
      <c r="F280" s="1" t="str">
        <f>+IFERROR(VLOOKUP(Tabla1[[#This Row],[Muestra]],Muestra[[Muestra]:[Columna1]],2,0),"REVISAR")</f>
        <v>26.01.01.01 Pasada de vehículos por autopistas</v>
      </c>
      <c r="G280" s="1" t="s">
        <v>119</v>
      </c>
      <c r="H280" s="1" t="s">
        <v>194</v>
      </c>
      <c r="I280" s="1" t="s">
        <v>202</v>
      </c>
      <c r="J280" s="1" t="s">
        <v>329</v>
      </c>
      <c r="K280" s="1" t="s">
        <v>3959</v>
      </c>
      <c r="L280" s="1" t="s">
        <v>2695</v>
      </c>
      <c r="N280" s="1" t="s">
        <v>861</v>
      </c>
      <c r="O280" s="1" t="s">
        <v>4010</v>
      </c>
      <c r="AD280" s="1">
        <v>1188666603</v>
      </c>
      <c r="AE280" s="1">
        <v>1288267235</v>
      </c>
      <c r="AF280" s="1">
        <v>1377587949</v>
      </c>
      <c r="AG280" s="1">
        <v>1449843149</v>
      </c>
      <c r="AH280" s="1">
        <v>1481632722</v>
      </c>
      <c r="AI280" s="1">
        <v>1513191334</v>
      </c>
      <c r="AJ280" s="1">
        <v>1146403296</v>
      </c>
    </row>
    <row r="281" spans="1:36" s="1" customFormat="1" x14ac:dyDescent="0.25">
      <c r="A281" s="21">
        <v>280</v>
      </c>
      <c r="B281" s="1" t="s">
        <v>120</v>
      </c>
      <c r="C281" s="1" t="str">
        <f>+VLOOKUP(Tabla1[[#This Row],[Sector]],Sectores[[Sector]:[Columna1]],2,0)</f>
        <v>27 Utilidad Pública</v>
      </c>
      <c r="D281" s="1" t="str">
        <f>+VLOOKUP(Tabla1[[#This Row],[Contenido]],Hoja2!$F$2:$G$105,2,0)</f>
        <v>27.01 Seguridad</v>
      </c>
      <c r="E281" s="1" t="str">
        <f>+IFERROR(VLOOKUP(Tabla1[[#This Row],[Tema]],Temas[[Tema]:[Columna1]],2,0),"REVISAR")</f>
        <v>21.05.02 Emergencias</v>
      </c>
      <c r="F281" s="1" t="str">
        <f>+IFERROR(VLOOKUP(Tabla1[[#This Row],[Muestra]],Muestra[[Muestra]:[Columna1]],2,0),"REVISAR")</f>
        <v>27.01.01.01 Compañías de bomberos</v>
      </c>
      <c r="G281" s="1" t="s">
        <v>121</v>
      </c>
      <c r="H281" s="1" t="s">
        <v>122</v>
      </c>
      <c r="I281" s="1" t="s">
        <v>208</v>
      </c>
      <c r="J281" s="1" t="s">
        <v>204</v>
      </c>
      <c r="K281" s="1" t="s">
        <v>3960</v>
      </c>
      <c r="L281" s="1" t="s">
        <v>2582</v>
      </c>
      <c r="O281" s="1" t="s">
        <v>3996</v>
      </c>
      <c r="AB281" s="1">
        <v>828</v>
      </c>
      <c r="AC281" s="1">
        <v>856</v>
      </c>
      <c r="AD281" s="1">
        <v>888</v>
      </c>
      <c r="AE281" s="1">
        <v>1002</v>
      </c>
      <c r="AF281" s="1">
        <v>948</v>
      </c>
      <c r="AG281" s="1">
        <v>982</v>
      </c>
      <c r="AH281" s="1">
        <v>988</v>
      </c>
      <c r="AI281" s="1">
        <v>904</v>
      </c>
      <c r="AJ281" s="1">
        <v>949</v>
      </c>
    </row>
    <row r="282" spans="1:36" s="1" customFormat="1" x14ac:dyDescent="0.25">
      <c r="A282" s="21">
        <v>281</v>
      </c>
      <c r="B282" s="1" t="s">
        <v>685</v>
      </c>
      <c r="C282" s="1" t="str">
        <f>+VLOOKUP(Tabla1[[#This Row],[Sector]],Sectores[[Sector]:[Columna1]],2,0)</f>
        <v>14 Gobiernos Locales</v>
      </c>
      <c r="D282" s="1" t="str">
        <f>+VLOOKUP(Tabla1[[#This Row],[Contenido]],Hoja2!$F$2:$G$105,2,0)</f>
        <v>14.03 Egreso</v>
      </c>
      <c r="E282" s="1" t="str">
        <f>+IFERROR(VLOOKUP(Tabla1[[#This Row],[Tema]],Temas[[Tema]:[Columna1]],2,0),"REVISAR")</f>
        <v>14.01.03 Pensiones</v>
      </c>
      <c r="F282" s="1" t="str">
        <f>+IFERROR(VLOOKUP(Tabla1[[#This Row],[Muestra]],Muestra[[Muestra]:[Columna1]],2,0),"REVISAR")</f>
        <v>14.03.01.01 Pensión Básica de Vejez</v>
      </c>
      <c r="G282" s="1" t="s">
        <v>92</v>
      </c>
      <c r="H282" s="1" t="s">
        <v>337</v>
      </c>
      <c r="I282" s="1" t="s">
        <v>338</v>
      </c>
      <c r="J282" s="1" t="s">
        <v>339</v>
      </c>
      <c r="K282" s="1" t="s">
        <v>341</v>
      </c>
      <c r="L282" s="1" t="s">
        <v>864</v>
      </c>
      <c r="O282" s="1" t="s">
        <v>3996</v>
      </c>
      <c r="AA282" s="1">
        <v>375354098</v>
      </c>
      <c r="AB282" s="1">
        <v>385908547</v>
      </c>
      <c r="AC282" s="1">
        <v>187328840</v>
      </c>
      <c r="AD282" s="1">
        <v>402011810</v>
      </c>
      <c r="AE282" s="1">
        <v>420324403</v>
      </c>
      <c r="AF282" s="1">
        <v>438577151</v>
      </c>
      <c r="AG282" s="1">
        <v>497145562</v>
      </c>
      <c r="AH282" s="1">
        <v>511128690</v>
      </c>
      <c r="AI282" s="1">
        <v>530123400</v>
      </c>
      <c r="AJ282" s="1">
        <v>725549733</v>
      </c>
    </row>
    <row r="283" spans="1:36" s="1" customFormat="1" x14ac:dyDescent="0.25">
      <c r="A283" s="21">
        <v>282</v>
      </c>
      <c r="B283" s="1" t="s">
        <v>686</v>
      </c>
      <c r="C283" s="1" t="str">
        <f>+VLOOKUP(Tabla1[[#This Row],[Sector]],Sectores[[Sector]:[Columna1]],2,0)</f>
        <v>14 Gobiernos Locales</v>
      </c>
      <c r="D283" s="1" t="str">
        <f>+VLOOKUP(Tabla1[[#This Row],[Contenido]],Hoja2!$F$2:$G$105,2,0)</f>
        <v>14.03 Egreso</v>
      </c>
      <c r="E283" s="1" t="str">
        <f>+IFERROR(VLOOKUP(Tabla1[[#This Row],[Tema]],Temas[[Tema]:[Columna1]],2,0),"REVISAR")</f>
        <v>14.01.03 Pensiones</v>
      </c>
      <c r="F283" s="1" t="str">
        <f>+IFERROR(VLOOKUP(Tabla1[[#This Row],[Muestra]],Muestra[[Muestra]:[Columna1]],2,0),"REVISAR")</f>
        <v>14.03.01.02 Pensión Básica Solidaria</v>
      </c>
      <c r="G283" s="1" t="s">
        <v>92</v>
      </c>
      <c r="H283" s="1" t="s">
        <v>337</v>
      </c>
      <c r="I283" s="1" t="s">
        <v>338</v>
      </c>
      <c r="J283" s="1" t="s">
        <v>340</v>
      </c>
      <c r="K283" s="1" t="s">
        <v>341</v>
      </c>
      <c r="L283" s="1" t="s">
        <v>864</v>
      </c>
      <c r="O283" s="1" t="s">
        <v>3996</v>
      </c>
      <c r="AA283" s="1">
        <v>574309135</v>
      </c>
      <c r="AB283" s="1">
        <v>581784724</v>
      </c>
      <c r="AC283" s="1">
        <v>579552257</v>
      </c>
      <c r="AD283" s="1">
        <v>585937223</v>
      </c>
      <c r="AE283" s="1">
        <v>608610161</v>
      </c>
      <c r="AF283" s="1">
        <v>635742968</v>
      </c>
      <c r="AG283" s="1">
        <v>721781449</v>
      </c>
      <c r="AH283" s="1">
        <v>741761796</v>
      </c>
      <c r="AI283" s="1">
        <v>766450972</v>
      </c>
      <c r="AJ283" s="1">
        <v>1030207217</v>
      </c>
    </row>
    <row r="284" spans="1:36" x14ac:dyDescent="0.25">
      <c r="A284" s="21">
        <v>283</v>
      </c>
      <c r="B284" t="s">
        <v>872</v>
      </c>
      <c r="C284" s="1" t="str">
        <f>+VLOOKUP(Tabla1[[#This Row],[Sector]],Sectores[[Sector]:[Columna1]],2,0)</f>
        <v>14 Gobiernos Locales</v>
      </c>
      <c r="D284" s="1" t="str">
        <f>+VLOOKUP(Tabla1[[#This Row],[Contenido]],Hoja2!$F$2:$G$105,2,0)</f>
        <v>14.03 Egreso</v>
      </c>
      <c r="E284" s="1" t="str">
        <f>+IFERROR(VLOOKUP(Tabla1[[#This Row],[Tema]],Temas[[Tema]:[Columna1]],2,0),"REVISAR")</f>
        <v>14.01.03 Pensiones</v>
      </c>
      <c r="F284" s="1" t="str">
        <f>+IFERROR(VLOOKUP(Tabla1[[#This Row],[Muestra]],Muestra[[Muestra]:[Columna1]],2,0),"REVISAR")</f>
        <v>14.03.01.03 Invalidez</v>
      </c>
      <c r="G284" t="s">
        <v>92</v>
      </c>
      <c r="H284" t="s">
        <v>337</v>
      </c>
      <c r="I284" t="s">
        <v>338</v>
      </c>
      <c r="J284" t="s">
        <v>873</v>
      </c>
      <c r="K284" t="s">
        <v>341</v>
      </c>
      <c r="L284" t="s">
        <v>864</v>
      </c>
      <c r="O284" t="s">
        <v>3996</v>
      </c>
      <c r="AA284">
        <v>198955041</v>
      </c>
      <c r="AB284">
        <v>195876176</v>
      </c>
      <c r="AC284">
        <v>392223417</v>
      </c>
      <c r="AD284">
        <v>183925418</v>
      </c>
      <c r="AE284">
        <v>188285766</v>
      </c>
      <c r="AF284">
        <v>197165814</v>
      </c>
      <c r="AG284">
        <v>224635896</v>
      </c>
      <c r="AH284">
        <v>230633119</v>
      </c>
      <c r="AI284">
        <v>236327569</v>
      </c>
      <c r="AJ284">
        <v>304657494</v>
      </c>
    </row>
    <row r="285" spans="1:36" x14ac:dyDescent="0.25">
      <c r="A285" s="21">
        <v>284</v>
      </c>
      <c r="B285" t="s">
        <v>2801</v>
      </c>
      <c r="C285" s="1" t="str">
        <f>+VLOOKUP(Tabla1[[#This Row],[Sector]],Sectores[[Sector]:[Columna1]],2,0)</f>
        <v>24 Socioeconómico</v>
      </c>
      <c r="D285" s="1" t="str">
        <f>+VLOOKUP(Tabla1[[#This Row],[Contenido]],Hoja2!$F$2:$G$105,2,0)</f>
        <v>24.02 Ingreso Promedio por Persona</v>
      </c>
      <c r="E285" s="1" t="str">
        <f>+IFERROR(VLOOKUP(Tabla1[[#This Row],[Tema]],Temas[[Tema]:[Columna1]],2,0),"REVISAR")</f>
        <v>08.03.03 Sexo</v>
      </c>
      <c r="F285" s="1" t="str">
        <f>+IFERROR(VLOOKUP(Tabla1[[#This Row],[Muestra]],Muestra[[Muestra]:[Columna1]],2,0),"REVISAR")</f>
        <v>24.02.02.01 Ingreso Hombres</v>
      </c>
      <c r="G285" t="s">
        <v>113</v>
      </c>
      <c r="H285" t="s">
        <v>874</v>
      </c>
      <c r="I285" t="s">
        <v>875</v>
      </c>
      <c r="J285" t="s">
        <v>876</v>
      </c>
      <c r="K285" t="s">
        <v>877</v>
      </c>
      <c r="L285" t="s">
        <v>871</v>
      </c>
      <c r="O285" t="s">
        <v>2547</v>
      </c>
      <c r="V285">
        <v>381619.96270252467</v>
      </c>
      <c r="W285">
        <v>400151.40847460611</v>
      </c>
      <c r="X285">
        <v>418682.85424668755</v>
      </c>
      <c r="Y285">
        <v>437214.30001876899</v>
      </c>
      <c r="Z285">
        <v>475406.63065312151</v>
      </c>
      <c r="AA285">
        <v>513598.96128747403</v>
      </c>
      <c r="AB285">
        <v>484681.9221416635</v>
      </c>
      <c r="AC285">
        <v>455764.88299585303</v>
      </c>
      <c r="AD285">
        <v>489696.07902978169</v>
      </c>
      <c r="AE285">
        <v>523627.27506371035</v>
      </c>
      <c r="AF285">
        <v>546571.22839819046</v>
      </c>
      <c r="AG285">
        <v>569515.18173267052</v>
      </c>
      <c r="AH285">
        <v>532625.93892694649</v>
      </c>
      <c r="AI285">
        <v>495736.69612122246</v>
      </c>
      <c r="AJ285">
        <v>458847.45331549842</v>
      </c>
    </row>
    <row r="286" spans="1:36" x14ac:dyDescent="0.25">
      <c r="A286" s="21">
        <v>285</v>
      </c>
      <c r="B286" t="s">
        <v>2802</v>
      </c>
      <c r="C286" s="1" t="str">
        <f>+VLOOKUP(Tabla1[[#This Row],[Sector]],Sectores[[Sector]:[Columna1]],2,0)</f>
        <v>24 Socioeconómico</v>
      </c>
      <c r="D286" s="1" t="str">
        <f>+VLOOKUP(Tabla1[[#This Row],[Contenido]],Hoja2!$F$2:$G$105,2,0)</f>
        <v>24.02 Ingreso Promedio por Persona</v>
      </c>
      <c r="E286" s="1" t="str">
        <f>+IFERROR(VLOOKUP(Tabla1[[#This Row],[Tema]],Temas[[Tema]:[Columna1]],2,0),"REVISAR")</f>
        <v>08.03.03 Sexo</v>
      </c>
      <c r="F286" s="1" t="str">
        <f>+IFERROR(VLOOKUP(Tabla1[[#This Row],[Muestra]],Muestra[[Muestra]:[Columna1]],2,0),"REVISAR")</f>
        <v>24.02.02.02 Ingreso Mujeres</v>
      </c>
      <c r="G286" t="s">
        <v>113</v>
      </c>
      <c r="H286" t="s">
        <v>874</v>
      </c>
      <c r="I286" t="s">
        <v>875</v>
      </c>
      <c r="J286" t="s">
        <v>878</v>
      </c>
      <c r="K286" t="s">
        <v>877</v>
      </c>
      <c r="L286" t="s">
        <v>871</v>
      </c>
      <c r="O286" t="s">
        <v>2547</v>
      </c>
      <c r="V286">
        <v>222647.24336951197</v>
      </c>
      <c r="W286">
        <v>228118.29360997677</v>
      </c>
      <c r="X286">
        <v>233589.34385044157</v>
      </c>
      <c r="Y286">
        <v>239060.39409090634</v>
      </c>
      <c r="Z286">
        <v>264875.80426664336</v>
      </c>
      <c r="AA286">
        <v>290691.21444238035</v>
      </c>
      <c r="AB286">
        <v>283291.65567842568</v>
      </c>
      <c r="AC286">
        <v>275892.09691447101</v>
      </c>
      <c r="AD286">
        <v>297213.98805977067</v>
      </c>
      <c r="AE286">
        <v>318535.87920507038</v>
      </c>
      <c r="AF286">
        <v>339405.26517444616</v>
      </c>
      <c r="AG286">
        <v>360274.65114382189</v>
      </c>
      <c r="AH286">
        <v>342472.63931900536</v>
      </c>
      <c r="AI286">
        <v>324670.62749418884</v>
      </c>
      <c r="AJ286">
        <v>306868.61566937232</v>
      </c>
    </row>
    <row r="287" spans="1:36" x14ac:dyDescent="0.25">
      <c r="A287" s="21">
        <v>286</v>
      </c>
      <c r="B287" t="s">
        <v>2803</v>
      </c>
      <c r="C287" s="1" t="str">
        <f>+VLOOKUP(Tabla1[[#This Row],[Sector]],Sectores[[Sector]:[Columna1]],2,0)</f>
        <v>24 Socioeconómico</v>
      </c>
      <c r="D287" s="1" t="str">
        <f>+VLOOKUP(Tabla1[[#This Row],[Contenido]],Hoja2!$F$2:$G$105,2,0)</f>
        <v>24.02 Ingreso Promedio por Persona</v>
      </c>
      <c r="E287" s="1" t="str">
        <f>+IFERROR(VLOOKUP(Tabla1[[#This Row],[Tema]],Temas[[Tema]:[Columna1]],2,0),"REVISAR")</f>
        <v>06.01.03 Total</v>
      </c>
      <c r="F287" s="1" t="str">
        <f>+IFERROR(VLOOKUP(Tabla1[[#This Row],[Muestra]],Muestra[[Muestra]:[Columna1]],2,0),"REVISAR")</f>
        <v>24.02.03.01 Ingreso Nacional</v>
      </c>
      <c r="G287" t="s">
        <v>113</v>
      </c>
      <c r="H287" t="s">
        <v>874</v>
      </c>
      <c r="I287" t="s">
        <v>132</v>
      </c>
      <c r="J287" t="s">
        <v>879</v>
      </c>
      <c r="K287" t="s">
        <v>877</v>
      </c>
      <c r="L287" t="s">
        <v>871</v>
      </c>
      <c r="O287" t="s">
        <v>2547</v>
      </c>
      <c r="V287">
        <v>311044.24908938614</v>
      </c>
      <c r="W287">
        <v>321564.3931275818</v>
      </c>
      <c r="X287">
        <v>332084.53716577752</v>
      </c>
      <c r="Y287">
        <v>342604.68120397319</v>
      </c>
      <c r="Z287">
        <v>373620.55830157455</v>
      </c>
      <c r="AA287">
        <v>404636.43539917585</v>
      </c>
      <c r="AB287">
        <v>385430.68423949915</v>
      </c>
      <c r="AC287">
        <v>366224.9330798224</v>
      </c>
      <c r="AD287">
        <v>393002.88253232202</v>
      </c>
      <c r="AE287">
        <v>419780.83198482165</v>
      </c>
      <c r="AF287">
        <v>441596.33814776165</v>
      </c>
      <c r="AG287">
        <v>463411.84431070159</v>
      </c>
      <c r="AH287">
        <v>434656.59672205814</v>
      </c>
      <c r="AI287">
        <v>405901.34913341468</v>
      </c>
      <c r="AJ287">
        <v>377146.10154477123</v>
      </c>
    </row>
    <row r="288" spans="1:36" x14ac:dyDescent="0.25">
      <c r="A288" s="21">
        <v>287</v>
      </c>
      <c r="B288" t="s">
        <v>2804</v>
      </c>
      <c r="C288" s="1" t="str">
        <f>+VLOOKUP(Tabla1[[#This Row],[Sector]],Sectores[[Sector]:[Columna1]],2,0)</f>
        <v>24 Socioeconómico</v>
      </c>
      <c r="D288" s="1" t="str">
        <f>+VLOOKUP(Tabla1[[#This Row],[Contenido]],Hoja2!$F$2:$G$105,2,0)</f>
        <v>24.02 Ingreso Promedio por Persona</v>
      </c>
      <c r="E288" s="1" t="str">
        <f>+IFERROR(VLOOKUP(Tabla1[[#This Row],[Tema]],Temas[[Tema]:[Columna1]],2,0),"REVISAR")</f>
        <v>08.03.08 Etnia</v>
      </c>
      <c r="F288" s="1" t="str">
        <f>+IFERROR(VLOOKUP(Tabla1[[#This Row],[Muestra]],Muestra[[Muestra]:[Columna1]],2,0),"REVISAR")</f>
        <v>24.02.01.01 Ingreso Alacalufes</v>
      </c>
      <c r="G288" t="s">
        <v>113</v>
      </c>
      <c r="H288" t="s">
        <v>874</v>
      </c>
      <c r="I288" t="s">
        <v>880</v>
      </c>
      <c r="J288" t="s">
        <v>881</v>
      </c>
      <c r="K288" t="s">
        <v>877</v>
      </c>
      <c r="L288" t="s">
        <v>871</v>
      </c>
      <c r="O288" t="s">
        <v>2547</v>
      </c>
      <c r="V288">
        <v>118430.21486199576</v>
      </c>
      <c r="W288">
        <v>92328.657527044794</v>
      </c>
      <c r="X288">
        <v>66227.100192093829</v>
      </c>
      <c r="Y288">
        <v>40125.542857142864</v>
      </c>
      <c r="Z288">
        <v>228184.99298978277</v>
      </c>
      <c r="AA288">
        <v>416244.44312242267</v>
      </c>
      <c r="AB288">
        <v>313705.07420895179</v>
      </c>
      <c r="AC288">
        <v>211165.70529548093</v>
      </c>
      <c r="AD288">
        <v>276447.34318289201</v>
      </c>
      <c r="AE288">
        <v>341728.98107030307</v>
      </c>
      <c r="AF288">
        <v>341959.964953574</v>
      </c>
      <c r="AG288">
        <v>342190.94883684488</v>
      </c>
      <c r="AH288">
        <v>282997.50889178226</v>
      </c>
      <c r="AI288">
        <v>223804.06894671964</v>
      </c>
      <c r="AJ288">
        <v>164610.62900165698</v>
      </c>
    </row>
    <row r="289" spans="1:36" x14ac:dyDescent="0.25">
      <c r="A289" s="21">
        <v>288</v>
      </c>
      <c r="B289" t="s">
        <v>2805</v>
      </c>
      <c r="C289" s="1" t="str">
        <f>+VLOOKUP(Tabla1[[#This Row],[Sector]],Sectores[[Sector]:[Columna1]],2,0)</f>
        <v>24 Socioeconómico</v>
      </c>
      <c r="D289" s="1" t="str">
        <f>+VLOOKUP(Tabla1[[#This Row],[Contenido]],Hoja2!$F$2:$G$105,2,0)</f>
        <v>24.02 Ingreso Promedio por Persona</v>
      </c>
      <c r="E289" s="1" t="str">
        <f>+IFERROR(VLOOKUP(Tabla1[[#This Row],[Tema]],Temas[[Tema]:[Columna1]],2,0),"REVISAR")</f>
        <v>08.03.08 Etnia</v>
      </c>
      <c r="F289" s="1" t="str">
        <f>+IFERROR(VLOOKUP(Tabla1[[#This Row],[Muestra]],Muestra[[Muestra]:[Columna1]],2,0),"REVISAR")</f>
        <v>24.02.01.02 Ingresos Atacameños</v>
      </c>
      <c r="G289" t="s">
        <v>113</v>
      </c>
      <c r="H289" t="s">
        <v>874</v>
      </c>
      <c r="I289" t="s">
        <v>880</v>
      </c>
      <c r="J289" t="s">
        <v>882</v>
      </c>
      <c r="K289" t="s">
        <v>877</v>
      </c>
      <c r="L289" t="s">
        <v>871</v>
      </c>
      <c r="O289" t="s">
        <v>2547</v>
      </c>
      <c r="V289">
        <v>259168.76455274041</v>
      </c>
      <c r="W289">
        <v>275478.87209058588</v>
      </c>
      <c r="X289">
        <v>291788.97962843138</v>
      </c>
      <c r="Y289">
        <v>308099.08716627682</v>
      </c>
      <c r="Z289">
        <v>351908.14902410621</v>
      </c>
      <c r="AA289">
        <v>395717.21088193555</v>
      </c>
      <c r="AB289">
        <v>394956.71746719035</v>
      </c>
      <c r="AC289">
        <v>394196.22405244515</v>
      </c>
      <c r="AD289">
        <v>414363.46333285578</v>
      </c>
      <c r="AE289">
        <v>434530.70261326642</v>
      </c>
      <c r="AF289">
        <v>425135.2746269108</v>
      </c>
      <c r="AG289">
        <v>415739.84664055519</v>
      </c>
      <c r="AH289">
        <v>403997.98574507696</v>
      </c>
      <c r="AI289">
        <v>392256.12484959874</v>
      </c>
      <c r="AJ289">
        <v>380514.26395412051</v>
      </c>
    </row>
    <row r="290" spans="1:36" x14ac:dyDescent="0.25">
      <c r="A290" s="21">
        <v>289</v>
      </c>
      <c r="B290" t="s">
        <v>2806</v>
      </c>
      <c r="C290" s="1" t="str">
        <f>+VLOOKUP(Tabla1[[#This Row],[Sector]],Sectores[[Sector]:[Columna1]],2,0)</f>
        <v>24 Socioeconómico</v>
      </c>
      <c r="D290" s="1" t="str">
        <f>+VLOOKUP(Tabla1[[#This Row],[Contenido]],Hoja2!$F$2:$G$105,2,0)</f>
        <v>24.02 Ingreso Promedio por Persona</v>
      </c>
      <c r="E290" s="1" t="str">
        <f>+IFERROR(VLOOKUP(Tabla1[[#This Row],[Tema]],Temas[[Tema]:[Columna1]],2,0),"REVISAR")</f>
        <v>08.03.08 Etnia</v>
      </c>
      <c r="F290" s="1" t="str">
        <f>+IFERROR(VLOOKUP(Tabla1[[#This Row],[Muestra]],Muestra[[Muestra]:[Columna1]],2,0),"REVISAR")</f>
        <v>24.02.01.03 Ingresos Aymaras</v>
      </c>
      <c r="G290" t="s">
        <v>113</v>
      </c>
      <c r="H290" t="s">
        <v>874</v>
      </c>
      <c r="I290" t="s">
        <v>880</v>
      </c>
      <c r="J290" t="s">
        <v>883</v>
      </c>
      <c r="K290" t="s">
        <v>877</v>
      </c>
      <c r="L290" t="s">
        <v>871</v>
      </c>
      <c r="O290" t="s">
        <v>2547</v>
      </c>
      <c r="V290">
        <v>228399.89634650326</v>
      </c>
      <c r="W290">
        <v>257804.73007070515</v>
      </c>
      <c r="X290">
        <v>287209.56379490701</v>
      </c>
      <c r="Y290">
        <v>316614.3975191089</v>
      </c>
      <c r="Z290">
        <v>337822.4911235724</v>
      </c>
      <c r="AA290">
        <v>359030.5847280359</v>
      </c>
      <c r="AB290">
        <v>333033.90156694391</v>
      </c>
      <c r="AC290">
        <v>307037.21840585192</v>
      </c>
      <c r="AD290">
        <v>321623.98574470775</v>
      </c>
      <c r="AE290">
        <v>336210.75308356358</v>
      </c>
      <c r="AF290">
        <v>377720.55127296317</v>
      </c>
      <c r="AG290">
        <v>419230.34946236276</v>
      </c>
      <c r="AH290">
        <v>395165.8910587164</v>
      </c>
      <c r="AI290">
        <v>371101.43265506998</v>
      </c>
      <c r="AJ290">
        <v>347036.97425142361</v>
      </c>
    </row>
    <row r="291" spans="1:36" x14ac:dyDescent="0.25">
      <c r="A291" s="21">
        <v>290</v>
      </c>
      <c r="B291" t="s">
        <v>2807</v>
      </c>
      <c r="C291" s="1" t="str">
        <f>+VLOOKUP(Tabla1[[#This Row],[Sector]],Sectores[[Sector]:[Columna1]],2,0)</f>
        <v>24 Socioeconómico</v>
      </c>
      <c r="D291" s="1" t="str">
        <f>+VLOOKUP(Tabla1[[#This Row],[Contenido]],Hoja2!$F$2:$G$105,2,0)</f>
        <v>24.02 Ingreso Promedio por Persona</v>
      </c>
      <c r="E291" s="1" t="str">
        <f>+IFERROR(VLOOKUP(Tabla1[[#This Row],[Tema]],Temas[[Tema]:[Columna1]],2,0),"REVISAR")</f>
        <v>08.03.08 Etnia</v>
      </c>
      <c r="F291" s="1" t="str">
        <f>+IFERROR(VLOOKUP(Tabla1[[#This Row],[Muestra]],Muestra[[Muestra]:[Columna1]],2,0),"REVISAR")</f>
        <v>24.02.01.04 Ingresos Collas</v>
      </c>
      <c r="G291" t="s">
        <v>113</v>
      </c>
      <c r="H291" t="s">
        <v>874</v>
      </c>
      <c r="I291" t="s">
        <v>880</v>
      </c>
      <c r="J291" t="s">
        <v>884</v>
      </c>
      <c r="K291" t="s">
        <v>877</v>
      </c>
      <c r="L291" t="s">
        <v>871</v>
      </c>
      <c r="O291" t="s">
        <v>2547</v>
      </c>
      <c r="V291">
        <v>194754.03110649349</v>
      </c>
      <c r="W291">
        <v>232000.8905085263</v>
      </c>
      <c r="X291">
        <v>269247.7499105591</v>
      </c>
      <c r="Y291">
        <v>306494.6093125919</v>
      </c>
      <c r="Z291">
        <v>386304.45109135634</v>
      </c>
      <c r="AA291">
        <v>466114.29287012084</v>
      </c>
      <c r="AB291">
        <v>463496.63797624386</v>
      </c>
      <c r="AC291">
        <v>460878.98308236693</v>
      </c>
      <c r="AD291">
        <v>437260.59097025171</v>
      </c>
      <c r="AE291">
        <v>413642.19885813649</v>
      </c>
      <c r="AF291">
        <v>432099.41552370321</v>
      </c>
      <c r="AG291">
        <v>450556.63218926993</v>
      </c>
      <c r="AH291">
        <v>429753.96609031316</v>
      </c>
      <c r="AI291">
        <v>408951.29999135633</v>
      </c>
      <c r="AJ291">
        <v>388148.63389239955</v>
      </c>
    </row>
    <row r="292" spans="1:36" x14ac:dyDescent="0.25">
      <c r="A292" s="21">
        <v>291</v>
      </c>
      <c r="B292" t="s">
        <v>2808</v>
      </c>
      <c r="C292" s="1" t="str">
        <f>+VLOOKUP(Tabla1[[#This Row],[Sector]],Sectores[[Sector]:[Columna1]],2,0)</f>
        <v>24 Socioeconómico</v>
      </c>
      <c r="D292" s="1" t="str">
        <f>+VLOOKUP(Tabla1[[#This Row],[Contenido]],Hoja2!$F$2:$G$105,2,0)</f>
        <v>24.02 Ingreso Promedio por Persona</v>
      </c>
      <c r="E292" s="1" t="str">
        <f>+IFERROR(VLOOKUP(Tabla1[[#This Row],[Tema]],Temas[[Tema]:[Columna1]],2,0),"REVISAR")</f>
        <v>08.03.08 Etnia</v>
      </c>
      <c r="F292" s="1" t="str">
        <f>+IFERROR(VLOOKUP(Tabla1[[#This Row],[Muestra]],Muestra[[Muestra]:[Columna1]],2,0),"REVISAR")</f>
        <v>24.02.01.05 Ingresos Diaguitas</v>
      </c>
      <c r="G292" t="s">
        <v>113</v>
      </c>
      <c r="H292" t="s">
        <v>874</v>
      </c>
      <c r="I292" t="s">
        <v>880</v>
      </c>
      <c r="J292" t="s">
        <v>885</v>
      </c>
      <c r="K292" t="s">
        <v>877</v>
      </c>
      <c r="L292" t="s">
        <v>871</v>
      </c>
      <c r="O292" t="s">
        <v>2547</v>
      </c>
      <c r="V292">
        <v>277983.72741252626</v>
      </c>
      <c r="W292">
        <v>292967.72248982574</v>
      </c>
      <c r="X292">
        <v>307951.71756712522</v>
      </c>
      <c r="Y292">
        <v>322935.71264442476</v>
      </c>
      <c r="Z292">
        <v>337562.11080157699</v>
      </c>
      <c r="AA292">
        <v>352188.50895872916</v>
      </c>
      <c r="AB292">
        <v>322050.14597964042</v>
      </c>
      <c r="AC292">
        <v>291911.78300055169</v>
      </c>
      <c r="AD292">
        <v>321888.91359385219</v>
      </c>
      <c r="AE292">
        <v>351866.0441871527</v>
      </c>
      <c r="AF292">
        <v>364728.5117446034</v>
      </c>
      <c r="AG292">
        <v>377590.97930205415</v>
      </c>
      <c r="AH292">
        <v>363401.1770271752</v>
      </c>
      <c r="AI292">
        <v>349211.37475229625</v>
      </c>
      <c r="AJ292">
        <v>335021.5724774173</v>
      </c>
    </row>
    <row r="293" spans="1:36" x14ac:dyDescent="0.25">
      <c r="A293" s="21">
        <v>292</v>
      </c>
      <c r="B293" t="s">
        <v>2809</v>
      </c>
      <c r="C293" s="1" t="str">
        <f>+VLOOKUP(Tabla1[[#This Row],[Sector]],Sectores[[Sector]:[Columna1]],2,0)</f>
        <v>24 Socioeconómico</v>
      </c>
      <c r="D293" s="1" t="str">
        <f>+VLOOKUP(Tabla1[[#This Row],[Contenido]],Hoja2!$F$2:$G$105,2,0)</f>
        <v>24.02 Ingreso Promedio por Persona</v>
      </c>
      <c r="E293" s="1" t="str">
        <f>+IFERROR(VLOOKUP(Tabla1[[#This Row],[Tema]],Temas[[Tema]:[Columna1]],2,0),"REVISAR")</f>
        <v>08.03.08 Etnia</v>
      </c>
      <c r="F293" s="1" t="str">
        <f>+IFERROR(VLOOKUP(Tabla1[[#This Row],[Muestra]],Muestra[[Muestra]:[Columna1]],2,0),"REVISAR")</f>
        <v>24.02.01.06 Ingresos Mapuches</v>
      </c>
      <c r="G293" t="s">
        <v>113</v>
      </c>
      <c r="H293" t="s">
        <v>874</v>
      </c>
      <c r="I293" t="s">
        <v>880</v>
      </c>
      <c r="J293" t="s">
        <v>886</v>
      </c>
      <c r="K293" t="s">
        <v>877</v>
      </c>
      <c r="L293" t="s">
        <v>871</v>
      </c>
      <c r="O293" t="s">
        <v>2547</v>
      </c>
      <c r="V293">
        <v>192814.54408695351</v>
      </c>
      <c r="W293">
        <v>202826.20012222169</v>
      </c>
      <c r="X293">
        <v>212837.85615748988</v>
      </c>
      <c r="Y293">
        <v>222849.51219275803</v>
      </c>
      <c r="Z293">
        <v>234070.12124907825</v>
      </c>
      <c r="AA293">
        <v>245290.73030539844</v>
      </c>
      <c r="AB293">
        <v>249695.95962289668</v>
      </c>
      <c r="AC293">
        <v>254101.1889403949</v>
      </c>
      <c r="AD293">
        <v>275699.55480564089</v>
      </c>
      <c r="AE293">
        <v>297297.92067088687</v>
      </c>
      <c r="AF293">
        <v>312104.53499393299</v>
      </c>
      <c r="AG293">
        <v>326911.14931697911</v>
      </c>
      <c r="AH293">
        <v>306081.91067460057</v>
      </c>
      <c r="AI293">
        <v>285252.67203222204</v>
      </c>
      <c r="AJ293">
        <v>264423.43338984356</v>
      </c>
    </row>
    <row r="294" spans="1:36" x14ac:dyDescent="0.25">
      <c r="A294" s="21">
        <v>293</v>
      </c>
      <c r="B294" t="s">
        <v>2810</v>
      </c>
      <c r="C294" s="1" t="str">
        <f>+VLOOKUP(Tabla1[[#This Row],[Sector]],Sectores[[Sector]:[Columna1]],2,0)</f>
        <v>24 Socioeconómico</v>
      </c>
      <c r="D294" s="1" t="str">
        <f>+VLOOKUP(Tabla1[[#This Row],[Contenido]],Hoja2!$F$2:$G$105,2,0)</f>
        <v>24.02 Ingreso Promedio por Persona</v>
      </c>
      <c r="E294" s="1" t="str">
        <f>+IFERROR(VLOOKUP(Tabla1[[#This Row],[Tema]],Temas[[Tema]:[Columna1]],2,0),"REVISAR")</f>
        <v>08.03.08 Etnia</v>
      </c>
      <c r="F294" s="1" t="str">
        <f>+IFERROR(VLOOKUP(Tabla1[[#This Row],[Muestra]],Muestra[[Muestra]:[Columna1]],2,0),"REVISAR")</f>
        <v>24.02.01.07 Ingresos - No pertenecen a Etnia</v>
      </c>
      <c r="G294" t="s">
        <v>113</v>
      </c>
      <c r="H294" t="s">
        <v>874</v>
      </c>
      <c r="I294" t="s">
        <v>880</v>
      </c>
      <c r="J294" t="s">
        <v>887</v>
      </c>
      <c r="K294" t="s">
        <v>877</v>
      </c>
      <c r="L294" t="s">
        <v>871</v>
      </c>
      <c r="O294" t="s">
        <v>2547</v>
      </c>
      <c r="V294">
        <v>318258.09184138582</v>
      </c>
      <c r="W294">
        <v>328849.21879851894</v>
      </c>
      <c r="X294">
        <v>339440.34575565206</v>
      </c>
      <c r="Y294">
        <v>350031.47271278524</v>
      </c>
      <c r="Z294">
        <v>383022.20630034676</v>
      </c>
      <c r="AA294">
        <v>416012.93988790823</v>
      </c>
      <c r="AB294">
        <v>395716.91168141051</v>
      </c>
      <c r="AC294">
        <v>375420.88347491279</v>
      </c>
      <c r="AD294">
        <v>402696.50726710469</v>
      </c>
      <c r="AE294">
        <v>429972.13105929666</v>
      </c>
      <c r="AF294">
        <v>452529.140151083</v>
      </c>
      <c r="AG294">
        <v>475086.14924286929</v>
      </c>
      <c r="AH294">
        <v>446055.38559840474</v>
      </c>
      <c r="AI294">
        <v>417024.62195394019</v>
      </c>
      <c r="AJ294">
        <v>387993.85830947565</v>
      </c>
    </row>
    <row r="295" spans="1:36" x14ac:dyDescent="0.25">
      <c r="A295" s="21">
        <v>294</v>
      </c>
      <c r="B295" t="s">
        <v>2811</v>
      </c>
      <c r="C295" s="1" t="str">
        <f>+VLOOKUP(Tabla1[[#This Row],[Sector]],Sectores[[Sector]:[Columna1]],2,0)</f>
        <v>24 Socioeconómico</v>
      </c>
      <c r="D295" s="1" t="str">
        <f>+VLOOKUP(Tabla1[[#This Row],[Contenido]],Hoja2!$F$2:$G$105,2,0)</f>
        <v>24.02 Ingreso Promedio por Persona</v>
      </c>
      <c r="E295" s="1" t="str">
        <f>+IFERROR(VLOOKUP(Tabla1[[#This Row],[Tema]],Temas[[Tema]:[Columna1]],2,0),"REVISAR")</f>
        <v>08.03.08 Etnia</v>
      </c>
      <c r="F295" s="1" t="str">
        <f>+IFERROR(VLOOKUP(Tabla1[[#This Row],[Muestra]],Muestra[[Muestra]:[Columna1]],2,0),"REVISAR")</f>
        <v>24.02.01.08 Ingresos Pascuenses</v>
      </c>
      <c r="G295" t="s">
        <v>113</v>
      </c>
      <c r="H295" t="s">
        <v>874</v>
      </c>
      <c r="I295" t="s">
        <v>880</v>
      </c>
      <c r="J295" t="s">
        <v>888</v>
      </c>
      <c r="K295" t="s">
        <v>877</v>
      </c>
      <c r="L295" t="s">
        <v>871</v>
      </c>
      <c r="O295" t="s">
        <v>2547</v>
      </c>
      <c r="W295">
        <v>15133.804597701152</v>
      </c>
      <c r="X295">
        <v>30267.609195402307</v>
      </c>
      <c r="Y295">
        <v>45401.413793103457</v>
      </c>
      <c r="Z295">
        <v>184098.57719401451</v>
      </c>
      <c r="AA295">
        <v>322795.74059492559</v>
      </c>
      <c r="AB295">
        <v>311397.8702974628</v>
      </c>
      <c r="AC295">
        <v>300000.00000000006</v>
      </c>
      <c r="AD295">
        <v>169316.50000000003</v>
      </c>
      <c r="AE295">
        <v>38633.000000000007</v>
      </c>
      <c r="AF295">
        <v>143420.91085899514</v>
      </c>
      <c r="AG295">
        <v>248208.82171799027</v>
      </c>
      <c r="AH295">
        <v>201991.44786690839</v>
      </c>
      <c r="AI295">
        <v>155774.07401582651</v>
      </c>
      <c r="AJ295">
        <v>109556.70016474466</v>
      </c>
    </row>
    <row r="296" spans="1:36" x14ac:dyDescent="0.25">
      <c r="A296" s="21">
        <v>295</v>
      </c>
      <c r="B296" t="s">
        <v>2812</v>
      </c>
      <c r="C296" s="1" t="str">
        <f>+VLOOKUP(Tabla1[[#This Row],[Sector]],Sectores[[Sector]:[Columna1]],2,0)</f>
        <v>24 Socioeconómico</v>
      </c>
      <c r="D296" s="1" t="str">
        <f>+VLOOKUP(Tabla1[[#This Row],[Contenido]],Hoja2!$F$2:$G$105,2,0)</f>
        <v>24.02 Ingreso Promedio por Persona</v>
      </c>
      <c r="E296" s="1" t="str">
        <f>+IFERROR(VLOOKUP(Tabla1[[#This Row],[Tema]],Temas[[Tema]:[Columna1]],2,0),"REVISAR")</f>
        <v>08.03.08 Etnia</v>
      </c>
      <c r="F296" s="1" t="str">
        <f>+IFERROR(VLOOKUP(Tabla1[[#This Row],[Muestra]],Muestra[[Muestra]:[Columna1]],2,0),"REVISAR")</f>
        <v>24.02.01.09 Ingresos Quechuas</v>
      </c>
      <c r="G296" t="s">
        <v>113</v>
      </c>
      <c r="H296" t="s">
        <v>874</v>
      </c>
      <c r="I296" t="s">
        <v>880</v>
      </c>
      <c r="J296" t="s">
        <v>889</v>
      </c>
      <c r="K296" t="s">
        <v>877</v>
      </c>
      <c r="L296" t="s">
        <v>871</v>
      </c>
      <c r="O296" t="s">
        <v>2547</v>
      </c>
      <c r="V296">
        <v>238894.78170966735</v>
      </c>
      <c r="W296">
        <v>252374.72389694152</v>
      </c>
      <c r="X296">
        <v>265854.66608421569</v>
      </c>
      <c r="Y296">
        <v>279334.60827148985</v>
      </c>
      <c r="Z296">
        <v>326935.76987362874</v>
      </c>
      <c r="AA296">
        <v>374536.93147576769</v>
      </c>
      <c r="AB296">
        <v>324753.53430162848</v>
      </c>
      <c r="AC296">
        <v>274970.13712748926</v>
      </c>
      <c r="AD296">
        <v>308190.92090465769</v>
      </c>
      <c r="AE296">
        <v>341411.70468182606</v>
      </c>
      <c r="AF296">
        <v>390079.62026394618</v>
      </c>
      <c r="AG296">
        <v>438747.53584606631</v>
      </c>
      <c r="AH296">
        <v>394381.5888845459</v>
      </c>
      <c r="AI296">
        <v>350015.64192302548</v>
      </c>
      <c r="AJ296">
        <v>305649.69496150513</v>
      </c>
    </row>
    <row r="297" spans="1:36" x14ac:dyDescent="0.25">
      <c r="A297" s="21">
        <v>296</v>
      </c>
      <c r="B297" t="s">
        <v>2813</v>
      </c>
      <c r="C297" s="1" t="str">
        <f>+VLOOKUP(Tabla1[[#This Row],[Sector]],Sectores[[Sector]:[Columna1]],2,0)</f>
        <v>24 Socioeconómico</v>
      </c>
      <c r="D297" s="1" t="str">
        <f>+VLOOKUP(Tabla1[[#This Row],[Contenido]],Hoja2!$F$2:$G$105,2,0)</f>
        <v>24.02 Ingreso Promedio por Persona</v>
      </c>
      <c r="E297" s="1" t="str">
        <f>+IFERROR(VLOOKUP(Tabla1[[#This Row],[Tema]],Temas[[Tema]:[Columna1]],2,0),"REVISAR")</f>
        <v>08.03.08 Etnia</v>
      </c>
      <c r="F297" s="1" t="str">
        <f>+IFERROR(VLOOKUP(Tabla1[[#This Row],[Muestra]],Muestra[[Muestra]:[Columna1]],2,0),"REVISAR")</f>
        <v>24.02.01.10 Ingresos Yaganes</v>
      </c>
      <c r="G297" t="s">
        <v>113</v>
      </c>
      <c r="H297" t="s">
        <v>874</v>
      </c>
      <c r="I297" t="s">
        <v>880</v>
      </c>
      <c r="J297" t="s">
        <v>890</v>
      </c>
      <c r="K297" t="s">
        <v>877</v>
      </c>
      <c r="L297" t="s">
        <v>871</v>
      </c>
      <c r="O297" t="s">
        <v>2547</v>
      </c>
      <c r="V297">
        <v>106884.77466061704</v>
      </c>
      <c r="W297">
        <v>140697.56613271905</v>
      </c>
      <c r="X297">
        <v>174510.35760482104</v>
      </c>
      <c r="Y297">
        <v>208323.14907692306</v>
      </c>
      <c r="Z297">
        <v>335688.76571493212</v>
      </c>
      <c r="AA297">
        <v>463054.38235294115</v>
      </c>
      <c r="AB297">
        <v>353282.6911764706</v>
      </c>
      <c r="AC297">
        <v>243511</v>
      </c>
      <c r="AD297">
        <v>259255.5</v>
      </c>
      <c r="AE297">
        <v>275000</v>
      </c>
      <c r="AF297">
        <v>356250</v>
      </c>
      <c r="AG297">
        <v>437499.99999999994</v>
      </c>
      <c r="AH297">
        <v>349870.64703371743</v>
      </c>
      <c r="AI297">
        <v>262241.29406743491</v>
      </c>
      <c r="AJ297">
        <v>174611.94110115236</v>
      </c>
    </row>
    <row r="298" spans="1:36" x14ac:dyDescent="0.25">
      <c r="A298" s="21">
        <v>297</v>
      </c>
      <c r="B298" t="s">
        <v>891</v>
      </c>
      <c r="C298" s="1" t="str">
        <f>+VLOOKUP(Tabla1[[#This Row],[Sector]],Sectores[[Sector]:[Columna1]],2,0)</f>
        <v>09 Empresa</v>
      </c>
      <c r="D298" s="1" t="str">
        <f>+VLOOKUP(Tabla1[[#This Row],[Contenido]],Hoja2!$F$2:$G$105,2,0)</f>
        <v>09.01 Empresas por Tramo (13)</v>
      </c>
      <c r="E298" s="1" t="str">
        <f>+IFERROR(VLOOKUP(Tabla1[[#This Row],[Tema]],Temas[[Tema]:[Columna1]],2,0),"REVISAR")</f>
        <v>09.01.01 Grande 1 (100000-200000 UF)</v>
      </c>
      <c r="F298" s="1" t="str">
        <f>+IFERROR(VLOOKUP(Tabla1[[#This Row],[Muestra]],Muestra[[Muestra]:[Columna1]],2,0),"REVISAR")</f>
        <v>09.01.01.01 Número de Empresas</v>
      </c>
      <c r="G298" t="s">
        <v>892</v>
      </c>
      <c r="H298" t="s">
        <v>893</v>
      </c>
      <c r="I298" t="s">
        <v>894</v>
      </c>
      <c r="J298" t="s">
        <v>895</v>
      </c>
      <c r="K298" t="s">
        <v>896</v>
      </c>
      <c r="L298" t="s">
        <v>897</v>
      </c>
      <c r="O298" t="s">
        <v>3993</v>
      </c>
      <c r="U298">
        <v>7610</v>
      </c>
      <c r="V298">
        <v>8078</v>
      </c>
      <c r="W298">
        <v>8854</v>
      </c>
      <c r="X298">
        <v>9080</v>
      </c>
      <c r="Y298">
        <v>8902</v>
      </c>
      <c r="Z298">
        <v>9672</v>
      </c>
      <c r="AA298">
        <v>10508</v>
      </c>
      <c r="AB298">
        <v>11000</v>
      </c>
      <c r="AC298">
        <v>11550</v>
      </c>
      <c r="AD298">
        <v>12192</v>
      </c>
      <c r="AE298">
        <v>12364</v>
      </c>
      <c r="AF298">
        <v>12766</v>
      </c>
      <c r="AG298">
        <v>11764</v>
      </c>
      <c r="AH298">
        <v>12238</v>
      </c>
      <c r="AI298">
        <v>12506</v>
      </c>
    </row>
    <row r="299" spans="1:36" x14ac:dyDescent="0.25">
      <c r="A299" s="21">
        <v>298</v>
      </c>
      <c r="B299" t="s">
        <v>898</v>
      </c>
      <c r="C299" s="1" t="str">
        <f>+VLOOKUP(Tabla1[[#This Row],[Sector]],Sectores[[Sector]:[Columna1]],2,0)</f>
        <v>09 Empresa</v>
      </c>
      <c r="D299" s="1" t="str">
        <f>+VLOOKUP(Tabla1[[#This Row],[Contenido]],Hoja2!$F$2:$G$105,2,0)</f>
        <v>09.01 Empresas por Tramo (13)</v>
      </c>
      <c r="E299" s="1" t="str">
        <f>+IFERROR(VLOOKUP(Tabla1[[#This Row],[Tema]],Temas[[Tema]:[Columna1]],2,0),"REVISAR")</f>
        <v>09.01.02 Grande 2 (200000-600000 UF)</v>
      </c>
      <c r="F299" s="1" t="str">
        <f>+IFERROR(VLOOKUP(Tabla1[[#This Row],[Muestra]],Muestra[[Muestra]:[Columna1]],2,0),"REVISAR")</f>
        <v>09.01.01.01 Número de Empresas</v>
      </c>
      <c r="G299" t="s">
        <v>892</v>
      </c>
      <c r="H299" t="s">
        <v>893</v>
      </c>
      <c r="I299" t="s">
        <v>899</v>
      </c>
      <c r="J299" t="s">
        <v>895</v>
      </c>
      <c r="K299" t="s">
        <v>896</v>
      </c>
      <c r="L299" t="s">
        <v>897</v>
      </c>
      <c r="O299" t="s">
        <v>3993</v>
      </c>
      <c r="U299">
        <v>6038</v>
      </c>
      <c r="V299">
        <v>6532</v>
      </c>
      <c r="W299">
        <v>6978</v>
      </c>
      <c r="X299">
        <v>7178</v>
      </c>
      <c r="Y299">
        <v>6896</v>
      </c>
      <c r="Z299">
        <v>7714</v>
      </c>
      <c r="AA299">
        <v>8258</v>
      </c>
      <c r="AB299">
        <v>8792</v>
      </c>
      <c r="AC299">
        <v>9206</v>
      </c>
      <c r="AD299">
        <v>9838</v>
      </c>
      <c r="AE299">
        <v>9858</v>
      </c>
      <c r="AF299">
        <v>10242</v>
      </c>
      <c r="AG299">
        <v>9520</v>
      </c>
      <c r="AH299">
        <v>9816</v>
      </c>
      <c r="AI299">
        <v>10082</v>
      </c>
    </row>
    <row r="300" spans="1:36" x14ac:dyDescent="0.25">
      <c r="A300" s="21">
        <v>299</v>
      </c>
      <c r="B300" t="s">
        <v>900</v>
      </c>
      <c r="C300" s="1" t="str">
        <f>+VLOOKUP(Tabla1[[#This Row],[Sector]],Sectores[[Sector]:[Columna1]],2,0)</f>
        <v>09 Empresa</v>
      </c>
      <c r="D300" s="1" t="str">
        <f>+VLOOKUP(Tabla1[[#This Row],[Contenido]],Hoja2!$F$2:$G$105,2,0)</f>
        <v>09.01 Empresas por Tramo (13)</v>
      </c>
      <c r="E300" s="1" t="str">
        <f>+IFERROR(VLOOKUP(Tabla1[[#This Row],[Tema]],Temas[[Tema]:[Columna1]],2,0),"REVISAR")</f>
        <v>09.01.03 Grande 3 (600000-1000000 UF)</v>
      </c>
      <c r="F300" s="1" t="str">
        <f>+IFERROR(VLOOKUP(Tabla1[[#This Row],[Muestra]],Muestra[[Muestra]:[Columna1]],2,0),"REVISAR")</f>
        <v>09.01.01.01 Número de Empresas</v>
      </c>
      <c r="G300" t="s">
        <v>892</v>
      </c>
      <c r="H300" t="s">
        <v>893</v>
      </c>
      <c r="I300" t="s">
        <v>901</v>
      </c>
      <c r="J300" t="s">
        <v>895</v>
      </c>
      <c r="K300" t="s">
        <v>896</v>
      </c>
      <c r="L300" t="s">
        <v>897</v>
      </c>
      <c r="O300" t="s">
        <v>3993</v>
      </c>
      <c r="U300">
        <v>1376</v>
      </c>
      <c r="V300">
        <v>1508</v>
      </c>
      <c r="W300">
        <v>1616</v>
      </c>
      <c r="X300">
        <v>1604</v>
      </c>
      <c r="Y300">
        <v>1636</v>
      </c>
      <c r="Z300">
        <v>1768</v>
      </c>
      <c r="AA300">
        <v>2020</v>
      </c>
      <c r="AB300">
        <v>1996</v>
      </c>
      <c r="AC300">
        <v>2092</v>
      </c>
      <c r="AD300">
        <v>2228</v>
      </c>
      <c r="AE300">
        <v>2202</v>
      </c>
      <c r="AF300">
        <v>2316</v>
      </c>
      <c r="AG300">
        <v>2272</v>
      </c>
      <c r="AH300">
        <v>2182</v>
      </c>
      <c r="AI300">
        <v>2388</v>
      </c>
    </row>
    <row r="301" spans="1:36" x14ac:dyDescent="0.25">
      <c r="A301" s="21">
        <v>300</v>
      </c>
      <c r="B301" t="s">
        <v>902</v>
      </c>
      <c r="C301" s="1" t="str">
        <f>+VLOOKUP(Tabla1[[#This Row],[Sector]],Sectores[[Sector]:[Columna1]],2,0)</f>
        <v>09 Empresa</v>
      </c>
      <c r="D301" s="1" t="str">
        <f>+VLOOKUP(Tabla1[[#This Row],[Contenido]],Hoja2!$F$2:$G$105,2,0)</f>
        <v>09.01 Empresas por Tramo (13)</v>
      </c>
      <c r="E301" s="1" t="str">
        <f>+IFERROR(VLOOKUP(Tabla1[[#This Row],[Tema]],Temas[[Tema]:[Columna1]],2,0),"REVISAR")</f>
        <v>09.01.04 Grande 4 (1000000 UF y más)</v>
      </c>
      <c r="F301" s="1" t="str">
        <f>+IFERROR(VLOOKUP(Tabla1[[#This Row],[Muestra]],Muestra[[Muestra]:[Columna1]],2,0),"REVISAR")</f>
        <v>09.01.01.01 Número de Empresas</v>
      </c>
      <c r="G301" t="s">
        <v>892</v>
      </c>
      <c r="H301" t="s">
        <v>893</v>
      </c>
      <c r="I301" t="s">
        <v>903</v>
      </c>
      <c r="J301" t="s">
        <v>895</v>
      </c>
      <c r="K301" t="s">
        <v>896</v>
      </c>
      <c r="L301" t="s">
        <v>897</v>
      </c>
      <c r="O301" t="s">
        <v>3993</v>
      </c>
      <c r="U301">
        <v>2440</v>
      </c>
      <c r="V301">
        <v>2754</v>
      </c>
      <c r="W301">
        <v>2912</v>
      </c>
      <c r="X301">
        <v>3106</v>
      </c>
      <c r="Y301">
        <v>3068</v>
      </c>
      <c r="Z301">
        <v>3288</v>
      </c>
      <c r="AA301">
        <v>3614</v>
      </c>
      <c r="AB301">
        <v>3864</v>
      </c>
      <c r="AC301">
        <v>4038</v>
      </c>
      <c r="AD301">
        <v>4204</v>
      </c>
      <c r="AE301">
        <v>4180</v>
      </c>
      <c r="AF301">
        <v>4230</v>
      </c>
      <c r="AG301">
        <v>4144</v>
      </c>
      <c r="AH301">
        <v>4334</v>
      </c>
      <c r="AI301">
        <v>4522</v>
      </c>
    </row>
    <row r="302" spans="1:36" x14ac:dyDescent="0.25">
      <c r="A302" s="21">
        <v>301</v>
      </c>
      <c r="B302" t="s">
        <v>904</v>
      </c>
      <c r="C302" s="1" t="str">
        <f>+VLOOKUP(Tabla1[[#This Row],[Sector]],Sectores[[Sector]:[Columna1]],2,0)</f>
        <v>09 Empresa</v>
      </c>
      <c r="D302" s="1" t="str">
        <f>+VLOOKUP(Tabla1[[#This Row],[Contenido]],Hoja2!$F$2:$G$105,2,0)</f>
        <v>09.01 Empresas por Tramo (13)</v>
      </c>
      <c r="E302" s="1" t="str">
        <f>+IFERROR(VLOOKUP(Tabla1[[#This Row],[Tema]],Temas[[Tema]:[Columna1]],2,0),"REVISAR")</f>
        <v>09.01.05 Mediana 1 (25000-50000 UF)</v>
      </c>
      <c r="F302" s="1" t="str">
        <f>+IFERROR(VLOOKUP(Tabla1[[#This Row],[Muestra]],Muestra[[Muestra]:[Columna1]],2,0),"REVISAR")</f>
        <v>09.01.01.01 Número de Empresas</v>
      </c>
      <c r="G302" t="s">
        <v>892</v>
      </c>
      <c r="H302" t="s">
        <v>893</v>
      </c>
      <c r="I302" t="s">
        <v>905</v>
      </c>
      <c r="J302" t="s">
        <v>895</v>
      </c>
      <c r="K302" t="s">
        <v>896</v>
      </c>
      <c r="L302" t="s">
        <v>897</v>
      </c>
      <c r="O302" t="s">
        <v>3993</v>
      </c>
      <c r="U302">
        <v>21460</v>
      </c>
      <c r="V302">
        <v>22686</v>
      </c>
      <c r="W302">
        <v>24354</v>
      </c>
      <c r="X302">
        <v>25810</v>
      </c>
      <c r="Y302">
        <v>25116</v>
      </c>
      <c r="Z302">
        <v>27958</v>
      </c>
      <c r="AA302">
        <v>30016</v>
      </c>
      <c r="AB302">
        <v>32544</v>
      </c>
      <c r="AC302">
        <v>34060</v>
      </c>
      <c r="AD302">
        <v>35412</v>
      </c>
      <c r="AE302">
        <v>36340</v>
      </c>
      <c r="AF302">
        <v>38010</v>
      </c>
      <c r="AG302">
        <v>34802</v>
      </c>
      <c r="AH302">
        <v>36506</v>
      </c>
      <c r="AI302">
        <v>37214</v>
      </c>
    </row>
    <row r="303" spans="1:36" x14ac:dyDescent="0.25">
      <c r="A303" s="21">
        <v>302</v>
      </c>
      <c r="B303" t="s">
        <v>906</v>
      </c>
      <c r="C303" s="1" t="str">
        <f>+VLOOKUP(Tabla1[[#This Row],[Sector]],Sectores[[Sector]:[Columna1]],2,0)</f>
        <v>09 Empresa</v>
      </c>
      <c r="D303" s="1" t="str">
        <f>+VLOOKUP(Tabla1[[#This Row],[Contenido]],Hoja2!$F$2:$G$105,2,0)</f>
        <v>09.01 Empresas por Tramo (13)</v>
      </c>
      <c r="E303" s="1" t="str">
        <f>+IFERROR(VLOOKUP(Tabla1[[#This Row],[Tema]],Temas[[Tema]:[Columna1]],2,0),"REVISAR")</f>
        <v>09.01.06 Mediana 2 (50000-100000 UF)</v>
      </c>
      <c r="F303" s="1" t="str">
        <f>+IFERROR(VLOOKUP(Tabla1[[#This Row],[Muestra]],Muestra[[Muestra]:[Columna1]],2,0),"REVISAR")</f>
        <v>09.01.01.01 Número de Empresas</v>
      </c>
      <c r="G303" t="s">
        <v>892</v>
      </c>
      <c r="H303" t="s">
        <v>893</v>
      </c>
      <c r="I303" t="s">
        <v>907</v>
      </c>
      <c r="J303" t="s">
        <v>895</v>
      </c>
      <c r="K303" t="s">
        <v>896</v>
      </c>
      <c r="L303" t="s">
        <v>897</v>
      </c>
      <c r="O303" t="s">
        <v>3993</v>
      </c>
      <c r="U303">
        <v>13312</v>
      </c>
      <c r="V303">
        <v>13800</v>
      </c>
      <c r="W303">
        <v>14714</v>
      </c>
      <c r="X303">
        <v>15492</v>
      </c>
      <c r="Y303">
        <v>15394</v>
      </c>
      <c r="Z303">
        <v>16468</v>
      </c>
      <c r="AA303">
        <v>18098</v>
      </c>
      <c r="AB303">
        <v>19328</v>
      </c>
      <c r="AC303">
        <v>20258</v>
      </c>
      <c r="AD303">
        <v>21040</v>
      </c>
      <c r="AE303">
        <v>21238</v>
      </c>
      <c r="AF303">
        <v>22400</v>
      </c>
      <c r="AG303">
        <v>20324</v>
      </c>
      <c r="AH303">
        <v>20902</v>
      </c>
      <c r="AI303">
        <v>21298</v>
      </c>
    </row>
    <row r="304" spans="1:36" x14ac:dyDescent="0.25">
      <c r="A304" s="21">
        <v>303</v>
      </c>
      <c r="B304" t="s">
        <v>908</v>
      </c>
      <c r="C304" s="1" t="str">
        <f>+VLOOKUP(Tabla1[[#This Row],[Sector]],Sectores[[Sector]:[Columna1]],2,0)</f>
        <v>09 Empresa</v>
      </c>
      <c r="D304" s="1" t="str">
        <f>+VLOOKUP(Tabla1[[#This Row],[Contenido]],Hoja2!$F$2:$G$105,2,0)</f>
        <v>09.01 Empresas por Tramo (13)</v>
      </c>
      <c r="E304" s="1" t="str">
        <f>+IFERROR(VLOOKUP(Tabla1[[#This Row],[Tema]],Temas[[Tema]:[Columna1]],2,0),"REVISAR")</f>
        <v>09.01.07 Micro 1 (0,01-200 UF)</v>
      </c>
      <c r="F304" s="1" t="str">
        <f>+IFERROR(VLOOKUP(Tabla1[[#This Row],[Muestra]],Muestra[[Muestra]:[Columna1]],2,0),"REVISAR")</f>
        <v>09.01.01.01 Número de Empresas</v>
      </c>
      <c r="G304" t="s">
        <v>892</v>
      </c>
      <c r="H304" t="s">
        <v>893</v>
      </c>
      <c r="I304" t="s">
        <v>909</v>
      </c>
      <c r="J304" t="s">
        <v>895</v>
      </c>
      <c r="K304" t="s">
        <v>896</v>
      </c>
      <c r="L304" t="s">
        <v>897</v>
      </c>
      <c r="O304" t="s">
        <v>3993</v>
      </c>
      <c r="U304">
        <v>507052</v>
      </c>
      <c r="V304">
        <v>509362</v>
      </c>
      <c r="W304">
        <v>507190</v>
      </c>
      <c r="X304">
        <v>504774</v>
      </c>
      <c r="Y304">
        <v>506924</v>
      </c>
      <c r="Z304">
        <v>499554</v>
      </c>
      <c r="AA304">
        <v>494102</v>
      </c>
      <c r="AB304">
        <v>488684</v>
      </c>
      <c r="AC304">
        <v>488706</v>
      </c>
      <c r="AD304">
        <v>508910</v>
      </c>
      <c r="AE304">
        <v>516478</v>
      </c>
      <c r="AF304">
        <v>526676</v>
      </c>
      <c r="AG304">
        <v>593816</v>
      </c>
      <c r="AH304">
        <v>603994</v>
      </c>
      <c r="AI304">
        <v>622226</v>
      </c>
    </row>
    <row r="305" spans="1:35" x14ac:dyDescent="0.25">
      <c r="A305" s="21">
        <v>304</v>
      </c>
      <c r="B305" t="s">
        <v>910</v>
      </c>
      <c r="C305" s="1" t="str">
        <f>+VLOOKUP(Tabla1[[#This Row],[Sector]],Sectores[[Sector]:[Columna1]],2,0)</f>
        <v>09 Empresa</v>
      </c>
      <c r="D305" s="1" t="str">
        <f>+VLOOKUP(Tabla1[[#This Row],[Contenido]],Hoja2!$F$2:$G$105,2,0)</f>
        <v>09.01 Empresas por Tramo (13)</v>
      </c>
      <c r="E305" s="1" t="str">
        <f>+IFERROR(VLOOKUP(Tabla1[[#This Row],[Tema]],Temas[[Tema]:[Columna1]],2,0),"REVISAR")</f>
        <v>09.01.08 Micro 2 (200-600 UF)</v>
      </c>
      <c r="F305" s="1" t="str">
        <f>+IFERROR(VLOOKUP(Tabla1[[#This Row],[Muestra]],Muestra[[Muestra]:[Columna1]],2,0),"REVISAR")</f>
        <v>09.01.01.01 Número de Empresas</v>
      </c>
      <c r="G305" t="s">
        <v>892</v>
      </c>
      <c r="H305" t="s">
        <v>893</v>
      </c>
      <c r="I305" t="s">
        <v>911</v>
      </c>
      <c r="J305" t="s">
        <v>895</v>
      </c>
      <c r="K305" t="s">
        <v>896</v>
      </c>
      <c r="L305" t="s">
        <v>897</v>
      </c>
      <c r="O305" t="s">
        <v>3993</v>
      </c>
      <c r="U305">
        <v>311846</v>
      </c>
      <c r="V305">
        <v>315706</v>
      </c>
      <c r="W305">
        <v>316108</v>
      </c>
      <c r="X305">
        <v>320960</v>
      </c>
      <c r="Y305">
        <v>325360</v>
      </c>
      <c r="Z305">
        <v>325352</v>
      </c>
      <c r="AA305">
        <v>333102</v>
      </c>
      <c r="AB305">
        <v>340704</v>
      </c>
      <c r="AC305">
        <v>346388</v>
      </c>
      <c r="AD305">
        <v>358072</v>
      </c>
      <c r="AE305">
        <v>364490</v>
      </c>
      <c r="AF305">
        <v>373100</v>
      </c>
      <c r="AG305">
        <v>382606</v>
      </c>
      <c r="AH305">
        <v>397758</v>
      </c>
      <c r="AI305">
        <v>406724</v>
      </c>
    </row>
    <row r="306" spans="1:35" x14ac:dyDescent="0.25">
      <c r="A306" s="21">
        <v>305</v>
      </c>
      <c r="B306" t="s">
        <v>912</v>
      </c>
      <c r="C306" s="1" t="str">
        <f>+VLOOKUP(Tabla1[[#This Row],[Sector]],Sectores[[Sector]:[Columna1]],2,0)</f>
        <v>09 Empresa</v>
      </c>
      <c r="D306" s="1" t="str">
        <f>+VLOOKUP(Tabla1[[#This Row],[Contenido]],Hoja2!$F$2:$G$105,2,0)</f>
        <v>09.01 Empresas por Tramo (13)</v>
      </c>
      <c r="E306" s="1" t="str">
        <f>+IFERROR(VLOOKUP(Tabla1[[#This Row],[Tema]],Temas[[Tema]:[Columna1]],2,0),"REVISAR")</f>
        <v>09.01.09 Micro 3 (600-2400 UF)</v>
      </c>
      <c r="F306" s="1" t="str">
        <f>+IFERROR(VLOOKUP(Tabla1[[#This Row],[Muestra]],Muestra[[Muestra]:[Columna1]],2,0),"REVISAR")</f>
        <v>09.01.01.01 Número de Empresas</v>
      </c>
      <c r="G306" t="s">
        <v>892</v>
      </c>
      <c r="H306" t="s">
        <v>893</v>
      </c>
      <c r="I306" t="s">
        <v>913</v>
      </c>
      <c r="J306" t="s">
        <v>895</v>
      </c>
      <c r="K306" t="s">
        <v>896</v>
      </c>
      <c r="L306" t="s">
        <v>897</v>
      </c>
      <c r="O306" t="s">
        <v>3993</v>
      </c>
      <c r="U306">
        <v>336592</v>
      </c>
      <c r="V306">
        <v>345922</v>
      </c>
      <c r="W306">
        <v>353766</v>
      </c>
      <c r="X306">
        <v>362548</v>
      </c>
      <c r="Y306">
        <v>366640</v>
      </c>
      <c r="Z306">
        <v>380818</v>
      </c>
      <c r="AA306">
        <v>400692</v>
      </c>
      <c r="AB306">
        <v>420486</v>
      </c>
      <c r="AC306">
        <v>437120</v>
      </c>
      <c r="AD306">
        <v>449932</v>
      </c>
      <c r="AE306">
        <v>465462</v>
      </c>
      <c r="AF306">
        <v>476214</v>
      </c>
      <c r="AG306">
        <v>483830</v>
      </c>
      <c r="AH306">
        <v>503952</v>
      </c>
      <c r="AI306">
        <v>510644</v>
      </c>
    </row>
    <row r="307" spans="1:35" x14ac:dyDescent="0.25">
      <c r="A307" s="21">
        <v>306</v>
      </c>
      <c r="B307" t="s">
        <v>914</v>
      </c>
      <c r="C307" s="1" t="str">
        <f>+VLOOKUP(Tabla1[[#This Row],[Sector]],Sectores[[Sector]:[Columna1]],2,0)</f>
        <v>09 Empresa</v>
      </c>
      <c r="D307" s="1" t="str">
        <f>+VLOOKUP(Tabla1[[#This Row],[Contenido]],Hoja2!$F$2:$G$105,2,0)</f>
        <v>09.01 Empresas por Tramo (13)</v>
      </c>
      <c r="E307" s="1" t="str">
        <f>+IFERROR(VLOOKUP(Tabla1[[#This Row],[Tema]],Temas[[Tema]:[Columna1]],2,0),"REVISAR")</f>
        <v>09.01.10 Pequeña 1 (2400-5000 UF)</v>
      </c>
      <c r="F307" s="1" t="str">
        <f>+IFERROR(VLOOKUP(Tabla1[[#This Row],[Muestra]],Muestra[[Muestra]:[Columna1]],2,0),"REVISAR")</f>
        <v>09.01.01.01 Número de Empresas</v>
      </c>
      <c r="G307" t="s">
        <v>892</v>
      </c>
      <c r="H307" t="s">
        <v>893</v>
      </c>
      <c r="I307" t="s">
        <v>915</v>
      </c>
      <c r="J307" t="s">
        <v>895</v>
      </c>
      <c r="K307" t="s">
        <v>896</v>
      </c>
      <c r="L307" t="s">
        <v>897</v>
      </c>
      <c r="O307" t="s">
        <v>3993</v>
      </c>
      <c r="U307">
        <v>114180</v>
      </c>
      <c r="V307">
        <v>119038</v>
      </c>
      <c r="W307">
        <v>124308</v>
      </c>
      <c r="X307">
        <v>128664</v>
      </c>
      <c r="Y307">
        <v>130902</v>
      </c>
      <c r="Z307">
        <v>140164</v>
      </c>
      <c r="AA307">
        <v>151254</v>
      </c>
      <c r="AB307">
        <v>160470</v>
      </c>
      <c r="AC307">
        <v>169342</v>
      </c>
      <c r="AD307">
        <v>173826</v>
      </c>
      <c r="AE307">
        <v>179172</v>
      </c>
      <c r="AF307">
        <v>183530</v>
      </c>
      <c r="AG307">
        <v>184242</v>
      </c>
      <c r="AH307">
        <v>193284</v>
      </c>
      <c r="AI307">
        <v>196006</v>
      </c>
    </row>
    <row r="308" spans="1:35" x14ac:dyDescent="0.25">
      <c r="A308" s="21">
        <v>307</v>
      </c>
      <c r="B308" t="s">
        <v>916</v>
      </c>
      <c r="C308" s="1" t="str">
        <f>+VLOOKUP(Tabla1[[#This Row],[Sector]],Sectores[[Sector]:[Columna1]],2,0)</f>
        <v>09 Empresa</v>
      </c>
      <c r="D308" s="1" t="str">
        <f>+VLOOKUP(Tabla1[[#This Row],[Contenido]],Hoja2!$F$2:$G$105,2,0)</f>
        <v>09.01 Empresas por Tramo (13)</v>
      </c>
      <c r="E308" s="1" t="str">
        <f>+IFERROR(VLOOKUP(Tabla1[[#This Row],[Tema]],Temas[[Tema]:[Columna1]],2,0),"REVISAR")</f>
        <v>09.01.11 Pequeña 2 (5000-10000 UF)</v>
      </c>
      <c r="F308" s="1" t="str">
        <f>+IFERROR(VLOOKUP(Tabla1[[#This Row],[Muestra]],Muestra[[Muestra]:[Columna1]],2,0),"REVISAR")</f>
        <v>09.01.01.01 Número de Empresas</v>
      </c>
      <c r="G308" t="s">
        <v>892</v>
      </c>
      <c r="H308" t="s">
        <v>893</v>
      </c>
      <c r="I308" t="s">
        <v>917</v>
      </c>
      <c r="J308" t="s">
        <v>895</v>
      </c>
      <c r="K308" t="s">
        <v>896</v>
      </c>
      <c r="L308" t="s">
        <v>897</v>
      </c>
      <c r="O308" t="s">
        <v>3993</v>
      </c>
      <c r="U308">
        <v>70028</v>
      </c>
      <c r="V308">
        <v>73718</v>
      </c>
      <c r="W308">
        <v>78208</v>
      </c>
      <c r="X308">
        <v>81476</v>
      </c>
      <c r="Y308">
        <v>82036</v>
      </c>
      <c r="Z308">
        <v>88940</v>
      </c>
      <c r="AA308">
        <v>96476</v>
      </c>
      <c r="AB308">
        <v>103228</v>
      </c>
      <c r="AC308">
        <v>108336</v>
      </c>
      <c r="AD308">
        <v>111604</v>
      </c>
      <c r="AE308">
        <v>116604</v>
      </c>
      <c r="AF308">
        <v>119734</v>
      </c>
      <c r="AG308">
        <v>117120</v>
      </c>
      <c r="AH308">
        <v>122880</v>
      </c>
      <c r="AI308">
        <v>124074</v>
      </c>
    </row>
    <row r="309" spans="1:35" x14ac:dyDescent="0.25">
      <c r="A309" s="21">
        <v>308</v>
      </c>
      <c r="B309" t="s">
        <v>918</v>
      </c>
      <c r="C309" s="1" t="str">
        <f>+VLOOKUP(Tabla1[[#This Row],[Sector]],Sectores[[Sector]:[Columna1]],2,0)</f>
        <v>09 Empresa</v>
      </c>
      <c r="D309" s="1" t="str">
        <f>+VLOOKUP(Tabla1[[#This Row],[Contenido]],Hoja2!$F$2:$G$105,2,0)</f>
        <v>09.01 Empresas por Tramo (13)</v>
      </c>
      <c r="E309" s="1" t="str">
        <f>+IFERROR(VLOOKUP(Tabla1[[#This Row],[Tema]],Temas[[Tema]:[Columna1]],2,0),"REVISAR")</f>
        <v>09.01.12 Pequeña 3 (10000-25000 UF)</v>
      </c>
      <c r="F309" s="1" t="str">
        <f>+IFERROR(VLOOKUP(Tabla1[[#This Row],[Muestra]],Muestra[[Muestra]:[Columna1]],2,0),"REVISAR")</f>
        <v>09.01.01.01 Número de Empresas</v>
      </c>
      <c r="G309" t="s">
        <v>892</v>
      </c>
      <c r="H309" t="s">
        <v>893</v>
      </c>
      <c r="I309" t="s">
        <v>919</v>
      </c>
      <c r="J309" t="s">
        <v>895</v>
      </c>
      <c r="K309" t="s">
        <v>896</v>
      </c>
      <c r="L309" t="s">
        <v>897</v>
      </c>
      <c r="O309" t="s">
        <v>3993</v>
      </c>
      <c r="U309">
        <v>52414</v>
      </c>
      <c r="V309">
        <v>55186</v>
      </c>
      <c r="W309">
        <v>59018</v>
      </c>
      <c r="X309">
        <v>62238</v>
      </c>
      <c r="Y309">
        <v>61370</v>
      </c>
      <c r="Z309">
        <v>68300</v>
      </c>
      <c r="AA309">
        <v>73930</v>
      </c>
      <c r="AB309">
        <v>79096</v>
      </c>
      <c r="AC309">
        <v>82894</v>
      </c>
      <c r="AD309">
        <v>86362</v>
      </c>
      <c r="AE309">
        <v>88714</v>
      </c>
      <c r="AF309">
        <v>90512</v>
      </c>
      <c r="AG309">
        <v>85862</v>
      </c>
      <c r="AH309">
        <v>90322</v>
      </c>
      <c r="AI309">
        <v>92546</v>
      </c>
    </row>
    <row r="310" spans="1:35" x14ac:dyDescent="0.25">
      <c r="A310" s="21">
        <v>309</v>
      </c>
      <c r="B310" t="s">
        <v>920</v>
      </c>
      <c r="C310" s="1" t="str">
        <f>+VLOOKUP(Tabla1[[#This Row],[Sector]],Sectores[[Sector]:[Columna1]],2,0)</f>
        <v>09 Empresa</v>
      </c>
      <c r="D310" s="1" t="str">
        <f>+VLOOKUP(Tabla1[[#This Row],[Contenido]],Hoja2!$F$2:$G$105,2,0)</f>
        <v>09.01 Empresas por Tramo (13)</v>
      </c>
      <c r="E310" s="1" t="str">
        <f>+IFERROR(VLOOKUP(Tabla1[[#This Row],[Tema]],Temas[[Tema]:[Columna1]],2,0),"REVISAR")</f>
        <v>09.01.13 Sin Ventas</v>
      </c>
      <c r="F310" s="1" t="str">
        <f>+IFERROR(VLOOKUP(Tabla1[[#This Row],[Muestra]],Muestra[[Muestra]:[Columna1]],2,0),"REVISAR")</f>
        <v>09.01.01.01 Número de Empresas</v>
      </c>
      <c r="G310" t="s">
        <v>892</v>
      </c>
      <c r="H310" t="s">
        <v>893</v>
      </c>
      <c r="I310" t="s">
        <v>921</v>
      </c>
      <c r="J310" t="s">
        <v>895</v>
      </c>
      <c r="K310" t="s">
        <v>896</v>
      </c>
      <c r="L310" t="s">
        <v>897</v>
      </c>
      <c r="O310" t="s">
        <v>3993</v>
      </c>
      <c r="U310">
        <v>283800</v>
      </c>
      <c r="V310">
        <v>291118</v>
      </c>
      <c r="W310">
        <v>291638</v>
      </c>
      <c r="X310">
        <v>291336</v>
      </c>
      <c r="Y310">
        <v>307032</v>
      </c>
      <c r="Z310">
        <v>307644</v>
      </c>
      <c r="AA310">
        <v>313586</v>
      </c>
      <c r="AB310">
        <v>324942</v>
      </c>
      <c r="AC310">
        <v>335864</v>
      </c>
      <c r="AD310">
        <v>343430</v>
      </c>
      <c r="AE310">
        <v>353916</v>
      </c>
      <c r="AF310">
        <v>362236</v>
      </c>
      <c r="AG310">
        <v>406674</v>
      </c>
      <c r="AH310">
        <v>519452</v>
      </c>
      <c r="AI310">
        <v>548042</v>
      </c>
    </row>
    <row r="311" spans="1:35" x14ac:dyDescent="0.25">
      <c r="A311" s="21">
        <v>310</v>
      </c>
      <c r="B311" t="s">
        <v>922</v>
      </c>
      <c r="C311" s="1" t="str">
        <f>+VLOOKUP(Tabla1[[#This Row],[Sector]],Sectores[[Sector]:[Columna1]],2,0)</f>
        <v>09 Empresa</v>
      </c>
      <c r="D311" s="1" t="str">
        <f>+VLOOKUP(Tabla1[[#This Row],[Contenido]],Hoja2!$F$2:$G$105,2,0)</f>
        <v>09.02 Empresas por Tramo (5)</v>
      </c>
      <c r="E311" s="1" t="str">
        <f>+IFERROR(VLOOKUP(Tabla1[[#This Row],[Tema]],Temas[[Tema]:[Columna1]],2,0),"REVISAR")</f>
        <v>09.02.01 Grande (100000-200000 UF)</v>
      </c>
      <c r="F311" s="1" t="str">
        <f>+IFERROR(VLOOKUP(Tabla1[[#This Row],[Muestra]],Muestra[[Muestra]:[Columna1]],2,0),"REVISAR")</f>
        <v>09.01.01.01 Número de Empresas</v>
      </c>
      <c r="G311" t="s">
        <v>892</v>
      </c>
      <c r="H311" t="s">
        <v>923</v>
      </c>
      <c r="I311" t="s">
        <v>924</v>
      </c>
      <c r="J311" t="s">
        <v>895</v>
      </c>
      <c r="K311" t="s">
        <v>896</v>
      </c>
      <c r="L311" t="s">
        <v>897</v>
      </c>
      <c r="O311" t="s">
        <v>3993</v>
      </c>
      <c r="U311">
        <v>17464</v>
      </c>
      <c r="V311">
        <v>18872</v>
      </c>
      <c r="W311">
        <v>20360</v>
      </c>
      <c r="X311">
        <v>20968</v>
      </c>
      <c r="Y311">
        <v>20502</v>
      </c>
      <c r="Z311">
        <v>22442</v>
      </c>
      <c r="AA311">
        <v>24400</v>
      </c>
      <c r="AB311">
        <v>25652</v>
      </c>
      <c r="AC311">
        <v>26886</v>
      </c>
      <c r="AD311">
        <v>28462</v>
      </c>
      <c r="AE311">
        <v>28604</v>
      </c>
      <c r="AF311">
        <v>29554</v>
      </c>
      <c r="AG311">
        <v>27700</v>
      </c>
      <c r="AH311">
        <v>28570</v>
      </c>
      <c r="AI311">
        <v>29498</v>
      </c>
    </row>
    <row r="312" spans="1:35" x14ac:dyDescent="0.25">
      <c r="A312" s="21">
        <v>311</v>
      </c>
      <c r="B312" t="s">
        <v>925</v>
      </c>
      <c r="C312" s="1" t="str">
        <f>+VLOOKUP(Tabla1[[#This Row],[Sector]],Sectores[[Sector]:[Columna1]],2,0)</f>
        <v>09 Empresa</v>
      </c>
      <c r="D312" s="1" t="str">
        <f>+VLOOKUP(Tabla1[[#This Row],[Contenido]],Hoja2!$F$2:$G$105,2,0)</f>
        <v>09.02 Empresas por Tramo (5)</v>
      </c>
      <c r="E312" s="1" t="str">
        <f>+IFERROR(VLOOKUP(Tabla1[[#This Row],[Tema]],Temas[[Tema]:[Columna1]],2,0),"REVISAR")</f>
        <v>09.02.02 Mediana (25000-100000 UF)</v>
      </c>
      <c r="F312" s="1" t="str">
        <f>+IFERROR(VLOOKUP(Tabla1[[#This Row],[Muestra]],Muestra[[Muestra]:[Columna1]],2,0),"REVISAR")</f>
        <v>09.01.01.01 Número de Empresas</v>
      </c>
      <c r="G312" t="s">
        <v>892</v>
      </c>
      <c r="H312" t="s">
        <v>923</v>
      </c>
      <c r="I312" t="s">
        <v>926</v>
      </c>
      <c r="J312" t="s">
        <v>895</v>
      </c>
      <c r="K312" t="s">
        <v>896</v>
      </c>
      <c r="L312" t="s">
        <v>897</v>
      </c>
      <c r="O312" t="s">
        <v>3993</v>
      </c>
      <c r="U312">
        <v>34772</v>
      </c>
      <c r="V312">
        <v>36486</v>
      </c>
      <c r="W312">
        <v>39068</v>
      </c>
      <c r="X312">
        <v>41302</v>
      </c>
      <c r="Y312">
        <v>40510</v>
      </c>
      <c r="Z312">
        <v>44426</v>
      </c>
      <c r="AA312">
        <v>48114</v>
      </c>
      <c r="AB312">
        <v>51872</v>
      </c>
      <c r="AC312">
        <v>54318</v>
      </c>
      <c r="AD312">
        <v>56452</v>
      </c>
      <c r="AE312">
        <v>57578</v>
      </c>
      <c r="AF312">
        <v>60410</v>
      </c>
      <c r="AG312">
        <v>55126</v>
      </c>
      <c r="AH312">
        <v>57408</v>
      </c>
      <c r="AI312">
        <v>58512</v>
      </c>
    </row>
    <row r="313" spans="1:35" x14ac:dyDescent="0.25">
      <c r="A313" s="21">
        <v>312</v>
      </c>
      <c r="B313" t="s">
        <v>927</v>
      </c>
      <c r="C313" s="1" t="str">
        <f>+VLOOKUP(Tabla1[[#This Row],[Sector]],Sectores[[Sector]:[Columna1]],2,0)</f>
        <v>09 Empresa</v>
      </c>
      <c r="D313" s="1" t="str">
        <f>+VLOOKUP(Tabla1[[#This Row],[Contenido]],Hoja2!$F$2:$G$105,2,0)</f>
        <v>09.02 Empresas por Tramo (5)</v>
      </c>
      <c r="E313" s="1" t="str">
        <f>+IFERROR(VLOOKUP(Tabla1[[#This Row],[Tema]],Temas[[Tema]:[Columna1]],2,0),"REVISAR")</f>
        <v>09.02.03 Micro (0,01-2400 UF)</v>
      </c>
      <c r="F313" s="1" t="str">
        <f>+IFERROR(VLOOKUP(Tabla1[[#This Row],[Muestra]],Muestra[[Muestra]:[Columna1]],2,0),"REVISAR")</f>
        <v>09.01.01.01 Número de Empresas</v>
      </c>
      <c r="G313" t="s">
        <v>892</v>
      </c>
      <c r="H313" t="s">
        <v>923</v>
      </c>
      <c r="I313" t="s">
        <v>928</v>
      </c>
      <c r="J313" t="s">
        <v>895</v>
      </c>
      <c r="K313" t="s">
        <v>896</v>
      </c>
      <c r="L313" t="s">
        <v>897</v>
      </c>
      <c r="O313" t="s">
        <v>3993</v>
      </c>
      <c r="U313">
        <v>1155490</v>
      </c>
      <c r="V313">
        <v>1170990</v>
      </c>
      <c r="W313">
        <v>1177064</v>
      </c>
      <c r="X313">
        <v>1188282</v>
      </c>
      <c r="Y313">
        <v>1198924</v>
      </c>
      <c r="Z313">
        <v>1205724</v>
      </c>
      <c r="AA313">
        <v>1227896</v>
      </c>
      <c r="AB313">
        <v>1249874</v>
      </c>
      <c r="AC313">
        <v>1272214</v>
      </c>
      <c r="AD313">
        <v>1316914</v>
      </c>
      <c r="AE313">
        <v>1346430</v>
      </c>
      <c r="AF313">
        <v>1375990</v>
      </c>
      <c r="AG313">
        <v>1460252</v>
      </c>
      <c r="AH313">
        <v>1505704</v>
      </c>
      <c r="AI313">
        <v>1539594</v>
      </c>
    </row>
    <row r="314" spans="1:35" x14ac:dyDescent="0.25">
      <c r="A314" s="21">
        <v>313</v>
      </c>
      <c r="B314" t="s">
        <v>929</v>
      </c>
      <c r="C314" s="1" t="str">
        <f>+VLOOKUP(Tabla1[[#This Row],[Sector]],Sectores[[Sector]:[Columna1]],2,0)</f>
        <v>09 Empresa</v>
      </c>
      <c r="D314" s="1" t="str">
        <f>+VLOOKUP(Tabla1[[#This Row],[Contenido]],Hoja2!$F$2:$G$105,2,0)</f>
        <v>09.02 Empresas por Tramo (5)</v>
      </c>
      <c r="E314" s="1" t="str">
        <f>+IFERROR(VLOOKUP(Tabla1[[#This Row],[Tema]],Temas[[Tema]:[Columna1]],2,0),"REVISAR")</f>
        <v>09.02.04 Pequeña (2400-25000 UF)</v>
      </c>
      <c r="F314" s="1" t="str">
        <f>+IFERROR(VLOOKUP(Tabla1[[#This Row],[Muestra]],Muestra[[Muestra]:[Columna1]],2,0),"REVISAR")</f>
        <v>09.01.01.01 Número de Empresas</v>
      </c>
      <c r="G314" t="s">
        <v>892</v>
      </c>
      <c r="H314" t="s">
        <v>923</v>
      </c>
      <c r="I314" t="s">
        <v>930</v>
      </c>
      <c r="J314" t="s">
        <v>895</v>
      </c>
      <c r="K314" t="s">
        <v>896</v>
      </c>
      <c r="L314" t="s">
        <v>897</v>
      </c>
      <c r="O314" t="s">
        <v>3993</v>
      </c>
      <c r="U314">
        <v>236622</v>
      </c>
      <c r="V314">
        <v>247942</v>
      </c>
      <c r="W314">
        <v>261534</v>
      </c>
      <c r="X314">
        <v>272378</v>
      </c>
      <c r="Y314">
        <v>274308</v>
      </c>
      <c r="Z314">
        <v>297404</v>
      </c>
      <c r="AA314">
        <v>321660</v>
      </c>
      <c r="AB314">
        <v>342794</v>
      </c>
      <c r="AC314">
        <v>360572</v>
      </c>
      <c r="AD314">
        <v>371792</v>
      </c>
      <c r="AE314">
        <v>384490</v>
      </c>
      <c r="AF314">
        <v>393776</v>
      </c>
      <c r="AG314">
        <v>387224</v>
      </c>
      <c r="AH314">
        <v>406486</v>
      </c>
      <c r="AI314">
        <v>412626</v>
      </c>
    </row>
    <row r="315" spans="1:35" x14ac:dyDescent="0.25">
      <c r="A315" s="21">
        <v>314</v>
      </c>
      <c r="B315" t="s">
        <v>920</v>
      </c>
      <c r="C315" s="1" t="str">
        <f>+VLOOKUP(Tabla1[[#This Row],[Sector]],Sectores[[Sector]:[Columna1]],2,0)</f>
        <v>09 Empresa</v>
      </c>
      <c r="D315" s="1" t="str">
        <f>+VLOOKUP(Tabla1[[#This Row],[Contenido]],Hoja2!$F$2:$G$105,2,0)</f>
        <v>09.02 Empresas por Tramo (5)</v>
      </c>
      <c r="E315" s="1" t="str">
        <f>+IFERROR(VLOOKUP(Tabla1[[#This Row],[Tema]],Temas[[Tema]:[Columna1]],2,0),"REVISAR")</f>
        <v>09.01.13 Sin Ventas</v>
      </c>
      <c r="F315" s="1" t="str">
        <f>+IFERROR(VLOOKUP(Tabla1[[#This Row],[Muestra]],Muestra[[Muestra]:[Columna1]],2,0),"REVISAR")</f>
        <v>09.01.01.01 Número de Empresas</v>
      </c>
      <c r="G315" t="s">
        <v>892</v>
      </c>
      <c r="H315" t="s">
        <v>923</v>
      </c>
      <c r="I315" t="s">
        <v>921</v>
      </c>
      <c r="J315" t="s">
        <v>895</v>
      </c>
      <c r="K315" t="s">
        <v>896</v>
      </c>
      <c r="L315" t="s">
        <v>897</v>
      </c>
      <c r="O315" t="s">
        <v>3993</v>
      </c>
      <c r="U315">
        <v>283800</v>
      </c>
      <c r="V315">
        <v>291118</v>
      </c>
      <c r="W315">
        <v>291638</v>
      </c>
      <c r="X315">
        <v>291336</v>
      </c>
      <c r="Y315">
        <v>307032</v>
      </c>
      <c r="Z315">
        <v>307644</v>
      </c>
      <c r="AA315">
        <v>313586</v>
      </c>
      <c r="AB315">
        <v>324942</v>
      </c>
      <c r="AC315">
        <v>335864</v>
      </c>
      <c r="AD315">
        <v>343430</v>
      </c>
      <c r="AE315">
        <v>353916</v>
      </c>
      <c r="AF315">
        <v>362236</v>
      </c>
      <c r="AG315">
        <v>406674</v>
      </c>
      <c r="AH315">
        <v>519452</v>
      </c>
      <c r="AI315">
        <v>548042</v>
      </c>
    </row>
    <row r="316" spans="1:35" x14ac:dyDescent="0.25">
      <c r="A316" s="21">
        <v>315</v>
      </c>
      <c r="B316" t="s">
        <v>931</v>
      </c>
      <c r="C316" s="1" t="str">
        <f>+VLOOKUP(Tabla1[[#This Row],[Sector]],Sectores[[Sector]:[Columna1]],2,0)</f>
        <v>09 Empresa</v>
      </c>
      <c r="D316" s="1" t="str">
        <f>+VLOOKUP(Tabla1[[#This Row],[Contenido]],Hoja2!$F$2:$G$105,2,0)</f>
        <v>09.01 Empresas por Tramo (13)</v>
      </c>
      <c r="E316" s="1" t="str">
        <f>+IFERROR(VLOOKUP(Tabla1[[#This Row],[Tema]],Temas[[Tema]:[Columna1]],2,0),"REVISAR")</f>
        <v>09.01.01 Grande 1 (100000-200000 UF)</v>
      </c>
      <c r="F316" s="1" t="str">
        <f>+IFERROR(VLOOKUP(Tabla1[[#This Row],[Muestra]],Muestra[[Muestra]:[Columna1]],2,0),"REVISAR")</f>
        <v>09.01.01.02 Número de Trabajadores</v>
      </c>
      <c r="G316" t="s">
        <v>892</v>
      </c>
      <c r="H316" t="s">
        <v>893</v>
      </c>
      <c r="I316" t="s">
        <v>894</v>
      </c>
      <c r="J316" t="s">
        <v>932</v>
      </c>
      <c r="K316" t="s">
        <v>3963</v>
      </c>
      <c r="L316" t="s">
        <v>897</v>
      </c>
      <c r="O316" t="s">
        <v>3993</v>
      </c>
      <c r="U316">
        <v>1049658</v>
      </c>
      <c r="V316">
        <v>1119492</v>
      </c>
      <c r="W316">
        <v>1201224</v>
      </c>
      <c r="X316">
        <v>1321140</v>
      </c>
      <c r="Y316">
        <v>1181926</v>
      </c>
      <c r="Z316">
        <v>1276072</v>
      </c>
      <c r="AA316">
        <v>1395124</v>
      </c>
      <c r="AB316">
        <v>1382304</v>
      </c>
      <c r="AC316">
        <v>1441696</v>
      </c>
      <c r="AD316">
        <v>1443502</v>
      </c>
      <c r="AE316">
        <v>1445148</v>
      </c>
      <c r="AF316">
        <v>1523098</v>
      </c>
      <c r="AG316">
        <v>1435808</v>
      </c>
      <c r="AH316">
        <v>1444040</v>
      </c>
      <c r="AI316">
        <v>1475674</v>
      </c>
    </row>
    <row r="317" spans="1:35" x14ac:dyDescent="0.25">
      <c r="A317" s="21">
        <v>316</v>
      </c>
      <c r="B317" t="s">
        <v>933</v>
      </c>
      <c r="C317" s="1" t="str">
        <f>+VLOOKUP(Tabla1[[#This Row],[Sector]],Sectores[[Sector]:[Columna1]],2,0)</f>
        <v>09 Empresa</v>
      </c>
      <c r="D317" s="1" t="str">
        <f>+VLOOKUP(Tabla1[[#This Row],[Contenido]],Hoja2!$F$2:$G$105,2,0)</f>
        <v>09.01 Empresas por Tramo (13)</v>
      </c>
      <c r="E317" s="1" t="str">
        <f>+IFERROR(VLOOKUP(Tabla1[[#This Row],[Tema]],Temas[[Tema]:[Columna1]],2,0),"REVISAR")</f>
        <v>09.01.02 Grande 2 (200000-600000 UF)</v>
      </c>
      <c r="F317" s="1" t="str">
        <f>+IFERROR(VLOOKUP(Tabla1[[#This Row],[Muestra]],Muestra[[Muestra]:[Columna1]],2,0),"REVISAR")</f>
        <v>09.01.01.02 Número de Trabajadores</v>
      </c>
      <c r="G317" t="s">
        <v>892</v>
      </c>
      <c r="H317" t="s">
        <v>893</v>
      </c>
      <c r="I317" t="s">
        <v>899</v>
      </c>
      <c r="J317" t="s">
        <v>932</v>
      </c>
      <c r="K317" t="s">
        <v>3963</v>
      </c>
      <c r="L317" t="s">
        <v>897</v>
      </c>
      <c r="O317" t="s">
        <v>3993</v>
      </c>
      <c r="U317">
        <v>1521256</v>
      </c>
      <c r="V317">
        <v>1616032</v>
      </c>
      <c r="W317">
        <v>1899938</v>
      </c>
      <c r="X317">
        <v>1912320</v>
      </c>
      <c r="Y317">
        <v>1792000</v>
      </c>
      <c r="Z317">
        <v>1939546</v>
      </c>
      <c r="AA317">
        <v>2069168</v>
      </c>
      <c r="AB317">
        <v>2152044</v>
      </c>
      <c r="AC317">
        <v>2212262</v>
      </c>
      <c r="AD317">
        <v>2198652</v>
      </c>
      <c r="AE317">
        <v>2139514</v>
      </c>
      <c r="AF317">
        <v>2134952</v>
      </c>
      <c r="AG317">
        <v>2155434</v>
      </c>
      <c r="AH317">
        <v>2256878</v>
      </c>
      <c r="AI317">
        <v>2230780</v>
      </c>
    </row>
    <row r="318" spans="1:35" x14ac:dyDescent="0.25">
      <c r="A318" s="21">
        <v>317</v>
      </c>
      <c r="B318" t="s">
        <v>934</v>
      </c>
      <c r="C318" s="1" t="str">
        <f>+VLOOKUP(Tabla1[[#This Row],[Sector]],Sectores[[Sector]:[Columna1]],2,0)</f>
        <v>09 Empresa</v>
      </c>
      <c r="D318" s="1" t="str">
        <f>+VLOOKUP(Tabla1[[#This Row],[Contenido]],Hoja2!$F$2:$G$105,2,0)</f>
        <v>09.01 Empresas por Tramo (13)</v>
      </c>
      <c r="E318" s="1" t="str">
        <f>+IFERROR(VLOOKUP(Tabla1[[#This Row],[Tema]],Temas[[Tema]:[Columna1]],2,0),"REVISAR")</f>
        <v>09.01.03 Grande 3 (600000-1000000 UF)</v>
      </c>
      <c r="F318" s="1" t="str">
        <f>+IFERROR(VLOOKUP(Tabla1[[#This Row],[Muestra]],Muestra[[Muestra]:[Columna1]],2,0),"REVISAR")</f>
        <v>09.01.01.02 Número de Trabajadores</v>
      </c>
      <c r="G318" t="s">
        <v>892</v>
      </c>
      <c r="H318" t="s">
        <v>893</v>
      </c>
      <c r="I318" t="s">
        <v>901</v>
      </c>
      <c r="J318" t="s">
        <v>932</v>
      </c>
      <c r="K318" t="s">
        <v>3963</v>
      </c>
      <c r="L318" t="s">
        <v>897</v>
      </c>
      <c r="O318" t="s">
        <v>3993</v>
      </c>
      <c r="U318">
        <v>601264</v>
      </c>
      <c r="V318">
        <v>650502</v>
      </c>
      <c r="W318">
        <v>733186</v>
      </c>
      <c r="X318">
        <v>787058</v>
      </c>
      <c r="Y318">
        <v>745782</v>
      </c>
      <c r="Z318">
        <v>807242</v>
      </c>
      <c r="AA318">
        <v>928032</v>
      </c>
      <c r="AB318">
        <v>1054658</v>
      </c>
      <c r="AC318">
        <v>911882</v>
      </c>
      <c r="AD318">
        <v>950818</v>
      </c>
      <c r="AE318">
        <v>959304</v>
      </c>
      <c r="AF318">
        <v>1063568</v>
      </c>
      <c r="AG318">
        <v>1042258</v>
      </c>
      <c r="AH318">
        <v>1018862</v>
      </c>
      <c r="AI318">
        <v>993650</v>
      </c>
    </row>
    <row r="319" spans="1:35" x14ac:dyDescent="0.25">
      <c r="A319" s="21">
        <v>318</v>
      </c>
      <c r="B319" t="s">
        <v>935</v>
      </c>
      <c r="C319" s="1" t="str">
        <f>+VLOOKUP(Tabla1[[#This Row],[Sector]],Sectores[[Sector]:[Columna1]],2,0)</f>
        <v>09 Empresa</v>
      </c>
      <c r="D319" s="1" t="str">
        <f>+VLOOKUP(Tabla1[[#This Row],[Contenido]],Hoja2!$F$2:$G$105,2,0)</f>
        <v>09.01 Empresas por Tramo (13)</v>
      </c>
      <c r="E319" s="1" t="str">
        <f>+IFERROR(VLOOKUP(Tabla1[[#This Row],[Tema]],Temas[[Tema]:[Columna1]],2,0),"REVISAR")</f>
        <v>09.01.04 Grande 4 (1000000 UF y más)</v>
      </c>
      <c r="F319" s="1" t="str">
        <f>+IFERROR(VLOOKUP(Tabla1[[#This Row],[Muestra]],Muestra[[Muestra]:[Columna1]],2,0),"REVISAR")</f>
        <v>09.01.01.02 Número de Trabajadores</v>
      </c>
      <c r="G319" t="s">
        <v>892</v>
      </c>
      <c r="H319" t="s">
        <v>893</v>
      </c>
      <c r="I319" t="s">
        <v>903</v>
      </c>
      <c r="J319" t="s">
        <v>932</v>
      </c>
      <c r="K319" t="s">
        <v>3963</v>
      </c>
      <c r="L319" t="s">
        <v>897</v>
      </c>
      <c r="O319" t="s">
        <v>3993</v>
      </c>
      <c r="U319">
        <v>2026218</v>
      </c>
      <c r="V319">
        <v>2384372</v>
      </c>
      <c r="W319">
        <v>2703800</v>
      </c>
      <c r="X319">
        <v>3025062</v>
      </c>
      <c r="Y319">
        <v>2933714</v>
      </c>
      <c r="Z319">
        <v>3226558</v>
      </c>
      <c r="AA319">
        <v>3818008</v>
      </c>
      <c r="AB319">
        <v>4173216</v>
      </c>
      <c r="AC319">
        <v>4462858</v>
      </c>
      <c r="AD319">
        <v>4523070</v>
      </c>
      <c r="AE319">
        <v>4445298</v>
      </c>
      <c r="AF319">
        <v>4358090</v>
      </c>
      <c r="AG319">
        <v>4270368</v>
      </c>
      <c r="AH319">
        <v>4473038</v>
      </c>
      <c r="AI319">
        <v>4509024</v>
      </c>
    </row>
    <row r="320" spans="1:35" x14ac:dyDescent="0.25">
      <c r="A320" s="21">
        <v>319</v>
      </c>
      <c r="B320" t="s">
        <v>936</v>
      </c>
      <c r="C320" s="1" t="str">
        <f>+VLOOKUP(Tabla1[[#This Row],[Sector]],Sectores[[Sector]:[Columna1]],2,0)</f>
        <v>09 Empresa</v>
      </c>
      <c r="D320" s="1" t="str">
        <f>+VLOOKUP(Tabla1[[#This Row],[Contenido]],Hoja2!$F$2:$G$105,2,0)</f>
        <v>09.01 Empresas por Tramo (13)</v>
      </c>
      <c r="E320" s="1" t="str">
        <f>+IFERROR(VLOOKUP(Tabla1[[#This Row],[Tema]],Temas[[Tema]:[Columna1]],2,0),"REVISAR")</f>
        <v>09.01.05 Mediana 1 (25000-50000 UF)</v>
      </c>
      <c r="F320" s="1" t="str">
        <f>+IFERROR(VLOOKUP(Tabla1[[#This Row],[Muestra]],Muestra[[Muestra]:[Columna1]],2,0),"REVISAR")</f>
        <v>09.01.01.02 Número de Trabajadores</v>
      </c>
      <c r="G320" t="s">
        <v>892</v>
      </c>
      <c r="H320" t="s">
        <v>893</v>
      </c>
      <c r="I320" t="s">
        <v>905</v>
      </c>
      <c r="J320" t="s">
        <v>932</v>
      </c>
      <c r="K320" t="s">
        <v>3963</v>
      </c>
      <c r="L320" t="s">
        <v>897</v>
      </c>
      <c r="O320" t="s">
        <v>3993</v>
      </c>
      <c r="U320">
        <v>1039694</v>
      </c>
      <c r="V320">
        <v>1123446</v>
      </c>
      <c r="W320">
        <v>1229604</v>
      </c>
      <c r="X320">
        <v>1284408</v>
      </c>
      <c r="Y320">
        <v>1163722</v>
      </c>
      <c r="Z320">
        <v>1243708</v>
      </c>
      <c r="AA320">
        <v>1403234</v>
      </c>
      <c r="AB320">
        <v>1439072</v>
      </c>
      <c r="AC320">
        <v>1373516</v>
      </c>
      <c r="AD320">
        <v>1415608</v>
      </c>
      <c r="AE320">
        <v>1436146</v>
      </c>
      <c r="AF320">
        <v>1466634</v>
      </c>
      <c r="AG320">
        <v>1404892</v>
      </c>
      <c r="AH320">
        <v>1470362</v>
      </c>
      <c r="AI320">
        <v>1457778</v>
      </c>
    </row>
    <row r="321" spans="1:35" x14ac:dyDescent="0.25">
      <c r="A321" s="21">
        <v>320</v>
      </c>
      <c r="B321" t="s">
        <v>937</v>
      </c>
      <c r="C321" s="1" t="str">
        <f>+VLOOKUP(Tabla1[[#This Row],[Sector]],Sectores[[Sector]:[Columna1]],2,0)</f>
        <v>09 Empresa</v>
      </c>
      <c r="D321" s="1" t="str">
        <f>+VLOOKUP(Tabla1[[#This Row],[Contenido]],Hoja2!$F$2:$G$105,2,0)</f>
        <v>09.01 Empresas por Tramo (13)</v>
      </c>
      <c r="E321" s="1" t="str">
        <f>+IFERROR(VLOOKUP(Tabla1[[#This Row],[Tema]],Temas[[Tema]:[Columna1]],2,0),"REVISAR")</f>
        <v>09.01.06 Mediana 2 (50000-100000 UF)</v>
      </c>
      <c r="F321" s="1" t="str">
        <f>+IFERROR(VLOOKUP(Tabla1[[#This Row],[Muestra]],Muestra[[Muestra]:[Columna1]],2,0),"REVISAR")</f>
        <v>09.01.01.02 Número de Trabajadores</v>
      </c>
      <c r="G321" t="s">
        <v>892</v>
      </c>
      <c r="H321" t="s">
        <v>893</v>
      </c>
      <c r="I321" t="s">
        <v>907</v>
      </c>
      <c r="J321" t="s">
        <v>932</v>
      </c>
      <c r="K321" t="s">
        <v>3963</v>
      </c>
      <c r="L321" t="s">
        <v>897</v>
      </c>
      <c r="O321" t="s">
        <v>3993</v>
      </c>
      <c r="U321">
        <v>1073684</v>
      </c>
      <c r="V321">
        <v>1187264</v>
      </c>
      <c r="W321">
        <v>1259654</v>
      </c>
      <c r="X321">
        <v>1302706</v>
      </c>
      <c r="Y321">
        <v>1267452</v>
      </c>
      <c r="Z321">
        <v>1342398</v>
      </c>
      <c r="AA321">
        <v>1442318</v>
      </c>
      <c r="AB321">
        <v>1490584</v>
      </c>
      <c r="AC321">
        <v>1491502</v>
      </c>
      <c r="AD321">
        <v>1469972</v>
      </c>
      <c r="AE321">
        <v>1517006</v>
      </c>
      <c r="AF321">
        <v>1532484</v>
      </c>
      <c r="AG321">
        <v>1473876</v>
      </c>
      <c r="AH321">
        <v>1449238</v>
      </c>
      <c r="AI321">
        <v>1399994</v>
      </c>
    </row>
    <row r="322" spans="1:35" x14ac:dyDescent="0.25">
      <c r="A322" s="21">
        <v>321</v>
      </c>
      <c r="B322" t="s">
        <v>938</v>
      </c>
      <c r="C322" s="1" t="str">
        <f>+VLOOKUP(Tabla1[[#This Row],[Sector]],Sectores[[Sector]:[Columna1]],2,0)</f>
        <v>09 Empresa</v>
      </c>
      <c r="D322" s="1" t="str">
        <f>+VLOOKUP(Tabla1[[#This Row],[Contenido]],Hoja2!$F$2:$G$105,2,0)</f>
        <v>09.01 Empresas por Tramo (13)</v>
      </c>
      <c r="E322" s="1" t="str">
        <f>+IFERROR(VLOOKUP(Tabla1[[#This Row],[Tema]],Temas[[Tema]:[Columna1]],2,0),"REVISAR")</f>
        <v>09.01.07 Micro 1 (0,01-200 UF)</v>
      </c>
      <c r="F322" s="1" t="str">
        <f>+IFERROR(VLOOKUP(Tabla1[[#This Row],[Muestra]],Muestra[[Muestra]:[Columna1]],2,0),"REVISAR")</f>
        <v>09.01.01.02 Número de Trabajadores</v>
      </c>
      <c r="G322" t="s">
        <v>892</v>
      </c>
      <c r="H322" t="s">
        <v>893</v>
      </c>
      <c r="I322" t="s">
        <v>909</v>
      </c>
      <c r="J322" t="s">
        <v>932</v>
      </c>
      <c r="K322" t="s">
        <v>3963</v>
      </c>
      <c r="L322" t="s">
        <v>897</v>
      </c>
      <c r="O322" t="s">
        <v>3993</v>
      </c>
      <c r="U322">
        <v>148606</v>
      </c>
      <c r="V322">
        <v>151038</v>
      </c>
      <c r="W322">
        <v>164860</v>
      </c>
      <c r="X322">
        <v>139886</v>
      </c>
      <c r="Y322">
        <v>151462</v>
      </c>
      <c r="Z322">
        <v>188350</v>
      </c>
      <c r="AA322">
        <v>196802</v>
      </c>
      <c r="AB322">
        <v>154540</v>
      </c>
      <c r="AC322">
        <v>129254</v>
      </c>
      <c r="AD322">
        <v>162980</v>
      </c>
      <c r="AE322">
        <v>196244</v>
      </c>
      <c r="AF322">
        <v>222622</v>
      </c>
      <c r="AG322">
        <v>206136</v>
      </c>
      <c r="AH322">
        <v>239058</v>
      </c>
      <c r="AI322">
        <v>235464</v>
      </c>
    </row>
    <row r="323" spans="1:35" x14ac:dyDescent="0.25">
      <c r="A323" s="21">
        <v>322</v>
      </c>
      <c r="B323" t="s">
        <v>939</v>
      </c>
      <c r="C323" s="1" t="str">
        <f>+VLOOKUP(Tabla1[[#This Row],[Sector]],Sectores[[Sector]:[Columna1]],2,0)</f>
        <v>09 Empresa</v>
      </c>
      <c r="D323" s="1" t="str">
        <f>+VLOOKUP(Tabla1[[#This Row],[Contenido]],Hoja2!$F$2:$G$105,2,0)</f>
        <v>09.01 Empresas por Tramo (13)</v>
      </c>
      <c r="E323" s="1" t="str">
        <f>+IFERROR(VLOOKUP(Tabla1[[#This Row],[Tema]],Temas[[Tema]:[Columna1]],2,0),"REVISAR")</f>
        <v>09.01.08 Micro 2 (200-600 UF)</v>
      </c>
      <c r="F323" s="1" t="str">
        <f>+IFERROR(VLOOKUP(Tabla1[[#This Row],[Muestra]],Muestra[[Muestra]:[Columna1]],2,0),"REVISAR")</f>
        <v>09.01.01.02 Número de Trabajadores</v>
      </c>
      <c r="G323" t="s">
        <v>892</v>
      </c>
      <c r="H323" t="s">
        <v>893</v>
      </c>
      <c r="I323" t="s">
        <v>911</v>
      </c>
      <c r="J323" t="s">
        <v>932</v>
      </c>
      <c r="K323" t="s">
        <v>3963</v>
      </c>
      <c r="L323" t="s">
        <v>897</v>
      </c>
      <c r="O323" t="s">
        <v>3993</v>
      </c>
      <c r="U323">
        <v>189506</v>
      </c>
      <c r="V323">
        <v>184524</v>
      </c>
      <c r="W323">
        <v>176120</v>
      </c>
      <c r="X323">
        <v>217382</v>
      </c>
      <c r="Y323">
        <v>180886</v>
      </c>
      <c r="Z323">
        <v>244304</v>
      </c>
      <c r="AA323">
        <v>175806</v>
      </c>
      <c r="AB323">
        <v>216206</v>
      </c>
      <c r="AC323">
        <v>191726</v>
      </c>
      <c r="AD323">
        <v>203630</v>
      </c>
      <c r="AE323">
        <v>175568</v>
      </c>
      <c r="AF323">
        <v>166038</v>
      </c>
      <c r="AG323">
        <v>192576</v>
      </c>
      <c r="AH323">
        <v>220238</v>
      </c>
      <c r="AI323">
        <v>302346</v>
      </c>
    </row>
    <row r="324" spans="1:35" x14ac:dyDescent="0.25">
      <c r="A324" s="21">
        <v>323</v>
      </c>
      <c r="B324" t="s">
        <v>940</v>
      </c>
      <c r="C324" s="1" t="str">
        <f>+VLOOKUP(Tabla1[[#This Row],[Sector]],Sectores[[Sector]:[Columna1]],2,0)</f>
        <v>09 Empresa</v>
      </c>
      <c r="D324" s="1" t="str">
        <f>+VLOOKUP(Tabla1[[#This Row],[Contenido]],Hoja2!$F$2:$G$105,2,0)</f>
        <v>09.01 Empresas por Tramo (13)</v>
      </c>
      <c r="E324" s="1" t="str">
        <f>+IFERROR(VLOOKUP(Tabla1[[#This Row],[Tema]],Temas[[Tema]:[Columna1]],2,0),"REVISAR")</f>
        <v>09.01.09 Micro 3 (600-2400 UF)</v>
      </c>
      <c r="F324" s="1" t="str">
        <f>+IFERROR(VLOOKUP(Tabla1[[#This Row],[Muestra]],Muestra[[Muestra]:[Columna1]],2,0),"REVISAR")</f>
        <v>09.01.01.02 Número de Trabajadores</v>
      </c>
      <c r="G324" t="s">
        <v>892</v>
      </c>
      <c r="H324" t="s">
        <v>893</v>
      </c>
      <c r="I324" t="s">
        <v>913</v>
      </c>
      <c r="J324" t="s">
        <v>932</v>
      </c>
      <c r="K324" t="s">
        <v>3963</v>
      </c>
      <c r="L324" t="s">
        <v>897</v>
      </c>
      <c r="O324" t="s">
        <v>3993</v>
      </c>
      <c r="U324">
        <v>673678</v>
      </c>
      <c r="V324">
        <v>722006</v>
      </c>
      <c r="W324">
        <v>758036</v>
      </c>
      <c r="X324">
        <v>756540</v>
      </c>
      <c r="Y324">
        <v>774710</v>
      </c>
      <c r="Z324">
        <v>689768</v>
      </c>
      <c r="AA324">
        <v>693902</v>
      </c>
      <c r="AB324">
        <v>731118</v>
      </c>
      <c r="AC324">
        <v>756298</v>
      </c>
      <c r="AD324">
        <v>740860</v>
      </c>
      <c r="AE324">
        <v>745546</v>
      </c>
      <c r="AF324">
        <v>754478</v>
      </c>
      <c r="AG324">
        <v>826994</v>
      </c>
      <c r="AH324">
        <v>888542</v>
      </c>
      <c r="AI324">
        <v>906526</v>
      </c>
    </row>
    <row r="325" spans="1:35" x14ac:dyDescent="0.25">
      <c r="A325" s="21">
        <v>324</v>
      </c>
      <c r="B325" t="s">
        <v>941</v>
      </c>
      <c r="C325" s="1" t="str">
        <f>+VLOOKUP(Tabla1[[#This Row],[Sector]],Sectores[[Sector]:[Columna1]],2,0)</f>
        <v>09 Empresa</v>
      </c>
      <c r="D325" s="1" t="str">
        <f>+VLOOKUP(Tabla1[[#This Row],[Contenido]],Hoja2!$F$2:$G$105,2,0)</f>
        <v>09.01 Empresas por Tramo (13)</v>
      </c>
      <c r="E325" s="1" t="str">
        <f>+IFERROR(VLOOKUP(Tabla1[[#This Row],[Tema]],Temas[[Tema]:[Columna1]],2,0),"REVISAR")</f>
        <v>09.01.10 Pequeña 1 (2400-5000 UF)</v>
      </c>
      <c r="F325" s="1" t="str">
        <f>+IFERROR(VLOOKUP(Tabla1[[#This Row],[Muestra]],Muestra[[Muestra]:[Columna1]],2,0),"REVISAR")</f>
        <v>09.01.01.02 Número de Trabajadores</v>
      </c>
      <c r="G325" t="s">
        <v>892</v>
      </c>
      <c r="H325" t="s">
        <v>893</v>
      </c>
      <c r="I325" t="s">
        <v>915</v>
      </c>
      <c r="J325" t="s">
        <v>932</v>
      </c>
      <c r="K325" t="s">
        <v>3963</v>
      </c>
      <c r="L325" t="s">
        <v>897</v>
      </c>
      <c r="O325" t="s">
        <v>3993</v>
      </c>
      <c r="U325">
        <v>647990</v>
      </c>
      <c r="V325">
        <v>648684</v>
      </c>
      <c r="W325">
        <v>706910</v>
      </c>
      <c r="X325">
        <v>680070</v>
      </c>
      <c r="Y325">
        <v>688514</v>
      </c>
      <c r="Z325">
        <v>723784</v>
      </c>
      <c r="AA325">
        <v>766458</v>
      </c>
      <c r="AB325">
        <v>761386</v>
      </c>
      <c r="AC325">
        <v>790842</v>
      </c>
      <c r="AD325">
        <v>821198</v>
      </c>
      <c r="AE325">
        <v>853060</v>
      </c>
      <c r="AF325">
        <v>862542</v>
      </c>
      <c r="AG325">
        <v>928666</v>
      </c>
      <c r="AH325">
        <v>973924</v>
      </c>
      <c r="AI325">
        <v>966672</v>
      </c>
    </row>
    <row r="326" spans="1:35" x14ac:dyDescent="0.25">
      <c r="A326" s="21">
        <v>325</v>
      </c>
      <c r="B326" t="s">
        <v>942</v>
      </c>
      <c r="C326" s="1" t="str">
        <f>+VLOOKUP(Tabla1[[#This Row],[Sector]],Sectores[[Sector]:[Columna1]],2,0)</f>
        <v>09 Empresa</v>
      </c>
      <c r="D326" s="1" t="str">
        <f>+VLOOKUP(Tabla1[[#This Row],[Contenido]],Hoja2!$F$2:$G$105,2,0)</f>
        <v>09.01 Empresas por Tramo (13)</v>
      </c>
      <c r="E326" s="1" t="str">
        <f>+IFERROR(VLOOKUP(Tabla1[[#This Row],[Tema]],Temas[[Tema]:[Columna1]],2,0),"REVISAR")</f>
        <v>09.01.11 Pequeña 2 (5000-10000 UF)</v>
      </c>
      <c r="F326" s="1" t="str">
        <f>+IFERROR(VLOOKUP(Tabla1[[#This Row],[Muestra]],Muestra[[Muestra]:[Columna1]],2,0),"REVISAR")</f>
        <v>09.01.01.02 Número de Trabajadores</v>
      </c>
      <c r="G326" t="s">
        <v>892</v>
      </c>
      <c r="H326" t="s">
        <v>893</v>
      </c>
      <c r="I326" t="s">
        <v>917</v>
      </c>
      <c r="J326" t="s">
        <v>932</v>
      </c>
      <c r="K326" t="s">
        <v>3963</v>
      </c>
      <c r="L326" t="s">
        <v>897</v>
      </c>
      <c r="O326" t="s">
        <v>3993</v>
      </c>
      <c r="U326">
        <v>835120</v>
      </c>
      <c r="V326">
        <v>915742</v>
      </c>
      <c r="W326">
        <v>956224</v>
      </c>
      <c r="X326">
        <v>943968</v>
      </c>
      <c r="Y326">
        <v>937526</v>
      </c>
      <c r="Z326">
        <v>941054</v>
      </c>
      <c r="AA326">
        <v>987462</v>
      </c>
      <c r="AB326">
        <v>1028342</v>
      </c>
      <c r="AC326">
        <v>1046802</v>
      </c>
      <c r="AD326">
        <v>1035714</v>
      </c>
      <c r="AE326">
        <v>1075772</v>
      </c>
      <c r="AF326">
        <v>1073972</v>
      </c>
      <c r="AG326">
        <v>1183216</v>
      </c>
      <c r="AH326">
        <v>1250680</v>
      </c>
      <c r="AI326">
        <v>1207484</v>
      </c>
    </row>
    <row r="327" spans="1:35" x14ac:dyDescent="0.25">
      <c r="A327" s="21">
        <v>326</v>
      </c>
      <c r="B327" t="s">
        <v>943</v>
      </c>
      <c r="C327" s="1" t="str">
        <f>+VLOOKUP(Tabla1[[#This Row],[Sector]],Sectores[[Sector]:[Columna1]],2,0)</f>
        <v>09 Empresa</v>
      </c>
      <c r="D327" s="1" t="str">
        <f>+VLOOKUP(Tabla1[[#This Row],[Contenido]],Hoja2!$F$2:$G$105,2,0)</f>
        <v>09.01 Empresas por Tramo (13)</v>
      </c>
      <c r="E327" s="1" t="str">
        <f>+IFERROR(VLOOKUP(Tabla1[[#This Row],[Tema]],Temas[[Tema]:[Columna1]],2,0),"REVISAR")</f>
        <v>09.01.12 Pequeña 3 (10000-25000 UF)</v>
      </c>
      <c r="F327" s="1" t="str">
        <f>+IFERROR(VLOOKUP(Tabla1[[#This Row],[Muestra]],Muestra[[Muestra]:[Columna1]],2,0),"REVISAR")</f>
        <v>09.01.01.02 Número de Trabajadores</v>
      </c>
      <c r="G327" t="s">
        <v>892</v>
      </c>
      <c r="H327" t="s">
        <v>893</v>
      </c>
      <c r="I327" t="s">
        <v>919</v>
      </c>
      <c r="J327" t="s">
        <v>932</v>
      </c>
      <c r="K327" t="s">
        <v>3963</v>
      </c>
      <c r="L327" t="s">
        <v>897</v>
      </c>
      <c r="O327" t="s">
        <v>3993</v>
      </c>
      <c r="U327">
        <v>1304642</v>
      </c>
      <c r="V327">
        <v>1364692</v>
      </c>
      <c r="W327">
        <v>1435696</v>
      </c>
      <c r="X327">
        <v>1476022</v>
      </c>
      <c r="Y327">
        <v>1415760</v>
      </c>
      <c r="Z327">
        <v>1521606</v>
      </c>
      <c r="AA327">
        <v>1571438</v>
      </c>
      <c r="AB327">
        <v>1663454</v>
      </c>
      <c r="AC327">
        <v>1670000</v>
      </c>
      <c r="AD327">
        <v>1705786</v>
      </c>
      <c r="AE327">
        <v>1700690</v>
      </c>
      <c r="AF327">
        <v>1785694</v>
      </c>
      <c r="AG327">
        <v>1828972</v>
      </c>
      <c r="AH327">
        <v>1865338</v>
      </c>
      <c r="AI327">
        <v>1927934</v>
      </c>
    </row>
    <row r="328" spans="1:35" x14ac:dyDescent="0.25">
      <c r="A328" s="21">
        <v>327</v>
      </c>
      <c r="B328" t="s">
        <v>944</v>
      </c>
      <c r="C328" s="1" t="str">
        <f>+VLOOKUP(Tabla1[[#This Row],[Sector]],Sectores[[Sector]:[Columna1]],2,0)</f>
        <v>09 Empresa</v>
      </c>
      <c r="D328" s="1" t="str">
        <f>+VLOOKUP(Tabla1[[#This Row],[Contenido]],Hoja2!$F$2:$G$105,2,0)</f>
        <v>09.01 Empresas por Tramo (13)</v>
      </c>
      <c r="E328" s="1" t="str">
        <f>+IFERROR(VLOOKUP(Tabla1[[#This Row],[Tema]],Temas[[Tema]:[Columna1]],2,0),"REVISAR")</f>
        <v>09.01.13 Sin Ventas</v>
      </c>
      <c r="F328" s="1" t="str">
        <f>+IFERROR(VLOOKUP(Tabla1[[#This Row],[Muestra]],Muestra[[Muestra]:[Columna1]],2,0),"REVISAR")</f>
        <v>09.01.01.02 Número de Trabajadores</v>
      </c>
      <c r="G328" t="s">
        <v>892</v>
      </c>
      <c r="H328" t="s">
        <v>893</v>
      </c>
      <c r="I328" t="s">
        <v>921</v>
      </c>
      <c r="J328" t="s">
        <v>932</v>
      </c>
      <c r="K328" t="s">
        <v>3963</v>
      </c>
      <c r="L328" t="s">
        <v>897</v>
      </c>
      <c r="O328" t="s">
        <v>3993</v>
      </c>
      <c r="U328">
        <v>806078</v>
      </c>
      <c r="V328">
        <v>857054</v>
      </c>
      <c r="W328">
        <v>893496</v>
      </c>
      <c r="X328">
        <v>935950</v>
      </c>
      <c r="Y328">
        <v>952342</v>
      </c>
      <c r="Z328">
        <v>1002430</v>
      </c>
      <c r="AA328">
        <v>1031036</v>
      </c>
      <c r="AB328">
        <v>1092882</v>
      </c>
      <c r="AC328">
        <v>1160270</v>
      </c>
      <c r="AD328">
        <v>1177670</v>
      </c>
      <c r="AE328">
        <v>1218440</v>
      </c>
      <c r="AF328">
        <v>1261578</v>
      </c>
      <c r="AG328">
        <v>1469890</v>
      </c>
      <c r="AH328">
        <v>1578660</v>
      </c>
      <c r="AI328">
        <v>1514624</v>
      </c>
    </row>
    <row r="329" spans="1:35" x14ac:dyDescent="0.25">
      <c r="A329" s="21">
        <v>328</v>
      </c>
      <c r="B329" t="s">
        <v>945</v>
      </c>
      <c r="C329" s="1" t="str">
        <f>+VLOOKUP(Tabla1[[#This Row],[Sector]],Sectores[[Sector]:[Columna1]],2,0)</f>
        <v>09 Empresa</v>
      </c>
      <c r="D329" s="1" t="str">
        <f>+VLOOKUP(Tabla1[[#This Row],[Contenido]],Hoja2!$F$2:$G$105,2,0)</f>
        <v>09.02 Empresas por Tramo (5)</v>
      </c>
      <c r="E329" s="1" t="str">
        <f>+IFERROR(VLOOKUP(Tabla1[[#This Row],[Tema]],Temas[[Tema]:[Columna1]],2,0),"REVISAR")</f>
        <v>09.02.01 Grande (100000-200000 UF)</v>
      </c>
      <c r="F329" s="1" t="str">
        <f>+IFERROR(VLOOKUP(Tabla1[[#This Row],[Muestra]],Muestra[[Muestra]:[Columna1]],2,0),"REVISAR")</f>
        <v>09.01.01.02 Número de Trabajadores</v>
      </c>
      <c r="G329" t="s">
        <v>892</v>
      </c>
      <c r="H329" t="s">
        <v>923</v>
      </c>
      <c r="I329" t="s">
        <v>924</v>
      </c>
      <c r="J329" t="s">
        <v>932</v>
      </c>
      <c r="K329" t="s">
        <v>3963</v>
      </c>
      <c r="L329" t="s">
        <v>897</v>
      </c>
      <c r="O329" t="s">
        <v>3993</v>
      </c>
      <c r="U329">
        <v>5198396</v>
      </c>
      <c r="V329">
        <v>5770398</v>
      </c>
      <c r="W329">
        <v>6538148</v>
      </c>
      <c r="X329">
        <v>7045580</v>
      </c>
      <c r="Y329">
        <v>6653422</v>
      </c>
      <c r="Z329">
        <v>7249418</v>
      </c>
      <c r="AA329">
        <v>8210332</v>
      </c>
      <c r="AB329">
        <v>8762222</v>
      </c>
      <c r="AC329">
        <v>9028698</v>
      </c>
      <c r="AD329">
        <v>9116042</v>
      </c>
      <c r="AE329">
        <v>8989264</v>
      </c>
      <c r="AF329">
        <v>9079708</v>
      </c>
      <c r="AG329">
        <v>8903868</v>
      </c>
      <c r="AH329">
        <v>9192818</v>
      </c>
      <c r="AI329">
        <v>9209128</v>
      </c>
    </row>
    <row r="330" spans="1:35" x14ac:dyDescent="0.25">
      <c r="A330" s="21">
        <v>329</v>
      </c>
      <c r="B330" t="s">
        <v>946</v>
      </c>
      <c r="C330" s="1" t="str">
        <f>+VLOOKUP(Tabla1[[#This Row],[Sector]],Sectores[[Sector]:[Columna1]],2,0)</f>
        <v>09 Empresa</v>
      </c>
      <c r="D330" s="1" t="str">
        <f>+VLOOKUP(Tabla1[[#This Row],[Contenido]],Hoja2!$F$2:$G$105,2,0)</f>
        <v>09.02 Empresas por Tramo (5)</v>
      </c>
      <c r="E330" s="1" t="str">
        <f>+IFERROR(VLOOKUP(Tabla1[[#This Row],[Tema]],Temas[[Tema]:[Columna1]],2,0),"REVISAR")</f>
        <v>09.02.02 Mediana (25000-100000 UF)</v>
      </c>
      <c r="F330" s="1" t="str">
        <f>+IFERROR(VLOOKUP(Tabla1[[#This Row],[Muestra]],Muestra[[Muestra]:[Columna1]],2,0),"REVISAR")</f>
        <v>09.01.01.02 Número de Trabajadores</v>
      </c>
      <c r="G330" t="s">
        <v>892</v>
      </c>
      <c r="H330" t="s">
        <v>923</v>
      </c>
      <c r="I330" t="s">
        <v>926</v>
      </c>
      <c r="J330" t="s">
        <v>932</v>
      </c>
      <c r="K330" t="s">
        <v>3963</v>
      </c>
      <c r="L330" t="s">
        <v>897</v>
      </c>
      <c r="O330" t="s">
        <v>3993</v>
      </c>
      <c r="U330">
        <v>2113378</v>
      </c>
      <c r="V330">
        <v>2310710</v>
      </c>
      <c r="W330">
        <v>2489258</v>
      </c>
      <c r="X330">
        <v>2587114</v>
      </c>
      <c r="Y330">
        <v>2431174</v>
      </c>
      <c r="Z330">
        <v>2586106</v>
      </c>
      <c r="AA330">
        <v>2845552</v>
      </c>
      <c r="AB330">
        <v>2929656</v>
      </c>
      <c r="AC330">
        <v>2865018</v>
      </c>
      <c r="AD330">
        <v>2885580</v>
      </c>
      <c r="AE330">
        <v>2953152</v>
      </c>
      <c r="AF330">
        <v>2999118</v>
      </c>
      <c r="AG330">
        <v>2878768</v>
      </c>
      <c r="AH330">
        <v>2919600</v>
      </c>
      <c r="AI330">
        <v>2857772</v>
      </c>
    </row>
    <row r="331" spans="1:35" x14ac:dyDescent="0.25">
      <c r="A331" s="21">
        <v>330</v>
      </c>
      <c r="B331" t="s">
        <v>947</v>
      </c>
      <c r="C331" s="1" t="str">
        <f>+VLOOKUP(Tabla1[[#This Row],[Sector]],Sectores[[Sector]:[Columna1]],2,0)</f>
        <v>09 Empresa</v>
      </c>
      <c r="D331" s="1" t="str">
        <f>+VLOOKUP(Tabla1[[#This Row],[Contenido]],Hoja2!$F$2:$G$105,2,0)</f>
        <v>09.02 Empresas por Tramo (5)</v>
      </c>
      <c r="E331" s="1" t="str">
        <f>+IFERROR(VLOOKUP(Tabla1[[#This Row],[Tema]],Temas[[Tema]:[Columna1]],2,0),"REVISAR")</f>
        <v>09.02.03 Micro (0,01-2400 UF)</v>
      </c>
      <c r="F331" s="1" t="str">
        <f>+IFERROR(VLOOKUP(Tabla1[[#This Row],[Muestra]],Muestra[[Muestra]:[Columna1]],2,0),"REVISAR")</f>
        <v>09.01.01.02 Número de Trabajadores</v>
      </c>
      <c r="G331" t="s">
        <v>892</v>
      </c>
      <c r="H331" t="s">
        <v>923</v>
      </c>
      <c r="I331" t="s">
        <v>928</v>
      </c>
      <c r="J331" t="s">
        <v>932</v>
      </c>
      <c r="K331" t="s">
        <v>3963</v>
      </c>
      <c r="L331" t="s">
        <v>897</v>
      </c>
      <c r="O331" t="s">
        <v>3993</v>
      </c>
      <c r="U331">
        <v>1011790</v>
      </c>
      <c r="V331">
        <v>1057568</v>
      </c>
      <c r="W331">
        <v>1099016</v>
      </c>
      <c r="X331">
        <v>1113808</v>
      </c>
      <c r="Y331">
        <v>1107058</v>
      </c>
      <c r="Z331">
        <v>1122422</v>
      </c>
      <c r="AA331">
        <v>1066510</v>
      </c>
      <c r="AB331">
        <v>1101864</v>
      </c>
      <c r="AC331">
        <v>1077278</v>
      </c>
      <c r="AD331">
        <v>1107470</v>
      </c>
      <c r="AE331">
        <v>1117358</v>
      </c>
      <c r="AF331">
        <v>1143138</v>
      </c>
      <c r="AG331">
        <v>1225706</v>
      </c>
      <c r="AH331">
        <v>1347838</v>
      </c>
      <c r="AI331">
        <v>1444336</v>
      </c>
    </row>
    <row r="332" spans="1:35" x14ac:dyDescent="0.25">
      <c r="A332" s="21">
        <v>331</v>
      </c>
      <c r="B332" t="s">
        <v>948</v>
      </c>
      <c r="C332" s="1" t="str">
        <f>+VLOOKUP(Tabla1[[#This Row],[Sector]],Sectores[[Sector]:[Columna1]],2,0)</f>
        <v>09 Empresa</v>
      </c>
      <c r="D332" s="1" t="str">
        <f>+VLOOKUP(Tabla1[[#This Row],[Contenido]],Hoja2!$F$2:$G$105,2,0)</f>
        <v>09.02 Empresas por Tramo (5)</v>
      </c>
      <c r="E332" s="1" t="str">
        <f>+IFERROR(VLOOKUP(Tabla1[[#This Row],[Tema]],Temas[[Tema]:[Columna1]],2,0),"REVISAR")</f>
        <v>09.02.04 Pequeña (2400-25000 UF)</v>
      </c>
      <c r="F332" s="1" t="str">
        <f>+IFERROR(VLOOKUP(Tabla1[[#This Row],[Muestra]],Muestra[[Muestra]:[Columna1]],2,0),"REVISAR")</f>
        <v>09.01.01.02 Número de Trabajadores</v>
      </c>
      <c r="G332" t="s">
        <v>892</v>
      </c>
      <c r="H332" t="s">
        <v>923</v>
      </c>
      <c r="I332" t="s">
        <v>930</v>
      </c>
      <c r="J332" t="s">
        <v>932</v>
      </c>
      <c r="K332" t="s">
        <v>3963</v>
      </c>
      <c r="L332" t="s">
        <v>897</v>
      </c>
      <c r="O332" t="s">
        <v>3993</v>
      </c>
      <c r="U332">
        <v>2787752</v>
      </c>
      <c r="V332">
        <v>2929118</v>
      </c>
      <c r="W332">
        <v>3098830</v>
      </c>
      <c r="X332">
        <v>3100060</v>
      </c>
      <c r="Y332">
        <v>3041800</v>
      </c>
      <c r="Z332">
        <v>3186444</v>
      </c>
      <c r="AA332">
        <v>3325358</v>
      </c>
      <c r="AB332">
        <v>3453182</v>
      </c>
      <c r="AC332">
        <v>3507644</v>
      </c>
      <c r="AD332">
        <v>3562698</v>
      </c>
      <c r="AE332">
        <v>3629522</v>
      </c>
      <c r="AF332">
        <v>3722208</v>
      </c>
      <c r="AG332">
        <v>3940854</v>
      </c>
      <c r="AH332">
        <v>4089942</v>
      </c>
      <c r="AI332">
        <v>4102090</v>
      </c>
    </row>
    <row r="333" spans="1:35" x14ac:dyDescent="0.25">
      <c r="A333" s="21">
        <v>332</v>
      </c>
      <c r="B333" t="s">
        <v>944</v>
      </c>
      <c r="C333" s="1" t="str">
        <f>+VLOOKUP(Tabla1[[#This Row],[Sector]],Sectores[[Sector]:[Columna1]],2,0)</f>
        <v>09 Empresa</v>
      </c>
      <c r="D333" s="1" t="str">
        <f>+VLOOKUP(Tabla1[[#This Row],[Contenido]],Hoja2!$F$2:$G$105,2,0)</f>
        <v>09.02 Empresas por Tramo (5)</v>
      </c>
      <c r="E333" s="1" t="str">
        <f>+IFERROR(VLOOKUP(Tabla1[[#This Row],[Tema]],Temas[[Tema]:[Columna1]],2,0),"REVISAR")</f>
        <v>09.01.13 Sin Ventas</v>
      </c>
      <c r="F333" s="1" t="str">
        <f>+IFERROR(VLOOKUP(Tabla1[[#This Row],[Muestra]],Muestra[[Muestra]:[Columna1]],2,0),"REVISAR")</f>
        <v>09.01.01.02 Número de Trabajadores</v>
      </c>
      <c r="G333" t="s">
        <v>892</v>
      </c>
      <c r="H333" t="s">
        <v>923</v>
      </c>
      <c r="I333" t="s">
        <v>921</v>
      </c>
      <c r="J333" t="s">
        <v>932</v>
      </c>
      <c r="K333" t="s">
        <v>3963</v>
      </c>
      <c r="L333" t="s">
        <v>897</v>
      </c>
      <c r="O333" t="s">
        <v>3993</v>
      </c>
      <c r="U333">
        <v>806078</v>
      </c>
      <c r="V333">
        <v>857054</v>
      </c>
      <c r="W333">
        <v>893496</v>
      </c>
      <c r="X333">
        <v>935950</v>
      </c>
      <c r="Y333">
        <v>952342</v>
      </c>
      <c r="Z333">
        <v>1002430</v>
      </c>
      <c r="AA333">
        <v>1031036</v>
      </c>
      <c r="AB333">
        <v>1092882</v>
      </c>
      <c r="AC333">
        <v>1160270</v>
      </c>
      <c r="AD333">
        <v>1177670</v>
      </c>
      <c r="AE333">
        <v>1218440</v>
      </c>
      <c r="AF333">
        <v>1261578</v>
      </c>
      <c r="AG333">
        <v>1469890</v>
      </c>
      <c r="AH333">
        <v>1578660</v>
      </c>
      <c r="AI333">
        <v>1514624</v>
      </c>
    </row>
    <row r="334" spans="1:35" x14ac:dyDescent="0.25">
      <c r="A334" s="21">
        <v>333</v>
      </c>
      <c r="B334" t="s">
        <v>949</v>
      </c>
      <c r="C334" s="1" t="str">
        <f>+VLOOKUP(Tabla1[[#This Row],[Sector]],Sectores[[Sector]:[Columna1]],2,0)</f>
        <v>09 Empresa</v>
      </c>
      <c r="D334" s="1" t="str">
        <f>+VLOOKUP(Tabla1[[#This Row],[Contenido]],Hoja2!$F$2:$G$105,2,0)</f>
        <v>09.01 Empresas por Tramo (13)</v>
      </c>
      <c r="E334" s="1" t="str">
        <f>+IFERROR(VLOOKUP(Tabla1[[#This Row],[Tema]],Temas[[Tema]:[Columna1]],2,0),"REVISAR")</f>
        <v>09.01.01 Grande 1 (100000-200000 UF)</v>
      </c>
      <c r="F334" s="1" t="str">
        <f>+IFERROR(VLOOKUP(Tabla1[[#This Row],[Muestra]],Muestra[[Muestra]:[Columna1]],2,0),"REVISAR")</f>
        <v>09.01.01.03 Renta Neta Informada Anual</v>
      </c>
      <c r="G334" t="s">
        <v>892</v>
      </c>
      <c r="H334" t="s">
        <v>893</v>
      </c>
      <c r="I334" t="s">
        <v>894</v>
      </c>
      <c r="J334" t="s">
        <v>950</v>
      </c>
      <c r="K334" t="s">
        <v>242</v>
      </c>
      <c r="L334" t="s">
        <v>897</v>
      </c>
      <c r="O334" t="s">
        <v>3993</v>
      </c>
      <c r="U334">
        <v>105191484.552</v>
      </c>
      <c r="V334">
        <v>112493644.29400003</v>
      </c>
      <c r="W334">
        <v>123838600.83999997</v>
      </c>
      <c r="X334">
        <v>125880476.26800001</v>
      </c>
      <c r="Y334">
        <v>129715564.56199998</v>
      </c>
      <c r="Z334">
        <v>137744447.93600002</v>
      </c>
      <c r="AA334">
        <v>159483426.09000003</v>
      </c>
      <c r="AB334">
        <v>167076819.84000009</v>
      </c>
      <c r="AC334">
        <v>182024221.21799996</v>
      </c>
      <c r="AD334">
        <v>186928752.95599991</v>
      </c>
      <c r="AE334">
        <v>197121983.79399997</v>
      </c>
      <c r="AF334">
        <v>208412425.26800001</v>
      </c>
      <c r="AG334">
        <v>218934277.92399999</v>
      </c>
      <c r="AH334">
        <v>224018129.97799999</v>
      </c>
      <c r="AI334">
        <v>239570537.87199998</v>
      </c>
    </row>
    <row r="335" spans="1:35" x14ac:dyDescent="0.25">
      <c r="A335" s="21">
        <v>334</v>
      </c>
      <c r="B335" t="s">
        <v>951</v>
      </c>
      <c r="C335" s="1" t="str">
        <f>+VLOOKUP(Tabla1[[#This Row],[Sector]],Sectores[[Sector]:[Columna1]],2,0)</f>
        <v>09 Empresa</v>
      </c>
      <c r="D335" s="1" t="str">
        <f>+VLOOKUP(Tabla1[[#This Row],[Contenido]],Hoja2!$F$2:$G$105,2,0)</f>
        <v>09.01 Empresas por Tramo (13)</v>
      </c>
      <c r="E335" s="1" t="str">
        <f>+IFERROR(VLOOKUP(Tabla1[[#This Row],[Tema]],Temas[[Tema]:[Columna1]],2,0),"REVISAR")</f>
        <v>09.01.02 Grande 2 (200000-600000 UF)</v>
      </c>
      <c r="F335" s="1" t="str">
        <f>+IFERROR(VLOOKUP(Tabla1[[#This Row],[Muestra]],Muestra[[Muestra]:[Columna1]],2,0),"REVISAR")</f>
        <v>09.01.01.03 Renta Neta Informada Anual</v>
      </c>
      <c r="G335" t="s">
        <v>892</v>
      </c>
      <c r="H335" t="s">
        <v>893</v>
      </c>
      <c r="I335" t="s">
        <v>899</v>
      </c>
      <c r="J335" t="s">
        <v>950</v>
      </c>
      <c r="K335" t="s">
        <v>242</v>
      </c>
      <c r="L335" t="s">
        <v>897</v>
      </c>
      <c r="O335" t="s">
        <v>3993</v>
      </c>
      <c r="U335">
        <v>169484597.17799997</v>
      </c>
      <c r="V335">
        <v>182309578.794</v>
      </c>
      <c r="W335">
        <v>201900843.02399999</v>
      </c>
      <c r="X335">
        <v>205030002.366</v>
      </c>
      <c r="Y335">
        <v>210346786.102</v>
      </c>
      <c r="Z335">
        <v>239380344.75800002</v>
      </c>
      <c r="AA335">
        <v>249167062.71999997</v>
      </c>
      <c r="AB335">
        <v>275043497.06599998</v>
      </c>
      <c r="AC335">
        <v>290011730.222</v>
      </c>
      <c r="AD335">
        <v>307009697.3039999</v>
      </c>
      <c r="AE335">
        <v>305607451.46400011</v>
      </c>
      <c r="AF335">
        <v>313635505.26199996</v>
      </c>
      <c r="AG335">
        <v>318683918.30199999</v>
      </c>
      <c r="AH335">
        <v>335367025.56599993</v>
      </c>
      <c r="AI335">
        <v>346134947.26199991</v>
      </c>
    </row>
    <row r="336" spans="1:35" x14ac:dyDescent="0.25">
      <c r="A336" s="21">
        <v>335</v>
      </c>
      <c r="B336" t="s">
        <v>952</v>
      </c>
      <c r="C336" s="1" t="str">
        <f>+VLOOKUP(Tabla1[[#This Row],[Sector]],Sectores[[Sector]:[Columna1]],2,0)</f>
        <v>09 Empresa</v>
      </c>
      <c r="D336" s="1" t="str">
        <f>+VLOOKUP(Tabla1[[#This Row],[Contenido]],Hoja2!$F$2:$G$105,2,0)</f>
        <v>09.01 Empresas por Tramo (13)</v>
      </c>
      <c r="E336" s="1" t="str">
        <f>+IFERROR(VLOOKUP(Tabla1[[#This Row],[Tema]],Temas[[Tema]:[Columna1]],2,0),"REVISAR")</f>
        <v>09.01.03 Grande 3 (600000-1000000 UF)</v>
      </c>
      <c r="F336" s="1" t="str">
        <f>+IFERROR(VLOOKUP(Tabla1[[#This Row],[Muestra]],Muestra[[Muestra]:[Columna1]],2,0),"REVISAR")</f>
        <v>09.01.01.03 Renta Neta Informada Anual</v>
      </c>
      <c r="G336" t="s">
        <v>892</v>
      </c>
      <c r="H336" t="s">
        <v>893</v>
      </c>
      <c r="I336" t="s">
        <v>901</v>
      </c>
      <c r="J336" t="s">
        <v>950</v>
      </c>
      <c r="K336" t="s">
        <v>242</v>
      </c>
      <c r="L336" t="s">
        <v>897</v>
      </c>
      <c r="O336" t="s">
        <v>3993</v>
      </c>
      <c r="U336">
        <v>60237576.608000003</v>
      </c>
      <c r="V336">
        <v>73184613.06400001</v>
      </c>
      <c r="W336">
        <v>81901108.737999991</v>
      </c>
      <c r="X336">
        <v>84908387.777999997</v>
      </c>
      <c r="Y336">
        <v>95217642.996000007</v>
      </c>
      <c r="Z336">
        <v>107427278.88</v>
      </c>
      <c r="AA336">
        <v>117074587.85800001</v>
      </c>
      <c r="AB336">
        <v>119490959.72</v>
      </c>
      <c r="AC336">
        <v>135052587.574</v>
      </c>
      <c r="AD336">
        <v>132647503.448</v>
      </c>
      <c r="AE336">
        <v>132591269.462</v>
      </c>
      <c r="AF336">
        <v>150881647.96800002</v>
      </c>
      <c r="AG336">
        <v>146973843.14600003</v>
      </c>
      <c r="AH336">
        <v>150796323.25600001</v>
      </c>
      <c r="AI336">
        <v>158860146.67400002</v>
      </c>
    </row>
    <row r="337" spans="1:36" x14ac:dyDescent="0.25">
      <c r="A337" s="21">
        <v>336</v>
      </c>
      <c r="B337" t="s">
        <v>953</v>
      </c>
      <c r="C337" s="1" t="str">
        <f>+VLOOKUP(Tabla1[[#This Row],[Sector]],Sectores[[Sector]:[Columna1]],2,0)</f>
        <v>09 Empresa</v>
      </c>
      <c r="D337" s="1" t="str">
        <f>+VLOOKUP(Tabla1[[#This Row],[Contenido]],Hoja2!$F$2:$G$105,2,0)</f>
        <v>09.01 Empresas por Tramo (13)</v>
      </c>
      <c r="E337" s="1" t="str">
        <f>+IFERROR(VLOOKUP(Tabla1[[#This Row],[Tema]],Temas[[Tema]:[Columna1]],2,0),"REVISAR")</f>
        <v>09.01.04 Grande 4 (1000000 UF y más)</v>
      </c>
      <c r="F337" s="1" t="str">
        <f>+IFERROR(VLOOKUP(Tabla1[[#This Row],[Muestra]],Muestra[[Muestra]:[Columna1]],2,0),"REVISAR")</f>
        <v>09.01.01.03 Renta Neta Informada Anual</v>
      </c>
      <c r="G337" t="s">
        <v>892</v>
      </c>
      <c r="H337" t="s">
        <v>893</v>
      </c>
      <c r="I337" t="s">
        <v>903</v>
      </c>
      <c r="J337" t="s">
        <v>950</v>
      </c>
      <c r="K337" t="s">
        <v>242</v>
      </c>
      <c r="L337" t="s">
        <v>897</v>
      </c>
      <c r="O337" t="s">
        <v>3993</v>
      </c>
      <c r="U337">
        <v>450374899.9059999</v>
      </c>
      <c r="V337">
        <v>524856265.10999995</v>
      </c>
      <c r="W337">
        <v>588971692.63000011</v>
      </c>
      <c r="X337">
        <v>639177921.74399996</v>
      </c>
      <c r="Y337">
        <v>684375840.37800002</v>
      </c>
      <c r="Z337">
        <v>776177389.52200007</v>
      </c>
      <c r="AA337">
        <v>892104409.75</v>
      </c>
      <c r="AB337">
        <v>1038981455.1060002</v>
      </c>
      <c r="AC337">
        <v>1133490838.9340003</v>
      </c>
      <c r="AD337">
        <v>1196548400.786</v>
      </c>
      <c r="AE337">
        <v>1204186388.7900004</v>
      </c>
      <c r="AF337">
        <v>1173911225.744</v>
      </c>
      <c r="AG337">
        <v>1200400091.7159996</v>
      </c>
      <c r="AH337">
        <v>1257517206.4619997</v>
      </c>
      <c r="AI337">
        <v>1358277746.6780005</v>
      </c>
    </row>
    <row r="338" spans="1:36" x14ac:dyDescent="0.25">
      <c r="A338" s="21">
        <v>337</v>
      </c>
      <c r="B338" t="s">
        <v>954</v>
      </c>
      <c r="C338" s="1" t="str">
        <f>+VLOOKUP(Tabla1[[#This Row],[Sector]],Sectores[[Sector]:[Columna1]],2,0)</f>
        <v>09 Empresa</v>
      </c>
      <c r="D338" s="1" t="str">
        <f>+VLOOKUP(Tabla1[[#This Row],[Contenido]],Hoja2!$F$2:$G$105,2,0)</f>
        <v>09.01 Empresas por Tramo (13)</v>
      </c>
      <c r="E338" s="1" t="str">
        <f>+IFERROR(VLOOKUP(Tabla1[[#This Row],[Tema]],Temas[[Tema]:[Columna1]],2,0),"REVISAR")</f>
        <v>09.01.05 Mediana 1 (25000-50000 UF)</v>
      </c>
      <c r="F338" s="1" t="str">
        <f>+IFERROR(VLOOKUP(Tabla1[[#This Row],[Muestra]],Muestra[[Muestra]:[Columna1]],2,0),"REVISAR")</f>
        <v>09.01.01.03 Renta Neta Informada Anual</v>
      </c>
      <c r="G338" t="s">
        <v>892</v>
      </c>
      <c r="H338" t="s">
        <v>893</v>
      </c>
      <c r="I338" t="s">
        <v>905</v>
      </c>
      <c r="J338" t="s">
        <v>950</v>
      </c>
      <c r="K338" t="s">
        <v>242</v>
      </c>
      <c r="L338" t="s">
        <v>897</v>
      </c>
      <c r="O338" t="s">
        <v>3993</v>
      </c>
      <c r="U338">
        <v>99917755.819999993</v>
      </c>
      <c r="V338">
        <v>106191603.50400001</v>
      </c>
      <c r="W338">
        <v>115302020.38400002</v>
      </c>
      <c r="X338">
        <v>120009214.588</v>
      </c>
      <c r="Y338">
        <v>123052163.792</v>
      </c>
      <c r="Z338">
        <v>127188923.92799999</v>
      </c>
      <c r="AA338">
        <v>147919397.82600003</v>
      </c>
      <c r="AB338">
        <v>146834346.77200004</v>
      </c>
      <c r="AC338">
        <v>156382250.15600002</v>
      </c>
      <c r="AD338">
        <v>172383874.66600001</v>
      </c>
      <c r="AE338">
        <v>183397018.42799997</v>
      </c>
      <c r="AF338">
        <v>194309969.63000003</v>
      </c>
      <c r="AG338">
        <v>196603655.93999994</v>
      </c>
      <c r="AH338">
        <v>207615368.00399992</v>
      </c>
      <c r="AI338">
        <v>220842392.78799993</v>
      </c>
    </row>
    <row r="339" spans="1:36" x14ac:dyDescent="0.25">
      <c r="A339" s="21">
        <v>338</v>
      </c>
      <c r="B339" t="s">
        <v>955</v>
      </c>
      <c r="C339" s="1" t="str">
        <f>+VLOOKUP(Tabla1[[#This Row],[Sector]],Sectores[[Sector]:[Columna1]],2,0)</f>
        <v>09 Empresa</v>
      </c>
      <c r="D339" s="1" t="str">
        <f>+VLOOKUP(Tabla1[[#This Row],[Contenido]],Hoja2!$F$2:$G$105,2,0)</f>
        <v>09.01 Empresas por Tramo (13)</v>
      </c>
      <c r="E339" s="1" t="str">
        <f>+IFERROR(VLOOKUP(Tabla1[[#This Row],[Tema]],Temas[[Tema]:[Columna1]],2,0),"REVISAR")</f>
        <v>09.01.06 Mediana 2 (50000-100000 UF)</v>
      </c>
      <c r="F339" s="1" t="str">
        <f>+IFERROR(VLOOKUP(Tabla1[[#This Row],[Muestra]],Muestra[[Muestra]:[Columna1]],2,0),"REVISAR")</f>
        <v>09.01.01.03 Renta Neta Informada Anual</v>
      </c>
      <c r="G339" t="s">
        <v>892</v>
      </c>
      <c r="H339" t="s">
        <v>893</v>
      </c>
      <c r="I339" t="s">
        <v>907</v>
      </c>
      <c r="J339" t="s">
        <v>950</v>
      </c>
      <c r="K339" t="s">
        <v>242</v>
      </c>
      <c r="L339" t="s">
        <v>897</v>
      </c>
      <c r="O339" t="s">
        <v>3993</v>
      </c>
      <c r="U339">
        <v>104899356.506</v>
      </c>
      <c r="V339">
        <v>113204701.90000005</v>
      </c>
      <c r="W339">
        <v>119408602.29400004</v>
      </c>
      <c r="X339">
        <v>128208973.74399997</v>
      </c>
      <c r="Y339">
        <v>134162140.08400002</v>
      </c>
      <c r="Z339">
        <v>142015114.21799994</v>
      </c>
      <c r="AA339">
        <v>158685726.37599999</v>
      </c>
      <c r="AB339">
        <v>172962256.48000002</v>
      </c>
      <c r="AC339">
        <v>191485504.10199994</v>
      </c>
      <c r="AD339">
        <v>192706478.39000002</v>
      </c>
      <c r="AE339">
        <v>214193333.02199984</v>
      </c>
      <c r="AF339">
        <v>210557209.90600005</v>
      </c>
      <c r="AG339">
        <v>212330172.23399997</v>
      </c>
      <c r="AH339">
        <v>216685235.19599992</v>
      </c>
      <c r="AI339">
        <v>225016353.66399986</v>
      </c>
    </row>
    <row r="340" spans="1:36" x14ac:dyDescent="0.25">
      <c r="A340" s="21">
        <v>339</v>
      </c>
      <c r="B340" t="s">
        <v>956</v>
      </c>
      <c r="C340" s="1" t="str">
        <f>+VLOOKUP(Tabla1[[#This Row],[Sector]],Sectores[[Sector]:[Columna1]],2,0)</f>
        <v>09 Empresa</v>
      </c>
      <c r="D340" s="1" t="str">
        <f>+VLOOKUP(Tabla1[[#This Row],[Contenido]],Hoja2!$F$2:$G$105,2,0)</f>
        <v>09.01 Empresas por Tramo (13)</v>
      </c>
      <c r="E340" s="1" t="str">
        <f>+IFERROR(VLOOKUP(Tabla1[[#This Row],[Tema]],Temas[[Tema]:[Columna1]],2,0),"REVISAR")</f>
        <v>09.01.07 Micro 1 (0,01-200 UF)</v>
      </c>
      <c r="F340" s="1" t="str">
        <f>+IFERROR(VLOOKUP(Tabla1[[#This Row],[Muestra]],Muestra[[Muestra]:[Columna1]],2,0),"REVISAR")</f>
        <v>09.01.01.03 Renta Neta Informada Anual</v>
      </c>
      <c r="G340" t="s">
        <v>892</v>
      </c>
      <c r="H340" t="s">
        <v>893</v>
      </c>
      <c r="I340" t="s">
        <v>909</v>
      </c>
      <c r="J340" t="s">
        <v>950</v>
      </c>
      <c r="K340" t="s">
        <v>242</v>
      </c>
      <c r="L340" t="s">
        <v>897</v>
      </c>
      <c r="O340" t="s">
        <v>3993</v>
      </c>
      <c r="U340">
        <v>26993079.583999958</v>
      </c>
      <c r="V340">
        <v>27925963.347999986</v>
      </c>
      <c r="W340">
        <v>32171658.813999958</v>
      </c>
      <c r="X340">
        <v>24055269.347999997</v>
      </c>
      <c r="Y340">
        <v>30301143.572000004</v>
      </c>
      <c r="Z340">
        <v>33872196.720000029</v>
      </c>
      <c r="AA340">
        <v>52491667.147999987</v>
      </c>
      <c r="AB340">
        <v>48096237.428000003</v>
      </c>
      <c r="AC340">
        <v>26800024.938000005</v>
      </c>
      <c r="AD340">
        <v>40077158.197999969</v>
      </c>
      <c r="AE340">
        <v>45098931.462000005</v>
      </c>
      <c r="AF340">
        <v>65217697.549999967</v>
      </c>
      <c r="AG340">
        <v>41939554.469999976</v>
      </c>
      <c r="AH340">
        <v>49430769.310000025</v>
      </c>
      <c r="AI340">
        <v>70911868.938000008</v>
      </c>
    </row>
    <row r="341" spans="1:36" x14ac:dyDescent="0.25">
      <c r="A341" s="21">
        <v>340</v>
      </c>
      <c r="B341" t="s">
        <v>957</v>
      </c>
      <c r="C341" s="1" t="str">
        <f>+VLOOKUP(Tabla1[[#This Row],[Sector]],Sectores[[Sector]:[Columna1]],2,0)</f>
        <v>09 Empresa</v>
      </c>
      <c r="D341" s="1" t="str">
        <f>+VLOOKUP(Tabla1[[#This Row],[Contenido]],Hoja2!$F$2:$G$105,2,0)</f>
        <v>09.01 Empresas por Tramo (13)</v>
      </c>
      <c r="E341" s="1" t="str">
        <f>+IFERROR(VLOOKUP(Tabla1[[#This Row],[Tema]],Temas[[Tema]:[Columna1]],2,0),"REVISAR")</f>
        <v>09.01.08 Micro 2 (200-600 UF)</v>
      </c>
      <c r="F341" s="1" t="str">
        <f>+IFERROR(VLOOKUP(Tabla1[[#This Row],[Muestra]],Muestra[[Muestra]:[Columna1]],2,0),"REVISAR")</f>
        <v>09.01.01.03 Renta Neta Informada Anual</v>
      </c>
      <c r="G341" t="s">
        <v>892</v>
      </c>
      <c r="H341" t="s">
        <v>893</v>
      </c>
      <c r="I341" t="s">
        <v>911</v>
      </c>
      <c r="J341" t="s">
        <v>950</v>
      </c>
      <c r="K341" t="s">
        <v>242</v>
      </c>
      <c r="L341" t="s">
        <v>897</v>
      </c>
      <c r="O341" t="s">
        <v>3993</v>
      </c>
      <c r="U341">
        <v>20041697.521999996</v>
      </c>
      <c r="V341">
        <v>18960490.029999986</v>
      </c>
      <c r="W341">
        <v>17716455.581999987</v>
      </c>
      <c r="X341">
        <v>23946072.686000019</v>
      </c>
      <c r="Y341">
        <v>20096332.375999991</v>
      </c>
      <c r="Z341">
        <v>45576145.955999985</v>
      </c>
      <c r="AA341">
        <v>22274435.525999989</v>
      </c>
      <c r="AB341">
        <v>25806734.339999996</v>
      </c>
      <c r="AC341">
        <v>21573359.165999994</v>
      </c>
      <c r="AD341">
        <v>26871853.458000001</v>
      </c>
      <c r="AE341">
        <v>27675157.476000026</v>
      </c>
      <c r="AF341">
        <v>20193793.318000004</v>
      </c>
      <c r="AG341">
        <v>25479079.492000002</v>
      </c>
      <c r="AH341">
        <v>27662035.531999983</v>
      </c>
      <c r="AI341">
        <v>47893001.84200003</v>
      </c>
    </row>
    <row r="342" spans="1:36" x14ac:dyDescent="0.25">
      <c r="A342" s="21">
        <v>341</v>
      </c>
      <c r="B342" t="s">
        <v>958</v>
      </c>
      <c r="C342" s="1" t="str">
        <f>+VLOOKUP(Tabla1[[#This Row],[Sector]],Sectores[[Sector]:[Columna1]],2,0)</f>
        <v>09 Empresa</v>
      </c>
      <c r="D342" s="1" t="str">
        <f>+VLOOKUP(Tabla1[[#This Row],[Contenido]],Hoja2!$F$2:$G$105,2,0)</f>
        <v>09.01 Empresas por Tramo (13)</v>
      </c>
      <c r="E342" s="1" t="str">
        <f>+IFERROR(VLOOKUP(Tabla1[[#This Row],[Tema]],Temas[[Tema]:[Columna1]],2,0),"REVISAR")</f>
        <v>09.01.09 Micro 3 (600-2400 UF)</v>
      </c>
      <c r="F342" s="1" t="str">
        <f>+IFERROR(VLOOKUP(Tabla1[[#This Row],[Muestra]],Muestra[[Muestra]:[Columna1]],2,0),"REVISAR")</f>
        <v>09.01.01.03 Renta Neta Informada Anual</v>
      </c>
      <c r="G342" t="s">
        <v>892</v>
      </c>
      <c r="H342" t="s">
        <v>893</v>
      </c>
      <c r="I342" t="s">
        <v>913</v>
      </c>
      <c r="J342" t="s">
        <v>950</v>
      </c>
      <c r="K342" t="s">
        <v>242</v>
      </c>
      <c r="L342" t="s">
        <v>897</v>
      </c>
      <c r="O342" t="s">
        <v>3993</v>
      </c>
      <c r="U342">
        <v>58259854.416000009</v>
      </c>
      <c r="V342">
        <v>72134936.095999971</v>
      </c>
      <c r="W342">
        <v>78331146.40200001</v>
      </c>
      <c r="X342">
        <v>77718702.886000007</v>
      </c>
      <c r="Y342">
        <v>91715801.607999995</v>
      </c>
      <c r="Z342">
        <v>64204636.600000009</v>
      </c>
      <c r="AA342">
        <v>62306735.278000027</v>
      </c>
      <c r="AB342">
        <v>75061425.974000007</v>
      </c>
      <c r="AC342">
        <v>92981208.756000027</v>
      </c>
      <c r="AD342">
        <v>83309665.10799998</v>
      </c>
      <c r="AE342">
        <v>83031489.115999997</v>
      </c>
      <c r="AF342">
        <v>76236191.489999965</v>
      </c>
      <c r="AG342">
        <v>97620462.539999977</v>
      </c>
      <c r="AH342">
        <v>102773315.28200001</v>
      </c>
      <c r="AI342">
        <v>107294272.15799998</v>
      </c>
    </row>
    <row r="343" spans="1:36" x14ac:dyDescent="0.25">
      <c r="A343" s="21">
        <v>342</v>
      </c>
      <c r="B343" t="s">
        <v>959</v>
      </c>
      <c r="C343" s="1" t="str">
        <f>+VLOOKUP(Tabla1[[#This Row],[Sector]],Sectores[[Sector]:[Columna1]],2,0)</f>
        <v>09 Empresa</v>
      </c>
      <c r="D343" s="1" t="str">
        <f>+VLOOKUP(Tabla1[[#This Row],[Contenido]],Hoja2!$F$2:$G$105,2,0)</f>
        <v>09.01 Empresas por Tramo (13)</v>
      </c>
      <c r="E343" s="1" t="str">
        <f>+IFERROR(VLOOKUP(Tabla1[[#This Row],[Tema]],Temas[[Tema]:[Columna1]],2,0),"REVISAR")</f>
        <v>09.01.10 Pequeña 1 (2400-5000 UF)</v>
      </c>
      <c r="F343" s="1" t="str">
        <f>+IFERROR(VLOOKUP(Tabla1[[#This Row],[Muestra]],Muestra[[Muestra]:[Columna1]],2,0),"REVISAR")</f>
        <v>09.01.01.03 Renta Neta Informada Anual</v>
      </c>
      <c r="G343" t="s">
        <v>892</v>
      </c>
      <c r="H343" t="s">
        <v>893</v>
      </c>
      <c r="I343" t="s">
        <v>915</v>
      </c>
      <c r="J343" t="s">
        <v>950</v>
      </c>
      <c r="K343" t="s">
        <v>242</v>
      </c>
      <c r="L343" t="s">
        <v>897</v>
      </c>
      <c r="O343" t="s">
        <v>3993</v>
      </c>
      <c r="U343">
        <v>54619082.515999988</v>
      </c>
      <c r="V343">
        <v>45342956.796000004</v>
      </c>
      <c r="W343">
        <v>46765646.743999988</v>
      </c>
      <c r="X343">
        <v>48851092.50599996</v>
      </c>
      <c r="Y343">
        <v>49924038.592000015</v>
      </c>
      <c r="Z343">
        <v>63487655.820000038</v>
      </c>
      <c r="AA343">
        <v>71643523.349999994</v>
      </c>
      <c r="AB343">
        <v>58273028.572000049</v>
      </c>
      <c r="AC343">
        <v>74750150.680000007</v>
      </c>
      <c r="AD343">
        <v>87592887.460000008</v>
      </c>
      <c r="AE343">
        <v>90654852.754000038</v>
      </c>
      <c r="AF343">
        <v>95031461.401999995</v>
      </c>
      <c r="AG343">
        <v>106586738.84799999</v>
      </c>
      <c r="AH343">
        <v>118774208.99999999</v>
      </c>
      <c r="AI343">
        <v>111790516.94200003</v>
      </c>
    </row>
    <row r="344" spans="1:36" x14ac:dyDescent="0.25">
      <c r="A344" s="21">
        <v>343</v>
      </c>
      <c r="B344" t="s">
        <v>960</v>
      </c>
      <c r="C344" s="1" t="str">
        <f>+VLOOKUP(Tabla1[[#This Row],[Sector]],Sectores[[Sector]:[Columna1]],2,0)</f>
        <v>09 Empresa</v>
      </c>
      <c r="D344" s="1" t="str">
        <f>+VLOOKUP(Tabla1[[#This Row],[Contenido]],Hoja2!$F$2:$G$105,2,0)</f>
        <v>09.01 Empresas por Tramo (13)</v>
      </c>
      <c r="E344" s="1" t="str">
        <f>+IFERROR(VLOOKUP(Tabla1[[#This Row],[Tema]],Temas[[Tema]:[Columna1]],2,0),"REVISAR")</f>
        <v>09.01.11 Pequeña 2 (5000-10000 UF)</v>
      </c>
      <c r="F344" s="1" t="str">
        <f>+IFERROR(VLOOKUP(Tabla1[[#This Row],[Muestra]],Muestra[[Muestra]:[Columna1]],2,0),"REVISAR")</f>
        <v>09.01.01.03 Renta Neta Informada Anual</v>
      </c>
      <c r="G344" t="s">
        <v>892</v>
      </c>
      <c r="H344" t="s">
        <v>893</v>
      </c>
      <c r="I344" t="s">
        <v>917</v>
      </c>
      <c r="J344" t="s">
        <v>950</v>
      </c>
      <c r="K344" t="s">
        <v>242</v>
      </c>
      <c r="L344" t="s">
        <v>897</v>
      </c>
      <c r="O344" t="s">
        <v>3993</v>
      </c>
      <c r="U344">
        <v>58569244.559999973</v>
      </c>
      <c r="V344">
        <v>71903867.409999967</v>
      </c>
      <c r="W344">
        <v>73393249.687999994</v>
      </c>
      <c r="X344">
        <v>71159970.442000002</v>
      </c>
      <c r="Y344">
        <v>77354691.40199998</v>
      </c>
      <c r="Z344">
        <v>76803029.775999978</v>
      </c>
      <c r="AA344">
        <v>80318407.212000012</v>
      </c>
      <c r="AB344">
        <v>97752516.654000014</v>
      </c>
      <c r="AC344">
        <v>96564363.426000029</v>
      </c>
      <c r="AD344">
        <v>97761966.166000009</v>
      </c>
      <c r="AE344">
        <v>107347960.30000001</v>
      </c>
      <c r="AF344">
        <v>112541776.68000001</v>
      </c>
      <c r="AG344">
        <v>139737014.05600005</v>
      </c>
      <c r="AH344">
        <v>158523475.70400006</v>
      </c>
      <c r="AI344">
        <v>140251153.91999996</v>
      </c>
    </row>
    <row r="345" spans="1:36" x14ac:dyDescent="0.25">
      <c r="A345" s="21">
        <v>344</v>
      </c>
      <c r="B345" t="s">
        <v>961</v>
      </c>
      <c r="C345" s="1" t="str">
        <f>+VLOOKUP(Tabla1[[#This Row],[Sector]],Sectores[[Sector]:[Columna1]],2,0)</f>
        <v>09 Empresa</v>
      </c>
      <c r="D345" s="1" t="str">
        <f>+VLOOKUP(Tabla1[[#This Row],[Contenido]],Hoja2!$F$2:$G$105,2,0)</f>
        <v>09.01 Empresas por Tramo (13)</v>
      </c>
      <c r="E345" s="1" t="str">
        <f>+IFERROR(VLOOKUP(Tabla1[[#This Row],[Tema]],Temas[[Tema]:[Columna1]],2,0),"REVISAR")</f>
        <v>09.01.12 Pequeña 3 (10000-25000 UF)</v>
      </c>
      <c r="F345" s="1" t="str">
        <f>+IFERROR(VLOOKUP(Tabla1[[#This Row],[Muestra]],Muestra[[Muestra]:[Columna1]],2,0),"REVISAR")</f>
        <v>09.01.01.03 Renta Neta Informada Anual</v>
      </c>
      <c r="G345" t="s">
        <v>892</v>
      </c>
      <c r="H345" t="s">
        <v>893</v>
      </c>
      <c r="I345" t="s">
        <v>919</v>
      </c>
      <c r="J345" t="s">
        <v>950</v>
      </c>
      <c r="K345" t="s">
        <v>242</v>
      </c>
      <c r="L345" t="s">
        <v>897</v>
      </c>
      <c r="O345" t="s">
        <v>3993</v>
      </c>
      <c r="U345">
        <v>110179485.03399998</v>
      </c>
      <c r="V345">
        <v>111558465.82599998</v>
      </c>
      <c r="W345">
        <v>118243232.68200004</v>
      </c>
      <c r="X345">
        <v>119698658.954</v>
      </c>
      <c r="Y345">
        <v>123823123.28</v>
      </c>
      <c r="Z345">
        <v>139765567.91000003</v>
      </c>
      <c r="AA345">
        <v>145445034.02600002</v>
      </c>
      <c r="AB345">
        <v>169129728.05800006</v>
      </c>
      <c r="AC345">
        <v>186634046.96000004</v>
      </c>
      <c r="AD345">
        <v>199372644.472</v>
      </c>
      <c r="AE345">
        <v>200580415.39599997</v>
      </c>
      <c r="AF345">
        <v>223628803.31199998</v>
      </c>
      <c r="AG345">
        <v>254269235.36200005</v>
      </c>
      <c r="AH345">
        <v>258403060.11599994</v>
      </c>
      <c r="AI345">
        <v>291324748.67199993</v>
      </c>
    </row>
    <row r="346" spans="1:36" x14ac:dyDescent="0.25">
      <c r="A346" s="21">
        <v>345</v>
      </c>
      <c r="B346" t="s">
        <v>962</v>
      </c>
      <c r="C346" s="1" t="str">
        <f>+VLOOKUP(Tabla1[[#This Row],[Sector]],Sectores[[Sector]:[Columna1]],2,0)</f>
        <v>09 Empresa</v>
      </c>
      <c r="D346" s="1" t="str">
        <f>+VLOOKUP(Tabla1[[#This Row],[Contenido]],Hoja2!$F$2:$G$105,2,0)</f>
        <v>09.01 Empresas por Tramo (13)</v>
      </c>
      <c r="E346" s="1" t="str">
        <f>+IFERROR(VLOOKUP(Tabla1[[#This Row],[Tema]],Temas[[Tema]:[Columna1]],2,0),"REVISAR")</f>
        <v>09.01.13 Sin Ventas</v>
      </c>
      <c r="F346" s="1" t="str">
        <f>+IFERROR(VLOOKUP(Tabla1[[#This Row],[Muestra]],Muestra[[Muestra]:[Columna1]],2,0),"REVISAR")</f>
        <v>09.01.01.03 Renta Neta Informada Anual</v>
      </c>
      <c r="G346" t="s">
        <v>892</v>
      </c>
      <c r="H346" t="s">
        <v>893</v>
      </c>
      <c r="I346" t="s">
        <v>921</v>
      </c>
      <c r="J346" t="s">
        <v>950</v>
      </c>
      <c r="K346" t="s">
        <v>242</v>
      </c>
      <c r="L346" t="s">
        <v>897</v>
      </c>
      <c r="O346" t="s">
        <v>3993</v>
      </c>
      <c r="U346">
        <v>177433258.86399996</v>
      </c>
      <c r="V346">
        <v>190261140.29799998</v>
      </c>
      <c r="W346">
        <v>205260340.27799988</v>
      </c>
      <c r="X346">
        <v>216711936.0380002</v>
      </c>
      <c r="Y346">
        <v>248290161.94999984</v>
      </c>
      <c r="Z346">
        <v>275534588.04199982</v>
      </c>
      <c r="AA346">
        <v>286938642.08599991</v>
      </c>
      <c r="AB346">
        <v>314475107.47199982</v>
      </c>
      <c r="AC346">
        <v>358746723.94799978</v>
      </c>
      <c r="AD346">
        <v>370232533.47399968</v>
      </c>
      <c r="AE346">
        <v>399597252.89000034</v>
      </c>
      <c r="AF346">
        <v>424810797.38000005</v>
      </c>
      <c r="AG346">
        <v>487931158.36000049</v>
      </c>
      <c r="AH346">
        <v>508997177.29000008</v>
      </c>
      <c r="AI346">
        <v>504516745.17599964</v>
      </c>
    </row>
    <row r="347" spans="1:36" x14ac:dyDescent="0.25">
      <c r="A347" s="21">
        <v>346</v>
      </c>
      <c r="B347" t="s">
        <v>963</v>
      </c>
      <c r="C347" s="1" t="str">
        <f>+VLOOKUP(Tabla1[[#This Row],[Sector]],Sectores[[Sector]:[Columna1]],2,0)</f>
        <v>09 Empresa</v>
      </c>
      <c r="D347" s="1" t="str">
        <f>+VLOOKUP(Tabla1[[#This Row],[Contenido]],Hoja2!$F$2:$G$105,2,0)</f>
        <v>09.02 Empresas por Tramo (5)</v>
      </c>
      <c r="E347" s="1" t="str">
        <f>+IFERROR(VLOOKUP(Tabla1[[#This Row],[Tema]],Temas[[Tema]:[Columna1]],2,0),"REVISAR")</f>
        <v>09.02.01 Grande (100000-200000 UF)</v>
      </c>
      <c r="F347" s="1" t="str">
        <f>+IFERROR(VLOOKUP(Tabla1[[#This Row],[Muestra]],Muestra[[Muestra]:[Columna1]],2,0),"REVISAR")</f>
        <v>09.01.01.03 Renta Neta Informada Anual</v>
      </c>
      <c r="G347" t="s">
        <v>892</v>
      </c>
      <c r="H347" t="s">
        <v>923</v>
      </c>
      <c r="I347" t="s">
        <v>924</v>
      </c>
      <c r="J347" t="s">
        <v>950</v>
      </c>
      <c r="K347" t="s">
        <v>242</v>
      </c>
      <c r="L347" t="s">
        <v>897</v>
      </c>
      <c r="O347" t="s">
        <v>3993</v>
      </c>
      <c r="U347">
        <v>785288558.24400008</v>
      </c>
      <c r="V347">
        <v>892844101.26200032</v>
      </c>
      <c r="W347">
        <v>996612245.23200011</v>
      </c>
      <c r="X347">
        <v>1054996788.156</v>
      </c>
      <c r="Y347">
        <v>1119655834.0379999</v>
      </c>
      <c r="Z347">
        <v>1260729461.0960002</v>
      </c>
      <c r="AA347">
        <v>1417829486.4179997</v>
      </c>
      <c r="AB347">
        <v>1600592731.7319999</v>
      </c>
      <c r="AC347">
        <v>1740579377.948</v>
      </c>
      <c r="AD347">
        <v>1823134354.4940004</v>
      </c>
      <c r="AE347">
        <v>1839507093.5100005</v>
      </c>
      <c r="AF347">
        <v>1846840804.2420003</v>
      </c>
      <c r="AG347">
        <v>1884992131.0879993</v>
      </c>
      <c r="AH347">
        <v>1967698685.2619998</v>
      </c>
      <c r="AI347">
        <v>2102843378.4860003</v>
      </c>
    </row>
    <row r="348" spans="1:36" x14ac:dyDescent="0.25">
      <c r="A348" s="21">
        <v>347</v>
      </c>
      <c r="B348" t="s">
        <v>964</v>
      </c>
      <c r="C348" s="1" t="str">
        <f>+VLOOKUP(Tabla1[[#This Row],[Sector]],Sectores[[Sector]:[Columna1]],2,0)</f>
        <v>09 Empresa</v>
      </c>
      <c r="D348" s="1" t="str">
        <f>+VLOOKUP(Tabla1[[#This Row],[Contenido]],Hoja2!$F$2:$G$105,2,0)</f>
        <v>09.02 Empresas por Tramo (5)</v>
      </c>
      <c r="E348" s="1" t="str">
        <f>+IFERROR(VLOOKUP(Tabla1[[#This Row],[Tema]],Temas[[Tema]:[Columna1]],2,0),"REVISAR")</f>
        <v>09.02.02 Mediana (25000-100000 UF)</v>
      </c>
      <c r="F348" s="1" t="str">
        <f>+IFERROR(VLOOKUP(Tabla1[[#This Row],[Muestra]],Muestra[[Muestra]:[Columna1]],2,0),"REVISAR")</f>
        <v>09.01.01.03 Renta Neta Informada Anual</v>
      </c>
      <c r="G348" t="s">
        <v>892</v>
      </c>
      <c r="H348" t="s">
        <v>923</v>
      </c>
      <c r="I348" t="s">
        <v>926</v>
      </c>
      <c r="J348" t="s">
        <v>950</v>
      </c>
      <c r="K348" t="s">
        <v>242</v>
      </c>
      <c r="L348" t="s">
        <v>897</v>
      </c>
      <c r="O348" t="s">
        <v>3993</v>
      </c>
      <c r="U348">
        <v>204817112.32600003</v>
      </c>
      <c r="V348">
        <v>219396305.40400001</v>
      </c>
      <c r="W348">
        <v>234710622.67800006</v>
      </c>
      <c r="X348">
        <v>248218188.33200002</v>
      </c>
      <c r="Y348">
        <v>257214303.87600005</v>
      </c>
      <c r="Z348">
        <v>269204038.14599997</v>
      </c>
      <c r="AA348">
        <v>306605124.20199996</v>
      </c>
      <c r="AB348">
        <v>319796603.25199986</v>
      </c>
      <c r="AC348">
        <v>347867754.25800002</v>
      </c>
      <c r="AD348">
        <v>365090353.05600023</v>
      </c>
      <c r="AE348">
        <v>397590351.44999981</v>
      </c>
      <c r="AF348">
        <v>404867179.53600019</v>
      </c>
      <c r="AG348">
        <v>408933828.17399991</v>
      </c>
      <c r="AH348">
        <v>424300603.20000017</v>
      </c>
      <c r="AI348">
        <v>445858746.45199996</v>
      </c>
    </row>
    <row r="349" spans="1:36" x14ac:dyDescent="0.25">
      <c r="A349" s="21">
        <v>348</v>
      </c>
      <c r="B349" t="s">
        <v>965</v>
      </c>
      <c r="C349" s="1" t="str">
        <f>+VLOOKUP(Tabla1[[#This Row],[Sector]],Sectores[[Sector]:[Columna1]],2,0)</f>
        <v>09 Empresa</v>
      </c>
      <c r="D349" s="1" t="str">
        <f>+VLOOKUP(Tabla1[[#This Row],[Contenido]],Hoja2!$F$2:$G$105,2,0)</f>
        <v>09.02 Empresas por Tramo (5)</v>
      </c>
      <c r="E349" s="1" t="str">
        <f>+IFERROR(VLOOKUP(Tabla1[[#This Row],[Tema]],Temas[[Tema]:[Columna1]],2,0),"REVISAR")</f>
        <v>09.02.03 Micro (0,01-2400 UF)</v>
      </c>
      <c r="F349" s="1" t="str">
        <f>+IFERROR(VLOOKUP(Tabla1[[#This Row],[Muestra]],Muestra[[Muestra]:[Columna1]],2,0),"REVISAR")</f>
        <v>09.01.01.03 Renta Neta Informada Anual</v>
      </c>
      <c r="G349" t="s">
        <v>892</v>
      </c>
      <c r="H349" t="s">
        <v>923</v>
      </c>
      <c r="I349" t="s">
        <v>928</v>
      </c>
      <c r="J349" t="s">
        <v>950</v>
      </c>
      <c r="K349" t="s">
        <v>242</v>
      </c>
      <c r="L349" t="s">
        <v>897</v>
      </c>
      <c r="O349" t="s">
        <v>3993</v>
      </c>
      <c r="U349">
        <v>105294631.52199998</v>
      </c>
      <c r="V349">
        <v>119021389.47400004</v>
      </c>
      <c r="W349">
        <v>128219260.79799992</v>
      </c>
      <c r="X349">
        <v>125720044.92000009</v>
      </c>
      <c r="Y349">
        <v>142113277.55600011</v>
      </c>
      <c r="Z349">
        <v>143652979.2759999</v>
      </c>
      <c r="AA349">
        <v>137072837.95200011</v>
      </c>
      <c r="AB349">
        <v>148964397.74199992</v>
      </c>
      <c r="AC349">
        <v>141354592.85999992</v>
      </c>
      <c r="AD349">
        <v>150258676.76399994</v>
      </c>
      <c r="AE349">
        <v>155805578.05399966</v>
      </c>
      <c r="AF349">
        <v>161647682.35800001</v>
      </c>
      <c r="AG349">
        <v>165039096.50200009</v>
      </c>
      <c r="AH349">
        <v>179866120.12400016</v>
      </c>
      <c r="AI349">
        <v>226099142.93800014</v>
      </c>
    </row>
    <row r="350" spans="1:36" x14ac:dyDescent="0.25">
      <c r="A350" s="21">
        <v>349</v>
      </c>
      <c r="B350" t="s">
        <v>966</v>
      </c>
      <c r="C350" s="1" t="str">
        <f>+VLOOKUP(Tabla1[[#This Row],[Sector]],Sectores[[Sector]:[Columna1]],2,0)</f>
        <v>09 Empresa</v>
      </c>
      <c r="D350" s="1" t="str">
        <f>+VLOOKUP(Tabla1[[#This Row],[Contenido]],Hoja2!$F$2:$G$105,2,0)</f>
        <v>09.02 Empresas por Tramo (5)</v>
      </c>
      <c r="E350" s="1" t="str">
        <f>+IFERROR(VLOOKUP(Tabla1[[#This Row],[Tema]],Temas[[Tema]:[Columna1]],2,0),"REVISAR")</f>
        <v>09.02.04 Pequeña (2400-25000 UF)</v>
      </c>
      <c r="F350" s="1" t="str">
        <f>+IFERROR(VLOOKUP(Tabla1[[#This Row],[Muestra]],Muestra[[Muestra]:[Columna1]],2,0),"REVISAR")</f>
        <v>09.01.01.03 Renta Neta Informada Anual</v>
      </c>
      <c r="G350" t="s">
        <v>892</v>
      </c>
      <c r="H350" t="s">
        <v>923</v>
      </c>
      <c r="I350" t="s">
        <v>930</v>
      </c>
      <c r="J350" t="s">
        <v>950</v>
      </c>
      <c r="K350" t="s">
        <v>242</v>
      </c>
      <c r="L350" t="s">
        <v>897</v>
      </c>
      <c r="O350" t="s">
        <v>3993</v>
      </c>
      <c r="U350">
        <v>223367812.11000004</v>
      </c>
      <c r="V350">
        <v>228805290.03199989</v>
      </c>
      <c r="W350">
        <v>238402129.1139999</v>
      </c>
      <c r="X350">
        <v>239709721.90200016</v>
      </c>
      <c r="Y350">
        <v>251101853.27399984</v>
      </c>
      <c r="Z350">
        <v>280056253.50599986</v>
      </c>
      <c r="AA350">
        <v>297406964.58799982</v>
      </c>
      <c r="AB350">
        <v>325155273.28400016</v>
      </c>
      <c r="AC350">
        <v>357948561.0660004</v>
      </c>
      <c r="AD350">
        <v>384727498.09799969</v>
      </c>
      <c r="AE350">
        <v>398583228.45000011</v>
      </c>
      <c r="AF350">
        <v>431202041.39399993</v>
      </c>
      <c r="AG350">
        <v>500592988.26600003</v>
      </c>
      <c r="AH350">
        <v>535700744.82000095</v>
      </c>
      <c r="AI350">
        <v>543366419.53400028</v>
      </c>
    </row>
    <row r="351" spans="1:36" x14ac:dyDescent="0.25">
      <c r="A351" s="21">
        <v>350</v>
      </c>
      <c r="B351" t="s">
        <v>962</v>
      </c>
      <c r="C351" s="1" t="str">
        <f>+VLOOKUP(Tabla1[[#This Row],[Sector]],Sectores[[Sector]:[Columna1]],2,0)</f>
        <v>09 Empresa</v>
      </c>
      <c r="D351" s="1" t="str">
        <f>+VLOOKUP(Tabla1[[#This Row],[Contenido]],Hoja2!$F$2:$G$105,2,0)</f>
        <v>09.02 Empresas por Tramo (5)</v>
      </c>
      <c r="E351" s="1" t="str">
        <f>+IFERROR(VLOOKUP(Tabla1[[#This Row],[Tema]],Temas[[Tema]:[Columna1]],2,0),"REVISAR")</f>
        <v>09.01.13 Sin Ventas</v>
      </c>
      <c r="F351" s="1" t="str">
        <f>+IFERROR(VLOOKUP(Tabla1[[#This Row],[Muestra]],Muestra[[Muestra]:[Columna1]],2,0),"REVISAR")</f>
        <v>09.01.01.03 Renta Neta Informada Anual</v>
      </c>
      <c r="G351" t="s">
        <v>892</v>
      </c>
      <c r="H351" t="s">
        <v>923</v>
      </c>
      <c r="I351" t="s">
        <v>921</v>
      </c>
      <c r="J351" t="s">
        <v>950</v>
      </c>
      <c r="K351" t="s">
        <v>242</v>
      </c>
      <c r="L351" t="s">
        <v>897</v>
      </c>
      <c r="O351" t="s">
        <v>3993</v>
      </c>
      <c r="U351">
        <v>177433258.86399996</v>
      </c>
      <c r="V351">
        <v>190261140.29800004</v>
      </c>
      <c r="W351">
        <v>205260340.27799985</v>
      </c>
      <c r="X351">
        <v>216711936.0379999</v>
      </c>
      <c r="Y351">
        <v>248290161.95000002</v>
      </c>
      <c r="Z351">
        <v>275534588.04199994</v>
      </c>
      <c r="AA351">
        <v>286938642.08599997</v>
      </c>
      <c r="AB351">
        <v>314475107.47199982</v>
      </c>
      <c r="AC351">
        <v>358746723.94799989</v>
      </c>
      <c r="AD351">
        <v>370232533.47399998</v>
      </c>
      <c r="AE351">
        <v>399597252.89000034</v>
      </c>
      <c r="AF351">
        <v>424810797.38000017</v>
      </c>
      <c r="AG351">
        <v>487931158.36000019</v>
      </c>
      <c r="AH351">
        <v>508997177.29000002</v>
      </c>
      <c r="AI351">
        <v>504516745.17600012</v>
      </c>
    </row>
    <row r="352" spans="1:36" x14ac:dyDescent="0.25">
      <c r="A352" s="21">
        <v>351</v>
      </c>
      <c r="B352" t="s">
        <v>967</v>
      </c>
      <c r="C352" s="1" t="str">
        <f>+VLOOKUP(Tabla1[[#This Row],[Sector]],Sectores[[Sector]:[Columna1]],2,0)</f>
        <v>09 Empresa</v>
      </c>
      <c r="D352" s="1" t="str">
        <f>+VLOOKUP(Tabla1[[#This Row],[Contenido]],Hoja2!$F$2:$G$105,2,0)</f>
        <v>09.03 Tipo Contribuyente</v>
      </c>
      <c r="E352" s="1" t="str">
        <f>+IFERROR(VLOOKUP(Tabla1[[#This Row],[Tema]],Temas[[Tema]:[Columna1]],2,0),"REVISAR")</f>
        <v>09.03.01 Instituciones Fiscales</v>
      </c>
      <c r="F352" s="1" t="str">
        <f>+IFERROR(VLOOKUP(Tabla1[[#This Row],[Muestra]],Muestra[[Muestra]:[Columna1]],2,0),"REVISAR")</f>
        <v>09.03.01.01 Número de Empresas con Inicio Actividades</v>
      </c>
      <c r="G352" t="s">
        <v>892</v>
      </c>
      <c r="H352" t="s">
        <v>968</v>
      </c>
      <c r="I352" t="s">
        <v>969</v>
      </c>
      <c r="J352" t="s">
        <v>970</v>
      </c>
      <c r="K352" t="s">
        <v>896</v>
      </c>
      <c r="L352" t="s">
        <v>971</v>
      </c>
      <c r="O352" t="s">
        <v>3993</v>
      </c>
      <c r="P352">
        <v>16</v>
      </c>
      <c r="Q352">
        <v>19</v>
      </c>
      <c r="R352">
        <v>6</v>
      </c>
      <c r="S352">
        <v>12</v>
      </c>
      <c r="T352">
        <v>15</v>
      </c>
      <c r="U352">
        <v>6</v>
      </c>
      <c r="V352">
        <v>1</v>
      </c>
      <c r="W352">
        <v>12</v>
      </c>
      <c r="X352">
        <v>5</v>
      </c>
      <c r="Y352">
        <v>7</v>
      </c>
      <c r="Z352">
        <v>10</v>
      </c>
      <c r="AA352">
        <v>5</v>
      </c>
      <c r="AB352">
        <v>4</v>
      </c>
      <c r="AC352">
        <v>3</v>
      </c>
      <c r="AD352">
        <v>5</v>
      </c>
      <c r="AE352">
        <v>4</v>
      </c>
      <c r="AF352">
        <v>12</v>
      </c>
      <c r="AG352">
        <v>12</v>
      </c>
      <c r="AH352">
        <v>12</v>
      </c>
      <c r="AI352">
        <v>14</v>
      </c>
      <c r="AJ352">
        <v>5</v>
      </c>
    </row>
    <row r="353" spans="1:37" x14ac:dyDescent="0.25">
      <c r="A353" s="21">
        <v>352</v>
      </c>
      <c r="B353" t="s">
        <v>972</v>
      </c>
      <c r="C353" s="1" t="str">
        <f>+VLOOKUP(Tabla1[[#This Row],[Sector]],Sectores[[Sector]:[Columna1]],2,0)</f>
        <v>09 Empresa</v>
      </c>
      <c r="D353" s="1" t="str">
        <f>+VLOOKUP(Tabla1[[#This Row],[Contenido]],Hoja2!$F$2:$G$105,2,0)</f>
        <v>09.03 Tipo Contribuyente</v>
      </c>
      <c r="E353" s="1" t="str">
        <f>+IFERROR(VLOOKUP(Tabla1[[#This Row],[Tema]],Temas[[Tema]:[Columna1]],2,0),"REVISAR")</f>
        <v>09.03.02 Municipalidades</v>
      </c>
      <c r="F353" s="1" t="str">
        <f>+IFERROR(VLOOKUP(Tabla1[[#This Row],[Muestra]],Muestra[[Muestra]:[Columna1]],2,0),"REVISAR")</f>
        <v>09.03.01.01 Número de Empresas con Inicio Actividades</v>
      </c>
      <c r="G353" t="s">
        <v>892</v>
      </c>
      <c r="H353" t="s">
        <v>968</v>
      </c>
      <c r="I353" t="s">
        <v>973</v>
      </c>
      <c r="J353" t="s">
        <v>970</v>
      </c>
      <c r="K353" t="s">
        <v>896</v>
      </c>
      <c r="L353" t="s">
        <v>971</v>
      </c>
      <c r="O353" t="s">
        <v>3993</v>
      </c>
      <c r="P353">
        <v>2</v>
      </c>
      <c r="Q353">
        <v>3</v>
      </c>
      <c r="R353">
        <v>1</v>
      </c>
      <c r="S353">
        <v>1</v>
      </c>
      <c r="T353">
        <v>5</v>
      </c>
      <c r="U353">
        <v>1</v>
      </c>
      <c r="V353">
        <v>1</v>
      </c>
      <c r="W353">
        <v>1</v>
      </c>
      <c r="X353">
        <v>1</v>
      </c>
      <c r="AA353">
        <v>1</v>
      </c>
      <c r="AB353">
        <v>3</v>
      </c>
      <c r="AC353">
        <v>1</v>
      </c>
      <c r="AD353">
        <v>1</v>
      </c>
      <c r="AE353">
        <v>1</v>
      </c>
      <c r="AG353">
        <v>1</v>
      </c>
    </row>
    <row r="354" spans="1:37" x14ac:dyDescent="0.25">
      <c r="A354" s="21">
        <v>353</v>
      </c>
      <c r="B354" t="s">
        <v>974</v>
      </c>
      <c r="C354" s="1" t="str">
        <f>+VLOOKUP(Tabla1[[#This Row],[Sector]],Sectores[[Sector]:[Columna1]],2,0)</f>
        <v>09 Empresa</v>
      </c>
      <c r="D354" s="1" t="str">
        <f>+VLOOKUP(Tabla1[[#This Row],[Contenido]],Hoja2!$F$2:$G$105,2,0)</f>
        <v>09.03 Tipo Contribuyente</v>
      </c>
      <c r="E354" s="1" t="str">
        <f>+IFERROR(VLOOKUP(Tabla1[[#This Row],[Tema]],Temas[[Tema]:[Columna1]],2,0),"REVISAR")</f>
        <v>09.03.03 No Clasificados</v>
      </c>
      <c r="F354" s="1" t="str">
        <f>+IFERROR(VLOOKUP(Tabla1[[#This Row],[Muestra]],Muestra[[Muestra]:[Columna1]],2,0),"REVISAR")</f>
        <v>09.03.01.01 Número de Empresas con Inicio Actividades</v>
      </c>
      <c r="G354" t="s">
        <v>892</v>
      </c>
      <c r="H354" t="s">
        <v>968</v>
      </c>
      <c r="I354" t="s">
        <v>975</v>
      </c>
      <c r="J354" t="s">
        <v>970</v>
      </c>
      <c r="K354" t="s">
        <v>896</v>
      </c>
      <c r="L354">
        <v>2011</v>
      </c>
      <c r="O354" t="s">
        <v>3993</v>
      </c>
      <c r="AA354">
        <v>1</v>
      </c>
    </row>
    <row r="355" spans="1:37" x14ac:dyDescent="0.25">
      <c r="A355" s="21">
        <v>354</v>
      </c>
      <c r="B355" t="s">
        <v>976</v>
      </c>
      <c r="C355" s="1" t="str">
        <f>+VLOOKUP(Tabla1[[#This Row],[Sector]],Sectores[[Sector]:[Columna1]],2,0)</f>
        <v>09 Empresa</v>
      </c>
      <c r="D355" s="1" t="str">
        <f>+VLOOKUP(Tabla1[[#This Row],[Contenido]],Hoja2!$F$2:$G$105,2,0)</f>
        <v>09.03 Tipo Contribuyente</v>
      </c>
      <c r="E355" s="1" t="str">
        <f>+IFERROR(VLOOKUP(Tabla1[[#This Row],[Tema]],Temas[[Tema]:[Columna1]],2,0),"REVISAR")</f>
        <v>09.03.04 Organismos Internacionales</v>
      </c>
      <c r="F355" s="1" t="str">
        <f>+IFERROR(VLOOKUP(Tabla1[[#This Row],[Muestra]],Muestra[[Muestra]:[Columna1]],2,0),"REVISAR")</f>
        <v>09.03.01.01 Número de Empresas con Inicio Actividades</v>
      </c>
      <c r="G355" t="s">
        <v>892</v>
      </c>
      <c r="H355" t="s">
        <v>968</v>
      </c>
      <c r="I355" t="s">
        <v>977</v>
      </c>
      <c r="J355" t="s">
        <v>970</v>
      </c>
      <c r="K355" t="s">
        <v>896</v>
      </c>
      <c r="L355" t="s">
        <v>3994</v>
      </c>
      <c r="O355" t="s">
        <v>3993</v>
      </c>
      <c r="R355">
        <v>1</v>
      </c>
      <c r="T355">
        <v>2</v>
      </c>
      <c r="AB355">
        <v>1</v>
      </c>
      <c r="AG355">
        <v>2</v>
      </c>
      <c r="AH355">
        <v>1</v>
      </c>
      <c r="AI355">
        <v>1</v>
      </c>
    </row>
    <row r="356" spans="1:37" x14ac:dyDescent="0.25">
      <c r="A356" s="21">
        <v>355</v>
      </c>
      <c r="B356" t="s">
        <v>978</v>
      </c>
      <c r="C356" s="1" t="str">
        <f>+VLOOKUP(Tabla1[[#This Row],[Sector]],Sectores[[Sector]:[Columna1]],2,0)</f>
        <v>09 Empresa</v>
      </c>
      <c r="D356" s="1" t="str">
        <f>+VLOOKUP(Tabla1[[#This Row],[Contenido]],Hoja2!$F$2:$G$105,2,0)</f>
        <v>09.03 Tipo Contribuyente</v>
      </c>
      <c r="E356" s="1" t="str">
        <f>+IFERROR(VLOOKUP(Tabla1[[#This Row],[Tema]],Temas[[Tema]:[Columna1]],2,0),"REVISAR")</f>
        <v>09.03.05 Organización sin fines de lucro</v>
      </c>
      <c r="F356" s="1" t="str">
        <f>+IFERROR(VLOOKUP(Tabla1[[#This Row],[Muestra]],Muestra[[Muestra]:[Columna1]],2,0),"REVISAR")</f>
        <v>09.03.01.01 Número de Empresas con Inicio Actividades</v>
      </c>
      <c r="G356" t="s">
        <v>892</v>
      </c>
      <c r="H356" t="s">
        <v>968</v>
      </c>
      <c r="I356" t="s">
        <v>979</v>
      </c>
      <c r="J356" t="s">
        <v>970</v>
      </c>
      <c r="K356" t="s">
        <v>896</v>
      </c>
      <c r="L356" t="s">
        <v>971</v>
      </c>
      <c r="O356" t="s">
        <v>3993</v>
      </c>
      <c r="P356">
        <v>367</v>
      </c>
      <c r="Q356">
        <v>325</v>
      </c>
      <c r="R356">
        <v>317</v>
      </c>
      <c r="S356">
        <v>294</v>
      </c>
      <c r="T356">
        <v>303</v>
      </c>
      <c r="U356">
        <v>245</v>
      </c>
      <c r="V356">
        <v>264</v>
      </c>
      <c r="W356">
        <v>247</v>
      </c>
      <c r="X356">
        <v>244</v>
      </c>
      <c r="Y356">
        <v>275</v>
      </c>
      <c r="Z356">
        <v>269</v>
      </c>
      <c r="AA356">
        <v>273</v>
      </c>
      <c r="AB356">
        <v>378</v>
      </c>
      <c r="AC356">
        <v>410</v>
      </c>
      <c r="AD356">
        <v>503</v>
      </c>
      <c r="AE356">
        <v>443</v>
      </c>
      <c r="AF356">
        <v>960</v>
      </c>
      <c r="AG356">
        <v>1502</v>
      </c>
      <c r="AH356">
        <v>2510</v>
      </c>
      <c r="AI356">
        <v>925</v>
      </c>
      <c r="AJ356">
        <v>196</v>
      </c>
      <c r="AK356">
        <v>5</v>
      </c>
    </row>
    <row r="357" spans="1:37" x14ac:dyDescent="0.25">
      <c r="A357" s="21">
        <v>356</v>
      </c>
      <c r="B357" t="s">
        <v>980</v>
      </c>
      <c r="C357" s="1" t="str">
        <f>+VLOOKUP(Tabla1[[#This Row],[Sector]],Sectores[[Sector]:[Columna1]],2,0)</f>
        <v>09 Empresa</v>
      </c>
      <c r="D357" s="1" t="str">
        <f>+VLOOKUP(Tabla1[[#This Row],[Contenido]],Hoja2!$F$2:$G$105,2,0)</f>
        <v>09.03 Tipo Contribuyente</v>
      </c>
      <c r="E357" s="1" t="str">
        <f>+IFERROR(VLOOKUP(Tabla1[[#This Row],[Tema]],Temas[[Tema]:[Columna1]],2,0),"REVISAR")</f>
        <v>09.03.06 Persona Jurídica Comercial</v>
      </c>
      <c r="F357" s="1" t="str">
        <f>+IFERROR(VLOOKUP(Tabla1[[#This Row],[Muestra]],Muestra[[Muestra]:[Columna1]],2,0),"REVISAR")</f>
        <v>09.03.01.01 Número de Empresas con Inicio Actividades</v>
      </c>
      <c r="G357" t="s">
        <v>892</v>
      </c>
      <c r="H357" t="s">
        <v>968</v>
      </c>
      <c r="I357" t="s">
        <v>981</v>
      </c>
      <c r="J357" t="s">
        <v>970</v>
      </c>
      <c r="K357" t="s">
        <v>896</v>
      </c>
      <c r="L357" t="s">
        <v>971</v>
      </c>
      <c r="O357" t="s">
        <v>3993</v>
      </c>
      <c r="P357">
        <v>6549</v>
      </c>
      <c r="Q357">
        <v>6428</v>
      </c>
      <c r="R357">
        <v>7294</v>
      </c>
      <c r="S357">
        <v>7804</v>
      </c>
      <c r="T357">
        <v>8633</v>
      </c>
      <c r="U357">
        <v>10005</v>
      </c>
      <c r="V357">
        <v>11529</v>
      </c>
      <c r="W357">
        <v>12870</v>
      </c>
      <c r="X357">
        <v>14225</v>
      </c>
      <c r="Y357">
        <v>15335</v>
      </c>
      <c r="Z357">
        <v>18117</v>
      </c>
      <c r="AA357">
        <v>23227</v>
      </c>
      <c r="AB357">
        <v>27645</v>
      </c>
      <c r="AC357">
        <v>33822</v>
      </c>
      <c r="AD357">
        <v>39810</v>
      </c>
      <c r="AE357">
        <v>45345</v>
      </c>
      <c r="AF357">
        <v>53204</v>
      </c>
      <c r="AG357">
        <v>65884</v>
      </c>
      <c r="AH357">
        <v>82896</v>
      </c>
      <c r="AI357">
        <v>87799</v>
      </c>
      <c r="AJ357">
        <v>224</v>
      </c>
      <c r="AK357">
        <v>1</v>
      </c>
    </row>
    <row r="358" spans="1:37" x14ac:dyDescent="0.25">
      <c r="A358" s="21">
        <v>357</v>
      </c>
      <c r="B358" t="s">
        <v>982</v>
      </c>
      <c r="C358" s="1" t="str">
        <f>+VLOOKUP(Tabla1[[#This Row],[Sector]],Sectores[[Sector]:[Columna1]],2,0)</f>
        <v>09 Empresa</v>
      </c>
      <c r="D358" s="1" t="str">
        <f>+VLOOKUP(Tabla1[[#This Row],[Contenido]],Hoja2!$F$2:$G$105,2,0)</f>
        <v>09.03 Tipo Contribuyente</v>
      </c>
      <c r="E358" s="1" t="str">
        <f>+IFERROR(VLOOKUP(Tabla1[[#This Row],[Tema]],Temas[[Tema]:[Columna1]],2,0),"REVISAR")</f>
        <v>09.03.07 Sin Persona Jurídica</v>
      </c>
      <c r="F358" s="1" t="str">
        <f>+IFERROR(VLOOKUP(Tabla1[[#This Row],[Muestra]],Muestra[[Muestra]:[Columna1]],2,0),"REVISAR")</f>
        <v>09.03.01.01 Número de Empresas con Inicio Actividades</v>
      </c>
      <c r="G358" t="s">
        <v>892</v>
      </c>
      <c r="H358" t="s">
        <v>968</v>
      </c>
      <c r="I358" t="s">
        <v>983</v>
      </c>
      <c r="J358" t="s">
        <v>970</v>
      </c>
      <c r="K358" t="s">
        <v>896</v>
      </c>
      <c r="L358" t="s">
        <v>971</v>
      </c>
      <c r="O358" t="s">
        <v>3993</v>
      </c>
      <c r="P358">
        <v>279</v>
      </c>
      <c r="Q358">
        <v>268</v>
      </c>
      <c r="R358">
        <v>256</v>
      </c>
      <c r="S358">
        <v>278</v>
      </c>
      <c r="T358">
        <v>292</v>
      </c>
      <c r="U358">
        <v>285</v>
      </c>
      <c r="V358">
        <v>333</v>
      </c>
      <c r="W358">
        <v>269</v>
      </c>
      <c r="X358">
        <v>273</v>
      </c>
      <c r="Y358">
        <v>278</v>
      </c>
      <c r="Z358">
        <v>271</v>
      </c>
      <c r="AA358">
        <v>285</v>
      </c>
      <c r="AB358">
        <v>257</v>
      </c>
      <c r="AC358">
        <v>214</v>
      </c>
      <c r="AD358">
        <v>203</v>
      </c>
      <c r="AE358">
        <v>189</v>
      </c>
      <c r="AF358">
        <v>196</v>
      </c>
      <c r="AG358">
        <v>172</v>
      </c>
      <c r="AH358">
        <v>174</v>
      </c>
      <c r="AI358">
        <v>140</v>
      </c>
      <c r="AJ358">
        <v>86</v>
      </c>
      <c r="AK358">
        <v>2</v>
      </c>
    </row>
    <row r="359" spans="1:37" x14ac:dyDescent="0.25">
      <c r="A359" s="21">
        <v>358</v>
      </c>
      <c r="B359" t="s">
        <v>984</v>
      </c>
      <c r="C359" s="1" t="str">
        <f>+VLOOKUP(Tabla1[[#This Row],[Sector]],Sectores[[Sector]:[Columna1]],2,0)</f>
        <v>09 Empresa</v>
      </c>
      <c r="D359" s="1" t="str">
        <f>+VLOOKUP(Tabla1[[#This Row],[Contenido]],Hoja2!$F$2:$G$105,2,0)</f>
        <v>09.03 Tipo Contribuyente</v>
      </c>
      <c r="E359" s="1" t="str">
        <f>+IFERROR(VLOOKUP(Tabla1[[#This Row],[Tema]],Temas[[Tema]:[Columna1]],2,0),"REVISAR")</f>
        <v>09.03.08 Sociedades Extranjeras</v>
      </c>
      <c r="F359" s="1" t="str">
        <f>+IFERROR(VLOOKUP(Tabla1[[#This Row],[Muestra]],Muestra[[Muestra]:[Columna1]],2,0),"REVISAR")</f>
        <v>09.03.01.01 Número de Empresas con Inicio Actividades</v>
      </c>
      <c r="G359" t="s">
        <v>892</v>
      </c>
      <c r="H359" t="s">
        <v>968</v>
      </c>
      <c r="I359" t="s">
        <v>985</v>
      </c>
      <c r="J359" t="s">
        <v>970</v>
      </c>
      <c r="K359" t="s">
        <v>896</v>
      </c>
      <c r="L359" t="s">
        <v>971</v>
      </c>
      <c r="O359" t="s">
        <v>3993</v>
      </c>
      <c r="P359">
        <v>22</v>
      </c>
      <c r="Q359">
        <v>12</v>
      </c>
      <c r="R359">
        <v>14</v>
      </c>
      <c r="S359">
        <v>14</v>
      </c>
      <c r="T359">
        <v>27</v>
      </c>
      <c r="U359">
        <v>20</v>
      </c>
      <c r="V359">
        <v>25</v>
      </c>
      <c r="W359">
        <v>13</v>
      </c>
      <c r="X359">
        <v>23</v>
      </c>
      <c r="Y359">
        <v>16</v>
      </c>
      <c r="Z359">
        <v>25</v>
      </c>
      <c r="AA359">
        <v>36</v>
      </c>
      <c r="AB359">
        <v>38</v>
      </c>
      <c r="AC359">
        <v>44</v>
      </c>
      <c r="AD359">
        <v>31</v>
      </c>
      <c r="AE359">
        <v>34</v>
      </c>
      <c r="AF359">
        <v>50</v>
      </c>
      <c r="AG359">
        <v>31</v>
      </c>
      <c r="AH359">
        <v>47</v>
      </c>
      <c r="AI359">
        <v>44</v>
      </c>
    </row>
    <row r="360" spans="1:37" x14ac:dyDescent="0.25">
      <c r="A360" s="21">
        <v>359</v>
      </c>
      <c r="B360" t="s">
        <v>986</v>
      </c>
      <c r="C360" s="1" t="str">
        <f>+VLOOKUP(Tabla1[[#This Row],[Sector]],Sectores[[Sector]:[Columna1]],2,0)</f>
        <v>09 Empresa</v>
      </c>
      <c r="D360" s="1" t="str">
        <f>+VLOOKUP(Tabla1[[#This Row],[Contenido]],Hoja2!$F$2:$G$105,2,0)</f>
        <v>09.03 Tipo Contribuyente</v>
      </c>
      <c r="E360" s="1" t="str">
        <f>+IFERROR(VLOOKUP(Tabla1[[#This Row],[Tema]],Temas[[Tema]:[Columna1]],2,0),"REVISAR")</f>
        <v>09.03.01 Instituciones Fiscales</v>
      </c>
      <c r="F360" s="1" t="str">
        <f>+IFERROR(VLOOKUP(Tabla1[[#This Row],[Muestra]],Muestra[[Muestra]:[Columna1]],2,0),"REVISAR")</f>
        <v>09.03.01.02 Número de Empresas Vigentes</v>
      </c>
      <c r="G360" t="s">
        <v>892</v>
      </c>
      <c r="H360" t="s">
        <v>968</v>
      </c>
      <c r="I360" t="s">
        <v>969</v>
      </c>
      <c r="J360" t="s">
        <v>987</v>
      </c>
      <c r="K360" t="s">
        <v>896</v>
      </c>
      <c r="L360" t="s">
        <v>988</v>
      </c>
      <c r="O360" t="s">
        <v>3993</v>
      </c>
      <c r="P360">
        <v>8</v>
      </c>
      <c r="Q360">
        <v>14</v>
      </c>
      <c r="R360">
        <v>3</v>
      </c>
      <c r="S360">
        <v>9</v>
      </c>
      <c r="T360">
        <v>12</v>
      </c>
      <c r="U360">
        <v>8</v>
      </c>
      <c r="V360">
        <v>4</v>
      </c>
      <c r="W360">
        <v>16</v>
      </c>
      <c r="X360">
        <v>9</v>
      </c>
      <c r="Y360">
        <v>12</v>
      </c>
      <c r="Z360">
        <v>7</v>
      </c>
      <c r="AA360">
        <v>5</v>
      </c>
      <c r="AB360">
        <v>1</v>
      </c>
      <c r="AC360">
        <v>8</v>
      </c>
      <c r="AD360">
        <v>9</v>
      </c>
      <c r="AE360">
        <v>5</v>
      </c>
      <c r="AF360">
        <v>15</v>
      </c>
      <c r="AG360">
        <v>16</v>
      </c>
      <c r="AH360">
        <v>12</v>
      </c>
      <c r="AI360">
        <v>17</v>
      </c>
    </row>
    <row r="361" spans="1:37" x14ac:dyDescent="0.25">
      <c r="A361" s="21">
        <v>360</v>
      </c>
      <c r="B361" t="s">
        <v>989</v>
      </c>
      <c r="C361" s="1" t="str">
        <f>+VLOOKUP(Tabla1[[#This Row],[Sector]],Sectores[[Sector]:[Columna1]],2,0)</f>
        <v>09 Empresa</v>
      </c>
      <c r="D361" s="1" t="str">
        <f>+VLOOKUP(Tabla1[[#This Row],[Contenido]],Hoja2!$F$2:$G$105,2,0)</f>
        <v>09.03 Tipo Contribuyente</v>
      </c>
      <c r="E361" s="1" t="str">
        <f>+IFERROR(VLOOKUP(Tabla1[[#This Row],[Tema]],Temas[[Tema]:[Columna1]],2,0),"REVISAR")</f>
        <v>09.03.02 Municipalidades</v>
      </c>
      <c r="F361" s="1" t="str">
        <f>+IFERROR(VLOOKUP(Tabla1[[#This Row],[Muestra]],Muestra[[Muestra]:[Columna1]],2,0),"REVISAR")</f>
        <v>09.03.01.02 Número de Empresas Vigentes</v>
      </c>
      <c r="G361" t="s">
        <v>892</v>
      </c>
      <c r="H361" t="s">
        <v>968</v>
      </c>
      <c r="I361" t="s">
        <v>973</v>
      </c>
      <c r="J361" t="s">
        <v>987</v>
      </c>
      <c r="K361" t="s">
        <v>896</v>
      </c>
      <c r="L361" t="s">
        <v>988</v>
      </c>
      <c r="O361" t="s">
        <v>3993</v>
      </c>
      <c r="P361">
        <v>2</v>
      </c>
      <c r="Q361">
        <v>1</v>
      </c>
      <c r="S361">
        <v>1</v>
      </c>
      <c r="T361">
        <v>2</v>
      </c>
      <c r="U361">
        <v>4</v>
      </c>
      <c r="V361">
        <v>1</v>
      </c>
      <c r="W361">
        <v>1</v>
      </c>
      <c r="X361">
        <v>1</v>
      </c>
      <c r="AA361">
        <v>1</v>
      </c>
      <c r="AB361">
        <v>1</v>
      </c>
      <c r="AC361">
        <v>2</v>
      </c>
      <c r="AF361">
        <v>2</v>
      </c>
      <c r="AG361">
        <v>1</v>
      </c>
      <c r="AH361">
        <v>1</v>
      </c>
    </row>
    <row r="362" spans="1:37" x14ac:dyDescent="0.25">
      <c r="A362" s="21">
        <v>361</v>
      </c>
      <c r="B362" t="s">
        <v>990</v>
      </c>
      <c r="C362" s="1" t="str">
        <f>+VLOOKUP(Tabla1[[#This Row],[Sector]],Sectores[[Sector]:[Columna1]],2,0)</f>
        <v>09 Empresa</v>
      </c>
      <c r="D362" s="1" t="str">
        <f>+VLOOKUP(Tabla1[[#This Row],[Contenido]],Hoja2!$F$2:$G$105,2,0)</f>
        <v>09.03 Tipo Contribuyente</v>
      </c>
      <c r="E362" s="1" t="str">
        <f>+IFERROR(VLOOKUP(Tabla1[[#This Row],[Tema]],Temas[[Tema]:[Columna1]],2,0),"REVISAR")</f>
        <v>09.03.03 No Clasificados</v>
      </c>
      <c r="F362" s="1" t="str">
        <f>+IFERROR(VLOOKUP(Tabla1[[#This Row],[Muestra]],Muestra[[Muestra]:[Columna1]],2,0),"REVISAR")</f>
        <v>09.03.01.02 Número de Empresas Vigentes</v>
      </c>
      <c r="G362" t="s">
        <v>892</v>
      </c>
      <c r="H362" t="s">
        <v>968</v>
      </c>
      <c r="I362" t="s">
        <v>975</v>
      </c>
      <c r="J362" t="s">
        <v>987</v>
      </c>
      <c r="K362" t="s">
        <v>896</v>
      </c>
      <c r="L362">
        <v>2016</v>
      </c>
      <c r="O362" t="s">
        <v>3993</v>
      </c>
      <c r="AF362">
        <v>1</v>
      </c>
    </row>
    <row r="363" spans="1:37" x14ac:dyDescent="0.25">
      <c r="A363" s="21">
        <v>362</v>
      </c>
      <c r="B363" t="s">
        <v>991</v>
      </c>
      <c r="C363" s="1" t="str">
        <f>+VLOOKUP(Tabla1[[#This Row],[Sector]],Sectores[[Sector]:[Columna1]],2,0)</f>
        <v>09 Empresa</v>
      </c>
      <c r="D363" s="1" t="str">
        <f>+VLOOKUP(Tabla1[[#This Row],[Contenido]],Hoja2!$F$2:$G$105,2,0)</f>
        <v>09.03 Tipo Contribuyente</v>
      </c>
      <c r="E363" s="1" t="str">
        <f>+IFERROR(VLOOKUP(Tabla1[[#This Row],[Tema]],Temas[[Tema]:[Columna1]],2,0),"REVISAR")</f>
        <v>09.03.04 Organismos Internacionales</v>
      </c>
      <c r="F363" s="1" t="str">
        <f>+IFERROR(VLOOKUP(Tabla1[[#This Row],[Muestra]],Muestra[[Muestra]:[Columna1]],2,0),"REVISAR")</f>
        <v>09.03.01.02 Número de Empresas Vigentes</v>
      </c>
      <c r="G363" t="s">
        <v>892</v>
      </c>
      <c r="H363" t="s">
        <v>968</v>
      </c>
      <c r="I363" t="s">
        <v>977</v>
      </c>
      <c r="J363" t="s">
        <v>987</v>
      </c>
      <c r="K363" t="s">
        <v>896</v>
      </c>
      <c r="L363" t="s">
        <v>3994</v>
      </c>
      <c r="O363" t="s">
        <v>3993</v>
      </c>
      <c r="R363">
        <v>1</v>
      </c>
      <c r="T363">
        <v>2</v>
      </c>
      <c r="AC363">
        <v>1</v>
      </c>
      <c r="AG363">
        <v>2</v>
      </c>
      <c r="AH363">
        <v>1</v>
      </c>
      <c r="AI363">
        <v>1</v>
      </c>
    </row>
    <row r="364" spans="1:37" x14ac:dyDescent="0.25">
      <c r="A364" s="21">
        <v>363</v>
      </c>
      <c r="B364" t="s">
        <v>992</v>
      </c>
      <c r="C364" s="1" t="str">
        <f>+VLOOKUP(Tabla1[[#This Row],[Sector]],Sectores[[Sector]:[Columna1]],2,0)</f>
        <v>09 Empresa</v>
      </c>
      <c r="D364" s="1" t="str">
        <f>+VLOOKUP(Tabla1[[#This Row],[Contenido]],Hoja2!$F$2:$G$105,2,0)</f>
        <v>09.03 Tipo Contribuyente</v>
      </c>
      <c r="E364" s="1" t="str">
        <f>+IFERROR(VLOOKUP(Tabla1[[#This Row],[Tema]],Temas[[Tema]:[Columna1]],2,0),"REVISAR")</f>
        <v>09.03.05 Organización sin fines de lucro</v>
      </c>
      <c r="F364" s="1" t="str">
        <f>+IFERROR(VLOOKUP(Tabla1[[#This Row],[Muestra]],Muestra[[Muestra]:[Columna1]],2,0),"REVISAR")</f>
        <v>09.03.01.02 Número de Empresas Vigentes</v>
      </c>
      <c r="G364" t="s">
        <v>892</v>
      </c>
      <c r="H364" t="s">
        <v>968</v>
      </c>
      <c r="I364" t="s">
        <v>979</v>
      </c>
      <c r="J364" t="s">
        <v>987</v>
      </c>
      <c r="K364" t="s">
        <v>896</v>
      </c>
      <c r="L364" t="s">
        <v>988</v>
      </c>
      <c r="O364" t="s">
        <v>3993</v>
      </c>
      <c r="P364">
        <v>204</v>
      </c>
      <c r="Q364">
        <v>237</v>
      </c>
      <c r="R364">
        <v>230</v>
      </c>
      <c r="S364">
        <v>251</v>
      </c>
      <c r="T364">
        <v>293</v>
      </c>
      <c r="U364">
        <v>234</v>
      </c>
      <c r="V364">
        <v>243</v>
      </c>
      <c r="W364">
        <v>237</v>
      </c>
      <c r="X364">
        <v>237</v>
      </c>
      <c r="Y364">
        <v>235</v>
      </c>
      <c r="Z364">
        <v>220</v>
      </c>
      <c r="AA364">
        <v>258</v>
      </c>
      <c r="AB364">
        <v>337</v>
      </c>
      <c r="AC364">
        <v>405</v>
      </c>
      <c r="AD364">
        <v>453</v>
      </c>
      <c r="AE364">
        <v>528</v>
      </c>
      <c r="AF364">
        <v>874</v>
      </c>
      <c r="AG364">
        <v>1882</v>
      </c>
      <c r="AH364">
        <v>2906</v>
      </c>
      <c r="AI364">
        <v>1194</v>
      </c>
    </row>
    <row r="365" spans="1:37" x14ac:dyDescent="0.25">
      <c r="A365" s="21">
        <v>364</v>
      </c>
      <c r="B365" t="s">
        <v>993</v>
      </c>
      <c r="C365" s="1" t="str">
        <f>+VLOOKUP(Tabla1[[#This Row],[Sector]],Sectores[[Sector]:[Columna1]],2,0)</f>
        <v>09 Empresa</v>
      </c>
      <c r="D365" s="1" t="str">
        <f>+VLOOKUP(Tabla1[[#This Row],[Contenido]],Hoja2!$F$2:$G$105,2,0)</f>
        <v>09.03 Tipo Contribuyente</v>
      </c>
      <c r="E365" s="1" t="str">
        <f>+IFERROR(VLOOKUP(Tabla1[[#This Row],[Tema]],Temas[[Tema]:[Columna1]],2,0),"REVISAR")</f>
        <v>09.03.06 Persona Jurídica Comercial</v>
      </c>
      <c r="F365" s="1" t="str">
        <f>+IFERROR(VLOOKUP(Tabla1[[#This Row],[Muestra]],Muestra[[Muestra]:[Columna1]],2,0),"REVISAR")</f>
        <v>09.03.01.02 Número de Empresas Vigentes</v>
      </c>
      <c r="G365" t="s">
        <v>892</v>
      </c>
      <c r="H365" t="s">
        <v>968</v>
      </c>
      <c r="I365" t="s">
        <v>981</v>
      </c>
      <c r="J365" t="s">
        <v>987</v>
      </c>
      <c r="K365" t="s">
        <v>896</v>
      </c>
      <c r="L365" t="s">
        <v>988</v>
      </c>
      <c r="O365" t="s">
        <v>3993</v>
      </c>
      <c r="P365">
        <v>5557</v>
      </c>
      <c r="Q365">
        <v>5913</v>
      </c>
      <c r="R365">
        <v>6703</v>
      </c>
      <c r="S365">
        <v>7503</v>
      </c>
      <c r="T365">
        <v>8524</v>
      </c>
      <c r="U365">
        <v>9860</v>
      </c>
      <c r="V365">
        <v>11447</v>
      </c>
      <c r="W365">
        <v>12807</v>
      </c>
      <c r="X365">
        <v>14100</v>
      </c>
      <c r="Y365">
        <v>15205</v>
      </c>
      <c r="Z365">
        <v>17912</v>
      </c>
      <c r="AA365">
        <v>22998</v>
      </c>
      <c r="AB365">
        <v>27433</v>
      </c>
      <c r="AC365">
        <v>33667</v>
      </c>
      <c r="AD365">
        <v>39780</v>
      </c>
      <c r="AE365">
        <v>45430</v>
      </c>
      <c r="AF365">
        <v>53448</v>
      </c>
      <c r="AG365">
        <v>66401</v>
      </c>
      <c r="AH365">
        <v>83553</v>
      </c>
      <c r="AI365">
        <v>88483</v>
      </c>
    </row>
    <row r="366" spans="1:37" x14ac:dyDescent="0.25">
      <c r="A366" s="21">
        <v>365</v>
      </c>
      <c r="B366" t="s">
        <v>994</v>
      </c>
      <c r="C366" s="1" t="str">
        <f>+VLOOKUP(Tabla1[[#This Row],[Sector]],Sectores[[Sector]:[Columna1]],2,0)</f>
        <v>09 Empresa</v>
      </c>
      <c r="D366" s="1" t="str">
        <f>+VLOOKUP(Tabla1[[#This Row],[Contenido]],Hoja2!$F$2:$G$105,2,0)</f>
        <v>09.03 Tipo Contribuyente</v>
      </c>
      <c r="E366" s="1" t="str">
        <f>+IFERROR(VLOOKUP(Tabla1[[#This Row],[Tema]],Temas[[Tema]:[Columna1]],2,0),"REVISAR")</f>
        <v>09.03.07 Sin Persona Jurídica</v>
      </c>
      <c r="F366" s="1" t="str">
        <f>+IFERROR(VLOOKUP(Tabla1[[#This Row],[Muestra]],Muestra[[Muestra]:[Columna1]],2,0),"REVISAR")</f>
        <v>09.03.01.02 Número de Empresas Vigentes</v>
      </c>
      <c r="G366" t="s">
        <v>892</v>
      </c>
      <c r="H366" t="s">
        <v>968</v>
      </c>
      <c r="I366" t="s">
        <v>983</v>
      </c>
      <c r="J366" t="s">
        <v>987</v>
      </c>
      <c r="K366" t="s">
        <v>896</v>
      </c>
      <c r="L366" t="s">
        <v>988</v>
      </c>
      <c r="O366" t="s">
        <v>3993</v>
      </c>
      <c r="P366">
        <v>233</v>
      </c>
      <c r="Q366">
        <v>232</v>
      </c>
      <c r="R366">
        <v>218</v>
      </c>
      <c r="S366">
        <v>257</v>
      </c>
      <c r="T366">
        <v>271</v>
      </c>
      <c r="U366">
        <v>269</v>
      </c>
      <c r="V366">
        <v>318</v>
      </c>
      <c r="W366">
        <v>273</v>
      </c>
      <c r="X366">
        <v>262</v>
      </c>
      <c r="Y366">
        <v>271</v>
      </c>
      <c r="Z366">
        <v>270</v>
      </c>
      <c r="AA366">
        <v>284</v>
      </c>
      <c r="AB366">
        <v>261</v>
      </c>
      <c r="AC366">
        <v>220</v>
      </c>
      <c r="AD366">
        <v>199</v>
      </c>
      <c r="AE366">
        <v>182</v>
      </c>
      <c r="AF366">
        <v>213</v>
      </c>
      <c r="AG366">
        <v>202</v>
      </c>
      <c r="AH366">
        <v>227</v>
      </c>
      <c r="AI366">
        <v>170</v>
      </c>
    </row>
    <row r="367" spans="1:37" x14ac:dyDescent="0.25">
      <c r="A367" s="21">
        <v>366</v>
      </c>
      <c r="B367" t="s">
        <v>995</v>
      </c>
      <c r="C367" s="1" t="str">
        <f>+VLOOKUP(Tabla1[[#This Row],[Sector]],Sectores[[Sector]:[Columna1]],2,0)</f>
        <v>09 Empresa</v>
      </c>
      <c r="D367" s="1" t="str">
        <f>+VLOOKUP(Tabla1[[#This Row],[Contenido]],Hoja2!$F$2:$G$105,2,0)</f>
        <v>09.03 Tipo Contribuyente</v>
      </c>
      <c r="E367" s="1" t="str">
        <f>+IFERROR(VLOOKUP(Tabla1[[#This Row],[Tema]],Temas[[Tema]:[Columna1]],2,0),"REVISAR")</f>
        <v>09.03.08 Sociedades Extranjeras</v>
      </c>
      <c r="F367" s="1" t="str">
        <f>+IFERROR(VLOOKUP(Tabla1[[#This Row],[Muestra]],Muestra[[Muestra]:[Columna1]],2,0),"REVISAR")</f>
        <v>09.03.01.02 Número de Empresas Vigentes</v>
      </c>
      <c r="G367" t="s">
        <v>892</v>
      </c>
      <c r="H367" t="s">
        <v>968</v>
      </c>
      <c r="I367" t="s">
        <v>985</v>
      </c>
      <c r="J367" t="s">
        <v>987</v>
      </c>
      <c r="K367" t="s">
        <v>896</v>
      </c>
      <c r="L367" t="s">
        <v>988</v>
      </c>
      <c r="O367" t="s">
        <v>3993</v>
      </c>
      <c r="P367">
        <v>16</v>
      </c>
      <c r="Q367">
        <v>13</v>
      </c>
      <c r="R367">
        <v>9</v>
      </c>
      <c r="S367">
        <v>10</v>
      </c>
      <c r="T367">
        <v>24</v>
      </c>
      <c r="U367">
        <v>22</v>
      </c>
      <c r="V367">
        <v>24</v>
      </c>
      <c r="W367">
        <v>16</v>
      </c>
      <c r="X367">
        <v>21</v>
      </c>
      <c r="Y367">
        <v>13</v>
      </c>
      <c r="Z367">
        <v>25</v>
      </c>
      <c r="AA367">
        <v>43</v>
      </c>
      <c r="AB367">
        <v>40</v>
      </c>
      <c r="AC367">
        <v>44</v>
      </c>
      <c r="AD367">
        <v>28</v>
      </c>
      <c r="AE367">
        <v>34</v>
      </c>
      <c r="AF367">
        <v>50</v>
      </c>
      <c r="AG367">
        <v>35</v>
      </c>
      <c r="AH367">
        <v>49</v>
      </c>
      <c r="AI367">
        <v>45</v>
      </c>
    </row>
    <row r="368" spans="1:37" x14ac:dyDescent="0.25">
      <c r="A368" s="21">
        <v>367</v>
      </c>
      <c r="B368" t="s">
        <v>4004</v>
      </c>
      <c r="C368" s="1" t="str">
        <f>+VLOOKUP(Tabla1[[#This Row],[Sector]],Sectores[[Sector]:[Columna1]],2,0)</f>
        <v>16 Medioambiente</v>
      </c>
      <c r="D368" s="1" t="str">
        <f>+VLOOKUP(Tabla1[[#This Row],[Contenido]],Hoja2!$F$2:$G$105,2,0)</f>
        <v>16.02 Emisiones</v>
      </c>
      <c r="E368" s="1" t="str">
        <f>+IFERROR(VLOOKUP(Tabla1[[#This Row],[Tema]],Temas[[Tema]:[Columna1]],2,0),"REVISAR")</f>
        <v>16.02.09 Por Sector</v>
      </c>
      <c r="F368" s="1" t="str">
        <f>+IFERROR(VLOOKUP(Tabla1[[#This Row],[Muestra]],Muestra[[Muestra]:[Columna1]],2,0),"REVISAR")</f>
        <v>16.02.09.01 Agricultura</v>
      </c>
      <c r="G368" t="s">
        <v>37</v>
      </c>
      <c r="H368" t="s">
        <v>38</v>
      </c>
      <c r="I368" t="s">
        <v>996</v>
      </c>
      <c r="J368" t="s">
        <v>31</v>
      </c>
      <c r="K368" s="1" t="s">
        <v>689</v>
      </c>
      <c r="L368" t="s">
        <v>997</v>
      </c>
      <c r="O368" t="s">
        <v>3997</v>
      </c>
      <c r="P368">
        <v>13708.856361050684</v>
      </c>
      <c r="Q368">
        <v>13537.235371517698</v>
      </c>
      <c r="R368">
        <v>13667.744410347525</v>
      </c>
      <c r="S368">
        <v>13370.252985859013</v>
      </c>
      <c r="T368">
        <v>13770.574099362495</v>
      </c>
      <c r="U368">
        <v>13602.766000829761</v>
      </c>
      <c r="V368">
        <v>13742.855379171333</v>
      </c>
      <c r="W368">
        <v>13874.952800949341</v>
      </c>
      <c r="X368">
        <v>13612.961848750127</v>
      </c>
      <c r="Y368">
        <v>13189.277669876714</v>
      </c>
      <c r="Z368">
        <v>12921.116220007276</v>
      </c>
      <c r="AA368">
        <v>12309.950831102564</v>
      </c>
      <c r="AB368">
        <v>12417.545912360141</v>
      </c>
      <c r="AC368">
        <v>12597.390826685805</v>
      </c>
      <c r="AD368">
        <v>12210.03039970526</v>
      </c>
      <c r="AE368">
        <v>12021.461474398529</v>
      </c>
      <c r="AF368">
        <v>11881.280238623182</v>
      </c>
      <c r="AG368">
        <v>11723.97788197364</v>
      </c>
      <c r="AH368">
        <v>11789.415535421431</v>
      </c>
    </row>
    <row r="369" spans="1:35" x14ac:dyDescent="0.25">
      <c r="A369" s="21">
        <v>368</v>
      </c>
      <c r="B369" t="s">
        <v>4005</v>
      </c>
      <c r="C369" s="1" t="str">
        <f>+VLOOKUP(Tabla1[[#This Row],[Sector]],Sectores[[Sector]:[Columna1]],2,0)</f>
        <v>16 Medioambiente</v>
      </c>
      <c r="D369" s="1" t="str">
        <f>+VLOOKUP(Tabla1[[#This Row],[Contenido]],Hoja2!$F$2:$G$105,2,0)</f>
        <v>16.02 Emisiones</v>
      </c>
      <c r="E369" s="1" t="str">
        <f>+IFERROR(VLOOKUP(Tabla1[[#This Row],[Tema]],Temas[[Tema]:[Columna1]],2,0),"REVISAR")</f>
        <v>16.02.09 Por Sector</v>
      </c>
      <c r="F369" s="1" t="str">
        <f>+IFERROR(VLOOKUP(Tabla1[[#This Row],[Muestra]],Muestra[[Muestra]:[Columna1]],2,0),"REVISAR")</f>
        <v>08.03.20.83 Energía</v>
      </c>
      <c r="G369" t="s">
        <v>37</v>
      </c>
      <c r="H369" t="s">
        <v>38</v>
      </c>
      <c r="I369" t="s">
        <v>996</v>
      </c>
      <c r="J369" t="s">
        <v>79</v>
      </c>
      <c r="K369" s="1" t="s">
        <v>689</v>
      </c>
      <c r="L369" t="s">
        <v>997</v>
      </c>
      <c r="O369" t="s">
        <v>3997</v>
      </c>
      <c r="P369">
        <v>51746.355047481564</v>
      </c>
      <c r="Q369">
        <v>49650.99487027758</v>
      </c>
      <c r="R369">
        <v>50361.505777325874</v>
      </c>
      <c r="S369">
        <v>50978.322515413733</v>
      </c>
      <c r="T369">
        <v>55973.899724734067</v>
      </c>
      <c r="U369">
        <v>56653.057888563664</v>
      </c>
      <c r="V369">
        <v>58053.293537415724</v>
      </c>
      <c r="W369">
        <v>67494.242971101747</v>
      </c>
      <c r="X369">
        <v>69056.7481307134</v>
      </c>
      <c r="Y369">
        <v>66803.893458665989</v>
      </c>
      <c r="Z369">
        <v>66607.692416466554</v>
      </c>
      <c r="AA369">
        <v>75314.139657217485</v>
      </c>
      <c r="AB369">
        <v>80516.746383223799</v>
      </c>
      <c r="AC369">
        <v>79901.349333975755</v>
      </c>
      <c r="AD369">
        <v>76495.392265508417</v>
      </c>
      <c r="AE369">
        <v>82828.970536262234</v>
      </c>
      <c r="AF369">
        <v>86191.043972360378</v>
      </c>
      <c r="AG369">
        <v>86896.135405348352</v>
      </c>
      <c r="AH369">
        <v>86954.263680109201</v>
      </c>
    </row>
    <row r="370" spans="1:35" x14ac:dyDescent="0.25">
      <c r="A370" s="21">
        <v>369</v>
      </c>
      <c r="B370" t="s">
        <v>4006</v>
      </c>
      <c r="C370" s="1" t="str">
        <f>+VLOOKUP(Tabla1[[#This Row],[Sector]],Sectores[[Sector]:[Columna1]],2,0)</f>
        <v>16 Medioambiente</v>
      </c>
      <c r="D370" s="1" t="str">
        <f>+VLOOKUP(Tabla1[[#This Row],[Contenido]],Hoja2!$F$2:$G$105,2,0)</f>
        <v>16.02 Emisiones</v>
      </c>
      <c r="E370" s="1" t="str">
        <f>+IFERROR(VLOOKUP(Tabla1[[#This Row],[Tema]],Temas[[Tema]:[Columna1]],2,0),"REVISAR")</f>
        <v>16.02.09 Por Sector</v>
      </c>
      <c r="F370" s="1" t="str">
        <f>+IFERROR(VLOOKUP(Tabla1[[#This Row],[Muestra]],Muestra[[Muestra]:[Columna1]],2,0),"REVISAR")</f>
        <v>16.02.09.03 Procesos industriales y uso de productos</v>
      </c>
      <c r="G370" t="s">
        <v>37</v>
      </c>
      <c r="H370" t="s">
        <v>38</v>
      </c>
      <c r="I370" t="s">
        <v>996</v>
      </c>
      <c r="J370" t="s">
        <v>998</v>
      </c>
      <c r="K370" s="1" t="s">
        <v>689</v>
      </c>
      <c r="L370" t="s">
        <v>997</v>
      </c>
      <c r="O370" t="s">
        <v>3997</v>
      </c>
      <c r="P370">
        <v>4803.5850629420001</v>
      </c>
      <c r="Q370">
        <v>4705.9224113166492</v>
      </c>
      <c r="R370">
        <v>4919.7616671967198</v>
      </c>
      <c r="S370">
        <v>5083.3310127511349</v>
      </c>
      <c r="T370">
        <v>5394.3435344656318</v>
      </c>
      <c r="U370">
        <v>5786.8295472503405</v>
      </c>
      <c r="V370">
        <v>6262.9417488866129</v>
      </c>
      <c r="W370">
        <v>5677.0882672657863</v>
      </c>
      <c r="X370">
        <v>4507.5998052807035</v>
      </c>
      <c r="Y370">
        <v>4241.5237893123394</v>
      </c>
      <c r="Z370">
        <v>4279.633488347813</v>
      </c>
      <c r="AA370">
        <v>4484.3455560527946</v>
      </c>
      <c r="AB370">
        <v>5090.642910071655</v>
      </c>
      <c r="AC370">
        <v>5084.506362213936</v>
      </c>
      <c r="AD370">
        <v>5125.1254792080344</v>
      </c>
      <c r="AE370">
        <v>5411.2367337319592</v>
      </c>
      <c r="AF370">
        <v>5977.0655584795495</v>
      </c>
      <c r="AG370">
        <v>6079.8328689231475</v>
      </c>
      <c r="AH370">
        <v>6611.3292935627778</v>
      </c>
    </row>
    <row r="371" spans="1:35" x14ac:dyDescent="0.25">
      <c r="A371" s="21">
        <v>370</v>
      </c>
      <c r="B371" t="s">
        <v>4007</v>
      </c>
      <c r="C371" s="1" t="str">
        <f>+VLOOKUP(Tabla1[[#This Row],[Sector]],Sectores[[Sector]:[Columna1]],2,0)</f>
        <v>16 Medioambiente</v>
      </c>
      <c r="D371" s="1" t="str">
        <f>+VLOOKUP(Tabla1[[#This Row],[Contenido]],Hoja2!$F$2:$G$105,2,0)</f>
        <v>16.02 Emisiones</v>
      </c>
      <c r="E371" s="1" t="str">
        <f>+IFERROR(VLOOKUP(Tabla1[[#This Row],[Tema]],Temas[[Tema]:[Columna1]],2,0),"REVISAR")</f>
        <v>16.02.09 Por Sector</v>
      </c>
      <c r="F371" s="1" t="str">
        <f>+IFERROR(VLOOKUP(Tabla1[[#This Row],[Muestra]],Muestra[[Muestra]:[Columna1]],2,0),"REVISAR")</f>
        <v>16.02.09.04 Residuos</v>
      </c>
      <c r="G371" t="s">
        <v>37</v>
      </c>
      <c r="H371" t="s">
        <v>38</v>
      </c>
      <c r="I371" t="s">
        <v>996</v>
      </c>
      <c r="J371" t="s">
        <v>999</v>
      </c>
      <c r="K371" s="1" t="s">
        <v>689</v>
      </c>
      <c r="L371" t="s">
        <v>997</v>
      </c>
      <c r="O371" t="s">
        <v>3997</v>
      </c>
      <c r="P371">
        <v>2742.5828954735166</v>
      </c>
      <c r="Q371">
        <v>3211.2298406844302</v>
      </c>
      <c r="R371">
        <v>3415.7909875545856</v>
      </c>
      <c r="S371">
        <v>3668.9232062030374</v>
      </c>
      <c r="T371">
        <v>4034.8201988255696</v>
      </c>
      <c r="U371">
        <v>4253.7600590113252</v>
      </c>
      <c r="V371">
        <v>4763.2647297439944</v>
      </c>
      <c r="W371">
        <v>4506.9621498545057</v>
      </c>
      <c r="X371">
        <v>4216.5950265897736</v>
      </c>
      <c r="Y371">
        <v>3863.5210358231793</v>
      </c>
      <c r="Z371">
        <v>4133.6324531631308</v>
      </c>
      <c r="AA371">
        <v>4400.509959693879</v>
      </c>
      <c r="AB371">
        <v>4399.9040505610319</v>
      </c>
      <c r="AC371">
        <v>5095.1109992371621</v>
      </c>
      <c r="AD371">
        <v>5437.5784557206644</v>
      </c>
      <c r="AE371">
        <v>6080.5516093262877</v>
      </c>
      <c r="AF371">
        <v>6106.6481117508656</v>
      </c>
      <c r="AG371">
        <v>6515.6923325103244</v>
      </c>
      <c r="AH371">
        <v>6957.6117263424139</v>
      </c>
    </row>
    <row r="372" spans="1:35" x14ac:dyDescent="0.25">
      <c r="A372" s="21">
        <v>371</v>
      </c>
      <c r="B372" t="s">
        <v>4008</v>
      </c>
      <c r="C372" s="1" t="str">
        <f>+VLOOKUP(Tabla1[[#This Row],[Sector]],Sectores[[Sector]:[Columna1]],2,0)</f>
        <v>16 Medioambiente</v>
      </c>
      <c r="D372" s="1" t="str">
        <f>+VLOOKUP(Tabla1[[#This Row],[Contenido]],Hoja2!$F$2:$G$105,2,0)</f>
        <v>16.02 Emisiones</v>
      </c>
      <c r="E372" s="1" t="str">
        <f>+IFERROR(VLOOKUP(Tabla1[[#This Row],[Tema]],Temas[[Tema]:[Columna1]],2,0),"REVISAR")</f>
        <v>16.02.09 Por Sector</v>
      </c>
      <c r="F372" s="1" t="str">
        <f>+IFERROR(VLOOKUP(Tabla1[[#This Row],[Muestra]],Muestra[[Muestra]:[Columna1]],2,0),"REVISAR")</f>
        <v>16.02.09.05 Uso de la tierra, cambio de uso de la tierra y silvicultura</v>
      </c>
      <c r="G372" t="s">
        <v>37</v>
      </c>
      <c r="H372" t="s">
        <v>38</v>
      </c>
      <c r="I372" t="s">
        <v>996</v>
      </c>
      <c r="J372" t="s">
        <v>1000</v>
      </c>
      <c r="K372" s="1" t="s">
        <v>689</v>
      </c>
      <c r="L372" t="s">
        <v>997</v>
      </c>
      <c r="O372" t="s">
        <v>3997</v>
      </c>
      <c r="P372">
        <v>-73364.256011699239</v>
      </c>
      <c r="Q372">
        <v>-75068.729190491897</v>
      </c>
      <c r="R372">
        <v>-62073.009428481564</v>
      </c>
      <c r="S372">
        <v>-78436.585326499742</v>
      </c>
      <c r="T372">
        <v>-73132.994413357563</v>
      </c>
      <c r="U372">
        <v>-72580.152627680378</v>
      </c>
      <c r="V372">
        <v>-76677.736745285263</v>
      </c>
      <c r="W372">
        <v>-63104.952132546969</v>
      </c>
      <c r="X372">
        <v>-63920.870983737484</v>
      </c>
      <c r="Y372">
        <v>-66618.273233921587</v>
      </c>
      <c r="Z372">
        <v>-76966.425870364415</v>
      </c>
      <c r="AA372">
        <v>-76458.151713536456</v>
      </c>
      <c r="AB372">
        <v>-68325.01803943656</v>
      </c>
      <c r="AC372">
        <v>-77561.504773869179</v>
      </c>
      <c r="AD372">
        <v>-65981.491015967302</v>
      </c>
      <c r="AE372">
        <v>-56514.263156072455</v>
      </c>
      <c r="AF372">
        <v>-74697.861014765644</v>
      </c>
      <c r="AG372">
        <v>-11710.291611458066</v>
      </c>
      <c r="AH372">
        <v>-63991.902916434534</v>
      </c>
    </row>
    <row r="373" spans="1:35" x14ac:dyDescent="0.25">
      <c r="A373" s="21">
        <v>372</v>
      </c>
      <c r="B373" t="s">
        <v>3999</v>
      </c>
      <c r="C373" s="1" t="str">
        <f>+VLOOKUP(Tabla1[[#This Row],[Sector]],Sectores[[Sector]:[Columna1]],2,0)</f>
        <v>16 Medioambiente</v>
      </c>
      <c r="D373" s="1" t="str">
        <f>+VLOOKUP(Tabla1[[#This Row],[Contenido]],Hoja2!$F$2:$G$105,2,0)</f>
        <v>16.02 Emisiones</v>
      </c>
      <c r="E373" s="1" t="str">
        <f>+IFERROR(VLOOKUP(Tabla1[[#This Row],[Tema]],Temas[[Tema]:[Columna1]],2,0),"REVISAR")</f>
        <v>16.02.03 CO2 (CO2eq)</v>
      </c>
      <c r="F373" s="1" t="str">
        <f>+IFERROR(VLOOKUP(Tabla1[[#This Row],[Muestra]],Muestra[[Muestra]:[Columna1]],2,0),"REVISAR")</f>
        <v>16.02.03.01 Emisiones Gas CO2 (CO2eq)</v>
      </c>
      <c r="G373" t="s">
        <v>37</v>
      </c>
      <c r="H373" t="s">
        <v>38</v>
      </c>
      <c r="I373" t="s">
        <v>1001</v>
      </c>
      <c r="J373" t="s">
        <v>1002</v>
      </c>
      <c r="K373" s="1" t="s">
        <v>689</v>
      </c>
      <c r="L373" t="s">
        <v>997</v>
      </c>
      <c r="O373" t="s">
        <v>3997</v>
      </c>
      <c r="P373">
        <v>119821.179672</v>
      </c>
      <c r="Q373">
        <v>118533.93946699999</v>
      </c>
      <c r="R373">
        <v>134270.51995300001</v>
      </c>
      <c r="S373">
        <v>120694.52434699997</v>
      </c>
      <c r="T373">
        <v>134375.64944899999</v>
      </c>
      <c r="U373">
        <v>138259.564323</v>
      </c>
      <c r="V373">
        <v>139497.31041999999</v>
      </c>
      <c r="W373">
        <v>164839.979589</v>
      </c>
      <c r="X373">
        <v>164915.63504099997</v>
      </c>
      <c r="Y373">
        <v>159765.13753499999</v>
      </c>
      <c r="Z373">
        <v>151230.77938200001</v>
      </c>
      <c r="AA373">
        <v>163465.34595199997</v>
      </c>
      <c r="AB373">
        <v>177168.91389300002</v>
      </c>
      <c r="AC373">
        <v>169077.16285299999</v>
      </c>
      <c r="AD373">
        <v>176700.78493200001</v>
      </c>
      <c r="AE373">
        <v>191983.05779399999</v>
      </c>
      <c r="AF373">
        <v>179512.47871599998</v>
      </c>
      <c r="AG373">
        <v>236062.39537099999</v>
      </c>
      <c r="AH373">
        <v>187372.47765999995</v>
      </c>
    </row>
    <row r="374" spans="1:35" x14ac:dyDescent="0.25">
      <c r="A374" s="21">
        <v>373</v>
      </c>
      <c r="B374" t="s">
        <v>4000</v>
      </c>
      <c r="C374" s="1" t="str">
        <f>+VLOOKUP(Tabla1[[#This Row],[Sector]],Sectores[[Sector]:[Columna1]],2,0)</f>
        <v>16 Medioambiente</v>
      </c>
      <c r="D374" s="1" t="str">
        <f>+VLOOKUP(Tabla1[[#This Row],[Contenido]],Hoja2!$F$2:$G$105,2,0)</f>
        <v>16.02 Emisiones</v>
      </c>
      <c r="E374" s="1" t="str">
        <f>+IFERROR(VLOOKUP(Tabla1[[#This Row],[Tema]],Temas[[Tema]:[Columna1]],2,0),"REVISAR")</f>
        <v>16.02.02 CH4 (CO2eq)</v>
      </c>
      <c r="F374" s="1" t="str">
        <f>+IFERROR(VLOOKUP(Tabla1[[#This Row],[Muestra]],Muestra[[Muestra]:[Columna1]],2,0),"REVISAR")</f>
        <v>16.02.02.01 Emisiones Gas CH4 (CO2eq)</v>
      </c>
      <c r="G374" t="s">
        <v>37</v>
      </c>
      <c r="H374" t="s">
        <v>38</v>
      </c>
      <c r="I374" t="s">
        <v>1003</v>
      </c>
      <c r="J374" t="s">
        <v>1004</v>
      </c>
      <c r="K374" s="1" t="s">
        <v>689</v>
      </c>
      <c r="L374" t="s">
        <v>997</v>
      </c>
      <c r="O374" t="s">
        <v>3997</v>
      </c>
      <c r="P374">
        <v>13089.040548425</v>
      </c>
      <c r="Q374">
        <v>13348.882386650001</v>
      </c>
      <c r="R374">
        <v>14076.615330050001</v>
      </c>
      <c r="S374">
        <v>13520.399942724998</v>
      </c>
      <c r="T374">
        <v>14064.922602849996</v>
      </c>
      <c r="U374">
        <v>14420.661774900003</v>
      </c>
      <c r="V374">
        <v>14817.681185874997</v>
      </c>
      <c r="W374">
        <v>14466.562291449998</v>
      </c>
      <c r="X374">
        <v>13740.084535400001</v>
      </c>
      <c r="Y374">
        <v>13208.882828450001</v>
      </c>
      <c r="Z374">
        <v>13111.240353174997</v>
      </c>
      <c r="AA374">
        <v>12985.823890424999</v>
      </c>
      <c r="AB374">
        <v>13447.012513499998</v>
      </c>
      <c r="AC374">
        <v>13879.570388849999</v>
      </c>
      <c r="AD374">
        <v>14229.118979849996</v>
      </c>
      <c r="AE374">
        <v>14934.101111525</v>
      </c>
      <c r="AF374">
        <v>14340.767073800002</v>
      </c>
      <c r="AG374">
        <v>15947.846236174999</v>
      </c>
      <c r="AH374">
        <v>14874.6325966</v>
      </c>
    </row>
    <row r="375" spans="1:35" x14ac:dyDescent="0.25">
      <c r="A375" s="21">
        <v>374</v>
      </c>
      <c r="B375" t="s">
        <v>4001</v>
      </c>
      <c r="C375" s="1" t="str">
        <f>+VLOOKUP(Tabla1[[#This Row],[Sector]],Sectores[[Sector]:[Columna1]],2,0)</f>
        <v>16 Medioambiente</v>
      </c>
      <c r="D375" s="1" t="str">
        <f>+VLOOKUP(Tabla1[[#This Row],[Contenido]],Hoja2!$F$2:$G$105,2,0)</f>
        <v>16.02 Emisiones</v>
      </c>
      <c r="E375" s="1" t="str">
        <f>+IFERROR(VLOOKUP(Tabla1[[#This Row],[Tema]],Temas[[Tema]:[Columna1]],2,0),"REVISAR")</f>
        <v>16.02.07 N2O (CO2eq)</v>
      </c>
      <c r="F375" s="1" t="str">
        <f>+IFERROR(VLOOKUP(Tabla1[[#This Row],[Muestra]],Muestra[[Muestra]:[Columna1]],2,0),"REVISAR")</f>
        <v>16.02.07.01 Emisiones Gas N2O (CO2eq)</v>
      </c>
      <c r="G375" t="s">
        <v>37</v>
      </c>
      <c r="H375" t="s">
        <v>38</v>
      </c>
      <c r="I375" t="s">
        <v>1005</v>
      </c>
      <c r="J375" t="s">
        <v>1006</v>
      </c>
      <c r="K375" s="1" t="s">
        <v>689</v>
      </c>
      <c r="L375" t="s">
        <v>997</v>
      </c>
      <c r="O375" t="s">
        <v>3997</v>
      </c>
      <c r="P375">
        <v>6497.7559181779989</v>
      </c>
      <c r="Q375">
        <v>6590.6400102099988</v>
      </c>
      <c r="R375">
        <v>7092.0760889000003</v>
      </c>
      <c r="S375">
        <v>6630.099881359999</v>
      </c>
      <c r="T375">
        <v>7097.8069146819989</v>
      </c>
      <c r="U375">
        <v>7049.0535311980011</v>
      </c>
      <c r="V375">
        <v>7103.3948759859995</v>
      </c>
      <c r="W375">
        <v>7506.3329193160007</v>
      </c>
      <c r="X375">
        <v>6758.3609441580002</v>
      </c>
      <c r="Y375">
        <v>6815.7113722560007</v>
      </c>
      <c r="Z375">
        <v>6605.3268144539998</v>
      </c>
      <c r="AA375">
        <v>6107.5736298539987</v>
      </c>
      <c r="AB375">
        <v>6435.1424340039994</v>
      </c>
      <c r="AC375">
        <v>6464.8000555640001</v>
      </c>
      <c r="AD375">
        <v>6625.0380885240002</v>
      </c>
      <c r="AE375">
        <v>6814.4953096500012</v>
      </c>
      <c r="AF375">
        <v>6451.714253340002</v>
      </c>
      <c r="AG375">
        <v>7479.9850386299986</v>
      </c>
      <c r="AH375">
        <v>6496.9412788560003</v>
      </c>
    </row>
    <row r="376" spans="1:35" x14ac:dyDescent="0.25">
      <c r="A376" s="21">
        <v>375</v>
      </c>
      <c r="B376" t="s">
        <v>4002</v>
      </c>
      <c r="C376" s="1" t="str">
        <f>+VLOOKUP(Tabla1[[#This Row],[Sector]],Sectores[[Sector]:[Columna1]],2,0)</f>
        <v>16 Medioambiente</v>
      </c>
      <c r="D376" s="1" t="str">
        <f>+VLOOKUP(Tabla1[[#This Row],[Contenido]],Hoja2!$F$2:$G$105,2,0)</f>
        <v>16.02 Emisiones</v>
      </c>
      <c r="E376" s="1" t="str">
        <f>+IFERROR(VLOOKUP(Tabla1[[#This Row],[Tema]],Temas[[Tema]:[Columna1]],2,0),"REVISAR")</f>
        <v>16.02.06 HFC (CO2eq)</v>
      </c>
      <c r="F376" s="1" t="str">
        <f>+IFERROR(VLOOKUP(Tabla1[[#This Row],[Muestra]],Muestra[[Muestra]:[Columna1]],2,0),"REVISAR")</f>
        <v>16.02.06.01 Emisiones Gas HFC (CO2eq)</v>
      </c>
      <c r="G376" t="s">
        <v>37</v>
      </c>
      <c r="H376" t="s">
        <v>38</v>
      </c>
      <c r="I376" t="s">
        <v>1007</v>
      </c>
      <c r="J376" t="s">
        <v>1008</v>
      </c>
      <c r="K376" s="1" t="s">
        <v>689</v>
      </c>
      <c r="L376" t="s">
        <v>997</v>
      </c>
      <c r="O376" t="s">
        <v>3997</v>
      </c>
      <c r="P376">
        <v>144.41893079999997</v>
      </c>
      <c r="Q376">
        <v>235.235878066</v>
      </c>
      <c r="R376">
        <v>245.59819779400001</v>
      </c>
      <c r="S376">
        <v>307.13384426699997</v>
      </c>
      <c r="T376">
        <v>386.98860367600003</v>
      </c>
      <c r="U376">
        <v>480.29804353999998</v>
      </c>
      <c r="V376">
        <v>587.18021868299991</v>
      </c>
      <c r="W376">
        <v>736.61680572199987</v>
      </c>
      <c r="X376">
        <v>920.0071328790001</v>
      </c>
      <c r="Y376">
        <v>1016.20766708</v>
      </c>
      <c r="Z376">
        <v>1245.8099583599999</v>
      </c>
      <c r="AA376">
        <v>1564.18959683</v>
      </c>
      <c r="AB376">
        <v>1856.3990885499998</v>
      </c>
      <c r="AC376">
        <v>2057.8555183799999</v>
      </c>
      <c r="AD376">
        <v>2379.2239995899999</v>
      </c>
      <c r="AE376">
        <v>2617.0645989200002</v>
      </c>
      <c r="AF376">
        <v>2979.2259850699998</v>
      </c>
      <c r="AG376">
        <v>3286.7597650100001</v>
      </c>
      <c r="AH376">
        <v>3830.5975333799997</v>
      </c>
    </row>
    <row r="377" spans="1:35" x14ac:dyDescent="0.25">
      <c r="A377" s="21">
        <v>376</v>
      </c>
      <c r="B377" t="s">
        <v>4003</v>
      </c>
      <c r="C377" s="1" t="str">
        <f>+VLOOKUP(Tabla1[[#This Row],[Sector]],Sectores[[Sector]:[Columna1]],2,0)</f>
        <v>16 Medioambiente</v>
      </c>
      <c r="D377" s="1" t="str">
        <f>+VLOOKUP(Tabla1[[#This Row],[Contenido]],Hoja2!$F$2:$G$105,2,0)</f>
        <v>16.02 Emisiones</v>
      </c>
      <c r="E377" s="1" t="str">
        <f>+IFERROR(VLOOKUP(Tabla1[[#This Row],[Tema]],Temas[[Tema]:[Columna1]],2,0),"REVISAR")</f>
        <v>16.02.10 SF6 (CO2eq)</v>
      </c>
      <c r="F377" s="1" t="str">
        <f>+IFERROR(VLOOKUP(Tabla1[[#This Row],[Muestra]],Muestra[[Muestra]:[Columna1]],2,0),"REVISAR")</f>
        <v>16.02.10.01 Emisiones Gas SF6 (CO2eq)</v>
      </c>
      <c r="G377" t="s">
        <v>37</v>
      </c>
      <c r="H377" t="s">
        <v>38</v>
      </c>
      <c r="I377" t="s">
        <v>1009</v>
      </c>
      <c r="J377" t="s">
        <v>1010</v>
      </c>
      <c r="K377" s="1" t="s">
        <v>689</v>
      </c>
      <c r="L377" t="s">
        <v>997</v>
      </c>
      <c r="O377" t="s">
        <v>3997</v>
      </c>
      <c r="P377">
        <v>43.798690559999997</v>
      </c>
      <c r="Q377">
        <v>35.184321597999997</v>
      </c>
      <c r="R377">
        <v>39.396466564999997</v>
      </c>
      <c r="S377">
        <v>52.646923685999994</v>
      </c>
      <c r="T377">
        <v>49.476930237999994</v>
      </c>
      <c r="U377">
        <v>47.684923198</v>
      </c>
      <c r="V377">
        <v>51.994168798000004</v>
      </c>
      <c r="W377">
        <v>54.974931352999995</v>
      </c>
      <c r="X377">
        <v>57.009557763000004</v>
      </c>
      <c r="Y377">
        <v>66.653456156999994</v>
      </c>
      <c r="Z377">
        <v>98.276855517000001</v>
      </c>
      <c r="AA377">
        <v>63.853178395</v>
      </c>
      <c r="AB377">
        <v>70.049762397000009</v>
      </c>
      <c r="AC377">
        <v>77.304457927999991</v>
      </c>
      <c r="AD377">
        <v>84.540995515999995</v>
      </c>
      <c r="AE377">
        <v>94.898980792999993</v>
      </c>
      <c r="AF377">
        <v>86.814401756999999</v>
      </c>
      <c r="AG377">
        <v>106.38092400400001</v>
      </c>
      <c r="AH377">
        <v>111.42624480200001</v>
      </c>
    </row>
    <row r="378" spans="1:35" x14ac:dyDescent="0.25">
      <c r="A378" s="21">
        <v>377</v>
      </c>
      <c r="B378" t="s">
        <v>2814</v>
      </c>
      <c r="C378" s="1" t="str">
        <f>+VLOOKUP(Tabla1[[#This Row],[Sector]],Sectores[[Sector]:[Columna1]],2,0)</f>
        <v>16 Medioambiente</v>
      </c>
      <c r="D378" s="1" t="str">
        <f>+VLOOKUP(Tabla1[[#This Row],[Contenido]],Hoja2!$F$2:$G$105,2,0)</f>
        <v>16.02 Emisiones</v>
      </c>
      <c r="E378" s="1" t="str">
        <f>+IFERROR(VLOOKUP(Tabla1[[#This Row],[Tema]],Temas[[Tema]:[Columna1]],2,0),"REVISAR")</f>
        <v>16.02.01 Carbón</v>
      </c>
      <c r="F378" s="1" t="str">
        <f>+IFERROR(VLOOKUP(Tabla1[[#This Row],[Muestra]],Muestra[[Muestra]:[Columna1]],2,0),"REVISAR")</f>
        <v>16.02.01.01 Emisiones por combustible tipo Carbón</v>
      </c>
      <c r="G378" t="s">
        <v>37</v>
      </c>
      <c r="H378" t="s">
        <v>38</v>
      </c>
      <c r="I378" t="s">
        <v>102</v>
      </c>
      <c r="J378" t="s">
        <v>1011</v>
      </c>
      <c r="K378" t="s">
        <v>419</v>
      </c>
      <c r="L378" t="s">
        <v>988</v>
      </c>
      <c r="O378" t="s">
        <v>1012</v>
      </c>
      <c r="P378">
        <v>14241968</v>
      </c>
      <c r="Q378">
        <v>9263234</v>
      </c>
      <c r="R378">
        <v>9379840</v>
      </c>
      <c r="S378">
        <v>9244272</v>
      </c>
      <c r="T378">
        <v>10281184</v>
      </c>
      <c r="U378">
        <v>10251872</v>
      </c>
      <c r="V378">
        <v>12538208</v>
      </c>
      <c r="W378">
        <v>13007200</v>
      </c>
      <c r="X378">
        <v>16733488</v>
      </c>
      <c r="Y378">
        <v>13431481</v>
      </c>
      <c r="Z378">
        <v>16525485</v>
      </c>
      <c r="AA378">
        <v>20848160</v>
      </c>
      <c r="AB378">
        <v>23476319</v>
      </c>
      <c r="AC378">
        <v>25396312</v>
      </c>
      <c r="AD378">
        <v>24388728</v>
      </c>
      <c r="AE378">
        <v>27167352</v>
      </c>
      <c r="AF378">
        <v>27007344</v>
      </c>
      <c r="AG378">
        <v>27740144</v>
      </c>
      <c r="AH378">
        <v>26772689</v>
      </c>
      <c r="AI378">
        <v>24444998</v>
      </c>
    </row>
    <row r="379" spans="1:35" x14ac:dyDescent="0.25">
      <c r="A379" s="21">
        <v>378</v>
      </c>
      <c r="B379" t="s">
        <v>2815</v>
      </c>
      <c r="C379" s="1" t="str">
        <f>+VLOOKUP(Tabla1[[#This Row],[Sector]],Sectores[[Sector]:[Columna1]],2,0)</f>
        <v>16 Medioambiente</v>
      </c>
      <c r="D379" s="1" t="str">
        <f>+VLOOKUP(Tabla1[[#This Row],[Contenido]],Hoja2!$F$2:$G$105,2,0)</f>
        <v>16.02 Emisiones</v>
      </c>
      <c r="E379" s="1" t="str">
        <f>+IFERROR(VLOOKUP(Tabla1[[#This Row],[Tema]],Temas[[Tema]:[Columna1]],2,0),"REVISAR")</f>
        <v>16.02.04 Gas</v>
      </c>
      <c r="F379" s="1" t="str">
        <f>+IFERROR(VLOOKUP(Tabla1[[#This Row],[Muestra]],Muestra[[Muestra]:[Columna1]],2,0),"REVISAR")</f>
        <v>16.02.04.01 Emisiones por combustible tipo Gas</v>
      </c>
      <c r="G379" t="s">
        <v>37</v>
      </c>
      <c r="H379" t="s">
        <v>38</v>
      </c>
      <c r="I379" t="s">
        <v>1013</v>
      </c>
      <c r="J379" t="s">
        <v>1014</v>
      </c>
      <c r="K379" t="s">
        <v>419</v>
      </c>
      <c r="L379" t="s">
        <v>988</v>
      </c>
      <c r="O379" t="s">
        <v>1012</v>
      </c>
      <c r="P379">
        <v>11918992</v>
      </c>
      <c r="Q379">
        <v>13517432</v>
      </c>
      <c r="R379">
        <v>13505504</v>
      </c>
      <c r="S379">
        <v>14736608</v>
      </c>
      <c r="T379">
        <v>16048320</v>
      </c>
      <c r="U379">
        <v>15557344</v>
      </c>
      <c r="V379">
        <v>14333568</v>
      </c>
      <c r="W379">
        <v>8764288</v>
      </c>
      <c r="X379">
        <v>4825488</v>
      </c>
      <c r="Y379">
        <v>6378671</v>
      </c>
      <c r="Z379">
        <v>10226747</v>
      </c>
      <c r="AA379">
        <v>10449728</v>
      </c>
      <c r="AB379">
        <v>9808976</v>
      </c>
      <c r="AC379">
        <v>9292317</v>
      </c>
      <c r="AD379">
        <v>8295685</v>
      </c>
      <c r="AE379">
        <v>9111963</v>
      </c>
      <c r="AF379">
        <v>9951424</v>
      </c>
      <c r="AG379">
        <v>9944096</v>
      </c>
      <c r="AH379">
        <v>11359416</v>
      </c>
      <c r="AI379">
        <v>11479202</v>
      </c>
    </row>
    <row r="380" spans="1:35" x14ac:dyDescent="0.25">
      <c r="A380" s="21">
        <v>379</v>
      </c>
      <c r="B380" t="s">
        <v>2816</v>
      </c>
      <c r="C380" s="1" t="str">
        <f>+VLOOKUP(Tabla1[[#This Row],[Sector]],Sectores[[Sector]:[Columna1]],2,0)</f>
        <v>16 Medioambiente</v>
      </c>
      <c r="D380" s="1" t="str">
        <f>+VLOOKUP(Tabla1[[#This Row],[Contenido]],Hoja2!$F$2:$G$105,2,0)</f>
        <v>16.02 Emisiones</v>
      </c>
      <c r="E380" s="1" t="str">
        <f>+IFERROR(VLOOKUP(Tabla1[[#This Row],[Tema]],Temas[[Tema]:[Columna1]],2,0),"REVISAR")</f>
        <v>16.02.08 Petróleo</v>
      </c>
      <c r="F380" s="1" t="str">
        <f>+IFERROR(VLOOKUP(Tabla1[[#This Row],[Muestra]],Muestra[[Muestra]:[Columna1]],2,0),"REVISAR")</f>
        <v>16.02.08.01 Emisiones por combustible tipo Petróleo</v>
      </c>
      <c r="G380" t="s">
        <v>37</v>
      </c>
      <c r="H380" t="s">
        <v>38</v>
      </c>
      <c r="I380" t="s">
        <v>1015</v>
      </c>
      <c r="J380" t="s">
        <v>1016</v>
      </c>
      <c r="K380" t="s">
        <v>419</v>
      </c>
      <c r="L380" t="s">
        <v>988</v>
      </c>
      <c r="O380" t="s">
        <v>1012</v>
      </c>
      <c r="P380">
        <v>30627376</v>
      </c>
      <c r="Q380">
        <v>28467588</v>
      </c>
      <c r="R380">
        <v>30323264</v>
      </c>
      <c r="S380">
        <v>29586800</v>
      </c>
      <c r="T380">
        <v>31323536</v>
      </c>
      <c r="U380">
        <v>33826048</v>
      </c>
      <c r="V380">
        <v>35734992</v>
      </c>
      <c r="W380">
        <v>47225296</v>
      </c>
      <c r="X380">
        <v>47551392</v>
      </c>
      <c r="Y380">
        <v>44929147</v>
      </c>
      <c r="Z380">
        <v>43460925</v>
      </c>
      <c r="AA380">
        <v>45627792</v>
      </c>
      <c r="AB380">
        <v>45164525</v>
      </c>
      <c r="AC380">
        <v>45915623</v>
      </c>
      <c r="AD380">
        <v>43819832</v>
      </c>
      <c r="AE380">
        <v>44350748</v>
      </c>
      <c r="AF380">
        <v>46063808</v>
      </c>
      <c r="AG380">
        <v>45466576</v>
      </c>
      <c r="AH380">
        <v>46785697</v>
      </c>
      <c r="AI380">
        <v>47431109</v>
      </c>
    </row>
    <row r="381" spans="1:35" x14ac:dyDescent="0.25">
      <c r="A381" s="21">
        <v>380</v>
      </c>
      <c r="B381" t="s">
        <v>1017</v>
      </c>
      <c r="C381" s="1" t="str">
        <f>+VLOOKUP(Tabla1[[#This Row],[Sector]],Sectores[[Sector]:[Columna1]],2,0)</f>
        <v>28 Violencia Contra la Mujer</v>
      </c>
      <c r="D381" s="1" t="str">
        <f>+VLOOKUP(Tabla1[[#This Row],[Contenido]],Hoja2!$F$2:$G$105,2,0)</f>
        <v>28.01 Delitos</v>
      </c>
      <c r="E381" s="1" t="str">
        <f>+IFERROR(VLOOKUP(Tabla1[[#This Row],[Tema]],Temas[[Tema]:[Columna1]],2,0),"REVISAR")</f>
        <v>28.01.02 Sentencias</v>
      </c>
      <c r="F381" s="1" t="str">
        <f>+IFERROR(VLOOKUP(Tabla1[[#This Row],[Muestra]],Muestra[[Muestra]:[Columna1]],2,0),"REVISAR")</f>
        <v>07.02.14.02 Aborto Cometido Por Facultativo Por Causales No Reguladas</v>
      </c>
      <c r="G381" t="s">
        <v>104</v>
      </c>
      <c r="H381" t="s">
        <v>176</v>
      </c>
      <c r="I381" t="s">
        <v>1018</v>
      </c>
      <c r="J381" t="s">
        <v>1019</v>
      </c>
      <c r="K381" t="s">
        <v>1018</v>
      </c>
      <c r="L381" t="s">
        <v>1020</v>
      </c>
      <c r="O381" s="1" t="s">
        <v>1021</v>
      </c>
      <c r="AC381">
        <v>4</v>
      </c>
      <c r="AD381">
        <v>10</v>
      </c>
      <c r="AE381">
        <v>3</v>
      </c>
      <c r="AF381">
        <v>6</v>
      </c>
      <c r="AG381">
        <v>3</v>
      </c>
      <c r="AH381">
        <v>8</v>
      </c>
      <c r="AI381">
        <v>2</v>
      </c>
    </row>
    <row r="382" spans="1:35" x14ac:dyDescent="0.25">
      <c r="A382" s="21">
        <v>381</v>
      </c>
      <c r="B382" t="s">
        <v>1022</v>
      </c>
      <c r="C382" s="1" t="str">
        <f>+VLOOKUP(Tabla1[[#This Row],[Sector]],Sectores[[Sector]:[Columna1]],2,0)</f>
        <v>28 Violencia Contra la Mujer</v>
      </c>
      <c r="D382" s="1" t="str">
        <f>+VLOOKUP(Tabla1[[#This Row],[Contenido]],Hoja2!$F$2:$G$105,2,0)</f>
        <v>28.01 Delitos</v>
      </c>
      <c r="E382" s="1" t="str">
        <f>+IFERROR(VLOOKUP(Tabla1[[#This Row],[Tema]],Temas[[Tema]:[Columna1]],2,0),"REVISAR")</f>
        <v>28.01.02 Sentencias</v>
      </c>
      <c r="F382" s="1" t="str">
        <f>+IFERROR(VLOOKUP(Tabla1[[#This Row],[Muestra]],Muestra[[Muestra]:[Columna1]],2,0),"REVISAR")</f>
        <v>07.02.14.03 Aborto Consentido Causales No Reguladas</v>
      </c>
      <c r="G382" t="s">
        <v>104</v>
      </c>
      <c r="H382" t="s">
        <v>176</v>
      </c>
      <c r="I382" t="s">
        <v>1018</v>
      </c>
      <c r="J382" t="s">
        <v>1023</v>
      </c>
      <c r="K382" t="s">
        <v>1018</v>
      </c>
      <c r="L382" t="s">
        <v>1020</v>
      </c>
      <c r="O382" s="1" t="s">
        <v>1021</v>
      </c>
      <c r="AC382">
        <v>53</v>
      </c>
      <c r="AD382">
        <v>39</v>
      </c>
      <c r="AE382">
        <v>39</v>
      </c>
      <c r="AF382">
        <v>40</v>
      </c>
      <c r="AG382">
        <v>44</v>
      </c>
      <c r="AH382">
        <v>22</v>
      </c>
      <c r="AI382">
        <v>31</v>
      </c>
    </row>
    <row r="383" spans="1:35" x14ac:dyDescent="0.25">
      <c r="A383" s="21">
        <v>382</v>
      </c>
      <c r="B383" t="s">
        <v>1024</v>
      </c>
      <c r="C383" s="1" t="str">
        <f>+VLOOKUP(Tabla1[[#This Row],[Sector]],Sectores[[Sector]:[Columna1]],2,0)</f>
        <v>28 Violencia Contra la Mujer</v>
      </c>
      <c r="D383" s="1" t="str">
        <f>+VLOOKUP(Tabla1[[#This Row],[Contenido]],Hoja2!$F$2:$G$105,2,0)</f>
        <v>28.01 Delitos</v>
      </c>
      <c r="E383" s="1" t="str">
        <f>+IFERROR(VLOOKUP(Tabla1[[#This Row],[Tema]],Temas[[Tema]:[Columna1]],2,0),"REVISAR")</f>
        <v>28.01.02 Sentencias</v>
      </c>
      <c r="F383" s="1" t="str">
        <f>+IFERROR(VLOOKUP(Tabla1[[#This Row],[Muestra]],Muestra[[Muestra]:[Columna1]],2,0),"REVISAR")</f>
        <v>07.02.14.04 Aborto Sin Consentimiento</v>
      </c>
      <c r="G383" t="s">
        <v>104</v>
      </c>
      <c r="H383" t="s">
        <v>176</v>
      </c>
      <c r="I383" t="s">
        <v>1018</v>
      </c>
      <c r="J383" t="s">
        <v>1025</v>
      </c>
      <c r="K383" t="s">
        <v>1018</v>
      </c>
      <c r="L383" t="s">
        <v>1020</v>
      </c>
      <c r="O383" s="1" t="s">
        <v>1021</v>
      </c>
      <c r="AC383">
        <v>27</v>
      </c>
      <c r="AD383">
        <v>22</v>
      </c>
      <c r="AE383">
        <v>34</v>
      </c>
      <c r="AF383">
        <v>28</v>
      </c>
      <c r="AG383">
        <v>29</v>
      </c>
      <c r="AH383">
        <v>18</v>
      </c>
      <c r="AI383">
        <v>33</v>
      </c>
    </row>
    <row r="384" spans="1:35" x14ac:dyDescent="0.25">
      <c r="A384" s="21">
        <v>383</v>
      </c>
      <c r="B384" t="s">
        <v>1026</v>
      </c>
      <c r="C384" s="1" t="str">
        <f>+VLOOKUP(Tabla1[[#This Row],[Sector]],Sectores[[Sector]:[Columna1]],2,0)</f>
        <v>28 Violencia Contra la Mujer</v>
      </c>
      <c r="D384" s="1" t="str">
        <f>+VLOOKUP(Tabla1[[#This Row],[Contenido]],Hoja2!$F$2:$G$105,2,0)</f>
        <v>28.01 Delitos</v>
      </c>
      <c r="E384" s="1" t="str">
        <f>+IFERROR(VLOOKUP(Tabla1[[#This Row],[Tema]],Temas[[Tema]:[Columna1]],2,0),"REVISAR")</f>
        <v>28.01.02 Sentencias</v>
      </c>
      <c r="F384" s="1" t="str">
        <f>+IFERROR(VLOOKUP(Tabla1[[#This Row],[Muestra]],Muestra[[Muestra]:[Columna1]],2,0),"REVISAR")</f>
        <v>07.02.27.06 Femicidio Intimo</v>
      </c>
      <c r="G384" t="s">
        <v>104</v>
      </c>
      <c r="H384" t="s">
        <v>176</v>
      </c>
      <c r="I384" t="s">
        <v>1018</v>
      </c>
      <c r="J384" t="s">
        <v>1027</v>
      </c>
      <c r="K384" t="s">
        <v>1018</v>
      </c>
      <c r="L384" t="s">
        <v>1020</v>
      </c>
      <c r="O384" s="1" t="s">
        <v>1021</v>
      </c>
      <c r="AC384">
        <v>75</v>
      </c>
      <c r="AD384">
        <v>68</v>
      </c>
      <c r="AE384">
        <v>69</v>
      </c>
      <c r="AF384">
        <v>112</v>
      </c>
      <c r="AG384">
        <v>96</v>
      </c>
      <c r="AH384">
        <v>97</v>
      </c>
      <c r="AI384">
        <v>123</v>
      </c>
    </row>
    <row r="385" spans="1:37" x14ac:dyDescent="0.25">
      <c r="A385" s="21">
        <v>384</v>
      </c>
      <c r="B385" t="s">
        <v>1028</v>
      </c>
      <c r="C385" s="1" t="str">
        <f>+VLOOKUP(Tabla1[[#This Row],[Sector]],Sectores[[Sector]:[Columna1]],2,0)</f>
        <v>28 Violencia Contra la Mujer</v>
      </c>
      <c r="D385" s="1" t="str">
        <f>+VLOOKUP(Tabla1[[#This Row],[Contenido]],Hoja2!$F$2:$G$105,2,0)</f>
        <v>28.01 Delitos</v>
      </c>
      <c r="E385" s="1" t="str">
        <f>+IFERROR(VLOOKUP(Tabla1[[#This Row],[Tema]],Temas[[Tema]:[Columna1]],2,0),"REVISAR")</f>
        <v>28.01.02 Sentencias</v>
      </c>
      <c r="F385" s="1" t="str">
        <f>+IFERROR(VLOOKUP(Tabla1[[#This Row],[Muestra]],Muestra[[Muestra]:[Columna1]],2,0),"REVISAR")</f>
        <v>07.02.04.05 Maltrato Habitual (Violencia Intrafamiliar)</v>
      </c>
      <c r="G385" t="s">
        <v>104</v>
      </c>
      <c r="H385" t="s">
        <v>176</v>
      </c>
      <c r="I385" t="s">
        <v>1018</v>
      </c>
      <c r="J385" t="s">
        <v>1029</v>
      </c>
      <c r="K385" t="s">
        <v>1018</v>
      </c>
      <c r="L385" t="s">
        <v>1020</v>
      </c>
      <c r="O385" s="1" t="s">
        <v>1021</v>
      </c>
      <c r="AC385">
        <v>2632</v>
      </c>
      <c r="AD385">
        <v>3614</v>
      </c>
      <c r="AE385">
        <v>4905</v>
      </c>
      <c r="AF385">
        <v>5491</v>
      </c>
      <c r="AG385">
        <v>4119</v>
      </c>
      <c r="AH385">
        <v>3474</v>
      </c>
      <c r="AI385">
        <v>3701</v>
      </c>
    </row>
    <row r="386" spans="1:37" x14ac:dyDescent="0.25">
      <c r="A386" s="21">
        <v>385</v>
      </c>
      <c r="B386" t="s">
        <v>1030</v>
      </c>
      <c r="C386" s="1" t="str">
        <f>+VLOOKUP(Tabla1[[#This Row],[Sector]],Sectores[[Sector]:[Columna1]],2,0)</f>
        <v>28 Violencia Contra la Mujer</v>
      </c>
      <c r="D386" s="1" t="str">
        <f>+VLOOKUP(Tabla1[[#This Row],[Contenido]],Hoja2!$F$2:$G$105,2,0)</f>
        <v>28.01 Delitos</v>
      </c>
      <c r="E386" s="1" t="str">
        <f>+IFERROR(VLOOKUP(Tabla1[[#This Row],[Tema]],Temas[[Tema]:[Columna1]],2,0),"REVISAR")</f>
        <v>28.01.02 Sentencias</v>
      </c>
      <c r="F386" s="1" t="str">
        <f>+IFERROR(VLOOKUP(Tabla1[[#This Row],[Muestra]],Muestra[[Muestra]:[Columna1]],2,0),"REVISAR")</f>
        <v>07.02.27.27 Secuestro Con Homicidio, Violación O Lesiones</v>
      </c>
      <c r="G386" t="s">
        <v>104</v>
      </c>
      <c r="H386" t="s">
        <v>176</v>
      </c>
      <c r="I386" t="s">
        <v>1018</v>
      </c>
      <c r="J386" t="s">
        <v>1031</v>
      </c>
      <c r="K386" t="s">
        <v>1018</v>
      </c>
      <c r="L386" t="s">
        <v>1020</v>
      </c>
      <c r="O386" s="1" t="s">
        <v>1021</v>
      </c>
      <c r="AC386">
        <v>9</v>
      </c>
      <c r="AD386">
        <v>7</v>
      </c>
      <c r="AE386">
        <v>11</v>
      </c>
      <c r="AF386">
        <v>14</v>
      </c>
      <c r="AG386">
        <v>13</v>
      </c>
      <c r="AH386">
        <v>1</v>
      </c>
    </row>
    <row r="387" spans="1:37" x14ac:dyDescent="0.25">
      <c r="A387" s="21">
        <v>386</v>
      </c>
      <c r="B387" t="s">
        <v>9391</v>
      </c>
      <c r="C387" s="1" t="str">
        <f>+VLOOKUP(Tabla1[[#This Row],[Sector]],Sectores[[Sector]:[Columna1]],2,0)</f>
        <v>28 Violencia Contra la Mujer</v>
      </c>
      <c r="D387" s="1" t="str">
        <f>+VLOOKUP(Tabla1[[#This Row],[Contenido]],Hoja2!$F$2:$G$105,2,0)</f>
        <v>28.02 VIF</v>
      </c>
      <c r="E387" s="1" t="str">
        <f>+IFERROR(VLOOKUP(Tabla1[[#This Row],[Tema]],Temas[[Tema]:[Columna1]],2,0),"REVISAR")</f>
        <v>07.01.01 Aprehensiones</v>
      </c>
      <c r="F387" s="1" t="str">
        <f>+IFERROR(VLOOKUP(Tabla1[[#This Row],[Muestra]],Muestra[[Muestra]:[Columna1]],2,0),"REVISAR")</f>
        <v>REVISAR</v>
      </c>
      <c r="G387" t="s">
        <v>104</v>
      </c>
      <c r="H387" t="s">
        <v>1032</v>
      </c>
      <c r="I387" t="s">
        <v>371</v>
      </c>
      <c r="J387" t="s">
        <v>1042</v>
      </c>
      <c r="K387" t="s">
        <v>3964</v>
      </c>
      <c r="L387" t="s">
        <v>1033</v>
      </c>
      <c r="O387" s="1" t="s">
        <v>1021</v>
      </c>
      <c r="U387">
        <v>1932</v>
      </c>
      <c r="V387">
        <v>5898</v>
      </c>
      <c r="W387">
        <v>10661</v>
      </c>
      <c r="X387">
        <v>18450</v>
      </c>
      <c r="Y387">
        <v>23914</v>
      </c>
      <c r="Z387">
        <v>24796</v>
      </c>
      <c r="AA387">
        <v>29085</v>
      </c>
      <c r="AB387">
        <v>28201</v>
      </c>
      <c r="AC387">
        <v>27018</v>
      </c>
      <c r="AD387">
        <v>24576</v>
      </c>
      <c r="AE387">
        <v>22557</v>
      </c>
      <c r="AF387">
        <v>21043</v>
      </c>
      <c r="AG387">
        <v>22445</v>
      </c>
      <c r="AH387">
        <v>22696</v>
      </c>
      <c r="AI387">
        <v>23740</v>
      </c>
      <c r="AJ387">
        <v>21910</v>
      </c>
      <c r="AK387">
        <v>5467</v>
      </c>
    </row>
    <row r="388" spans="1:37" x14ac:dyDescent="0.25">
      <c r="A388" s="21">
        <v>387</v>
      </c>
      <c r="B388" t="s">
        <v>1034</v>
      </c>
      <c r="C388" s="1" t="str">
        <f>+VLOOKUP(Tabla1[[#This Row],[Sector]],Sectores[[Sector]:[Columna1]],2,0)</f>
        <v>28 Violencia Contra la Mujer</v>
      </c>
      <c r="D388" s="1" t="str">
        <f>+VLOOKUP(Tabla1[[#This Row],[Contenido]],Hoja2!$F$2:$G$105,2,0)</f>
        <v>28.02 VIF</v>
      </c>
      <c r="E388" s="1" t="str">
        <f>+IFERROR(VLOOKUP(Tabla1[[#This Row],[Tema]],Temas[[Tema]:[Columna1]],2,0),"REVISAR")</f>
        <v>07.01.02 Casos Policiales</v>
      </c>
      <c r="F388" s="1" t="str">
        <f>+IFERROR(VLOOKUP(Tabla1[[#This Row],[Muestra]],Muestra[[Muestra]:[Columna1]],2,0),"REVISAR")</f>
        <v>REVISAR</v>
      </c>
      <c r="G388" t="s">
        <v>104</v>
      </c>
      <c r="H388" t="s">
        <v>1032</v>
      </c>
      <c r="I388" t="s">
        <v>68</v>
      </c>
      <c r="J388" t="s">
        <v>1035</v>
      </c>
      <c r="K388" t="s">
        <v>3964</v>
      </c>
      <c r="L388" t="s">
        <v>1033</v>
      </c>
      <c r="O388" s="1" t="s">
        <v>1021</v>
      </c>
      <c r="U388">
        <v>84447</v>
      </c>
      <c r="V388">
        <v>86835</v>
      </c>
      <c r="W388">
        <v>100658</v>
      </c>
      <c r="X388">
        <v>111345</v>
      </c>
      <c r="Y388">
        <v>115323</v>
      </c>
      <c r="Z388">
        <v>110116</v>
      </c>
      <c r="AA388">
        <v>123814</v>
      </c>
      <c r="AB388">
        <v>114911</v>
      </c>
      <c r="AC388">
        <v>111422</v>
      </c>
      <c r="AD388">
        <v>103703</v>
      </c>
      <c r="AE388">
        <v>95272</v>
      </c>
      <c r="AF388">
        <v>91121</v>
      </c>
      <c r="AG388">
        <v>90084</v>
      </c>
      <c r="AH388">
        <v>86439</v>
      </c>
      <c r="AI388">
        <v>92891</v>
      </c>
      <c r="AJ388">
        <v>89545</v>
      </c>
      <c r="AK388">
        <v>22381</v>
      </c>
    </row>
    <row r="389" spans="1:37" x14ac:dyDescent="0.25">
      <c r="A389" s="21">
        <v>388</v>
      </c>
      <c r="B389" t="s">
        <v>1036</v>
      </c>
      <c r="C389" s="1" t="str">
        <f>+VLOOKUP(Tabla1[[#This Row],[Sector]],Sectores[[Sector]:[Columna1]],2,0)</f>
        <v>28 Violencia Contra la Mujer</v>
      </c>
      <c r="D389" s="1" t="str">
        <f>+VLOOKUP(Tabla1[[#This Row],[Contenido]],Hoja2!$F$2:$G$105,2,0)</f>
        <v>28.02 VIF</v>
      </c>
      <c r="E389" s="1" t="str">
        <f>+IFERROR(VLOOKUP(Tabla1[[#This Row],[Tema]],Temas[[Tema]:[Columna1]],2,0),"REVISAR")</f>
        <v>07.01.03 Denuncias</v>
      </c>
      <c r="F389" s="1" t="str">
        <f>+IFERROR(VLOOKUP(Tabla1[[#This Row],[Muestra]],Muestra[[Muestra]:[Columna1]],2,0),"REVISAR")</f>
        <v>REVISAR</v>
      </c>
      <c r="G389" t="s">
        <v>104</v>
      </c>
      <c r="H389" t="s">
        <v>1032</v>
      </c>
      <c r="I389" t="s">
        <v>69</v>
      </c>
      <c r="J389" t="s">
        <v>1037</v>
      </c>
      <c r="K389" t="s">
        <v>3964</v>
      </c>
      <c r="L389" t="s">
        <v>1033</v>
      </c>
      <c r="O389" s="1" t="s">
        <v>1021</v>
      </c>
      <c r="U389">
        <v>82590</v>
      </c>
      <c r="V389">
        <v>81098</v>
      </c>
      <c r="W389">
        <v>90285</v>
      </c>
      <c r="X389">
        <v>93487</v>
      </c>
      <c r="Y389">
        <v>92468</v>
      </c>
      <c r="Z389">
        <v>86800</v>
      </c>
      <c r="AA389">
        <v>96837</v>
      </c>
      <c r="AB389">
        <v>89248</v>
      </c>
      <c r="AC389">
        <v>87201</v>
      </c>
      <c r="AD389">
        <v>81863</v>
      </c>
      <c r="AE389">
        <v>75388</v>
      </c>
      <c r="AF389">
        <v>72668</v>
      </c>
      <c r="AG389">
        <v>70653</v>
      </c>
      <c r="AH389">
        <v>67058</v>
      </c>
      <c r="AI389">
        <v>72777</v>
      </c>
      <c r="AJ389">
        <v>70777</v>
      </c>
      <c r="AK389">
        <v>17781</v>
      </c>
    </row>
    <row r="390" spans="1:37" x14ac:dyDescent="0.25">
      <c r="A390" s="21">
        <v>389</v>
      </c>
      <c r="B390" t="s">
        <v>1038</v>
      </c>
      <c r="C390" s="1" t="str">
        <f>+VLOOKUP(Tabla1[[#This Row],[Sector]],Sectores[[Sector]:[Columna1]],2,0)</f>
        <v>28 Violencia Contra la Mujer</v>
      </c>
      <c r="D390" s="1" t="str">
        <f>+VLOOKUP(Tabla1[[#This Row],[Contenido]],Hoja2!$F$2:$G$105,2,0)</f>
        <v>28.02 VIF</v>
      </c>
      <c r="E390" s="1" t="str">
        <f>+IFERROR(VLOOKUP(Tabla1[[#This Row],[Tema]],Temas[[Tema]:[Columna1]],2,0),"REVISAR")</f>
        <v>07.01.04 Detenciones</v>
      </c>
      <c r="F390" s="1" t="str">
        <f>+IFERROR(VLOOKUP(Tabla1[[#This Row],[Muestra]],Muestra[[Muestra]:[Columna1]],2,0),"REVISAR")</f>
        <v>REVISAR</v>
      </c>
      <c r="G390" t="s">
        <v>104</v>
      </c>
      <c r="H390" t="s">
        <v>1032</v>
      </c>
      <c r="I390" t="s">
        <v>70</v>
      </c>
      <c r="J390" t="s">
        <v>1039</v>
      </c>
      <c r="K390" t="s">
        <v>3964</v>
      </c>
      <c r="L390" t="s">
        <v>1033</v>
      </c>
      <c r="O390" s="1" t="s">
        <v>1021</v>
      </c>
      <c r="U390">
        <v>1857</v>
      </c>
      <c r="V390">
        <v>5737</v>
      </c>
      <c r="W390">
        <v>10373</v>
      </c>
      <c r="X390">
        <v>17858</v>
      </c>
      <c r="Y390">
        <v>22855</v>
      </c>
      <c r="Z390">
        <v>23316</v>
      </c>
      <c r="AA390">
        <v>26977</v>
      </c>
      <c r="AB390">
        <v>25663</v>
      </c>
      <c r="AC390">
        <v>24221</v>
      </c>
      <c r="AD390">
        <v>21840</v>
      </c>
      <c r="AE390">
        <v>19884</v>
      </c>
      <c r="AF390">
        <v>18453</v>
      </c>
      <c r="AG390">
        <v>19431</v>
      </c>
      <c r="AH390">
        <v>19381</v>
      </c>
      <c r="AI390">
        <v>20114</v>
      </c>
      <c r="AJ390">
        <v>18768</v>
      </c>
      <c r="AK390">
        <v>4600</v>
      </c>
    </row>
    <row r="391" spans="1:37" x14ac:dyDescent="0.25">
      <c r="A391" s="21">
        <v>390</v>
      </c>
      <c r="B391" t="s">
        <v>1040</v>
      </c>
      <c r="C391" s="1" t="str">
        <f>+VLOOKUP(Tabla1[[#This Row],[Sector]],Sectores[[Sector]:[Columna1]],2,0)</f>
        <v>28 Violencia Contra la Mujer</v>
      </c>
      <c r="D391" s="1" t="str">
        <f>+VLOOKUP(Tabla1[[#This Row],[Contenido]],Hoja2!$F$2:$G$105,2,0)</f>
        <v>28.03 Violación</v>
      </c>
      <c r="E391" s="1" t="str">
        <f>+IFERROR(VLOOKUP(Tabla1[[#This Row],[Tema]],Temas[[Tema]:[Columna1]],2,0),"REVISAR")</f>
        <v>07.01.01 Aprehensiones</v>
      </c>
      <c r="F391" s="1" t="str">
        <f>+IFERROR(VLOOKUP(Tabla1[[#This Row],[Muestra]],Muestra[[Muestra]:[Columna1]],2,0),"REVISAR")</f>
        <v>REVISAR</v>
      </c>
      <c r="G391" t="s">
        <v>104</v>
      </c>
      <c r="H391" t="s">
        <v>1041</v>
      </c>
      <c r="I391" t="s">
        <v>371</v>
      </c>
      <c r="J391" t="s">
        <v>1042</v>
      </c>
      <c r="K391" t="s">
        <v>3964</v>
      </c>
      <c r="L391" t="s">
        <v>67</v>
      </c>
      <c r="O391" s="1" t="s">
        <v>1021</v>
      </c>
      <c r="X391">
        <v>442</v>
      </c>
      <c r="Y391">
        <v>524</v>
      </c>
      <c r="Z391">
        <v>482</v>
      </c>
      <c r="AA391">
        <v>513</v>
      </c>
      <c r="AB391">
        <v>501</v>
      </c>
      <c r="AC391">
        <v>461</v>
      </c>
      <c r="AD391">
        <v>363</v>
      </c>
      <c r="AE391">
        <v>343</v>
      </c>
      <c r="AF391">
        <v>326</v>
      </c>
      <c r="AG391">
        <v>309</v>
      </c>
      <c r="AH391">
        <v>327</v>
      </c>
      <c r="AI391">
        <v>331</v>
      </c>
      <c r="AJ391">
        <v>336</v>
      </c>
    </row>
    <row r="392" spans="1:37" x14ac:dyDescent="0.25">
      <c r="A392" s="21">
        <v>391</v>
      </c>
      <c r="B392" t="s">
        <v>1043</v>
      </c>
      <c r="C392" s="1" t="str">
        <f>+VLOOKUP(Tabla1[[#This Row],[Sector]],Sectores[[Sector]:[Columna1]],2,0)</f>
        <v>28 Violencia Contra la Mujer</v>
      </c>
      <c r="D392" s="1" t="str">
        <f>+VLOOKUP(Tabla1[[#This Row],[Contenido]],Hoja2!$F$2:$G$105,2,0)</f>
        <v>28.03 Violación</v>
      </c>
      <c r="E392" s="1" t="str">
        <f>+IFERROR(VLOOKUP(Tabla1[[#This Row],[Tema]],Temas[[Tema]:[Columna1]],2,0),"REVISAR")</f>
        <v>07.01.02 Casos Policiales</v>
      </c>
      <c r="F392" s="1" t="str">
        <f>+IFERROR(VLOOKUP(Tabla1[[#This Row],[Muestra]],Muestra[[Muestra]:[Columna1]],2,0),"REVISAR")</f>
        <v>REVISAR</v>
      </c>
      <c r="G392" t="s">
        <v>104</v>
      </c>
      <c r="H392" t="s">
        <v>1041</v>
      </c>
      <c r="I392" t="s">
        <v>68</v>
      </c>
      <c r="J392" t="s">
        <v>1035</v>
      </c>
      <c r="K392" t="s">
        <v>3964</v>
      </c>
      <c r="L392" t="s">
        <v>67</v>
      </c>
      <c r="O392" s="1" t="s">
        <v>1021</v>
      </c>
      <c r="X392">
        <v>3315</v>
      </c>
      <c r="Y392">
        <v>3344</v>
      </c>
      <c r="Z392">
        <v>3073</v>
      </c>
      <c r="AA392">
        <v>3543</v>
      </c>
      <c r="AB392">
        <v>3204</v>
      </c>
      <c r="AC392">
        <v>3143</v>
      </c>
      <c r="AD392">
        <v>2811</v>
      </c>
      <c r="AE392">
        <v>2716</v>
      </c>
      <c r="AF392">
        <v>2621</v>
      </c>
      <c r="AG392">
        <v>2783</v>
      </c>
      <c r="AH392">
        <v>3469</v>
      </c>
      <c r="AI392">
        <v>4069</v>
      </c>
      <c r="AJ392">
        <v>3402</v>
      </c>
    </row>
    <row r="393" spans="1:37" x14ac:dyDescent="0.25">
      <c r="A393" s="21">
        <v>392</v>
      </c>
      <c r="B393" t="s">
        <v>1037</v>
      </c>
      <c r="C393" s="1" t="str">
        <f>+VLOOKUP(Tabla1[[#This Row],[Sector]],Sectores[[Sector]:[Columna1]],2,0)</f>
        <v>28 Violencia Contra la Mujer</v>
      </c>
      <c r="D393" s="1" t="str">
        <f>+VLOOKUP(Tabla1[[#This Row],[Contenido]],Hoja2!$F$2:$G$105,2,0)</f>
        <v>28.03 Violación</v>
      </c>
      <c r="E393" s="1" t="str">
        <f>+IFERROR(VLOOKUP(Tabla1[[#This Row],[Tema]],Temas[[Tema]:[Columna1]],2,0),"REVISAR")</f>
        <v>07.01.03 Denuncias</v>
      </c>
      <c r="F393" s="1" t="str">
        <f>+IFERROR(VLOOKUP(Tabla1[[#This Row],[Muestra]],Muestra[[Muestra]:[Columna1]],2,0),"REVISAR")</f>
        <v>REVISAR</v>
      </c>
      <c r="G393" t="s">
        <v>104</v>
      </c>
      <c r="H393" t="s">
        <v>1041</v>
      </c>
      <c r="I393" t="s">
        <v>69</v>
      </c>
      <c r="J393" t="s">
        <v>1044</v>
      </c>
      <c r="K393" t="s">
        <v>3964</v>
      </c>
      <c r="L393" t="s">
        <v>67</v>
      </c>
      <c r="O393" s="1" t="s">
        <v>1021</v>
      </c>
      <c r="X393">
        <v>2932</v>
      </c>
      <c r="Y393">
        <v>2881</v>
      </c>
      <c r="Z393">
        <v>2636</v>
      </c>
      <c r="AA393">
        <v>3085</v>
      </c>
      <c r="AB393">
        <v>2766</v>
      </c>
      <c r="AC393">
        <v>2740</v>
      </c>
      <c r="AD393">
        <v>2457</v>
      </c>
      <c r="AE393">
        <v>2371</v>
      </c>
      <c r="AF393">
        <v>2312</v>
      </c>
      <c r="AG393">
        <v>2456</v>
      </c>
      <c r="AH393">
        <v>3091</v>
      </c>
      <c r="AI393">
        <v>3688</v>
      </c>
      <c r="AJ393">
        <v>3041</v>
      </c>
    </row>
    <row r="394" spans="1:37" x14ac:dyDescent="0.25">
      <c r="A394" s="21">
        <v>393</v>
      </c>
      <c r="B394" t="s">
        <v>1045</v>
      </c>
      <c r="C394" s="1" t="str">
        <f>+VLOOKUP(Tabla1[[#This Row],[Sector]],Sectores[[Sector]:[Columna1]],2,0)</f>
        <v>28 Violencia Contra la Mujer</v>
      </c>
      <c r="D394" s="1" t="str">
        <f>+VLOOKUP(Tabla1[[#This Row],[Contenido]],Hoja2!$F$2:$G$105,2,0)</f>
        <v>28.03 Violación</v>
      </c>
      <c r="E394" s="1" t="str">
        <f>+IFERROR(VLOOKUP(Tabla1[[#This Row],[Tema]],Temas[[Tema]:[Columna1]],2,0),"REVISAR")</f>
        <v>07.01.04 Detenciones</v>
      </c>
      <c r="F394" s="1" t="str">
        <f>+IFERROR(VLOOKUP(Tabla1[[#This Row],[Muestra]],Muestra[[Muestra]:[Columna1]],2,0),"REVISAR")</f>
        <v>REVISAR</v>
      </c>
      <c r="G394" t="s">
        <v>104</v>
      </c>
      <c r="H394" t="s">
        <v>1041</v>
      </c>
      <c r="I394" t="s">
        <v>70</v>
      </c>
      <c r="J394" t="s">
        <v>1039</v>
      </c>
      <c r="K394" t="s">
        <v>3964</v>
      </c>
      <c r="L394" t="s">
        <v>67</v>
      </c>
      <c r="O394" s="1" t="s">
        <v>1021</v>
      </c>
      <c r="X394">
        <v>408</v>
      </c>
      <c r="Y394">
        <v>496</v>
      </c>
      <c r="Z394">
        <v>458</v>
      </c>
      <c r="AA394">
        <v>489</v>
      </c>
      <c r="AB394">
        <v>475</v>
      </c>
      <c r="AC394">
        <v>440</v>
      </c>
      <c r="AD394">
        <v>346</v>
      </c>
      <c r="AE394">
        <v>328</v>
      </c>
      <c r="AF394">
        <v>302</v>
      </c>
      <c r="AG394">
        <v>313</v>
      </c>
      <c r="AH394">
        <v>369</v>
      </c>
      <c r="AI394">
        <v>371</v>
      </c>
      <c r="AJ394">
        <v>361</v>
      </c>
    </row>
    <row r="395" spans="1:37" x14ac:dyDescent="0.25">
      <c r="A395" s="21">
        <v>394</v>
      </c>
      <c r="B395" t="s">
        <v>1046</v>
      </c>
      <c r="C395" s="1" t="str">
        <f>+VLOOKUP(Tabla1[[#This Row],[Sector]],Sectores[[Sector]:[Columna1]],2,0)</f>
        <v>28 Violencia Contra la Mujer</v>
      </c>
      <c r="D395" s="1" t="str">
        <f>+VLOOKUP(Tabla1[[#This Row],[Contenido]],Hoja2!$F$2:$G$105,2,0)</f>
        <v>28.03 Violación</v>
      </c>
      <c r="E395" s="1" t="str">
        <f>+IFERROR(VLOOKUP(Tabla1[[#This Row],[Tema]],Temas[[Tema]:[Columna1]],2,0),"REVISAR")</f>
        <v>07.01.01 Aprehensiones</v>
      </c>
      <c r="F395" s="1" t="str">
        <f>+IFERROR(VLOOKUP(Tabla1[[#This Row],[Muestra]],Muestra[[Muestra]:[Columna1]],2,0),"REVISAR")</f>
        <v>REVISAR</v>
      </c>
      <c r="G395" t="s">
        <v>104</v>
      </c>
      <c r="H395" t="s">
        <v>1041</v>
      </c>
      <c r="I395" t="s">
        <v>371</v>
      </c>
      <c r="J395" t="s">
        <v>1047</v>
      </c>
      <c r="K395" t="s">
        <v>376</v>
      </c>
      <c r="L395" t="s">
        <v>67</v>
      </c>
      <c r="O395" s="1" t="s">
        <v>1021</v>
      </c>
      <c r="X395">
        <v>0.67057971014492734</v>
      </c>
      <c r="Y395">
        <v>0.99369565217391287</v>
      </c>
      <c r="Z395">
        <v>0.78898550724637628</v>
      </c>
      <c r="AA395">
        <v>0.93652173913043457</v>
      </c>
      <c r="AB395">
        <v>1.7535507246376805</v>
      </c>
      <c r="AC395">
        <v>0.91710144927536241</v>
      </c>
      <c r="AD395">
        <v>0.60753623188405825</v>
      </c>
      <c r="AE395">
        <v>0.62072463768115949</v>
      </c>
      <c r="AF395">
        <v>0.61405797101449289</v>
      </c>
      <c r="AG395">
        <v>0.53318840579710136</v>
      </c>
      <c r="AH395">
        <v>1.3051449275362319</v>
      </c>
      <c r="AI395">
        <v>0.5952898550724639</v>
      </c>
      <c r="AJ395">
        <v>0.68884057971014501</v>
      </c>
    </row>
    <row r="396" spans="1:37" x14ac:dyDescent="0.25">
      <c r="A396" s="21">
        <v>395</v>
      </c>
      <c r="B396" t="s">
        <v>1048</v>
      </c>
      <c r="C396" s="1" t="str">
        <f>+VLOOKUP(Tabla1[[#This Row],[Sector]],Sectores[[Sector]:[Columna1]],2,0)</f>
        <v>28 Violencia Contra la Mujer</v>
      </c>
      <c r="D396" s="1" t="str">
        <f>+VLOOKUP(Tabla1[[#This Row],[Contenido]],Hoja2!$F$2:$G$105,2,0)</f>
        <v>28.03 Violación</v>
      </c>
      <c r="E396" s="1" t="str">
        <f>+IFERROR(VLOOKUP(Tabla1[[#This Row],[Tema]],Temas[[Tema]:[Columna1]],2,0),"REVISAR")</f>
        <v>07.01.02 Casos Policiales</v>
      </c>
      <c r="F396" s="1" t="str">
        <f>+IFERROR(VLOOKUP(Tabla1[[#This Row],[Muestra]],Muestra[[Muestra]:[Columna1]],2,0),"REVISAR")</f>
        <v>REVISAR</v>
      </c>
      <c r="G396" t="s">
        <v>104</v>
      </c>
      <c r="H396" t="s">
        <v>1041</v>
      </c>
      <c r="I396" t="s">
        <v>68</v>
      </c>
      <c r="J396" t="s">
        <v>71</v>
      </c>
      <c r="K396" t="s">
        <v>376</v>
      </c>
      <c r="L396" t="s">
        <v>67</v>
      </c>
      <c r="O396" s="1" t="s">
        <v>1021</v>
      </c>
      <c r="X396">
        <v>4.4894927536231872</v>
      </c>
      <c r="Y396">
        <v>5.1378985507246444</v>
      </c>
      <c r="Z396">
        <v>4.6073188405797092</v>
      </c>
      <c r="AA396">
        <v>4.9356521739130415</v>
      </c>
      <c r="AB396">
        <v>5.2236231884057966</v>
      </c>
      <c r="AC396">
        <v>4.6165217391304303</v>
      </c>
      <c r="AD396">
        <v>3.9113768115942027</v>
      </c>
      <c r="AE396">
        <v>4.3055797101449285</v>
      </c>
      <c r="AF396">
        <v>3.9811594202898544</v>
      </c>
      <c r="AG396">
        <v>3.9976086956521759</v>
      </c>
      <c r="AH396">
        <v>5.1477536231883994</v>
      </c>
      <c r="AI396">
        <v>5.7106521739130418</v>
      </c>
      <c r="AJ396">
        <v>4.8647826086956512</v>
      </c>
    </row>
    <row r="397" spans="1:37" x14ac:dyDescent="0.25">
      <c r="A397" s="21">
        <v>396</v>
      </c>
      <c r="B397" t="s">
        <v>1049</v>
      </c>
      <c r="C397" s="1" t="str">
        <f>+VLOOKUP(Tabla1[[#This Row],[Sector]],Sectores[[Sector]:[Columna1]],2,0)</f>
        <v>28 Violencia Contra la Mujer</v>
      </c>
      <c r="D397" s="1" t="str">
        <f>+VLOOKUP(Tabla1[[#This Row],[Contenido]],Hoja2!$F$2:$G$105,2,0)</f>
        <v>28.03 Violación</v>
      </c>
      <c r="E397" s="1" t="str">
        <f>+IFERROR(VLOOKUP(Tabla1[[#This Row],[Tema]],Temas[[Tema]:[Columna1]],2,0),"REVISAR")</f>
        <v>07.01.03 Denuncias</v>
      </c>
      <c r="F397" s="1" t="str">
        <f>+IFERROR(VLOOKUP(Tabla1[[#This Row],[Muestra]],Muestra[[Muestra]:[Columna1]],2,0),"REVISAR")</f>
        <v>REVISAR</v>
      </c>
      <c r="G397" t="s">
        <v>104</v>
      </c>
      <c r="H397" t="s">
        <v>1041</v>
      </c>
      <c r="I397" t="s">
        <v>69</v>
      </c>
      <c r="J397" t="s">
        <v>72</v>
      </c>
      <c r="K397" t="s">
        <v>376</v>
      </c>
      <c r="L397" t="s">
        <v>67</v>
      </c>
      <c r="O397" s="1" t="s">
        <v>1021</v>
      </c>
      <c r="X397">
        <v>3.8991304347826081</v>
      </c>
      <c r="Y397">
        <v>4.2621014492753666</v>
      </c>
      <c r="Z397">
        <v>3.8937681159420294</v>
      </c>
      <c r="AA397">
        <v>4.1480434782608686</v>
      </c>
      <c r="AB397">
        <v>4.3888405797101422</v>
      </c>
      <c r="AC397">
        <v>3.8535507246376777</v>
      </c>
      <c r="AD397">
        <v>3.3264492753623163</v>
      </c>
      <c r="AE397">
        <v>3.6673188405797097</v>
      </c>
      <c r="AF397">
        <v>3.4252173913043484</v>
      </c>
      <c r="AG397">
        <v>3.4505797101449276</v>
      </c>
      <c r="AH397">
        <v>4.6429710144927476</v>
      </c>
      <c r="AI397">
        <v>5.0695652173913039</v>
      </c>
      <c r="AJ397">
        <v>4.370289855072464</v>
      </c>
    </row>
    <row r="398" spans="1:37" x14ac:dyDescent="0.25">
      <c r="A398" s="21">
        <v>397</v>
      </c>
      <c r="B398" t="s">
        <v>1050</v>
      </c>
      <c r="C398" s="1" t="str">
        <f>+VLOOKUP(Tabla1[[#This Row],[Sector]],Sectores[[Sector]:[Columna1]],2,0)</f>
        <v>28 Violencia Contra la Mujer</v>
      </c>
      <c r="D398" s="1" t="str">
        <f>+VLOOKUP(Tabla1[[#This Row],[Contenido]],Hoja2!$F$2:$G$105,2,0)</f>
        <v>28.03 Violación</v>
      </c>
      <c r="E398" s="1" t="str">
        <f>+IFERROR(VLOOKUP(Tabla1[[#This Row],[Tema]],Temas[[Tema]:[Columna1]],2,0),"REVISAR")</f>
        <v>07.01.04 Detenciones</v>
      </c>
      <c r="F398" s="1" t="str">
        <f>+IFERROR(VLOOKUP(Tabla1[[#This Row],[Muestra]],Muestra[[Muestra]:[Columna1]],2,0),"REVISAR")</f>
        <v>REVISAR</v>
      </c>
      <c r="G398" t="s">
        <v>104</v>
      </c>
      <c r="H398" t="s">
        <v>1041</v>
      </c>
      <c r="I398" t="s">
        <v>70</v>
      </c>
      <c r="J398" t="s">
        <v>73</v>
      </c>
      <c r="K398" t="s">
        <v>376</v>
      </c>
      <c r="L398" t="s">
        <v>67</v>
      </c>
      <c r="O398" s="1" t="s">
        <v>1021</v>
      </c>
      <c r="X398">
        <v>0.61913043478260854</v>
      </c>
      <c r="Y398">
        <v>0.93565217391304334</v>
      </c>
      <c r="Z398">
        <v>0.76297101449275306</v>
      </c>
      <c r="AA398">
        <v>0.88782608695652165</v>
      </c>
      <c r="AB398">
        <v>1.7208695652173915</v>
      </c>
      <c r="AC398">
        <v>0.89369565217391322</v>
      </c>
      <c r="AD398">
        <v>0.5701449275362318</v>
      </c>
      <c r="AE398">
        <v>0.61717391304347824</v>
      </c>
      <c r="AF398">
        <v>0.58659420289855102</v>
      </c>
      <c r="AG398">
        <v>0.52471014492753631</v>
      </c>
      <c r="AH398">
        <v>1.3472463768115939</v>
      </c>
      <c r="AI398">
        <v>0.6772463768115945</v>
      </c>
      <c r="AJ398">
        <v>0.72260869565217412</v>
      </c>
    </row>
    <row r="399" spans="1:37" x14ac:dyDescent="0.25">
      <c r="A399" s="21">
        <v>398</v>
      </c>
      <c r="B399" t="s">
        <v>1051</v>
      </c>
      <c r="C399" s="1" t="str">
        <f>+VLOOKUP(Tabla1[[#This Row],[Sector]],Sectores[[Sector]:[Columna1]],2,0)</f>
        <v>12 Forestal</v>
      </c>
      <c r="D399" s="1" t="str">
        <f>+VLOOKUP(Tabla1[[#This Row],[Contenido]],Hoja2!$F$2:$G$105,2,0)</f>
        <v>12.02 Incendios</v>
      </c>
      <c r="E399" s="1" t="str">
        <f>+IFERROR(VLOOKUP(Tabla1[[#This Row],[Tema]],Temas[[Tema]:[Columna1]],2,0),"REVISAR")</f>
        <v>12.02.01 Causas Generales</v>
      </c>
      <c r="F399" s="1" t="str">
        <f>+IFERROR(VLOOKUP(Tabla1[[#This Row],[Muestra]],Muestra[[Muestra]:[Columna1]],2,0),"REVISAR")</f>
        <v>12.02.01.01 Accidentes eléctricos</v>
      </c>
      <c r="G399" t="s">
        <v>86</v>
      </c>
      <c r="H399" t="s">
        <v>87</v>
      </c>
      <c r="I399" t="s">
        <v>1052</v>
      </c>
      <c r="J399" t="s">
        <v>1053</v>
      </c>
      <c r="K399" t="s">
        <v>1054</v>
      </c>
      <c r="L399" t="s">
        <v>868</v>
      </c>
      <c r="O399" s="1" t="s">
        <v>1055</v>
      </c>
      <c r="Z399">
        <v>31</v>
      </c>
      <c r="AA399">
        <v>125</v>
      </c>
      <c r="AB399">
        <v>127</v>
      </c>
      <c r="AC399">
        <v>136</v>
      </c>
      <c r="AD399">
        <v>164</v>
      </c>
      <c r="AE399">
        <v>164</v>
      </c>
      <c r="AF399">
        <v>222</v>
      </c>
      <c r="AG399">
        <v>195</v>
      </c>
      <c r="AH399">
        <v>216</v>
      </c>
      <c r="AI399">
        <v>325</v>
      </c>
      <c r="AJ399">
        <v>174</v>
      </c>
    </row>
    <row r="400" spans="1:37" x14ac:dyDescent="0.25">
      <c r="A400" s="21">
        <v>399</v>
      </c>
      <c r="B400" t="s">
        <v>1056</v>
      </c>
      <c r="C400" s="1" t="str">
        <f>+VLOOKUP(Tabla1[[#This Row],[Sector]],Sectores[[Sector]:[Columna1]],2,0)</f>
        <v>12 Forestal</v>
      </c>
      <c r="D400" s="1" t="str">
        <f>+VLOOKUP(Tabla1[[#This Row],[Contenido]],Hoja2!$F$2:$G$105,2,0)</f>
        <v>12.02 Incendios</v>
      </c>
      <c r="E400" s="1" t="str">
        <f>+IFERROR(VLOOKUP(Tabla1[[#This Row],[Tema]],Temas[[Tema]:[Columna1]],2,0),"REVISAR")</f>
        <v>12.02.01 Causas Generales</v>
      </c>
      <c r="F400" s="1" t="str">
        <f>+IFERROR(VLOOKUP(Tabla1[[#This Row],[Muestra]],Muestra[[Muestra]:[Columna1]],2,0),"REVISAR")</f>
        <v>12.02.01.02 Actividades extinción incendios forestales, estructurales u otros</v>
      </c>
      <c r="G400" t="s">
        <v>86</v>
      </c>
      <c r="H400" t="s">
        <v>87</v>
      </c>
      <c r="I400" t="s">
        <v>1052</v>
      </c>
      <c r="J400" t="s">
        <v>1057</v>
      </c>
      <c r="K400" t="s">
        <v>1054</v>
      </c>
      <c r="L400" t="s">
        <v>868</v>
      </c>
      <c r="O400" s="1" t="s">
        <v>1055</v>
      </c>
      <c r="Z400">
        <v>10</v>
      </c>
      <c r="AA400">
        <v>50</v>
      </c>
      <c r="AB400">
        <v>52</v>
      </c>
      <c r="AC400">
        <v>72</v>
      </c>
      <c r="AD400">
        <v>89</v>
      </c>
      <c r="AE400">
        <v>122</v>
      </c>
      <c r="AF400">
        <v>105</v>
      </c>
      <c r="AG400">
        <v>62</v>
      </c>
      <c r="AH400">
        <v>78</v>
      </c>
      <c r="AI400">
        <v>105</v>
      </c>
      <c r="AJ400">
        <v>104</v>
      </c>
    </row>
    <row r="401" spans="1:36" x14ac:dyDescent="0.25">
      <c r="A401" s="21">
        <v>400</v>
      </c>
      <c r="B401" t="s">
        <v>1058</v>
      </c>
      <c r="C401" s="1" t="str">
        <f>+VLOOKUP(Tabla1[[#This Row],[Sector]],Sectores[[Sector]:[Columna1]],2,0)</f>
        <v>12 Forestal</v>
      </c>
      <c r="D401" s="1" t="str">
        <f>+VLOOKUP(Tabla1[[#This Row],[Contenido]],Hoja2!$F$2:$G$105,2,0)</f>
        <v>12.02 Incendios</v>
      </c>
      <c r="E401" s="1" t="str">
        <f>+IFERROR(VLOOKUP(Tabla1[[#This Row],[Tema]],Temas[[Tema]:[Columna1]],2,0),"REVISAR")</f>
        <v>12.02.01 Causas Generales</v>
      </c>
      <c r="F401" s="1" t="str">
        <f>+IFERROR(VLOOKUP(Tabla1[[#This Row],[Muestra]],Muestra[[Muestra]:[Columna1]],2,0),"REVISAR")</f>
        <v>12.02.01.03 Actividades recreativas</v>
      </c>
      <c r="G401" t="s">
        <v>86</v>
      </c>
      <c r="H401" t="s">
        <v>87</v>
      </c>
      <c r="I401" t="s">
        <v>1052</v>
      </c>
      <c r="J401" t="s">
        <v>1059</v>
      </c>
      <c r="K401" t="s">
        <v>1054</v>
      </c>
      <c r="L401" t="s">
        <v>868</v>
      </c>
      <c r="O401" s="1" t="s">
        <v>1055</v>
      </c>
      <c r="Z401">
        <v>124</v>
      </c>
      <c r="AA401">
        <v>522</v>
      </c>
      <c r="AB401">
        <v>306</v>
      </c>
      <c r="AC401">
        <v>422</v>
      </c>
      <c r="AD401">
        <v>309</v>
      </c>
      <c r="AE401">
        <v>306</v>
      </c>
      <c r="AF401">
        <v>341</v>
      </c>
      <c r="AG401">
        <v>189</v>
      </c>
      <c r="AH401">
        <v>159</v>
      </c>
      <c r="AI401">
        <v>200</v>
      </c>
      <c r="AJ401">
        <v>104</v>
      </c>
    </row>
    <row r="402" spans="1:36" x14ac:dyDescent="0.25">
      <c r="A402" s="21">
        <v>401</v>
      </c>
      <c r="B402" t="s">
        <v>1060</v>
      </c>
      <c r="C402" s="1" t="str">
        <f>+VLOOKUP(Tabla1[[#This Row],[Sector]],Sectores[[Sector]:[Columna1]],2,0)</f>
        <v>12 Forestal</v>
      </c>
      <c r="D402" s="1" t="str">
        <f>+VLOOKUP(Tabla1[[#This Row],[Contenido]],Hoja2!$F$2:$G$105,2,0)</f>
        <v>12.02 Incendios</v>
      </c>
      <c r="E402" s="1" t="str">
        <f>+IFERROR(VLOOKUP(Tabla1[[#This Row],[Tema]],Temas[[Tema]:[Columna1]],2,0),"REVISAR")</f>
        <v>12.02.01 Causas Generales</v>
      </c>
      <c r="F402" s="1" t="str">
        <f>+IFERROR(VLOOKUP(Tabla1[[#This Row],[Muestra]],Muestra[[Muestra]:[Columna1]],2,0),"REVISAR")</f>
        <v>12.02.01.04 Confección y/o extracción productos secundarios del bosque</v>
      </c>
      <c r="G402" t="s">
        <v>86</v>
      </c>
      <c r="H402" t="s">
        <v>87</v>
      </c>
      <c r="I402" t="s">
        <v>1052</v>
      </c>
      <c r="J402" t="s">
        <v>1061</v>
      </c>
      <c r="K402" t="s">
        <v>1054</v>
      </c>
      <c r="L402" t="s">
        <v>868</v>
      </c>
      <c r="O402" s="1" t="s">
        <v>1055</v>
      </c>
      <c r="Z402">
        <v>10</v>
      </c>
      <c r="AA402">
        <v>73</v>
      </c>
      <c r="AB402">
        <v>44</v>
      </c>
      <c r="AC402">
        <v>64</v>
      </c>
      <c r="AD402">
        <v>49</v>
      </c>
      <c r="AE402">
        <v>44</v>
      </c>
      <c r="AF402">
        <v>45</v>
      </c>
      <c r="AG402">
        <v>36</v>
      </c>
      <c r="AH402">
        <v>33</v>
      </c>
      <c r="AI402">
        <v>51</v>
      </c>
      <c r="AJ402">
        <v>34</v>
      </c>
    </row>
    <row r="403" spans="1:36" x14ac:dyDescent="0.25">
      <c r="A403" s="21">
        <v>402</v>
      </c>
      <c r="B403" t="s">
        <v>1062</v>
      </c>
      <c r="C403" s="1" t="str">
        <f>+VLOOKUP(Tabla1[[#This Row],[Sector]],Sectores[[Sector]:[Columna1]],2,0)</f>
        <v>12 Forestal</v>
      </c>
      <c r="D403" s="1" t="str">
        <f>+VLOOKUP(Tabla1[[#This Row],[Contenido]],Hoja2!$F$2:$G$105,2,0)</f>
        <v>12.02 Incendios</v>
      </c>
      <c r="E403" s="1" t="str">
        <f>+IFERROR(VLOOKUP(Tabla1[[#This Row],[Tema]],Temas[[Tema]:[Columna1]],2,0),"REVISAR")</f>
        <v>12.02.01 Causas Generales</v>
      </c>
      <c r="F403" s="1" t="str">
        <f>+IFERROR(VLOOKUP(Tabla1[[#This Row],[Muestra]],Muestra[[Muestra]:[Columna1]],2,0),"REVISAR")</f>
        <v>12.02.01.05 Faenas agríolas y pecuarias</v>
      </c>
      <c r="G403" t="s">
        <v>86</v>
      </c>
      <c r="H403" t="s">
        <v>87</v>
      </c>
      <c r="I403" t="s">
        <v>1052</v>
      </c>
      <c r="J403" t="s">
        <v>1063</v>
      </c>
      <c r="K403" t="s">
        <v>1054</v>
      </c>
      <c r="L403" t="s">
        <v>868</v>
      </c>
      <c r="O403" s="1" t="s">
        <v>1055</v>
      </c>
      <c r="Z403">
        <v>48</v>
      </c>
      <c r="AA403">
        <v>232</v>
      </c>
      <c r="AB403">
        <v>182</v>
      </c>
      <c r="AC403">
        <v>299</v>
      </c>
      <c r="AD403">
        <v>276</v>
      </c>
      <c r="AE403">
        <v>277</v>
      </c>
      <c r="AF403">
        <v>354</v>
      </c>
      <c r="AG403">
        <v>267</v>
      </c>
      <c r="AH403">
        <v>291</v>
      </c>
      <c r="AI403">
        <v>424</v>
      </c>
      <c r="AJ403">
        <v>283</v>
      </c>
    </row>
    <row r="404" spans="1:36" x14ac:dyDescent="0.25">
      <c r="A404" s="21">
        <v>403</v>
      </c>
      <c r="B404" t="s">
        <v>1064</v>
      </c>
      <c r="C404" s="1" t="str">
        <f>+VLOOKUP(Tabla1[[#This Row],[Sector]],Sectores[[Sector]:[Columna1]],2,0)</f>
        <v>12 Forestal</v>
      </c>
      <c r="D404" s="1" t="str">
        <f>+VLOOKUP(Tabla1[[#This Row],[Contenido]],Hoja2!$F$2:$G$105,2,0)</f>
        <v>12.02 Incendios</v>
      </c>
      <c r="E404" s="1" t="str">
        <f>+IFERROR(VLOOKUP(Tabla1[[#This Row],[Tema]],Temas[[Tema]:[Columna1]],2,0),"REVISAR")</f>
        <v>12.02.01 Causas Generales</v>
      </c>
      <c r="F404" s="1" t="str">
        <f>+IFERROR(VLOOKUP(Tabla1[[#This Row],[Muestra]],Muestra[[Muestra]:[Columna1]],2,0),"REVISAR")</f>
        <v>12.02.01.06 Faenas forestales</v>
      </c>
      <c r="G404" t="s">
        <v>86</v>
      </c>
      <c r="H404" t="s">
        <v>87</v>
      </c>
      <c r="I404" t="s">
        <v>1052</v>
      </c>
      <c r="J404" t="s">
        <v>1065</v>
      </c>
      <c r="K404" t="s">
        <v>1054</v>
      </c>
      <c r="L404" t="s">
        <v>868</v>
      </c>
      <c r="O404" s="1" t="s">
        <v>1055</v>
      </c>
      <c r="Z404">
        <v>67</v>
      </c>
      <c r="AA404">
        <v>210</v>
      </c>
      <c r="AB404">
        <v>217</v>
      </c>
      <c r="AC404">
        <v>310</v>
      </c>
      <c r="AD404">
        <v>308</v>
      </c>
      <c r="AE404">
        <v>317</v>
      </c>
      <c r="AF404">
        <v>316</v>
      </c>
      <c r="AG404">
        <v>247</v>
      </c>
      <c r="AH404">
        <v>297</v>
      </c>
      <c r="AI404">
        <v>474</v>
      </c>
      <c r="AJ404">
        <v>206</v>
      </c>
    </row>
    <row r="405" spans="1:36" x14ac:dyDescent="0.25">
      <c r="A405" s="21">
        <v>404</v>
      </c>
      <c r="B405" t="s">
        <v>1066</v>
      </c>
      <c r="C405" s="1" t="str">
        <f>+VLOOKUP(Tabla1[[#This Row],[Sector]],Sectores[[Sector]:[Columna1]],2,0)</f>
        <v>12 Forestal</v>
      </c>
      <c r="D405" s="1" t="str">
        <f>+VLOOKUP(Tabla1[[#This Row],[Contenido]],Hoja2!$F$2:$G$105,2,0)</f>
        <v>12.02 Incendios</v>
      </c>
      <c r="E405" s="1" t="str">
        <f>+IFERROR(VLOOKUP(Tabla1[[#This Row],[Tema]],Temas[[Tema]:[Columna1]],2,0),"REVISAR")</f>
        <v>12.02.01 Causas Generales</v>
      </c>
      <c r="F405" s="1" t="str">
        <f>+IFERROR(VLOOKUP(Tabla1[[#This Row],[Muestra]],Muestra[[Muestra]:[Columna1]],2,0),"REVISAR")</f>
        <v>12.02.01.07 Incendios de causa desconocida</v>
      </c>
      <c r="G405" t="s">
        <v>86</v>
      </c>
      <c r="H405" t="s">
        <v>87</v>
      </c>
      <c r="I405" t="s">
        <v>1052</v>
      </c>
      <c r="J405" t="s">
        <v>1067</v>
      </c>
      <c r="K405" t="s">
        <v>1054</v>
      </c>
      <c r="L405" t="s">
        <v>868</v>
      </c>
      <c r="O405" s="1" t="s">
        <v>1055</v>
      </c>
      <c r="Z405">
        <v>39</v>
      </c>
      <c r="AA405">
        <v>189</v>
      </c>
      <c r="AB405">
        <v>267</v>
      </c>
      <c r="AC405">
        <v>240</v>
      </c>
      <c r="AD405">
        <v>356</v>
      </c>
      <c r="AE405">
        <v>460</v>
      </c>
      <c r="AF405">
        <v>280</v>
      </c>
      <c r="AG405">
        <v>211</v>
      </c>
      <c r="AH405">
        <v>365</v>
      </c>
      <c r="AI405">
        <v>561</v>
      </c>
      <c r="AJ405">
        <v>574</v>
      </c>
    </row>
    <row r="406" spans="1:36" x14ac:dyDescent="0.25">
      <c r="A406" s="21">
        <v>405</v>
      </c>
      <c r="B406" t="s">
        <v>1068</v>
      </c>
      <c r="C406" s="1" t="str">
        <f>+VLOOKUP(Tabla1[[#This Row],[Sector]],Sectores[[Sector]:[Columna1]],2,0)</f>
        <v>12 Forestal</v>
      </c>
      <c r="D406" s="1" t="str">
        <f>+VLOOKUP(Tabla1[[#This Row],[Contenido]],Hoja2!$F$2:$G$105,2,0)</f>
        <v>12.02 Incendios</v>
      </c>
      <c r="E406" s="1" t="str">
        <f>+IFERROR(VLOOKUP(Tabla1[[#This Row],[Tema]],Temas[[Tema]:[Columna1]],2,0),"REVISAR")</f>
        <v>12.02.01 Causas Generales</v>
      </c>
      <c r="F406" s="1" t="str">
        <f>+IFERROR(VLOOKUP(Tabla1[[#This Row],[Muestra]],Muestra[[Muestra]:[Columna1]],2,0),"REVISAR")</f>
        <v>12.02.01.08 Incendios intencionales</v>
      </c>
      <c r="G406" t="s">
        <v>86</v>
      </c>
      <c r="H406" t="s">
        <v>87</v>
      </c>
      <c r="I406" t="s">
        <v>1052</v>
      </c>
      <c r="J406" t="s">
        <v>1069</v>
      </c>
      <c r="K406" t="s">
        <v>1054</v>
      </c>
      <c r="L406" t="s">
        <v>868</v>
      </c>
      <c r="O406" s="1" t="s">
        <v>1055</v>
      </c>
      <c r="Z406">
        <v>353</v>
      </c>
      <c r="AA406">
        <v>2228</v>
      </c>
      <c r="AB406">
        <v>1920</v>
      </c>
      <c r="AC406">
        <v>2415</v>
      </c>
      <c r="AD406">
        <v>2273</v>
      </c>
      <c r="AE406">
        <v>2828</v>
      </c>
      <c r="AF406">
        <v>2615</v>
      </c>
      <c r="AG406">
        <v>1552</v>
      </c>
      <c r="AH406">
        <v>2015</v>
      </c>
      <c r="AI406">
        <v>2949</v>
      </c>
      <c r="AJ406">
        <v>2570</v>
      </c>
    </row>
    <row r="407" spans="1:36" x14ac:dyDescent="0.25">
      <c r="A407" s="21">
        <v>406</v>
      </c>
      <c r="B407" t="s">
        <v>1070</v>
      </c>
      <c r="C407" s="1" t="str">
        <f>+VLOOKUP(Tabla1[[#This Row],[Sector]],Sectores[[Sector]:[Columna1]],2,0)</f>
        <v>12 Forestal</v>
      </c>
      <c r="D407" s="1" t="str">
        <f>+VLOOKUP(Tabla1[[#This Row],[Contenido]],Hoja2!$F$2:$G$105,2,0)</f>
        <v>12.02 Incendios</v>
      </c>
      <c r="E407" s="1" t="str">
        <f>+IFERROR(VLOOKUP(Tabla1[[#This Row],[Tema]],Temas[[Tema]:[Columna1]],2,0),"REVISAR")</f>
        <v>12.02.01 Causas Generales</v>
      </c>
      <c r="F407" s="1" t="str">
        <f>+IFERROR(VLOOKUP(Tabla1[[#This Row],[Muestra]],Muestra[[Muestra]:[Columna1]],2,0),"REVISAR")</f>
        <v>12.02.01.09 Incendios naturales</v>
      </c>
      <c r="G407" t="s">
        <v>86</v>
      </c>
      <c r="H407" t="s">
        <v>87</v>
      </c>
      <c r="I407" t="s">
        <v>1052</v>
      </c>
      <c r="J407" t="s">
        <v>1071</v>
      </c>
      <c r="K407" t="s">
        <v>1054</v>
      </c>
      <c r="L407" t="s">
        <v>868</v>
      </c>
      <c r="O407" s="1" t="s">
        <v>1055</v>
      </c>
      <c r="Z407">
        <v>2</v>
      </c>
      <c r="AA407">
        <v>15</v>
      </c>
      <c r="AB407">
        <v>16</v>
      </c>
      <c r="AC407">
        <v>20</v>
      </c>
      <c r="AD407">
        <v>17</v>
      </c>
      <c r="AE407">
        <v>56</v>
      </c>
      <c r="AF407">
        <v>17</v>
      </c>
      <c r="AG407">
        <v>19</v>
      </c>
      <c r="AH407">
        <v>21</v>
      </c>
      <c r="AI407">
        <v>56</v>
      </c>
      <c r="AJ407">
        <v>18</v>
      </c>
    </row>
    <row r="408" spans="1:36" x14ac:dyDescent="0.25">
      <c r="A408" s="21">
        <v>407</v>
      </c>
      <c r="B408" t="s">
        <v>1072</v>
      </c>
      <c r="C408" s="1" t="str">
        <f>+VLOOKUP(Tabla1[[#This Row],[Sector]],Sectores[[Sector]:[Columna1]],2,0)</f>
        <v>12 Forestal</v>
      </c>
      <c r="D408" s="1" t="str">
        <f>+VLOOKUP(Tabla1[[#This Row],[Contenido]],Hoja2!$F$2:$G$105,2,0)</f>
        <v>12.02 Incendios</v>
      </c>
      <c r="E408" s="1" t="str">
        <f>+IFERROR(VLOOKUP(Tabla1[[#This Row],[Tema]],Temas[[Tema]:[Columna1]],2,0),"REVISAR")</f>
        <v>12.02.01 Causas Generales</v>
      </c>
      <c r="F408" s="1" t="str">
        <f>+IFERROR(VLOOKUP(Tabla1[[#This Row],[Muestra]],Muestra[[Muestra]:[Columna1]],2,0),"REVISAR")</f>
        <v>12.02.01.10 Operaciones en vías férreas</v>
      </c>
      <c r="G408" t="s">
        <v>86</v>
      </c>
      <c r="H408" t="s">
        <v>87</v>
      </c>
      <c r="I408" t="s">
        <v>1052</v>
      </c>
      <c r="J408" t="s">
        <v>1073</v>
      </c>
      <c r="K408" t="s">
        <v>1054</v>
      </c>
      <c r="L408" t="s">
        <v>868</v>
      </c>
      <c r="O408" s="1" t="s">
        <v>1055</v>
      </c>
      <c r="Z408">
        <v>3</v>
      </c>
      <c r="AA408">
        <v>22</v>
      </c>
      <c r="AB408">
        <v>10</v>
      </c>
      <c r="AC408">
        <v>18</v>
      </c>
      <c r="AD408">
        <v>19</v>
      </c>
      <c r="AE408">
        <v>24</v>
      </c>
      <c r="AF408">
        <v>15</v>
      </c>
      <c r="AG408">
        <v>15</v>
      </c>
      <c r="AH408">
        <v>18</v>
      </c>
      <c r="AI408">
        <v>14</v>
      </c>
      <c r="AJ408">
        <v>11</v>
      </c>
    </row>
    <row r="409" spans="1:36" x14ac:dyDescent="0.25">
      <c r="A409" s="21">
        <v>408</v>
      </c>
      <c r="B409" t="s">
        <v>1074</v>
      </c>
      <c r="C409" s="1" t="str">
        <f>+VLOOKUP(Tabla1[[#This Row],[Sector]],Sectores[[Sector]:[Columna1]],2,0)</f>
        <v>12 Forestal</v>
      </c>
      <c r="D409" s="1" t="str">
        <f>+VLOOKUP(Tabla1[[#This Row],[Contenido]],Hoja2!$F$2:$G$105,2,0)</f>
        <v>12.02 Incendios</v>
      </c>
      <c r="E409" s="1" t="str">
        <f>+IFERROR(VLOOKUP(Tabla1[[#This Row],[Tema]],Temas[[Tema]:[Columna1]],2,0),"REVISAR")</f>
        <v>12.02.01 Causas Generales</v>
      </c>
      <c r="F409" s="1" t="str">
        <f>+IFERROR(VLOOKUP(Tabla1[[#This Row],[Muestra]],Muestra[[Muestra]:[Columna1]],2,0),"REVISAR")</f>
        <v>12.02.01.11 Otras actividades</v>
      </c>
      <c r="G409" t="s">
        <v>86</v>
      </c>
      <c r="H409" t="s">
        <v>87</v>
      </c>
      <c r="I409" t="s">
        <v>1052</v>
      </c>
      <c r="J409" t="s">
        <v>1075</v>
      </c>
      <c r="K409" t="s">
        <v>1054</v>
      </c>
      <c r="L409" t="s">
        <v>868</v>
      </c>
      <c r="O409" s="1" t="s">
        <v>1055</v>
      </c>
      <c r="Z409">
        <v>15</v>
      </c>
      <c r="AA409">
        <v>86</v>
      </c>
      <c r="AB409">
        <v>51</v>
      </c>
      <c r="AC409">
        <v>76</v>
      </c>
      <c r="AD409">
        <v>43</v>
      </c>
      <c r="AE409">
        <v>81</v>
      </c>
      <c r="AF409">
        <v>93</v>
      </c>
      <c r="AG409">
        <v>91</v>
      </c>
      <c r="AH409">
        <v>106</v>
      </c>
      <c r="AI409">
        <v>116</v>
      </c>
      <c r="AJ409">
        <v>55</v>
      </c>
    </row>
    <row r="410" spans="1:36" x14ac:dyDescent="0.25">
      <c r="A410" s="21">
        <v>409</v>
      </c>
      <c r="B410" t="s">
        <v>1076</v>
      </c>
      <c r="C410" s="1" t="str">
        <f>+VLOOKUP(Tabla1[[#This Row],[Sector]],Sectores[[Sector]:[Columna1]],2,0)</f>
        <v>12 Forestal</v>
      </c>
      <c r="D410" s="1" t="str">
        <f>+VLOOKUP(Tabla1[[#This Row],[Contenido]],Hoja2!$F$2:$G$105,2,0)</f>
        <v>12.02 Incendios</v>
      </c>
      <c r="E410" s="1" t="str">
        <f>+IFERROR(VLOOKUP(Tabla1[[#This Row],[Tema]],Temas[[Tema]:[Columna1]],2,0),"REVISAR")</f>
        <v>12.02.01 Causas Generales</v>
      </c>
      <c r="F410" s="1" t="str">
        <f>+IFERROR(VLOOKUP(Tabla1[[#This Row],[Muestra]],Muestra[[Muestra]:[Columna1]],2,0),"REVISAR")</f>
        <v>12.02.01.12 Quema de desechos</v>
      </c>
      <c r="G410" t="s">
        <v>86</v>
      </c>
      <c r="H410" t="s">
        <v>87</v>
      </c>
      <c r="I410" t="s">
        <v>1052</v>
      </c>
      <c r="J410" t="s">
        <v>1077</v>
      </c>
      <c r="K410" t="s">
        <v>1054</v>
      </c>
      <c r="L410" t="s">
        <v>868</v>
      </c>
      <c r="O410" s="1" t="s">
        <v>1055</v>
      </c>
      <c r="Z410">
        <v>62</v>
      </c>
      <c r="AA410">
        <v>244</v>
      </c>
      <c r="AB410">
        <v>198</v>
      </c>
      <c r="AC410">
        <v>300</v>
      </c>
      <c r="AD410">
        <v>240</v>
      </c>
      <c r="AE410">
        <v>290</v>
      </c>
      <c r="AF410">
        <v>328</v>
      </c>
      <c r="AG410">
        <v>220</v>
      </c>
      <c r="AH410">
        <v>324</v>
      </c>
      <c r="AI410">
        <v>417</v>
      </c>
      <c r="AJ410">
        <v>201</v>
      </c>
    </row>
    <row r="411" spans="1:36" x14ac:dyDescent="0.25">
      <c r="A411" s="21">
        <v>410</v>
      </c>
      <c r="B411" t="s">
        <v>1078</v>
      </c>
      <c r="C411" s="1" t="str">
        <f>+VLOOKUP(Tabla1[[#This Row],[Sector]],Sectores[[Sector]:[Columna1]],2,0)</f>
        <v>12 Forestal</v>
      </c>
      <c r="D411" s="1" t="str">
        <f>+VLOOKUP(Tabla1[[#This Row],[Contenido]],Hoja2!$F$2:$G$105,2,0)</f>
        <v>12.02 Incendios</v>
      </c>
      <c r="E411" s="1" t="str">
        <f>+IFERROR(VLOOKUP(Tabla1[[#This Row],[Tema]],Temas[[Tema]:[Columna1]],2,0),"REVISAR")</f>
        <v>12.02.01 Causas Generales</v>
      </c>
      <c r="F411" s="1" t="str">
        <f>+IFERROR(VLOOKUP(Tabla1[[#This Row],[Muestra]],Muestra[[Muestra]:[Columna1]],2,0),"REVISAR")</f>
        <v>12.02.01.13 Tránsito de personas  vehículos o aeronaves</v>
      </c>
      <c r="G411" t="s">
        <v>86</v>
      </c>
      <c r="H411" t="s">
        <v>87</v>
      </c>
      <c r="I411" t="s">
        <v>1052</v>
      </c>
      <c r="J411" t="s">
        <v>1079</v>
      </c>
      <c r="K411" t="s">
        <v>1054</v>
      </c>
      <c r="L411" t="s">
        <v>868</v>
      </c>
      <c r="O411" s="1" t="s">
        <v>1055</v>
      </c>
      <c r="Z411">
        <v>546</v>
      </c>
      <c r="AA411">
        <v>1598</v>
      </c>
      <c r="AB411">
        <v>1468</v>
      </c>
      <c r="AC411">
        <v>2253</v>
      </c>
      <c r="AD411">
        <v>2014</v>
      </c>
      <c r="AE411">
        <v>2362</v>
      </c>
      <c r="AF411">
        <v>2745</v>
      </c>
      <c r="AG411">
        <v>1807</v>
      </c>
      <c r="AH411">
        <v>2291</v>
      </c>
      <c r="AI411">
        <v>2340</v>
      </c>
      <c r="AJ411">
        <v>1132</v>
      </c>
    </row>
    <row r="412" spans="1:36" x14ac:dyDescent="0.25">
      <c r="A412" s="21">
        <v>411</v>
      </c>
      <c r="B412" t="s">
        <v>1080</v>
      </c>
      <c r="C412" s="1" t="str">
        <f>+VLOOKUP(Tabla1[[#This Row],[Sector]],Sectores[[Sector]:[Columna1]],2,0)</f>
        <v>12 Forestal</v>
      </c>
      <c r="D412" s="1" t="str">
        <f>+VLOOKUP(Tabla1[[#This Row],[Contenido]],Hoja2!$F$2:$G$105,2,0)</f>
        <v>12.02 Incendios</v>
      </c>
      <c r="E412" s="1" t="str">
        <f>+IFERROR(VLOOKUP(Tabla1[[#This Row],[Tema]],Temas[[Tema]:[Columna1]],2,0),"REVISAR")</f>
        <v>12.02.01 Causas Generales</v>
      </c>
      <c r="F412" s="1" t="str">
        <f>+IFERROR(VLOOKUP(Tabla1[[#This Row],[Muestra]],Muestra[[Muestra]:[Columna1]],2,0),"REVISAR")</f>
        <v>12.02.01.01 Accidentes eléctricos</v>
      </c>
      <c r="G412" t="s">
        <v>86</v>
      </c>
      <c r="H412" t="s">
        <v>87</v>
      </c>
      <c r="I412" t="s">
        <v>1052</v>
      </c>
      <c r="J412" t="s">
        <v>1053</v>
      </c>
      <c r="K412" t="s">
        <v>2596</v>
      </c>
      <c r="L412" t="s">
        <v>868</v>
      </c>
      <c r="O412" s="1" t="s">
        <v>1055</v>
      </c>
      <c r="Z412">
        <v>139.9</v>
      </c>
      <c r="AA412">
        <v>1846.3</v>
      </c>
      <c r="AB412">
        <v>6341.5</v>
      </c>
      <c r="AC412">
        <v>1184.5999999999999</v>
      </c>
      <c r="AD412">
        <v>20263.5</v>
      </c>
      <c r="AE412">
        <v>6359</v>
      </c>
      <c r="AF412">
        <v>17197.8</v>
      </c>
      <c r="AG412">
        <v>79333.8</v>
      </c>
      <c r="AH412">
        <v>1429.8</v>
      </c>
      <c r="AI412">
        <v>6013.3</v>
      </c>
      <c r="AJ412">
        <v>910.3</v>
      </c>
    </row>
    <row r="413" spans="1:36" x14ac:dyDescent="0.25">
      <c r="A413" s="21">
        <v>412</v>
      </c>
      <c r="B413" t="s">
        <v>1081</v>
      </c>
      <c r="C413" s="1" t="str">
        <f>+VLOOKUP(Tabla1[[#This Row],[Sector]],Sectores[[Sector]:[Columna1]],2,0)</f>
        <v>12 Forestal</v>
      </c>
      <c r="D413" s="1" t="str">
        <f>+VLOOKUP(Tabla1[[#This Row],[Contenido]],Hoja2!$F$2:$G$105,2,0)</f>
        <v>12.02 Incendios</v>
      </c>
      <c r="E413" s="1" t="str">
        <f>+IFERROR(VLOOKUP(Tabla1[[#This Row],[Tema]],Temas[[Tema]:[Columna1]],2,0),"REVISAR")</f>
        <v>12.02.01 Causas Generales</v>
      </c>
      <c r="F413" s="1" t="str">
        <f>+IFERROR(VLOOKUP(Tabla1[[#This Row],[Muestra]],Muestra[[Muestra]:[Columna1]],2,0),"REVISAR")</f>
        <v>12.02.01.02 Actividades extinción incendios forestales, estructurales u otros</v>
      </c>
      <c r="G413" t="s">
        <v>86</v>
      </c>
      <c r="H413" t="s">
        <v>87</v>
      </c>
      <c r="I413" t="s">
        <v>1052</v>
      </c>
      <c r="J413" t="s">
        <v>1057</v>
      </c>
      <c r="K413" t="s">
        <v>2596</v>
      </c>
      <c r="L413" t="s">
        <v>868</v>
      </c>
      <c r="O413" s="1" t="s">
        <v>1055</v>
      </c>
      <c r="Z413">
        <v>13.1</v>
      </c>
      <c r="AA413">
        <v>74.5</v>
      </c>
      <c r="AB413">
        <v>215</v>
      </c>
      <c r="AC413">
        <v>339.1</v>
      </c>
      <c r="AD413">
        <v>841.9</v>
      </c>
      <c r="AE413">
        <v>1848.9</v>
      </c>
      <c r="AF413">
        <v>1452.7</v>
      </c>
      <c r="AG413">
        <v>207.5</v>
      </c>
      <c r="AH413">
        <v>255.4</v>
      </c>
      <c r="AI413">
        <v>1427.8</v>
      </c>
      <c r="AJ413">
        <v>1438.5</v>
      </c>
    </row>
    <row r="414" spans="1:36" x14ac:dyDescent="0.25">
      <c r="A414" s="21">
        <v>413</v>
      </c>
      <c r="B414" t="s">
        <v>1082</v>
      </c>
      <c r="C414" s="1" t="str">
        <f>+VLOOKUP(Tabla1[[#This Row],[Sector]],Sectores[[Sector]:[Columna1]],2,0)</f>
        <v>12 Forestal</v>
      </c>
      <c r="D414" s="1" t="str">
        <f>+VLOOKUP(Tabla1[[#This Row],[Contenido]],Hoja2!$F$2:$G$105,2,0)</f>
        <v>12.02 Incendios</v>
      </c>
      <c r="E414" s="1" t="str">
        <f>+IFERROR(VLOOKUP(Tabla1[[#This Row],[Tema]],Temas[[Tema]:[Columna1]],2,0),"REVISAR")</f>
        <v>12.02.01 Causas Generales</v>
      </c>
      <c r="F414" s="1" t="str">
        <f>+IFERROR(VLOOKUP(Tabla1[[#This Row],[Muestra]],Muestra[[Muestra]:[Columna1]],2,0),"REVISAR")</f>
        <v>12.02.01.03 Actividades recreativas</v>
      </c>
      <c r="G414" t="s">
        <v>86</v>
      </c>
      <c r="H414" t="s">
        <v>87</v>
      </c>
      <c r="I414" t="s">
        <v>1052</v>
      </c>
      <c r="J414" t="s">
        <v>1059</v>
      </c>
      <c r="K414" t="s">
        <v>2596</v>
      </c>
      <c r="L414" t="s">
        <v>868</v>
      </c>
      <c r="O414" s="1" t="s">
        <v>1055</v>
      </c>
      <c r="Z414">
        <v>1049.0999999999999</v>
      </c>
      <c r="AA414">
        <v>2442.3000000000002</v>
      </c>
      <c r="AB414">
        <v>1075.7</v>
      </c>
      <c r="AC414">
        <v>1112.8</v>
      </c>
      <c r="AD414">
        <v>1820</v>
      </c>
      <c r="AE414">
        <v>3433.4</v>
      </c>
      <c r="AF414">
        <v>5382.4</v>
      </c>
      <c r="AG414">
        <v>13286.5</v>
      </c>
      <c r="AH414">
        <v>305.7</v>
      </c>
      <c r="AI414">
        <v>5647.4</v>
      </c>
      <c r="AJ414">
        <v>1352.4</v>
      </c>
    </row>
    <row r="415" spans="1:36" x14ac:dyDescent="0.25">
      <c r="A415" s="21">
        <v>414</v>
      </c>
      <c r="B415" t="s">
        <v>1083</v>
      </c>
      <c r="C415" s="1" t="str">
        <f>+VLOOKUP(Tabla1[[#This Row],[Sector]],Sectores[[Sector]:[Columna1]],2,0)</f>
        <v>12 Forestal</v>
      </c>
      <c r="D415" s="1" t="str">
        <f>+VLOOKUP(Tabla1[[#This Row],[Contenido]],Hoja2!$F$2:$G$105,2,0)</f>
        <v>12.02 Incendios</v>
      </c>
      <c r="E415" s="1" t="str">
        <f>+IFERROR(VLOOKUP(Tabla1[[#This Row],[Tema]],Temas[[Tema]:[Columna1]],2,0),"REVISAR")</f>
        <v>12.02.01 Causas Generales</v>
      </c>
      <c r="F415" s="1" t="str">
        <f>+IFERROR(VLOOKUP(Tabla1[[#This Row],[Muestra]],Muestra[[Muestra]:[Columna1]],2,0),"REVISAR")</f>
        <v>12.02.01.04 Confección y/o extracción productos secundarios del bosque</v>
      </c>
      <c r="G415" t="s">
        <v>86</v>
      </c>
      <c r="H415" t="s">
        <v>87</v>
      </c>
      <c r="I415" t="s">
        <v>1052</v>
      </c>
      <c r="J415" t="s">
        <v>1061</v>
      </c>
      <c r="K415" t="s">
        <v>2596</v>
      </c>
      <c r="L415" t="s">
        <v>868</v>
      </c>
      <c r="O415" s="1" t="s">
        <v>1055</v>
      </c>
      <c r="Z415">
        <v>40</v>
      </c>
      <c r="AA415">
        <v>1973.2</v>
      </c>
      <c r="AB415">
        <v>3329.4</v>
      </c>
      <c r="AC415">
        <v>344.5</v>
      </c>
      <c r="AD415">
        <v>1401.4</v>
      </c>
      <c r="AE415">
        <v>8775.1</v>
      </c>
      <c r="AF415">
        <v>205.4</v>
      </c>
      <c r="AG415">
        <v>88.5</v>
      </c>
      <c r="AH415">
        <v>191.5</v>
      </c>
      <c r="AI415">
        <v>993.8</v>
      </c>
      <c r="AJ415">
        <v>108.4</v>
      </c>
    </row>
    <row r="416" spans="1:36" x14ac:dyDescent="0.25">
      <c r="A416" s="21">
        <v>415</v>
      </c>
      <c r="B416" t="s">
        <v>1084</v>
      </c>
      <c r="C416" s="1" t="str">
        <f>+VLOOKUP(Tabla1[[#This Row],[Sector]],Sectores[[Sector]:[Columna1]],2,0)</f>
        <v>12 Forestal</v>
      </c>
      <c r="D416" s="1" t="str">
        <f>+VLOOKUP(Tabla1[[#This Row],[Contenido]],Hoja2!$F$2:$G$105,2,0)</f>
        <v>12.02 Incendios</v>
      </c>
      <c r="E416" s="1" t="str">
        <f>+IFERROR(VLOOKUP(Tabla1[[#This Row],[Tema]],Temas[[Tema]:[Columna1]],2,0),"REVISAR")</f>
        <v>12.02.01 Causas Generales</v>
      </c>
      <c r="F416" s="1" t="str">
        <f>+IFERROR(VLOOKUP(Tabla1[[#This Row],[Muestra]],Muestra[[Muestra]:[Columna1]],2,0),"REVISAR")</f>
        <v>12.02.01.05 Faenas agríolas y pecuarias</v>
      </c>
      <c r="G416" t="s">
        <v>86</v>
      </c>
      <c r="H416" t="s">
        <v>87</v>
      </c>
      <c r="I416" t="s">
        <v>1052</v>
      </c>
      <c r="J416" t="s">
        <v>1063</v>
      </c>
      <c r="K416" t="s">
        <v>2596</v>
      </c>
      <c r="L416" t="s">
        <v>868</v>
      </c>
      <c r="O416" s="1" t="s">
        <v>1055</v>
      </c>
      <c r="Z416">
        <v>1918.6</v>
      </c>
      <c r="AA416">
        <v>1919</v>
      </c>
      <c r="AB416">
        <v>1695.1</v>
      </c>
      <c r="AC416">
        <v>2723.7</v>
      </c>
      <c r="AD416">
        <v>3821.7</v>
      </c>
      <c r="AE416">
        <v>7227.4</v>
      </c>
      <c r="AF416">
        <v>9365.1</v>
      </c>
      <c r="AG416">
        <v>9934.7999999999993</v>
      </c>
      <c r="AH416">
        <v>2551.6</v>
      </c>
      <c r="AI416">
        <v>2781.5</v>
      </c>
      <c r="AJ416">
        <v>7103.4</v>
      </c>
    </row>
    <row r="417" spans="1:36" x14ac:dyDescent="0.25">
      <c r="A417" s="21">
        <v>416</v>
      </c>
      <c r="B417" t="s">
        <v>1085</v>
      </c>
      <c r="C417" s="1" t="str">
        <f>+VLOOKUP(Tabla1[[#This Row],[Sector]],Sectores[[Sector]:[Columna1]],2,0)</f>
        <v>12 Forestal</v>
      </c>
      <c r="D417" s="1" t="str">
        <f>+VLOOKUP(Tabla1[[#This Row],[Contenido]],Hoja2!$F$2:$G$105,2,0)</f>
        <v>12.02 Incendios</v>
      </c>
      <c r="E417" s="1" t="str">
        <f>+IFERROR(VLOOKUP(Tabla1[[#This Row],[Tema]],Temas[[Tema]:[Columna1]],2,0),"REVISAR")</f>
        <v>12.02.01 Causas Generales</v>
      </c>
      <c r="F417" s="1" t="str">
        <f>+IFERROR(VLOOKUP(Tabla1[[#This Row],[Muestra]],Muestra[[Muestra]:[Columna1]],2,0),"REVISAR")</f>
        <v>12.02.01.06 Faenas forestales</v>
      </c>
      <c r="G417" t="s">
        <v>86</v>
      </c>
      <c r="H417" t="s">
        <v>87</v>
      </c>
      <c r="I417" t="s">
        <v>1052</v>
      </c>
      <c r="J417" t="s">
        <v>1065</v>
      </c>
      <c r="K417" t="s">
        <v>2596</v>
      </c>
      <c r="L417" t="s">
        <v>868</v>
      </c>
      <c r="O417" s="1" t="s">
        <v>1055</v>
      </c>
      <c r="Z417">
        <v>88.8</v>
      </c>
      <c r="AA417">
        <v>655.4</v>
      </c>
      <c r="AB417">
        <v>525.29999999999995</v>
      </c>
      <c r="AC417">
        <v>3307.6</v>
      </c>
      <c r="AD417">
        <v>2274.8000000000002</v>
      </c>
      <c r="AE417">
        <v>2163.1</v>
      </c>
      <c r="AF417">
        <v>3750</v>
      </c>
      <c r="AG417">
        <v>3632.8</v>
      </c>
      <c r="AH417">
        <v>1207.5999999999999</v>
      </c>
      <c r="AI417">
        <v>4102.5</v>
      </c>
      <c r="AJ417">
        <v>1593.9</v>
      </c>
    </row>
    <row r="418" spans="1:36" x14ac:dyDescent="0.25">
      <c r="A418" s="21">
        <v>417</v>
      </c>
      <c r="B418" t="s">
        <v>1086</v>
      </c>
      <c r="C418" s="1" t="str">
        <f>+VLOOKUP(Tabla1[[#This Row],[Sector]],Sectores[[Sector]:[Columna1]],2,0)</f>
        <v>12 Forestal</v>
      </c>
      <c r="D418" s="1" t="str">
        <f>+VLOOKUP(Tabla1[[#This Row],[Contenido]],Hoja2!$F$2:$G$105,2,0)</f>
        <v>12.02 Incendios</v>
      </c>
      <c r="E418" s="1" t="str">
        <f>+IFERROR(VLOOKUP(Tabla1[[#This Row],[Tema]],Temas[[Tema]:[Columna1]],2,0),"REVISAR")</f>
        <v>12.02.01 Causas Generales</v>
      </c>
      <c r="F418" s="1" t="str">
        <f>+IFERROR(VLOOKUP(Tabla1[[#This Row],[Muestra]],Muestra[[Muestra]:[Columna1]],2,0),"REVISAR")</f>
        <v>12.02.01.07 Incendios de causa desconocida</v>
      </c>
      <c r="G418" t="s">
        <v>86</v>
      </c>
      <c r="H418" t="s">
        <v>87</v>
      </c>
      <c r="I418" t="s">
        <v>1052</v>
      </c>
      <c r="J418" t="s">
        <v>1067</v>
      </c>
      <c r="K418" t="s">
        <v>2596</v>
      </c>
      <c r="L418" t="s">
        <v>868</v>
      </c>
      <c r="O418" s="1" t="s">
        <v>1055</v>
      </c>
      <c r="Z418">
        <v>285.8</v>
      </c>
      <c r="AA418">
        <v>5968.9</v>
      </c>
      <c r="AB418">
        <v>7786.2</v>
      </c>
      <c r="AC418">
        <v>3343.9</v>
      </c>
      <c r="AD418">
        <v>9794.2999999999993</v>
      </c>
      <c r="AE418">
        <v>13052.9</v>
      </c>
      <c r="AF418">
        <v>5642.1</v>
      </c>
      <c r="AG418">
        <v>174525.4</v>
      </c>
      <c r="AH418">
        <v>4374.6000000000004</v>
      </c>
      <c r="AI418">
        <v>10882.1</v>
      </c>
      <c r="AJ418">
        <v>9725.7000000000007</v>
      </c>
    </row>
    <row r="419" spans="1:36" x14ac:dyDescent="0.25">
      <c r="A419" s="21">
        <v>418</v>
      </c>
      <c r="B419" t="s">
        <v>1087</v>
      </c>
      <c r="C419" s="1" t="str">
        <f>+VLOOKUP(Tabla1[[#This Row],[Sector]],Sectores[[Sector]:[Columna1]],2,0)</f>
        <v>12 Forestal</v>
      </c>
      <c r="D419" s="1" t="str">
        <f>+VLOOKUP(Tabla1[[#This Row],[Contenido]],Hoja2!$F$2:$G$105,2,0)</f>
        <v>12.02 Incendios</v>
      </c>
      <c r="E419" s="1" t="str">
        <f>+IFERROR(VLOOKUP(Tabla1[[#This Row],[Tema]],Temas[[Tema]:[Columna1]],2,0),"REVISAR")</f>
        <v>12.02.01 Causas Generales</v>
      </c>
      <c r="F419" s="1" t="str">
        <f>+IFERROR(VLOOKUP(Tabla1[[#This Row],[Muestra]],Muestra[[Muestra]:[Columna1]],2,0),"REVISAR")</f>
        <v>12.02.01.08 Incendios intencionales</v>
      </c>
      <c r="G419" t="s">
        <v>86</v>
      </c>
      <c r="H419" t="s">
        <v>87</v>
      </c>
      <c r="I419" t="s">
        <v>1052</v>
      </c>
      <c r="J419" t="s">
        <v>1069</v>
      </c>
      <c r="K419" t="s">
        <v>2596</v>
      </c>
      <c r="L419" t="s">
        <v>868</v>
      </c>
      <c r="O419" s="1" t="s">
        <v>1055</v>
      </c>
      <c r="Z419">
        <v>3670</v>
      </c>
      <c r="AA419">
        <v>34252</v>
      </c>
      <c r="AB419">
        <v>9430</v>
      </c>
      <c r="AC419">
        <v>9130.7000000000007</v>
      </c>
      <c r="AD419">
        <v>15131.4</v>
      </c>
      <c r="AE419">
        <v>56773.5</v>
      </c>
      <c r="AF419">
        <v>16000.9</v>
      </c>
      <c r="AG419">
        <v>147187.4</v>
      </c>
      <c r="AH419">
        <v>14377.4</v>
      </c>
      <c r="AI419">
        <v>27909.7</v>
      </c>
      <c r="AJ419">
        <v>50455.1</v>
      </c>
    </row>
    <row r="420" spans="1:36" x14ac:dyDescent="0.25">
      <c r="A420" s="21">
        <v>419</v>
      </c>
      <c r="B420" t="s">
        <v>1088</v>
      </c>
      <c r="C420" s="1" t="str">
        <f>+VLOOKUP(Tabla1[[#This Row],[Sector]],Sectores[[Sector]:[Columna1]],2,0)</f>
        <v>12 Forestal</v>
      </c>
      <c r="D420" s="1" t="str">
        <f>+VLOOKUP(Tabla1[[#This Row],[Contenido]],Hoja2!$F$2:$G$105,2,0)</f>
        <v>12.02 Incendios</v>
      </c>
      <c r="E420" s="1" t="str">
        <f>+IFERROR(VLOOKUP(Tabla1[[#This Row],[Tema]],Temas[[Tema]:[Columna1]],2,0),"REVISAR")</f>
        <v>12.02.01 Causas Generales</v>
      </c>
      <c r="F420" s="1" t="str">
        <f>+IFERROR(VLOOKUP(Tabla1[[#This Row],[Muestra]],Muestra[[Muestra]:[Columna1]],2,0),"REVISAR")</f>
        <v>12.02.01.09 Incendios naturales</v>
      </c>
      <c r="G420" t="s">
        <v>86</v>
      </c>
      <c r="H420" t="s">
        <v>87</v>
      </c>
      <c r="I420" t="s">
        <v>1052</v>
      </c>
      <c r="J420" t="s">
        <v>1071</v>
      </c>
      <c r="K420" t="s">
        <v>2596</v>
      </c>
      <c r="L420" t="s">
        <v>868</v>
      </c>
      <c r="O420" s="1" t="s">
        <v>1055</v>
      </c>
      <c r="Z420">
        <v>2.7</v>
      </c>
      <c r="AA420">
        <v>10.6</v>
      </c>
      <c r="AB420">
        <v>65.599999999999994</v>
      </c>
      <c r="AC420">
        <v>5</v>
      </c>
      <c r="AD420">
        <v>1788.9</v>
      </c>
      <c r="AE420">
        <v>8327.1</v>
      </c>
      <c r="AF420">
        <v>6.5</v>
      </c>
      <c r="AG420">
        <v>83.3</v>
      </c>
      <c r="AH420">
        <v>101.8</v>
      </c>
      <c r="AI420">
        <v>2098.9</v>
      </c>
      <c r="AJ420">
        <v>7.5</v>
      </c>
    </row>
    <row r="421" spans="1:36" x14ac:dyDescent="0.25">
      <c r="A421" s="21">
        <v>420</v>
      </c>
      <c r="B421" t="s">
        <v>1089</v>
      </c>
      <c r="C421" s="1" t="str">
        <f>+VLOOKUP(Tabla1[[#This Row],[Sector]],Sectores[[Sector]:[Columna1]],2,0)</f>
        <v>12 Forestal</v>
      </c>
      <c r="D421" s="1" t="str">
        <f>+VLOOKUP(Tabla1[[#This Row],[Contenido]],Hoja2!$F$2:$G$105,2,0)</f>
        <v>12.02 Incendios</v>
      </c>
      <c r="E421" s="1" t="str">
        <f>+IFERROR(VLOOKUP(Tabla1[[#This Row],[Tema]],Temas[[Tema]:[Columna1]],2,0),"REVISAR")</f>
        <v>12.02.01 Causas Generales</v>
      </c>
      <c r="F421" s="1" t="str">
        <f>+IFERROR(VLOOKUP(Tabla1[[#This Row],[Muestra]],Muestra[[Muestra]:[Columna1]],2,0),"REVISAR")</f>
        <v>12.02.01.10 Operaciones en vías férreas</v>
      </c>
      <c r="G421" t="s">
        <v>86</v>
      </c>
      <c r="H421" t="s">
        <v>87</v>
      </c>
      <c r="I421" t="s">
        <v>1052</v>
      </c>
      <c r="J421" t="s">
        <v>1073</v>
      </c>
      <c r="K421" t="s">
        <v>2596</v>
      </c>
      <c r="L421" t="s">
        <v>868</v>
      </c>
      <c r="O421" s="1" t="s">
        <v>1055</v>
      </c>
      <c r="Z421">
        <v>6.7</v>
      </c>
      <c r="AA421">
        <v>59.7</v>
      </c>
      <c r="AB421">
        <v>17.100000000000001</v>
      </c>
      <c r="AC421">
        <v>20</v>
      </c>
      <c r="AD421">
        <v>21.3</v>
      </c>
      <c r="AE421">
        <v>46</v>
      </c>
      <c r="AF421">
        <v>37.4</v>
      </c>
      <c r="AG421">
        <v>18.5</v>
      </c>
      <c r="AH421">
        <v>72.599999999999994</v>
      </c>
      <c r="AI421">
        <v>10.1</v>
      </c>
      <c r="AJ421">
        <v>47.7</v>
      </c>
    </row>
    <row r="422" spans="1:36" x14ac:dyDescent="0.25">
      <c r="A422" s="21">
        <v>421</v>
      </c>
      <c r="B422" t="s">
        <v>1090</v>
      </c>
      <c r="C422" s="1" t="str">
        <f>+VLOOKUP(Tabla1[[#This Row],[Sector]],Sectores[[Sector]:[Columna1]],2,0)</f>
        <v>12 Forestal</v>
      </c>
      <c r="D422" s="1" t="str">
        <f>+VLOOKUP(Tabla1[[#This Row],[Contenido]],Hoja2!$F$2:$G$105,2,0)</f>
        <v>12.02 Incendios</v>
      </c>
      <c r="E422" s="1" t="str">
        <f>+IFERROR(VLOOKUP(Tabla1[[#This Row],[Tema]],Temas[[Tema]:[Columna1]],2,0),"REVISAR")</f>
        <v>12.02.01 Causas Generales</v>
      </c>
      <c r="F422" s="1" t="str">
        <f>+IFERROR(VLOOKUP(Tabla1[[#This Row],[Muestra]],Muestra[[Muestra]:[Columna1]],2,0),"REVISAR")</f>
        <v>12.02.01.11 Otras actividades</v>
      </c>
      <c r="G422" t="s">
        <v>86</v>
      </c>
      <c r="H422" t="s">
        <v>87</v>
      </c>
      <c r="I422" t="s">
        <v>1052</v>
      </c>
      <c r="J422" t="s">
        <v>1075</v>
      </c>
      <c r="K422" t="s">
        <v>2596</v>
      </c>
      <c r="L422" t="s">
        <v>868</v>
      </c>
      <c r="O422" s="1" t="s">
        <v>1055</v>
      </c>
      <c r="Z422">
        <v>1880.5</v>
      </c>
      <c r="AA422">
        <v>1455.1</v>
      </c>
      <c r="AB422">
        <v>189.5</v>
      </c>
      <c r="AC422">
        <v>1054.4000000000001</v>
      </c>
      <c r="AD422">
        <v>425.4</v>
      </c>
      <c r="AE422">
        <v>1301</v>
      </c>
      <c r="AF422">
        <v>3286.2</v>
      </c>
      <c r="AG422">
        <v>29121.599999999999</v>
      </c>
      <c r="AH422">
        <v>1699.8</v>
      </c>
      <c r="AI422">
        <v>2638.7</v>
      </c>
      <c r="AJ422">
        <v>1296.4000000000001</v>
      </c>
    </row>
    <row r="423" spans="1:36" x14ac:dyDescent="0.25">
      <c r="A423" s="21">
        <v>422</v>
      </c>
      <c r="B423" t="s">
        <v>1091</v>
      </c>
      <c r="C423" s="1" t="str">
        <f>+VLOOKUP(Tabla1[[#This Row],[Sector]],Sectores[[Sector]:[Columna1]],2,0)</f>
        <v>12 Forestal</v>
      </c>
      <c r="D423" s="1" t="str">
        <f>+VLOOKUP(Tabla1[[#This Row],[Contenido]],Hoja2!$F$2:$G$105,2,0)</f>
        <v>12.02 Incendios</v>
      </c>
      <c r="E423" s="1" t="str">
        <f>+IFERROR(VLOOKUP(Tabla1[[#This Row],[Tema]],Temas[[Tema]:[Columna1]],2,0),"REVISAR")</f>
        <v>12.02.01 Causas Generales</v>
      </c>
      <c r="F423" s="1" t="str">
        <f>+IFERROR(VLOOKUP(Tabla1[[#This Row],[Muestra]],Muestra[[Muestra]:[Columna1]],2,0),"REVISAR")</f>
        <v>12.02.01.12 Quema de desechos</v>
      </c>
      <c r="G423" t="s">
        <v>86</v>
      </c>
      <c r="H423" t="s">
        <v>87</v>
      </c>
      <c r="I423" t="s">
        <v>1052</v>
      </c>
      <c r="J423" t="s">
        <v>1077</v>
      </c>
      <c r="K423" t="s">
        <v>2596</v>
      </c>
      <c r="L423" t="s">
        <v>868</v>
      </c>
      <c r="O423" s="1" t="s">
        <v>1055</v>
      </c>
      <c r="Z423">
        <v>88.1</v>
      </c>
      <c r="AA423">
        <v>403.5</v>
      </c>
      <c r="AB423">
        <v>562.29999999999995</v>
      </c>
      <c r="AC423">
        <v>453.4</v>
      </c>
      <c r="AD423">
        <v>1533.5</v>
      </c>
      <c r="AE423">
        <v>2061.5</v>
      </c>
      <c r="AF423">
        <v>1348.1</v>
      </c>
      <c r="AG423">
        <v>2340.3000000000002</v>
      </c>
      <c r="AH423">
        <v>957.4</v>
      </c>
      <c r="AI423">
        <v>16607.900000000001</v>
      </c>
      <c r="AJ423">
        <v>4193.1000000000004</v>
      </c>
    </row>
    <row r="424" spans="1:36" x14ac:dyDescent="0.25">
      <c r="A424" s="21">
        <v>423</v>
      </c>
      <c r="B424" t="s">
        <v>1092</v>
      </c>
      <c r="C424" s="1" t="str">
        <f>+VLOOKUP(Tabla1[[#This Row],[Sector]],Sectores[[Sector]:[Columna1]],2,0)</f>
        <v>12 Forestal</v>
      </c>
      <c r="D424" s="1" t="str">
        <f>+VLOOKUP(Tabla1[[#This Row],[Contenido]],Hoja2!$F$2:$G$105,2,0)</f>
        <v>12.02 Incendios</v>
      </c>
      <c r="E424" s="1" t="str">
        <f>+IFERROR(VLOOKUP(Tabla1[[#This Row],[Tema]],Temas[[Tema]:[Columna1]],2,0),"REVISAR")</f>
        <v>12.02.01 Causas Generales</v>
      </c>
      <c r="F424" s="1" t="str">
        <f>+IFERROR(VLOOKUP(Tabla1[[#This Row],[Muestra]],Muestra[[Muestra]:[Columna1]],2,0),"REVISAR")</f>
        <v>12.02.01.13 Tránsito de personas  vehículos o aeronaves</v>
      </c>
      <c r="G424" t="s">
        <v>86</v>
      </c>
      <c r="H424" t="s">
        <v>87</v>
      </c>
      <c r="I424" t="s">
        <v>1052</v>
      </c>
      <c r="J424" t="s">
        <v>1079</v>
      </c>
      <c r="K424" t="s">
        <v>2596</v>
      </c>
      <c r="L424" t="s">
        <v>868</v>
      </c>
      <c r="O424" s="1" t="s">
        <v>1055</v>
      </c>
      <c r="Z424">
        <v>4253.6000000000004</v>
      </c>
      <c r="AA424">
        <v>25805.200000000001</v>
      </c>
      <c r="AB424">
        <v>9372.4</v>
      </c>
      <c r="AC424">
        <v>13720.5</v>
      </c>
      <c r="AD424">
        <v>28794.9</v>
      </c>
      <c r="AE424">
        <v>16934.8</v>
      </c>
      <c r="AF424">
        <v>38368.1</v>
      </c>
      <c r="AG424">
        <v>54364.7</v>
      </c>
      <c r="AH424">
        <v>7935.5</v>
      </c>
      <c r="AI424">
        <v>10846.9</v>
      </c>
      <c r="AJ424">
        <v>6643.6</v>
      </c>
    </row>
    <row r="425" spans="1:36" x14ac:dyDescent="0.25">
      <c r="A425" s="21">
        <v>424</v>
      </c>
      <c r="B425" t="s">
        <v>1093</v>
      </c>
      <c r="C425" s="1" t="str">
        <f>+VLOOKUP(Tabla1[[#This Row],[Sector]],Sectores[[Sector]:[Columna1]],2,0)</f>
        <v>12 Forestal</v>
      </c>
      <c r="D425" s="1" t="str">
        <f>+VLOOKUP(Tabla1[[#This Row],[Contenido]],Hoja2!$F$2:$G$105,2,0)</f>
        <v>12.02 Incendios</v>
      </c>
      <c r="E425" s="1" t="str">
        <f>+IFERROR(VLOOKUP(Tabla1[[#This Row],[Tema]],Temas[[Tema]:[Columna1]],2,0),"REVISAR")</f>
        <v>12.02.01 Causas Generales</v>
      </c>
      <c r="F425" s="1" t="str">
        <f>+IFERROR(VLOOKUP(Tabla1[[#This Row],[Muestra]],Muestra[[Muestra]:[Columna1]],2,0),"REVISAR")</f>
        <v>12.02.01.01 Accidentes eléctricos</v>
      </c>
      <c r="G425" t="s">
        <v>86</v>
      </c>
      <c r="H425" t="s">
        <v>87</v>
      </c>
      <c r="I425" t="s">
        <v>1052</v>
      </c>
      <c r="J425" t="s">
        <v>1053</v>
      </c>
      <c r="K425" t="s">
        <v>3982</v>
      </c>
      <c r="L425" t="s">
        <v>868</v>
      </c>
      <c r="O425" s="1" t="s">
        <v>1055</v>
      </c>
      <c r="Z425">
        <v>4.5</v>
      </c>
      <c r="AA425">
        <v>14.8</v>
      </c>
      <c r="AB425">
        <v>49.9</v>
      </c>
      <c r="AC425">
        <v>8.6999999999999993</v>
      </c>
      <c r="AD425">
        <v>123.6</v>
      </c>
      <c r="AE425">
        <v>38.799999999999997</v>
      </c>
      <c r="AF425">
        <v>77.5</v>
      </c>
      <c r="AG425">
        <v>406.8</v>
      </c>
      <c r="AH425">
        <v>6.6</v>
      </c>
      <c r="AI425">
        <v>18.5</v>
      </c>
      <c r="AJ425">
        <v>5.2</v>
      </c>
    </row>
    <row r="426" spans="1:36" x14ac:dyDescent="0.25">
      <c r="A426" s="21">
        <v>425</v>
      </c>
      <c r="B426" t="s">
        <v>1094</v>
      </c>
      <c r="C426" s="1" t="str">
        <f>+VLOOKUP(Tabla1[[#This Row],[Sector]],Sectores[[Sector]:[Columna1]],2,0)</f>
        <v>12 Forestal</v>
      </c>
      <c r="D426" s="1" t="str">
        <f>+VLOOKUP(Tabla1[[#This Row],[Contenido]],Hoja2!$F$2:$G$105,2,0)</f>
        <v>12.02 Incendios</v>
      </c>
      <c r="E426" s="1" t="str">
        <f>+IFERROR(VLOOKUP(Tabla1[[#This Row],[Tema]],Temas[[Tema]:[Columna1]],2,0),"REVISAR")</f>
        <v>12.02.01 Causas Generales</v>
      </c>
      <c r="F426" s="1" t="str">
        <f>+IFERROR(VLOOKUP(Tabla1[[#This Row],[Muestra]],Muestra[[Muestra]:[Columna1]],2,0),"REVISAR")</f>
        <v>12.02.01.02 Actividades extinción incendios forestales, estructurales u otros</v>
      </c>
      <c r="G426" t="s">
        <v>86</v>
      </c>
      <c r="H426" t="s">
        <v>87</v>
      </c>
      <c r="I426" t="s">
        <v>1052</v>
      </c>
      <c r="J426" t="s">
        <v>1057</v>
      </c>
      <c r="K426" t="s">
        <v>3982</v>
      </c>
      <c r="L426" t="s">
        <v>868</v>
      </c>
      <c r="O426" s="1" t="s">
        <v>1055</v>
      </c>
      <c r="Z426">
        <v>1.3</v>
      </c>
      <c r="AA426">
        <v>1.5</v>
      </c>
      <c r="AB426">
        <v>4.0999999999999996</v>
      </c>
      <c r="AC426">
        <v>4.7</v>
      </c>
      <c r="AD426">
        <v>9.5</v>
      </c>
      <c r="AE426">
        <v>15.2</v>
      </c>
      <c r="AF426">
        <v>13.8</v>
      </c>
      <c r="AG426">
        <v>3.3</v>
      </c>
      <c r="AH426">
        <v>3.3</v>
      </c>
      <c r="AI426">
        <v>13.6</v>
      </c>
      <c r="AJ426">
        <v>13.8</v>
      </c>
    </row>
    <row r="427" spans="1:36" x14ac:dyDescent="0.25">
      <c r="A427" s="21">
        <v>426</v>
      </c>
      <c r="B427" t="s">
        <v>1095</v>
      </c>
      <c r="C427" s="1" t="str">
        <f>+VLOOKUP(Tabla1[[#This Row],[Sector]],Sectores[[Sector]:[Columna1]],2,0)</f>
        <v>12 Forestal</v>
      </c>
      <c r="D427" s="1" t="str">
        <f>+VLOOKUP(Tabla1[[#This Row],[Contenido]],Hoja2!$F$2:$G$105,2,0)</f>
        <v>12.02 Incendios</v>
      </c>
      <c r="E427" s="1" t="str">
        <f>+IFERROR(VLOOKUP(Tabla1[[#This Row],[Tema]],Temas[[Tema]:[Columna1]],2,0),"REVISAR")</f>
        <v>12.02.01 Causas Generales</v>
      </c>
      <c r="F427" s="1" t="str">
        <f>+IFERROR(VLOOKUP(Tabla1[[#This Row],[Muestra]],Muestra[[Muestra]:[Columna1]],2,0),"REVISAR")</f>
        <v>12.02.01.03 Actividades recreativas</v>
      </c>
      <c r="G427" t="s">
        <v>86</v>
      </c>
      <c r="H427" t="s">
        <v>87</v>
      </c>
      <c r="I427" t="s">
        <v>1052</v>
      </c>
      <c r="J427" t="s">
        <v>1059</v>
      </c>
      <c r="K427" t="s">
        <v>3982</v>
      </c>
      <c r="L427" t="s">
        <v>868</v>
      </c>
      <c r="O427" s="1" t="s">
        <v>1055</v>
      </c>
      <c r="Z427">
        <v>8.5</v>
      </c>
      <c r="AA427">
        <v>4.7</v>
      </c>
      <c r="AB427">
        <v>3.5</v>
      </c>
      <c r="AC427">
        <v>2.6</v>
      </c>
      <c r="AD427">
        <v>5.9</v>
      </c>
      <c r="AE427">
        <v>11.2</v>
      </c>
      <c r="AF427">
        <v>15.8</v>
      </c>
      <c r="AG427">
        <v>70.3</v>
      </c>
      <c r="AH427">
        <v>1.9</v>
      </c>
      <c r="AI427">
        <v>28.2</v>
      </c>
      <c r="AJ427">
        <v>13</v>
      </c>
    </row>
    <row r="428" spans="1:36" x14ac:dyDescent="0.25">
      <c r="A428" s="21">
        <v>427</v>
      </c>
      <c r="B428" t="s">
        <v>1096</v>
      </c>
      <c r="C428" s="1" t="str">
        <f>+VLOOKUP(Tabla1[[#This Row],[Sector]],Sectores[[Sector]:[Columna1]],2,0)</f>
        <v>12 Forestal</v>
      </c>
      <c r="D428" s="1" t="str">
        <f>+VLOOKUP(Tabla1[[#This Row],[Contenido]],Hoja2!$F$2:$G$105,2,0)</f>
        <v>12.02 Incendios</v>
      </c>
      <c r="E428" s="1" t="str">
        <f>+IFERROR(VLOOKUP(Tabla1[[#This Row],[Tema]],Temas[[Tema]:[Columna1]],2,0),"REVISAR")</f>
        <v>12.02.01 Causas Generales</v>
      </c>
      <c r="F428" s="1" t="str">
        <f>+IFERROR(VLOOKUP(Tabla1[[#This Row],[Muestra]],Muestra[[Muestra]:[Columna1]],2,0),"REVISAR")</f>
        <v>12.02.01.04 Confección y/o extracción productos secundarios del bosque</v>
      </c>
      <c r="G428" t="s">
        <v>86</v>
      </c>
      <c r="H428" t="s">
        <v>87</v>
      </c>
      <c r="I428" t="s">
        <v>1052</v>
      </c>
      <c r="J428" t="s">
        <v>1061</v>
      </c>
      <c r="K428" t="s">
        <v>3982</v>
      </c>
      <c r="L428" t="s">
        <v>868</v>
      </c>
      <c r="O428" s="1" t="s">
        <v>1055</v>
      </c>
      <c r="Z428">
        <v>4</v>
      </c>
      <c r="AA428">
        <v>27</v>
      </c>
      <c r="AB428">
        <v>75.7</v>
      </c>
      <c r="AC428">
        <v>5.4</v>
      </c>
      <c r="AD428">
        <v>28.6</v>
      </c>
      <c r="AE428">
        <v>199.4</v>
      </c>
      <c r="AF428">
        <v>4.5999999999999996</v>
      </c>
      <c r="AG428">
        <v>2.5</v>
      </c>
      <c r="AH428">
        <v>5.8</v>
      </c>
      <c r="AI428">
        <v>19.5</v>
      </c>
      <c r="AJ428">
        <v>3.2</v>
      </c>
    </row>
    <row r="429" spans="1:36" x14ac:dyDescent="0.25">
      <c r="A429" s="21">
        <v>428</v>
      </c>
      <c r="B429" t="s">
        <v>1097</v>
      </c>
      <c r="C429" s="1" t="str">
        <f>+VLOOKUP(Tabla1[[#This Row],[Sector]],Sectores[[Sector]:[Columna1]],2,0)</f>
        <v>12 Forestal</v>
      </c>
      <c r="D429" s="1" t="str">
        <f>+VLOOKUP(Tabla1[[#This Row],[Contenido]],Hoja2!$F$2:$G$105,2,0)</f>
        <v>12.02 Incendios</v>
      </c>
      <c r="E429" s="1" t="str">
        <f>+IFERROR(VLOOKUP(Tabla1[[#This Row],[Tema]],Temas[[Tema]:[Columna1]],2,0),"REVISAR")</f>
        <v>12.02.01 Causas Generales</v>
      </c>
      <c r="F429" s="1" t="str">
        <f>+IFERROR(VLOOKUP(Tabla1[[#This Row],[Muestra]],Muestra[[Muestra]:[Columna1]],2,0),"REVISAR")</f>
        <v>12.02.01.05 Faenas agríolas y pecuarias</v>
      </c>
      <c r="G429" t="s">
        <v>86</v>
      </c>
      <c r="H429" t="s">
        <v>87</v>
      </c>
      <c r="I429" t="s">
        <v>1052</v>
      </c>
      <c r="J429" t="s">
        <v>1063</v>
      </c>
      <c r="K429" t="s">
        <v>3982</v>
      </c>
      <c r="L429" t="s">
        <v>868</v>
      </c>
      <c r="O429" s="1" t="s">
        <v>1055</v>
      </c>
      <c r="Z429">
        <v>40</v>
      </c>
      <c r="AA429">
        <v>8.3000000000000007</v>
      </c>
      <c r="AB429">
        <v>9.3000000000000007</v>
      </c>
      <c r="AC429">
        <v>9.1</v>
      </c>
      <c r="AD429">
        <v>13.8</v>
      </c>
      <c r="AE429">
        <v>26.1</v>
      </c>
      <c r="AF429">
        <v>26.5</v>
      </c>
      <c r="AG429">
        <v>37.200000000000003</v>
      </c>
      <c r="AH429">
        <v>8.8000000000000007</v>
      </c>
      <c r="AI429">
        <v>6.6</v>
      </c>
      <c r="AJ429">
        <v>25.1</v>
      </c>
    </row>
    <row r="430" spans="1:36" x14ac:dyDescent="0.25">
      <c r="A430" s="21">
        <v>429</v>
      </c>
      <c r="B430" t="s">
        <v>1098</v>
      </c>
      <c r="C430" s="1" t="str">
        <f>+VLOOKUP(Tabla1[[#This Row],[Sector]],Sectores[[Sector]:[Columna1]],2,0)</f>
        <v>12 Forestal</v>
      </c>
      <c r="D430" s="1" t="str">
        <f>+VLOOKUP(Tabla1[[#This Row],[Contenido]],Hoja2!$F$2:$G$105,2,0)</f>
        <v>12.02 Incendios</v>
      </c>
      <c r="E430" s="1" t="str">
        <f>+IFERROR(VLOOKUP(Tabla1[[#This Row],[Tema]],Temas[[Tema]:[Columna1]],2,0),"REVISAR")</f>
        <v>12.02.01 Causas Generales</v>
      </c>
      <c r="F430" s="1" t="str">
        <f>+IFERROR(VLOOKUP(Tabla1[[#This Row],[Muestra]],Muestra[[Muestra]:[Columna1]],2,0),"REVISAR")</f>
        <v>12.02.01.06 Faenas forestales</v>
      </c>
      <c r="G430" t="s">
        <v>86</v>
      </c>
      <c r="H430" t="s">
        <v>87</v>
      </c>
      <c r="I430" t="s">
        <v>1052</v>
      </c>
      <c r="J430" t="s">
        <v>1065</v>
      </c>
      <c r="K430" t="s">
        <v>3982</v>
      </c>
      <c r="L430" t="s">
        <v>868</v>
      </c>
      <c r="O430" s="1" t="s">
        <v>1055</v>
      </c>
      <c r="Z430">
        <v>1.3</v>
      </c>
      <c r="AA430">
        <v>3.1</v>
      </c>
      <c r="AB430">
        <v>2.4</v>
      </c>
      <c r="AC430">
        <v>10.7</v>
      </c>
      <c r="AD430">
        <v>7.4</v>
      </c>
      <c r="AE430">
        <v>6.8</v>
      </c>
      <c r="AF430">
        <v>11.9</v>
      </c>
      <c r="AG430">
        <v>14.7</v>
      </c>
      <c r="AH430">
        <v>4.0999999999999996</v>
      </c>
      <c r="AI430">
        <v>8.6999999999999993</v>
      </c>
      <c r="AJ430">
        <v>7.7</v>
      </c>
    </row>
    <row r="431" spans="1:36" x14ac:dyDescent="0.25">
      <c r="A431" s="21">
        <v>430</v>
      </c>
      <c r="B431" t="s">
        <v>1099</v>
      </c>
      <c r="C431" s="1" t="str">
        <f>+VLOOKUP(Tabla1[[#This Row],[Sector]],Sectores[[Sector]:[Columna1]],2,0)</f>
        <v>12 Forestal</v>
      </c>
      <c r="D431" s="1" t="str">
        <f>+VLOOKUP(Tabla1[[#This Row],[Contenido]],Hoja2!$F$2:$G$105,2,0)</f>
        <v>12.02 Incendios</v>
      </c>
      <c r="E431" s="1" t="str">
        <f>+IFERROR(VLOOKUP(Tabla1[[#This Row],[Tema]],Temas[[Tema]:[Columna1]],2,0),"REVISAR")</f>
        <v>12.02.01 Causas Generales</v>
      </c>
      <c r="F431" s="1" t="str">
        <f>+IFERROR(VLOOKUP(Tabla1[[#This Row],[Muestra]],Muestra[[Muestra]:[Columna1]],2,0),"REVISAR")</f>
        <v>12.02.01.07 Incendios de causa desconocida</v>
      </c>
      <c r="G431" t="s">
        <v>86</v>
      </c>
      <c r="H431" t="s">
        <v>87</v>
      </c>
      <c r="I431" t="s">
        <v>1052</v>
      </c>
      <c r="J431" t="s">
        <v>1067</v>
      </c>
      <c r="K431" t="s">
        <v>3982</v>
      </c>
      <c r="L431" t="s">
        <v>868</v>
      </c>
      <c r="O431" s="1" t="s">
        <v>1055</v>
      </c>
      <c r="Z431">
        <v>7.3</v>
      </c>
      <c r="AA431">
        <v>31.6</v>
      </c>
      <c r="AB431">
        <v>29.2</v>
      </c>
      <c r="AC431">
        <v>13.9</v>
      </c>
      <c r="AD431">
        <v>27.5</v>
      </c>
      <c r="AE431">
        <v>28.4</v>
      </c>
      <c r="AF431">
        <v>20.2</v>
      </c>
      <c r="AG431">
        <v>827.1</v>
      </c>
      <c r="AH431">
        <v>12</v>
      </c>
      <c r="AI431">
        <v>19.399999999999999</v>
      </c>
      <c r="AJ431">
        <v>16.899999999999999</v>
      </c>
    </row>
    <row r="432" spans="1:36" x14ac:dyDescent="0.25">
      <c r="A432" s="21">
        <v>431</v>
      </c>
      <c r="B432" t="s">
        <v>1100</v>
      </c>
      <c r="C432" s="1" t="str">
        <f>+VLOOKUP(Tabla1[[#This Row],[Sector]],Sectores[[Sector]:[Columna1]],2,0)</f>
        <v>12 Forestal</v>
      </c>
      <c r="D432" s="1" t="str">
        <f>+VLOOKUP(Tabla1[[#This Row],[Contenido]],Hoja2!$F$2:$G$105,2,0)</f>
        <v>12.02 Incendios</v>
      </c>
      <c r="E432" s="1" t="str">
        <f>+IFERROR(VLOOKUP(Tabla1[[#This Row],[Tema]],Temas[[Tema]:[Columna1]],2,0),"REVISAR")</f>
        <v>12.02.01 Causas Generales</v>
      </c>
      <c r="F432" s="1" t="str">
        <f>+IFERROR(VLOOKUP(Tabla1[[#This Row],[Muestra]],Muestra[[Muestra]:[Columna1]],2,0),"REVISAR")</f>
        <v>12.02.01.08 Incendios intencionales</v>
      </c>
      <c r="G432" t="s">
        <v>86</v>
      </c>
      <c r="H432" t="s">
        <v>87</v>
      </c>
      <c r="I432" t="s">
        <v>1052</v>
      </c>
      <c r="J432" t="s">
        <v>1069</v>
      </c>
      <c r="K432" t="s">
        <v>3982</v>
      </c>
      <c r="L432" t="s">
        <v>868</v>
      </c>
      <c r="O432" s="1" t="s">
        <v>1055</v>
      </c>
      <c r="Z432">
        <v>10.4</v>
      </c>
      <c r="AA432">
        <v>15.4</v>
      </c>
      <c r="AB432">
        <v>4.9000000000000004</v>
      </c>
      <c r="AC432">
        <v>3.8</v>
      </c>
      <c r="AD432">
        <v>6.7</v>
      </c>
      <c r="AE432">
        <v>20.100000000000001</v>
      </c>
      <c r="AF432">
        <v>6.1</v>
      </c>
      <c r="AG432">
        <v>94.8</v>
      </c>
      <c r="AH432">
        <v>7.1</v>
      </c>
      <c r="AI432">
        <v>9.5</v>
      </c>
      <c r="AJ432">
        <v>19.600000000000001</v>
      </c>
    </row>
    <row r="433" spans="1:36" x14ac:dyDescent="0.25">
      <c r="A433" s="21">
        <v>432</v>
      </c>
      <c r="B433" t="s">
        <v>1101</v>
      </c>
      <c r="C433" s="1" t="str">
        <f>+VLOOKUP(Tabla1[[#This Row],[Sector]],Sectores[[Sector]:[Columna1]],2,0)</f>
        <v>12 Forestal</v>
      </c>
      <c r="D433" s="1" t="str">
        <f>+VLOOKUP(Tabla1[[#This Row],[Contenido]],Hoja2!$F$2:$G$105,2,0)</f>
        <v>12.02 Incendios</v>
      </c>
      <c r="E433" s="1" t="str">
        <f>+IFERROR(VLOOKUP(Tabla1[[#This Row],[Tema]],Temas[[Tema]:[Columna1]],2,0),"REVISAR")</f>
        <v>12.02.01 Causas Generales</v>
      </c>
      <c r="F433" s="1" t="str">
        <f>+IFERROR(VLOOKUP(Tabla1[[#This Row],[Muestra]],Muestra[[Muestra]:[Columna1]],2,0),"REVISAR")</f>
        <v>12.02.01.09 Incendios naturales</v>
      </c>
      <c r="G433" t="s">
        <v>86</v>
      </c>
      <c r="H433" t="s">
        <v>87</v>
      </c>
      <c r="I433" t="s">
        <v>1052</v>
      </c>
      <c r="J433" t="s">
        <v>1071</v>
      </c>
      <c r="K433" t="s">
        <v>3982</v>
      </c>
      <c r="L433" t="s">
        <v>868</v>
      </c>
      <c r="O433" s="1" t="s">
        <v>1055</v>
      </c>
      <c r="Z433">
        <v>1.4</v>
      </c>
      <c r="AA433">
        <v>0.7</v>
      </c>
      <c r="AB433">
        <v>4.0999999999999996</v>
      </c>
      <c r="AC433">
        <v>0.3</v>
      </c>
      <c r="AD433">
        <v>105.2</v>
      </c>
      <c r="AE433">
        <v>148.69999999999999</v>
      </c>
      <c r="AF433">
        <v>0.4</v>
      </c>
      <c r="AG433">
        <v>4.4000000000000004</v>
      </c>
      <c r="AH433">
        <v>4.8</v>
      </c>
      <c r="AI433">
        <v>37.5</v>
      </c>
      <c r="AJ433">
        <v>0.4</v>
      </c>
    </row>
    <row r="434" spans="1:36" x14ac:dyDescent="0.25">
      <c r="A434" s="21">
        <v>433</v>
      </c>
      <c r="B434" t="s">
        <v>1102</v>
      </c>
      <c r="C434" s="1" t="str">
        <f>+VLOOKUP(Tabla1[[#This Row],[Sector]],Sectores[[Sector]:[Columna1]],2,0)</f>
        <v>12 Forestal</v>
      </c>
      <c r="D434" s="1" t="str">
        <f>+VLOOKUP(Tabla1[[#This Row],[Contenido]],Hoja2!$F$2:$G$105,2,0)</f>
        <v>12.02 Incendios</v>
      </c>
      <c r="E434" s="1" t="str">
        <f>+IFERROR(VLOOKUP(Tabla1[[#This Row],[Tema]],Temas[[Tema]:[Columna1]],2,0),"REVISAR")</f>
        <v>12.02.01 Causas Generales</v>
      </c>
      <c r="F434" s="1" t="str">
        <f>+IFERROR(VLOOKUP(Tabla1[[#This Row],[Muestra]],Muestra[[Muestra]:[Columna1]],2,0),"REVISAR")</f>
        <v>12.02.01.10 Operaciones en vías férreas</v>
      </c>
      <c r="G434" t="s">
        <v>86</v>
      </c>
      <c r="H434" t="s">
        <v>87</v>
      </c>
      <c r="I434" t="s">
        <v>1052</v>
      </c>
      <c r="J434" t="s">
        <v>1073</v>
      </c>
      <c r="K434" t="s">
        <v>3982</v>
      </c>
      <c r="L434" t="s">
        <v>868</v>
      </c>
      <c r="O434" s="1" t="s">
        <v>1055</v>
      </c>
      <c r="Z434">
        <v>2.2000000000000002</v>
      </c>
      <c r="AA434">
        <v>2.7</v>
      </c>
      <c r="AB434">
        <v>1.7</v>
      </c>
      <c r="AC434">
        <v>1.1000000000000001</v>
      </c>
      <c r="AD434">
        <v>1.1000000000000001</v>
      </c>
      <c r="AE434">
        <v>1.9</v>
      </c>
      <c r="AF434">
        <v>2.5</v>
      </c>
      <c r="AG434">
        <v>1.2</v>
      </c>
      <c r="AH434">
        <v>4</v>
      </c>
      <c r="AI434">
        <v>0.7</v>
      </c>
      <c r="AJ434">
        <v>4.3</v>
      </c>
    </row>
    <row r="435" spans="1:36" x14ac:dyDescent="0.25">
      <c r="A435" s="21">
        <v>434</v>
      </c>
      <c r="B435" t="s">
        <v>1103</v>
      </c>
      <c r="C435" s="1" t="str">
        <f>+VLOOKUP(Tabla1[[#This Row],[Sector]],Sectores[[Sector]:[Columna1]],2,0)</f>
        <v>12 Forestal</v>
      </c>
      <c r="D435" s="1" t="str">
        <f>+VLOOKUP(Tabla1[[#This Row],[Contenido]],Hoja2!$F$2:$G$105,2,0)</f>
        <v>12.02 Incendios</v>
      </c>
      <c r="E435" s="1" t="str">
        <f>+IFERROR(VLOOKUP(Tabla1[[#This Row],[Tema]],Temas[[Tema]:[Columna1]],2,0),"REVISAR")</f>
        <v>12.02.01 Causas Generales</v>
      </c>
      <c r="F435" s="1" t="str">
        <f>+IFERROR(VLOOKUP(Tabla1[[#This Row],[Muestra]],Muestra[[Muestra]:[Columna1]],2,0),"REVISAR")</f>
        <v>12.02.01.11 Otras actividades</v>
      </c>
      <c r="G435" t="s">
        <v>86</v>
      </c>
      <c r="H435" t="s">
        <v>87</v>
      </c>
      <c r="I435" t="s">
        <v>1052</v>
      </c>
      <c r="J435" t="s">
        <v>1075</v>
      </c>
      <c r="K435" t="s">
        <v>3982</v>
      </c>
      <c r="L435" t="s">
        <v>868</v>
      </c>
      <c r="O435" s="1" t="s">
        <v>1055</v>
      </c>
      <c r="Z435">
        <v>125.4</v>
      </c>
      <c r="AA435">
        <v>16.899999999999999</v>
      </c>
      <c r="AB435">
        <v>3.7</v>
      </c>
      <c r="AC435">
        <v>13.9</v>
      </c>
      <c r="AD435">
        <v>9.9</v>
      </c>
      <c r="AE435">
        <v>16.100000000000001</v>
      </c>
      <c r="AF435">
        <v>35.299999999999997</v>
      </c>
      <c r="AG435">
        <v>320</v>
      </c>
      <c r="AH435">
        <v>16</v>
      </c>
      <c r="AI435">
        <v>22.7</v>
      </c>
      <c r="AJ435">
        <v>23.6</v>
      </c>
    </row>
    <row r="436" spans="1:36" x14ac:dyDescent="0.25">
      <c r="A436" s="21">
        <v>435</v>
      </c>
      <c r="B436" t="s">
        <v>1104</v>
      </c>
      <c r="C436" s="1" t="str">
        <f>+VLOOKUP(Tabla1[[#This Row],[Sector]],Sectores[[Sector]:[Columna1]],2,0)</f>
        <v>12 Forestal</v>
      </c>
      <c r="D436" s="1" t="str">
        <f>+VLOOKUP(Tabla1[[#This Row],[Contenido]],Hoja2!$F$2:$G$105,2,0)</f>
        <v>12.02 Incendios</v>
      </c>
      <c r="E436" s="1" t="str">
        <f>+IFERROR(VLOOKUP(Tabla1[[#This Row],[Tema]],Temas[[Tema]:[Columna1]],2,0),"REVISAR")</f>
        <v>12.02.01 Causas Generales</v>
      </c>
      <c r="F436" s="1" t="str">
        <f>+IFERROR(VLOOKUP(Tabla1[[#This Row],[Muestra]],Muestra[[Muestra]:[Columna1]],2,0),"REVISAR")</f>
        <v>12.02.01.12 Quema de desechos</v>
      </c>
      <c r="G436" t="s">
        <v>86</v>
      </c>
      <c r="H436" t="s">
        <v>87</v>
      </c>
      <c r="I436" t="s">
        <v>1052</v>
      </c>
      <c r="J436" t="s">
        <v>1077</v>
      </c>
      <c r="K436" t="s">
        <v>3982</v>
      </c>
      <c r="L436" t="s">
        <v>868</v>
      </c>
      <c r="O436" s="1" t="s">
        <v>1055</v>
      </c>
      <c r="Z436">
        <v>1.4</v>
      </c>
      <c r="AA436">
        <v>1.7</v>
      </c>
      <c r="AB436">
        <v>2.8</v>
      </c>
      <c r="AC436">
        <v>1.5</v>
      </c>
      <c r="AD436">
        <v>6.4</v>
      </c>
      <c r="AE436">
        <v>7.1</v>
      </c>
      <c r="AF436">
        <v>4.0999999999999996</v>
      </c>
      <c r="AG436">
        <v>10.6</v>
      </c>
      <c r="AH436">
        <v>3</v>
      </c>
      <c r="AI436">
        <v>39.799999999999997</v>
      </c>
      <c r="AJ436">
        <v>20.9</v>
      </c>
    </row>
    <row r="437" spans="1:36" x14ac:dyDescent="0.25">
      <c r="A437" s="21">
        <v>436</v>
      </c>
      <c r="B437" t="s">
        <v>1105</v>
      </c>
      <c r="C437" s="1" t="str">
        <f>+VLOOKUP(Tabla1[[#This Row],[Sector]],Sectores[[Sector]:[Columna1]],2,0)</f>
        <v>12 Forestal</v>
      </c>
      <c r="D437" s="1" t="str">
        <f>+VLOOKUP(Tabla1[[#This Row],[Contenido]],Hoja2!$F$2:$G$105,2,0)</f>
        <v>12.02 Incendios</v>
      </c>
      <c r="E437" s="1" t="str">
        <f>+IFERROR(VLOOKUP(Tabla1[[#This Row],[Tema]],Temas[[Tema]:[Columna1]],2,0),"REVISAR")</f>
        <v>12.02.01 Causas Generales</v>
      </c>
      <c r="F437" s="1" t="str">
        <f>+IFERROR(VLOOKUP(Tabla1[[#This Row],[Muestra]],Muestra[[Muestra]:[Columna1]],2,0),"REVISAR")</f>
        <v>12.02.01.13 Tránsito de personas  vehículos o aeronaves</v>
      </c>
      <c r="G437" t="s">
        <v>86</v>
      </c>
      <c r="H437" t="s">
        <v>87</v>
      </c>
      <c r="I437" t="s">
        <v>1052</v>
      </c>
      <c r="J437" t="s">
        <v>1079</v>
      </c>
      <c r="K437" t="s">
        <v>3982</v>
      </c>
      <c r="L437" t="s">
        <v>868</v>
      </c>
      <c r="O437" s="1" t="s">
        <v>1055</v>
      </c>
      <c r="Z437">
        <v>7.8</v>
      </c>
      <c r="AA437">
        <v>16.100000000000001</v>
      </c>
      <c r="AB437">
        <v>6.4</v>
      </c>
      <c r="AC437">
        <v>6.1</v>
      </c>
      <c r="AD437">
        <v>14.3</v>
      </c>
      <c r="AE437">
        <v>7.2</v>
      </c>
      <c r="AF437">
        <v>14</v>
      </c>
      <c r="AG437">
        <v>30.1</v>
      </c>
      <c r="AH437">
        <v>3.5</v>
      </c>
      <c r="AI437">
        <v>4.5999999999999996</v>
      </c>
      <c r="AJ437">
        <v>5.9</v>
      </c>
    </row>
    <row r="438" spans="1:36" x14ac:dyDescent="0.25">
      <c r="A438" s="21">
        <v>437</v>
      </c>
      <c r="B438" t="s">
        <v>1106</v>
      </c>
      <c r="C438" s="1" t="str">
        <f>+VLOOKUP(Tabla1[[#This Row],[Sector]],Sectores[[Sector]:[Columna1]],2,0)</f>
        <v>12 Forestal</v>
      </c>
      <c r="D438" s="1" t="str">
        <f>+VLOOKUP(Tabla1[[#This Row],[Contenido]],Hoja2!$F$2:$G$105,2,0)</f>
        <v>12.03 Incendios Plantaciones</v>
      </c>
      <c r="E438" s="1" t="str">
        <f>+IFERROR(VLOOKUP(Tabla1[[#This Row],[Tema]],Temas[[Tema]:[Columna1]],2,0),"REVISAR")</f>
        <v>12.02.01 Causas Generales</v>
      </c>
      <c r="F438" s="1" t="str">
        <f>+IFERROR(VLOOKUP(Tabla1[[#This Row],[Muestra]],Muestra[[Muestra]:[Columna1]],2,0),"REVISAR")</f>
        <v>12.02.01.01 Accidentes eléctricos</v>
      </c>
      <c r="G438" t="s">
        <v>86</v>
      </c>
      <c r="H438" t="s">
        <v>1107</v>
      </c>
      <c r="I438" t="s">
        <v>1052</v>
      </c>
      <c r="J438" t="s">
        <v>1053</v>
      </c>
      <c r="K438" t="s">
        <v>1054</v>
      </c>
      <c r="L438" t="s">
        <v>868</v>
      </c>
      <c r="O438" s="1" t="s">
        <v>1055</v>
      </c>
      <c r="Z438">
        <v>10</v>
      </c>
      <c r="AA438">
        <v>54</v>
      </c>
      <c r="AB438">
        <v>58</v>
      </c>
      <c r="AC438">
        <v>61</v>
      </c>
      <c r="AD438">
        <v>72</v>
      </c>
      <c r="AE438">
        <v>67</v>
      </c>
      <c r="AF438">
        <v>82</v>
      </c>
      <c r="AG438">
        <v>65</v>
      </c>
      <c r="AH438">
        <v>72</v>
      </c>
      <c r="AI438">
        <v>100</v>
      </c>
      <c r="AJ438">
        <v>63</v>
      </c>
    </row>
    <row r="439" spans="1:36" x14ac:dyDescent="0.25">
      <c r="A439" s="21">
        <v>438</v>
      </c>
      <c r="B439" t="s">
        <v>1108</v>
      </c>
      <c r="C439" s="1" t="str">
        <f>+VLOOKUP(Tabla1[[#This Row],[Sector]],Sectores[[Sector]:[Columna1]],2,0)</f>
        <v>12 Forestal</v>
      </c>
      <c r="D439" s="1" t="str">
        <f>+VLOOKUP(Tabla1[[#This Row],[Contenido]],Hoja2!$F$2:$G$105,2,0)</f>
        <v>12.03 Incendios Plantaciones</v>
      </c>
      <c r="E439" s="1" t="str">
        <f>+IFERROR(VLOOKUP(Tabla1[[#This Row],[Tema]],Temas[[Tema]:[Columna1]],2,0),"REVISAR")</f>
        <v>12.02.01 Causas Generales</v>
      </c>
      <c r="F439" s="1" t="str">
        <f>+IFERROR(VLOOKUP(Tabla1[[#This Row],[Muestra]],Muestra[[Muestra]:[Columna1]],2,0),"REVISAR")</f>
        <v>12.02.01.02 Actividades extinción incendios forestales, estructurales u otros</v>
      </c>
      <c r="G439" t="s">
        <v>86</v>
      </c>
      <c r="H439" t="s">
        <v>1107</v>
      </c>
      <c r="I439" t="s">
        <v>1052</v>
      </c>
      <c r="J439" t="s">
        <v>1057</v>
      </c>
      <c r="K439" t="s">
        <v>1054</v>
      </c>
      <c r="L439" t="s">
        <v>868</v>
      </c>
      <c r="O439" s="1" t="s">
        <v>1055</v>
      </c>
      <c r="Z439">
        <v>2</v>
      </c>
      <c r="AA439">
        <v>18</v>
      </c>
      <c r="AB439">
        <v>12</v>
      </c>
      <c r="AC439">
        <v>28</v>
      </c>
      <c r="AD439">
        <v>32</v>
      </c>
      <c r="AE439">
        <v>40</v>
      </c>
      <c r="AF439">
        <v>24</v>
      </c>
      <c r="AG439">
        <v>15</v>
      </c>
      <c r="AH439">
        <v>21</v>
      </c>
      <c r="AI439">
        <v>32</v>
      </c>
      <c r="AJ439">
        <v>35</v>
      </c>
    </row>
    <row r="440" spans="1:36" x14ac:dyDescent="0.25">
      <c r="A440" s="21">
        <v>439</v>
      </c>
      <c r="B440" t="s">
        <v>1109</v>
      </c>
      <c r="C440" s="1" t="str">
        <f>+VLOOKUP(Tabla1[[#This Row],[Sector]],Sectores[[Sector]:[Columna1]],2,0)</f>
        <v>12 Forestal</v>
      </c>
      <c r="D440" s="1" t="str">
        <f>+VLOOKUP(Tabla1[[#This Row],[Contenido]],Hoja2!$F$2:$G$105,2,0)</f>
        <v>12.03 Incendios Plantaciones</v>
      </c>
      <c r="E440" s="1" t="str">
        <f>+IFERROR(VLOOKUP(Tabla1[[#This Row],[Tema]],Temas[[Tema]:[Columna1]],2,0),"REVISAR")</f>
        <v>12.02.01 Causas Generales</v>
      </c>
      <c r="F440" s="1" t="str">
        <f>+IFERROR(VLOOKUP(Tabla1[[#This Row],[Muestra]],Muestra[[Muestra]:[Columna1]],2,0),"REVISAR")</f>
        <v>12.02.01.03 Actividades recreativas</v>
      </c>
      <c r="G440" t="s">
        <v>86</v>
      </c>
      <c r="H440" t="s">
        <v>1107</v>
      </c>
      <c r="I440" t="s">
        <v>1052</v>
      </c>
      <c r="J440" t="s">
        <v>1059</v>
      </c>
      <c r="K440" t="s">
        <v>1054</v>
      </c>
      <c r="L440" t="s">
        <v>868</v>
      </c>
      <c r="O440" s="1" t="s">
        <v>1055</v>
      </c>
      <c r="Z440">
        <v>32</v>
      </c>
      <c r="AA440">
        <v>106</v>
      </c>
      <c r="AB440">
        <v>66</v>
      </c>
      <c r="AC440">
        <v>79</v>
      </c>
      <c r="AD440">
        <v>58</v>
      </c>
      <c r="AE440">
        <v>61</v>
      </c>
      <c r="AF440">
        <v>53</v>
      </c>
      <c r="AG440">
        <v>36</v>
      </c>
      <c r="AH440">
        <v>30</v>
      </c>
      <c r="AI440">
        <v>33</v>
      </c>
      <c r="AJ440">
        <v>28</v>
      </c>
    </row>
    <row r="441" spans="1:36" x14ac:dyDescent="0.25">
      <c r="A441" s="21">
        <v>440</v>
      </c>
      <c r="B441" t="s">
        <v>1110</v>
      </c>
      <c r="C441" s="1" t="str">
        <f>+VLOOKUP(Tabla1[[#This Row],[Sector]],Sectores[[Sector]:[Columna1]],2,0)</f>
        <v>12 Forestal</v>
      </c>
      <c r="D441" s="1" t="str">
        <f>+VLOOKUP(Tabla1[[#This Row],[Contenido]],Hoja2!$F$2:$G$105,2,0)</f>
        <v>12.03 Incendios Plantaciones</v>
      </c>
      <c r="E441" s="1" t="str">
        <f>+IFERROR(VLOOKUP(Tabla1[[#This Row],[Tema]],Temas[[Tema]:[Columna1]],2,0),"REVISAR")</f>
        <v>12.02.01 Causas Generales</v>
      </c>
      <c r="F441" s="1" t="str">
        <f>+IFERROR(VLOOKUP(Tabla1[[#This Row],[Muestra]],Muestra[[Muestra]:[Columna1]],2,0),"REVISAR")</f>
        <v>12.02.01.04 Confección y/o extracción productos secundarios del bosque</v>
      </c>
      <c r="G441" t="s">
        <v>86</v>
      </c>
      <c r="H441" t="s">
        <v>1107</v>
      </c>
      <c r="I441" t="s">
        <v>1052</v>
      </c>
      <c r="J441" t="s">
        <v>1061</v>
      </c>
      <c r="K441" t="s">
        <v>1054</v>
      </c>
      <c r="L441" t="s">
        <v>868</v>
      </c>
      <c r="O441" s="1" t="s">
        <v>1055</v>
      </c>
      <c r="Z441">
        <v>4</v>
      </c>
      <c r="AA441">
        <v>20</v>
      </c>
      <c r="AB441">
        <v>17</v>
      </c>
      <c r="AC441">
        <v>18</v>
      </c>
      <c r="AD441">
        <v>16</v>
      </c>
      <c r="AE441">
        <v>14</v>
      </c>
      <c r="AF441">
        <v>11</v>
      </c>
      <c r="AG441">
        <v>12</v>
      </c>
      <c r="AH441">
        <v>6</v>
      </c>
      <c r="AI441">
        <v>13</v>
      </c>
      <c r="AJ441">
        <v>6</v>
      </c>
    </row>
    <row r="442" spans="1:36" x14ac:dyDescent="0.25">
      <c r="A442" s="21">
        <v>441</v>
      </c>
      <c r="B442" t="s">
        <v>1111</v>
      </c>
      <c r="C442" s="1" t="str">
        <f>+VLOOKUP(Tabla1[[#This Row],[Sector]],Sectores[[Sector]:[Columna1]],2,0)</f>
        <v>12 Forestal</v>
      </c>
      <c r="D442" s="1" t="str">
        <f>+VLOOKUP(Tabla1[[#This Row],[Contenido]],Hoja2!$F$2:$G$105,2,0)</f>
        <v>12.03 Incendios Plantaciones</v>
      </c>
      <c r="E442" s="1" t="str">
        <f>+IFERROR(VLOOKUP(Tabla1[[#This Row],[Tema]],Temas[[Tema]:[Columna1]],2,0),"REVISAR")</f>
        <v>12.02.01 Causas Generales</v>
      </c>
      <c r="F442" s="1" t="str">
        <f>+IFERROR(VLOOKUP(Tabla1[[#This Row],[Muestra]],Muestra[[Muestra]:[Columna1]],2,0),"REVISAR")</f>
        <v>12.02.01.05 Faenas agríolas y pecuarias</v>
      </c>
      <c r="G442" t="s">
        <v>86</v>
      </c>
      <c r="H442" t="s">
        <v>1107</v>
      </c>
      <c r="I442" t="s">
        <v>1052</v>
      </c>
      <c r="J442" t="s">
        <v>1063</v>
      </c>
      <c r="K442" t="s">
        <v>1054</v>
      </c>
      <c r="L442" t="s">
        <v>868</v>
      </c>
      <c r="O442" s="1" t="s">
        <v>1055</v>
      </c>
      <c r="Z442">
        <v>5</v>
      </c>
      <c r="AA442">
        <v>57</v>
      </c>
      <c r="AB442">
        <v>49</v>
      </c>
      <c r="AC442">
        <v>68</v>
      </c>
      <c r="AD442">
        <v>70</v>
      </c>
      <c r="AE442">
        <v>63</v>
      </c>
      <c r="AF442">
        <v>90</v>
      </c>
      <c r="AG442">
        <v>62</v>
      </c>
      <c r="AH442">
        <v>44</v>
      </c>
      <c r="AI442">
        <v>92</v>
      </c>
      <c r="AJ442">
        <v>70</v>
      </c>
    </row>
    <row r="443" spans="1:36" x14ac:dyDescent="0.25">
      <c r="A443" s="21">
        <v>442</v>
      </c>
      <c r="B443" t="s">
        <v>1112</v>
      </c>
      <c r="C443" s="1" t="str">
        <f>+VLOOKUP(Tabla1[[#This Row],[Sector]],Sectores[[Sector]:[Columna1]],2,0)</f>
        <v>12 Forestal</v>
      </c>
      <c r="D443" s="1" t="str">
        <f>+VLOOKUP(Tabla1[[#This Row],[Contenido]],Hoja2!$F$2:$G$105,2,0)</f>
        <v>12.03 Incendios Plantaciones</v>
      </c>
      <c r="E443" s="1" t="str">
        <f>+IFERROR(VLOOKUP(Tabla1[[#This Row],[Tema]],Temas[[Tema]:[Columna1]],2,0),"REVISAR")</f>
        <v>12.02.01 Causas Generales</v>
      </c>
      <c r="F443" s="1" t="str">
        <f>+IFERROR(VLOOKUP(Tabla1[[#This Row],[Muestra]],Muestra[[Muestra]:[Columna1]],2,0),"REVISAR")</f>
        <v>12.02.01.06 Faenas forestales</v>
      </c>
      <c r="G443" t="s">
        <v>86</v>
      </c>
      <c r="H443" t="s">
        <v>1107</v>
      </c>
      <c r="I443" t="s">
        <v>1052</v>
      </c>
      <c r="J443" t="s">
        <v>1065</v>
      </c>
      <c r="K443" t="s">
        <v>1054</v>
      </c>
      <c r="L443" t="s">
        <v>868</v>
      </c>
      <c r="O443" s="1" t="s">
        <v>1055</v>
      </c>
      <c r="Z443">
        <v>27</v>
      </c>
      <c r="AA443">
        <v>62</v>
      </c>
      <c r="AB443">
        <v>74</v>
      </c>
      <c r="AC443">
        <v>87</v>
      </c>
      <c r="AD443">
        <v>88</v>
      </c>
      <c r="AE443">
        <v>76</v>
      </c>
      <c r="AF443">
        <v>80</v>
      </c>
      <c r="AG443">
        <v>69</v>
      </c>
      <c r="AH443">
        <v>72</v>
      </c>
      <c r="AI443">
        <v>130</v>
      </c>
      <c r="AJ443">
        <v>47</v>
      </c>
    </row>
    <row r="444" spans="1:36" x14ac:dyDescent="0.25">
      <c r="A444" s="21">
        <v>443</v>
      </c>
      <c r="B444" t="s">
        <v>1113</v>
      </c>
      <c r="C444" s="1" t="str">
        <f>+VLOOKUP(Tabla1[[#This Row],[Sector]],Sectores[[Sector]:[Columna1]],2,0)</f>
        <v>12 Forestal</v>
      </c>
      <c r="D444" s="1" t="str">
        <f>+VLOOKUP(Tabla1[[#This Row],[Contenido]],Hoja2!$F$2:$G$105,2,0)</f>
        <v>12.03 Incendios Plantaciones</v>
      </c>
      <c r="E444" s="1" t="str">
        <f>+IFERROR(VLOOKUP(Tabla1[[#This Row],[Tema]],Temas[[Tema]:[Columna1]],2,0),"REVISAR")</f>
        <v>12.02.01 Causas Generales</v>
      </c>
      <c r="F444" s="1" t="str">
        <f>+IFERROR(VLOOKUP(Tabla1[[#This Row],[Muestra]],Muestra[[Muestra]:[Columna1]],2,0),"REVISAR")</f>
        <v>12.02.01.07 Incendios de causa desconocida</v>
      </c>
      <c r="G444" t="s">
        <v>86</v>
      </c>
      <c r="H444" t="s">
        <v>1107</v>
      </c>
      <c r="I444" t="s">
        <v>1052</v>
      </c>
      <c r="J444" t="s">
        <v>1067</v>
      </c>
      <c r="K444" t="s">
        <v>1054</v>
      </c>
      <c r="L444" t="s">
        <v>868</v>
      </c>
      <c r="O444" s="1" t="s">
        <v>1055</v>
      </c>
      <c r="Z444">
        <v>10</v>
      </c>
      <c r="AA444">
        <v>42</v>
      </c>
      <c r="AB444">
        <v>82</v>
      </c>
      <c r="AC444">
        <v>79</v>
      </c>
      <c r="AD444">
        <v>157</v>
      </c>
      <c r="AE444">
        <v>154</v>
      </c>
      <c r="AF444">
        <v>82</v>
      </c>
      <c r="AG444">
        <v>75</v>
      </c>
      <c r="AH444">
        <v>101</v>
      </c>
      <c r="AI444">
        <v>159</v>
      </c>
      <c r="AJ444">
        <v>188</v>
      </c>
    </row>
    <row r="445" spans="1:36" x14ac:dyDescent="0.25">
      <c r="A445" s="21">
        <v>444</v>
      </c>
      <c r="B445" t="s">
        <v>1114</v>
      </c>
      <c r="C445" s="1" t="str">
        <f>+VLOOKUP(Tabla1[[#This Row],[Sector]],Sectores[[Sector]:[Columna1]],2,0)</f>
        <v>12 Forestal</v>
      </c>
      <c r="D445" s="1" t="str">
        <f>+VLOOKUP(Tabla1[[#This Row],[Contenido]],Hoja2!$F$2:$G$105,2,0)</f>
        <v>12.03 Incendios Plantaciones</v>
      </c>
      <c r="E445" s="1" t="str">
        <f>+IFERROR(VLOOKUP(Tabla1[[#This Row],[Tema]],Temas[[Tema]:[Columna1]],2,0),"REVISAR")</f>
        <v>12.02.01 Causas Generales</v>
      </c>
      <c r="F445" s="1" t="str">
        <f>+IFERROR(VLOOKUP(Tabla1[[#This Row],[Muestra]],Muestra[[Muestra]:[Columna1]],2,0),"REVISAR")</f>
        <v>12.02.01.08 Incendios intencionales</v>
      </c>
      <c r="G445" t="s">
        <v>86</v>
      </c>
      <c r="H445" t="s">
        <v>1107</v>
      </c>
      <c r="I445" t="s">
        <v>1052</v>
      </c>
      <c r="J445" t="s">
        <v>1069</v>
      </c>
      <c r="K445" t="s">
        <v>1054</v>
      </c>
      <c r="L445" t="s">
        <v>868</v>
      </c>
      <c r="O445" s="1" t="s">
        <v>1055</v>
      </c>
      <c r="Z445">
        <v>77</v>
      </c>
      <c r="AA445">
        <v>560</v>
      </c>
      <c r="AB445">
        <v>493</v>
      </c>
      <c r="AC445">
        <v>560</v>
      </c>
      <c r="AD445">
        <v>596</v>
      </c>
      <c r="AE445">
        <v>820</v>
      </c>
      <c r="AF445">
        <v>655</v>
      </c>
      <c r="AG445">
        <v>407</v>
      </c>
      <c r="AH445">
        <v>466</v>
      </c>
      <c r="AI445">
        <v>709</v>
      </c>
      <c r="AJ445">
        <v>655</v>
      </c>
    </row>
    <row r="446" spans="1:36" x14ac:dyDescent="0.25">
      <c r="A446" s="21">
        <v>445</v>
      </c>
      <c r="B446" t="s">
        <v>1115</v>
      </c>
      <c r="C446" s="1" t="str">
        <f>+VLOOKUP(Tabla1[[#This Row],[Sector]],Sectores[[Sector]:[Columna1]],2,0)</f>
        <v>12 Forestal</v>
      </c>
      <c r="D446" s="1" t="str">
        <f>+VLOOKUP(Tabla1[[#This Row],[Contenido]],Hoja2!$F$2:$G$105,2,0)</f>
        <v>12.03 Incendios Plantaciones</v>
      </c>
      <c r="E446" s="1" t="str">
        <f>+IFERROR(VLOOKUP(Tabla1[[#This Row],[Tema]],Temas[[Tema]:[Columna1]],2,0),"REVISAR")</f>
        <v>12.02.01 Causas Generales</v>
      </c>
      <c r="F446" s="1" t="str">
        <f>+IFERROR(VLOOKUP(Tabla1[[#This Row],[Muestra]],Muestra[[Muestra]:[Columna1]],2,0),"REVISAR")</f>
        <v>12.02.01.09 Incendios naturales</v>
      </c>
      <c r="G446" t="s">
        <v>86</v>
      </c>
      <c r="H446" t="s">
        <v>1107</v>
      </c>
      <c r="I446" t="s">
        <v>1052</v>
      </c>
      <c r="J446" t="s">
        <v>1071</v>
      </c>
      <c r="K446" t="s">
        <v>1054</v>
      </c>
      <c r="L446" t="s">
        <v>868</v>
      </c>
      <c r="O446" s="1" t="s">
        <v>1055</v>
      </c>
      <c r="Z446">
        <v>1</v>
      </c>
      <c r="AA446">
        <v>3</v>
      </c>
      <c r="AB446">
        <v>6</v>
      </c>
      <c r="AC446">
        <v>1</v>
      </c>
      <c r="AD446">
        <v>1</v>
      </c>
      <c r="AE446">
        <v>10</v>
      </c>
      <c r="AG446">
        <v>2</v>
      </c>
      <c r="AH446">
        <v>2</v>
      </c>
      <c r="AI446">
        <v>12</v>
      </c>
    </row>
    <row r="447" spans="1:36" x14ac:dyDescent="0.25">
      <c r="A447" s="21">
        <v>446</v>
      </c>
      <c r="B447" t="s">
        <v>1116</v>
      </c>
      <c r="C447" s="1" t="str">
        <f>+VLOOKUP(Tabla1[[#This Row],[Sector]],Sectores[[Sector]:[Columna1]],2,0)</f>
        <v>12 Forestal</v>
      </c>
      <c r="D447" s="1" t="str">
        <f>+VLOOKUP(Tabla1[[#This Row],[Contenido]],Hoja2!$F$2:$G$105,2,0)</f>
        <v>12.03 Incendios Plantaciones</v>
      </c>
      <c r="E447" s="1" t="str">
        <f>+IFERROR(VLOOKUP(Tabla1[[#This Row],[Tema]],Temas[[Tema]:[Columna1]],2,0),"REVISAR")</f>
        <v>12.02.01 Causas Generales</v>
      </c>
      <c r="F447" s="1" t="str">
        <f>+IFERROR(VLOOKUP(Tabla1[[#This Row],[Muestra]],Muestra[[Muestra]:[Columna1]],2,0),"REVISAR")</f>
        <v>12.02.01.10 Operaciones en vías férreas</v>
      </c>
      <c r="G447" t="s">
        <v>86</v>
      </c>
      <c r="H447" t="s">
        <v>1107</v>
      </c>
      <c r="I447" t="s">
        <v>1052</v>
      </c>
      <c r="J447" t="s">
        <v>1073</v>
      </c>
      <c r="K447" t="s">
        <v>1054</v>
      </c>
      <c r="L447" t="s">
        <v>868</v>
      </c>
      <c r="O447" s="1" t="s">
        <v>1055</v>
      </c>
      <c r="AA447">
        <v>2</v>
      </c>
      <c r="AB447">
        <v>3</v>
      </c>
      <c r="AC447">
        <v>2</v>
      </c>
      <c r="AD447">
        <v>2</v>
      </c>
      <c r="AE447">
        <v>6</v>
      </c>
      <c r="AF447">
        <v>4</v>
      </c>
      <c r="AG447">
        <v>1</v>
      </c>
      <c r="AH447">
        <v>1</v>
      </c>
      <c r="AI447">
        <v>4</v>
      </c>
      <c r="AJ447">
        <v>2</v>
      </c>
    </row>
    <row r="448" spans="1:36" x14ac:dyDescent="0.25">
      <c r="A448" s="21">
        <v>447</v>
      </c>
      <c r="B448" t="s">
        <v>1117</v>
      </c>
      <c r="C448" s="1" t="str">
        <f>+VLOOKUP(Tabla1[[#This Row],[Sector]],Sectores[[Sector]:[Columna1]],2,0)</f>
        <v>12 Forestal</v>
      </c>
      <c r="D448" s="1" t="str">
        <f>+VLOOKUP(Tabla1[[#This Row],[Contenido]],Hoja2!$F$2:$G$105,2,0)</f>
        <v>12.03 Incendios Plantaciones</v>
      </c>
      <c r="E448" s="1" t="str">
        <f>+IFERROR(VLOOKUP(Tabla1[[#This Row],[Tema]],Temas[[Tema]:[Columna1]],2,0),"REVISAR")</f>
        <v>12.02.01 Causas Generales</v>
      </c>
      <c r="F448" s="1" t="str">
        <f>+IFERROR(VLOOKUP(Tabla1[[#This Row],[Muestra]],Muestra[[Muestra]:[Columna1]],2,0),"REVISAR")</f>
        <v>12.02.01.11 Otras actividades</v>
      </c>
      <c r="G448" t="s">
        <v>86</v>
      </c>
      <c r="H448" t="s">
        <v>1107</v>
      </c>
      <c r="I448" t="s">
        <v>1052</v>
      </c>
      <c r="J448" t="s">
        <v>1075</v>
      </c>
      <c r="K448" t="s">
        <v>1054</v>
      </c>
      <c r="L448" t="s">
        <v>868</v>
      </c>
      <c r="O448" s="1" t="s">
        <v>1055</v>
      </c>
      <c r="Z448">
        <v>3</v>
      </c>
      <c r="AA448">
        <v>21</v>
      </c>
      <c r="AB448">
        <v>15</v>
      </c>
      <c r="AC448">
        <v>20</v>
      </c>
      <c r="AD448">
        <v>14</v>
      </c>
      <c r="AE448">
        <v>23</v>
      </c>
      <c r="AF448">
        <v>17</v>
      </c>
      <c r="AG448">
        <v>23</v>
      </c>
      <c r="AH448">
        <v>19</v>
      </c>
      <c r="AI448">
        <v>20</v>
      </c>
      <c r="AJ448">
        <v>14</v>
      </c>
    </row>
    <row r="449" spans="1:36" x14ac:dyDescent="0.25">
      <c r="A449" s="21">
        <v>448</v>
      </c>
      <c r="B449" t="s">
        <v>1118</v>
      </c>
      <c r="C449" s="1" t="str">
        <f>+VLOOKUP(Tabla1[[#This Row],[Sector]],Sectores[[Sector]:[Columna1]],2,0)</f>
        <v>12 Forestal</v>
      </c>
      <c r="D449" s="1" t="str">
        <f>+VLOOKUP(Tabla1[[#This Row],[Contenido]],Hoja2!$F$2:$G$105,2,0)</f>
        <v>12.03 Incendios Plantaciones</v>
      </c>
      <c r="E449" s="1" t="str">
        <f>+IFERROR(VLOOKUP(Tabla1[[#This Row],[Tema]],Temas[[Tema]:[Columna1]],2,0),"REVISAR")</f>
        <v>12.02.01 Causas Generales</v>
      </c>
      <c r="F449" s="1" t="str">
        <f>+IFERROR(VLOOKUP(Tabla1[[#This Row],[Muestra]],Muestra[[Muestra]:[Columna1]],2,0),"REVISAR")</f>
        <v>12.02.01.12 Quema de desechos</v>
      </c>
      <c r="G449" t="s">
        <v>86</v>
      </c>
      <c r="H449" t="s">
        <v>1107</v>
      </c>
      <c r="I449" t="s">
        <v>1052</v>
      </c>
      <c r="J449" t="s">
        <v>1077</v>
      </c>
      <c r="K449" t="s">
        <v>1054</v>
      </c>
      <c r="L449" t="s">
        <v>868</v>
      </c>
      <c r="O449" s="1" t="s">
        <v>1055</v>
      </c>
      <c r="Z449">
        <v>12</v>
      </c>
      <c r="AA449">
        <v>44</v>
      </c>
      <c r="AB449">
        <v>47</v>
      </c>
      <c r="AC449">
        <v>52</v>
      </c>
      <c r="AD449">
        <v>48</v>
      </c>
      <c r="AE449">
        <v>59</v>
      </c>
      <c r="AF449">
        <v>80</v>
      </c>
      <c r="AG449">
        <v>63</v>
      </c>
      <c r="AH449">
        <v>63</v>
      </c>
      <c r="AI449">
        <v>83</v>
      </c>
      <c r="AJ449">
        <v>46</v>
      </c>
    </row>
    <row r="450" spans="1:36" x14ac:dyDescent="0.25">
      <c r="A450" s="21">
        <v>449</v>
      </c>
      <c r="B450" t="s">
        <v>1119</v>
      </c>
      <c r="C450" s="1" t="str">
        <f>+VLOOKUP(Tabla1[[#This Row],[Sector]],Sectores[[Sector]:[Columna1]],2,0)</f>
        <v>12 Forestal</v>
      </c>
      <c r="D450" s="1" t="str">
        <f>+VLOOKUP(Tabla1[[#This Row],[Contenido]],Hoja2!$F$2:$G$105,2,0)</f>
        <v>12.03 Incendios Plantaciones</v>
      </c>
      <c r="E450" s="1" t="str">
        <f>+IFERROR(VLOOKUP(Tabla1[[#This Row],[Tema]],Temas[[Tema]:[Columna1]],2,0),"REVISAR")</f>
        <v>12.02.01 Causas Generales</v>
      </c>
      <c r="F450" s="1" t="str">
        <f>+IFERROR(VLOOKUP(Tabla1[[#This Row],[Muestra]],Muestra[[Muestra]:[Columna1]],2,0),"REVISAR")</f>
        <v>12.02.01.13 Tránsito de personas  vehículos o aeronaves</v>
      </c>
      <c r="G450" t="s">
        <v>86</v>
      </c>
      <c r="H450" t="s">
        <v>1107</v>
      </c>
      <c r="I450" t="s">
        <v>1052</v>
      </c>
      <c r="J450" t="s">
        <v>1079</v>
      </c>
      <c r="K450" t="s">
        <v>1054</v>
      </c>
      <c r="L450" t="s">
        <v>868</v>
      </c>
      <c r="O450" s="1" t="s">
        <v>1055</v>
      </c>
      <c r="Z450">
        <v>99</v>
      </c>
      <c r="AA450">
        <v>384</v>
      </c>
      <c r="AB450">
        <v>359</v>
      </c>
      <c r="AC450">
        <v>586</v>
      </c>
      <c r="AD450">
        <v>547</v>
      </c>
      <c r="AE450">
        <v>609</v>
      </c>
      <c r="AF450">
        <v>681</v>
      </c>
      <c r="AG450">
        <v>436</v>
      </c>
      <c r="AH450">
        <v>539</v>
      </c>
      <c r="AI450">
        <v>546</v>
      </c>
      <c r="AJ450">
        <v>352</v>
      </c>
    </row>
    <row r="451" spans="1:36" x14ac:dyDescent="0.25">
      <c r="A451" s="21">
        <v>450</v>
      </c>
      <c r="B451" t="s">
        <v>1120</v>
      </c>
      <c r="C451" s="1" t="str">
        <f>+VLOOKUP(Tabla1[[#This Row],[Sector]],Sectores[[Sector]:[Columna1]],2,0)</f>
        <v>12 Forestal</v>
      </c>
      <c r="D451" s="1" t="str">
        <f>+VLOOKUP(Tabla1[[#This Row],[Contenido]],Hoja2!$F$2:$G$105,2,0)</f>
        <v>12.03 Incendios Plantaciones</v>
      </c>
      <c r="E451" s="1" t="str">
        <f>+IFERROR(VLOOKUP(Tabla1[[#This Row],[Tema]],Temas[[Tema]:[Columna1]],2,0),"REVISAR")</f>
        <v>12.02.01 Causas Generales</v>
      </c>
      <c r="F451" s="1" t="str">
        <f>+IFERROR(VLOOKUP(Tabla1[[#This Row],[Muestra]],Muestra[[Muestra]:[Columna1]],2,0),"REVISAR")</f>
        <v>12.02.01.01 Accidentes eléctricos</v>
      </c>
      <c r="G451" t="s">
        <v>86</v>
      </c>
      <c r="H451" t="s">
        <v>1107</v>
      </c>
      <c r="I451" t="s">
        <v>1052</v>
      </c>
      <c r="J451" t="s">
        <v>1053</v>
      </c>
      <c r="K451" t="s">
        <v>2596</v>
      </c>
      <c r="L451" t="s">
        <v>868</v>
      </c>
      <c r="O451" s="1" t="s">
        <v>1055</v>
      </c>
      <c r="Z451">
        <v>31.5</v>
      </c>
      <c r="AA451">
        <v>443.7</v>
      </c>
      <c r="AB451">
        <v>3188</v>
      </c>
      <c r="AC451">
        <v>207.9</v>
      </c>
      <c r="AD451">
        <v>11382.4</v>
      </c>
      <c r="AE451">
        <v>2113.4</v>
      </c>
      <c r="AF451">
        <v>10703.3</v>
      </c>
      <c r="AG451">
        <v>31118.3</v>
      </c>
      <c r="AH451">
        <v>747</v>
      </c>
      <c r="AI451">
        <v>1986.2</v>
      </c>
      <c r="AJ451">
        <v>315.89999999999998</v>
      </c>
    </row>
    <row r="452" spans="1:36" x14ac:dyDescent="0.25">
      <c r="A452" s="21">
        <v>451</v>
      </c>
      <c r="B452" t="s">
        <v>1121</v>
      </c>
      <c r="C452" s="1" t="str">
        <f>+VLOOKUP(Tabla1[[#This Row],[Sector]],Sectores[[Sector]:[Columna1]],2,0)</f>
        <v>12 Forestal</v>
      </c>
      <c r="D452" s="1" t="str">
        <f>+VLOOKUP(Tabla1[[#This Row],[Contenido]],Hoja2!$F$2:$G$105,2,0)</f>
        <v>12.03 Incendios Plantaciones</v>
      </c>
      <c r="E452" s="1" t="str">
        <f>+IFERROR(VLOOKUP(Tabla1[[#This Row],[Tema]],Temas[[Tema]:[Columna1]],2,0),"REVISAR")</f>
        <v>12.02.01 Causas Generales</v>
      </c>
      <c r="F452" s="1" t="str">
        <f>+IFERROR(VLOOKUP(Tabla1[[#This Row],[Muestra]],Muestra[[Muestra]:[Columna1]],2,0),"REVISAR")</f>
        <v>12.02.01.02 Actividades extinción incendios forestales, estructurales u otros</v>
      </c>
      <c r="G452" t="s">
        <v>86</v>
      </c>
      <c r="H452" t="s">
        <v>1107</v>
      </c>
      <c r="I452" t="s">
        <v>1052</v>
      </c>
      <c r="J452" t="s">
        <v>1057</v>
      </c>
      <c r="K452" t="s">
        <v>2596</v>
      </c>
      <c r="L452" t="s">
        <v>868</v>
      </c>
      <c r="O452" s="1" t="s">
        <v>1055</v>
      </c>
      <c r="Z452">
        <v>0.6</v>
      </c>
      <c r="AA452">
        <v>13</v>
      </c>
      <c r="AB452">
        <v>17.2</v>
      </c>
      <c r="AC452">
        <v>104.8</v>
      </c>
      <c r="AD452">
        <v>191.2</v>
      </c>
      <c r="AE452">
        <v>1099.7</v>
      </c>
      <c r="AF452">
        <v>60.3</v>
      </c>
      <c r="AG452">
        <v>30.4</v>
      </c>
      <c r="AH452">
        <v>29.3</v>
      </c>
      <c r="AI452">
        <v>601</v>
      </c>
      <c r="AJ452">
        <v>189.8</v>
      </c>
    </row>
    <row r="453" spans="1:36" x14ac:dyDescent="0.25">
      <c r="A453" s="21">
        <v>452</v>
      </c>
      <c r="B453" t="s">
        <v>1122</v>
      </c>
      <c r="C453" s="1" t="str">
        <f>+VLOOKUP(Tabla1[[#This Row],[Sector]],Sectores[[Sector]:[Columna1]],2,0)</f>
        <v>12 Forestal</v>
      </c>
      <c r="D453" s="1" t="str">
        <f>+VLOOKUP(Tabla1[[#This Row],[Contenido]],Hoja2!$F$2:$G$105,2,0)</f>
        <v>12.03 Incendios Plantaciones</v>
      </c>
      <c r="E453" s="1" t="str">
        <f>+IFERROR(VLOOKUP(Tabla1[[#This Row],[Tema]],Temas[[Tema]:[Columna1]],2,0),"REVISAR")</f>
        <v>12.02.01 Causas Generales</v>
      </c>
      <c r="F453" s="1" t="str">
        <f>+IFERROR(VLOOKUP(Tabla1[[#This Row],[Muestra]],Muestra[[Muestra]:[Columna1]],2,0),"REVISAR")</f>
        <v>12.02.01.03 Actividades recreativas</v>
      </c>
      <c r="G453" t="s">
        <v>86</v>
      </c>
      <c r="H453" t="s">
        <v>1107</v>
      </c>
      <c r="I453" t="s">
        <v>1052</v>
      </c>
      <c r="J453" t="s">
        <v>1059</v>
      </c>
      <c r="K453" t="s">
        <v>2596</v>
      </c>
      <c r="L453" t="s">
        <v>868</v>
      </c>
      <c r="O453" s="1" t="s">
        <v>1055</v>
      </c>
      <c r="Z453">
        <v>243.8</v>
      </c>
      <c r="AA453">
        <v>137.6</v>
      </c>
      <c r="AB453">
        <v>49.9</v>
      </c>
      <c r="AC453">
        <v>41.9</v>
      </c>
      <c r="AD453">
        <v>139.5</v>
      </c>
      <c r="AE453">
        <v>265.2</v>
      </c>
      <c r="AF453">
        <v>309.3</v>
      </c>
      <c r="AG453">
        <v>5041</v>
      </c>
      <c r="AH453">
        <v>26.5</v>
      </c>
      <c r="AI453">
        <v>2303.4</v>
      </c>
      <c r="AJ453">
        <v>191.2</v>
      </c>
    </row>
    <row r="454" spans="1:36" x14ac:dyDescent="0.25">
      <c r="A454" s="21">
        <v>453</v>
      </c>
      <c r="B454" t="s">
        <v>1123</v>
      </c>
      <c r="C454" s="1" t="str">
        <f>+VLOOKUP(Tabla1[[#This Row],[Sector]],Sectores[[Sector]:[Columna1]],2,0)</f>
        <v>12 Forestal</v>
      </c>
      <c r="D454" s="1" t="str">
        <f>+VLOOKUP(Tabla1[[#This Row],[Contenido]],Hoja2!$F$2:$G$105,2,0)</f>
        <v>12.03 Incendios Plantaciones</v>
      </c>
      <c r="E454" s="1" t="str">
        <f>+IFERROR(VLOOKUP(Tabla1[[#This Row],[Tema]],Temas[[Tema]:[Columna1]],2,0),"REVISAR")</f>
        <v>12.02.01 Causas Generales</v>
      </c>
      <c r="F454" s="1" t="str">
        <f>+IFERROR(VLOOKUP(Tabla1[[#This Row],[Muestra]],Muestra[[Muestra]:[Columna1]],2,0),"REVISAR")</f>
        <v>12.02.01.04 Confección y/o extracción productos secundarios del bosque</v>
      </c>
      <c r="G454" t="s">
        <v>86</v>
      </c>
      <c r="H454" t="s">
        <v>1107</v>
      </c>
      <c r="I454" t="s">
        <v>1052</v>
      </c>
      <c r="J454" t="s">
        <v>1061</v>
      </c>
      <c r="K454" t="s">
        <v>2596</v>
      </c>
      <c r="L454" t="s">
        <v>868</v>
      </c>
      <c r="O454" s="1" t="s">
        <v>1055</v>
      </c>
      <c r="Z454">
        <v>3.4</v>
      </c>
      <c r="AA454">
        <v>238.7</v>
      </c>
      <c r="AB454">
        <v>252</v>
      </c>
      <c r="AC454">
        <v>11</v>
      </c>
      <c r="AD454">
        <v>938.6</v>
      </c>
      <c r="AE454">
        <v>118.9</v>
      </c>
      <c r="AF454">
        <v>17.2</v>
      </c>
      <c r="AG454">
        <v>17.399999999999999</v>
      </c>
      <c r="AH454">
        <v>5.6</v>
      </c>
      <c r="AI454">
        <v>25.6</v>
      </c>
      <c r="AJ454">
        <v>4.0999999999999996</v>
      </c>
    </row>
    <row r="455" spans="1:36" x14ac:dyDescent="0.25">
      <c r="A455" s="21">
        <v>454</v>
      </c>
      <c r="B455" t="s">
        <v>1124</v>
      </c>
      <c r="C455" s="1" t="str">
        <f>+VLOOKUP(Tabla1[[#This Row],[Sector]],Sectores[[Sector]:[Columna1]],2,0)</f>
        <v>12 Forestal</v>
      </c>
      <c r="D455" s="1" t="str">
        <f>+VLOOKUP(Tabla1[[#This Row],[Contenido]],Hoja2!$F$2:$G$105,2,0)</f>
        <v>12.03 Incendios Plantaciones</v>
      </c>
      <c r="E455" s="1" t="str">
        <f>+IFERROR(VLOOKUP(Tabla1[[#This Row],[Tema]],Temas[[Tema]:[Columna1]],2,0),"REVISAR")</f>
        <v>12.02.01 Causas Generales</v>
      </c>
      <c r="F455" s="1" t="str">
        <f>+IFERROR(VLOOKUP(Tabla1[[#This Row],[Muestra]],Muestra[[Muestra]:[Columna1]],2,0),"REVISAR")</f>
        <v>12.02.01.05 Faenas agríolas y pecuarias</v>
      </c>
      <c r="G455" t="s">
        <v>86</v>
      </c>
      <c r="H455" t="s">
        <v>1107</v>
      </c>
      <c r="I455" t="s">
        <v>1052</v>
      </c>
      <c r="J455" t="s">
        <v>1063</v>
      </c>
      <c r="K455" t="s">
        <v>2596</v>
      </c>
      <c r="L455" t="s">
        <v>868</v>
      </c>
      <c r="O455" s="1" t="s">
        <v>1055</v>
      </c>
      <c r="Z455">
        <v>5.7</v>
      </c>
      <c r="AA455">
        <v>84.3</v>
      </c>
      <c r="AB455">
        <v>73.2</v>
      </c>
      <c r="AC455">
        <v>111.7</v>
      </c>
      <c r="AD455">
        <v>824.4</v>
      </c>
      <c r="AE455">
        <v>696.7</v>
      </c>
      <c r="AF455">
        <v>661.2</v>
      </c>
      <c r="AG455">
        <v>215.7</v>
      </c>
      <c r="AH455">
        <v>326.89999999999998</v>
      </c>
      <c r="AI455">
        <v>178.4</v>
      </c>
      <c r="AJ455">
        <v>1311.5</v>
      </c>
    </row>
    <row r="456" spans="1:36" x14ac:dyDescent="0.25">
      <c r="A456" s="21">
        <v>455</v>
      </c>
      <c r="B456" t="s">
        <v>1125</v>
      </c>
      <c r="C456" s="1" t="str">
        <f>+VLOOKUP(Tabla1[[#This Row],[Sector]],Sectores[[Sector]:[Columna1]],2,0)</f>
        <v>12 Forestal</v>
      </c>
      <c r="D456" s="1" t="str">
        <f>+VLOOKUP(Tabla1[[#This Row],[Contenido]],Hoja2!$F$2:$G$105,2,0)</f>
        <v>12.03 Incendios Plantaciones</v>
      </c>
      <c r="E456" s="1" t="str">
        <f>+IFERROR(VLOOKUP(Tabla1[[#This Row],[Tema]],Temas[[Tema]:[Columna1]],2,0),"REVISAR")</f>
        <v>12.02.01 Causas Generales</v>
      </c>
      <c r="F456" s="1" t="str">
        <f>+IFERROR(VLOOKUP(Tabla1[[#This Row],[Muestra]],Muestra[[Muestra]:[Columna1]],2,0),"REVISAR")</f>
        <v>12.02.01.06 Faenas forestales</v>
      </c>
      <c r="G456" t="s">
        <v>86</v>
      </c>
      <c r="H456" t="s">
        <v>1107</v>
      </c>
      <c r="I456" t="s">
        <v>1052</v>
      </c>
      <c r="J456" t="s">
        <v>1065</v>
      </c>
      <c r="K456" t="s">
        <v>2596</v>
      </c>
      <c r="L456" t="s">
        <v>868</v>
      </c>
      <c r="O456" s="1" t="s">
        <v>1055</v>
      </c>
      <c r="Z456">
        <v>34.200000000000003</v>
      </c>
      <c r="AA456">
        <v>98.7</v>
      </c>
      <c r="AB456">
        <v>194.1</v>
      </c>
      <c r="AC456">
        <v>264.39999999999998</v>
      </c>
      <c r="AD456">
        <v>745.1</v>
      </c>
      <c r="AE456">
        <v>298.7</v>
      </c>
      <c r="AF456">
        <v>157.80000000000001</v>
      </c>
      <c r="AG456">
        <v>925.5</v>
      </c>
      <c r="AH456">
        <v>312.60000000000002</v>
      </c>
      <c r="AI456">
        <v>1469.1</v>
      </c>
      <c r="AJ456">
        <v>575</v>
      </c>
    </row>
    <row r="457" spans="1:36" x14ac:dyDescent="0.25">
      <c r="A457" s="21">
        <v>456</v>
      </c>
      <c r="B457" t="s">
        <v>1126</v>
      </c>
      <c r="C457" s="1" t="str">
        <f>+VLOOKUP(Tabla1[[#This Row],[Sector]],Sectores[[Sector]:[Columna1]],2,0)</f>
        <v>12 Forestal</v>
      </c>
      <c r="D457" s="1" t="str">
        <f>+VLOOKUP(Tabla1[[#This Row],[Contenido]],Hoja2!$F$2:$G$105,2,0)</f>
        <v>12.03 Incendios Plantaciones</v>
      </c>
      <c r="E457" s="1" t="str">
        <f>+IFERROR(VLOOKUP(Tabla1[[#This Row],[Tema]],Temas[[Tema]:[Columna1]],2,0),"REVISAR")</f>
        <v>12.02.01 Causas Generales</v>
      </c>
      <c r="F457" s="1" t="str">
        <f>+IFERROR(VLOOKUP(Tabla1[[#This Row],[Muestra]],Muestra[[Muestra]:[Columna1]],2,0),"REVISAR")</f>
        <v>12.02.01.07 Incendios de causa desconocida</v>
      </c>
      <c r="G457" t="s">
        <v>86</v>
      </c>
      <c r="H457" t="s">
        <v>1107</v>
      </c>
      <c r="I457" t="s">
        <v>1052</v>
      </c>
      <c r="J457" t="s">
        <v>1067</v>
      </c>
      <c r="K457" t="s">
        <v>2596</v>
      </c>
      <c r="L457" t="s">
        <v>868</v>
      </c>
      <c r="O457" s="1" t="s">
        <v>1055</v>
      </c>
      <c r="Z457">
        <v>36.5</v>
      </c>
      <c r="AA457">
        <v>2451.1999999999998</v>
      </c>
      <c r="AB457">
        <v>3498.6</v>
      </c>
      <c r="AC457">
        <v>1357.4</v>
      </c>
      <c r="AD457">
        <v>5081.6000000000004</v>
      </c>
      <c r="AE457">
        <v>6321.9</v>
      </c>
      <c r="AF457">
        <v>2097</v>
      </c>
      <c r="AG457">
        <v>128343.7</v>
      </c>
      <c r="AH457">
        <v>946.5</v>
      </c>
      <c r="AI457">
        <v>4101.3999999999996</v>
      </c>
      <c r="AJ457">
        <v>3722.3</v>
      </c>
    </row>
    <row r="458" spans="1:36" x14ac:dyDescent="0.25">
      <c r="A458" s="21">
        <v>457</v>
      </c>
      <c r="B458" t="s">
        <v>1127</v>
      </c>
      <c r="C458" s="1" t="str">
        <f>+VLOOKUP(Tabla1[[#This Row],[Sector]],Sectores[[Sector]:[Columna1]],2,0)</f>
        <v>12 Forestal</v>
      </c>
      <c r="D458" s="1" t="str">
        <f>+VLOOKUP(Tabla1[[#This Row],[Contenido]],Hoja2!$F$2:$G$105,2,0)</f>
        <v>12.03 Incendios Plantaciones</v>
      </c>
      <c r="E458" s="1" t="str">
        <f>+IFERROR(VLOOKUP(Tabla1[[#This Row],[Tema]],Temas[[Tema]:[Columna1]],2,0),"REVISAR")</f>
        <v>12.02.01 Causas Generales</v>
      </c>
      <c r="F458" s="1" t="str">
        <f>+IFERROR(VLOOKUP(Tabla1[[#This Row],[Muestra]],Muestra[[Muestra]:[Columna1]],2,0),"REVISAR")</f>
        <v>12.02.01.08 Incendios intencionales</v>
      </c>
      <c r="G458" t="s">
        <v>86</v>
      </c>
      <c r="H458" t="s">
        <v>1107</v>
      </c>
      <c r="I458" t="s">
        <v>1052</v>
      </c>
      <c r="J458" t="s">
        <v>1069</v>
      </c>
      <c r="K458" t="s">
        <v>2596</v>
      </c>
      <c r="L458" t="s">
        <v>868</v>
      </c>
      <c r="O458" s="1" t="s">
        <v>1055</v>
      </c>
      <c r="Z458">
        <v>255.5</v>
      </c>
      <c r="AA458">
        <v>19130</v>
      </c>
      <c r="AB458">
        <v>3360.8</v>
      </c>
      <c r="AC458">
        <v>4601.7</v>
      </c>
      <c r="AD458">
        <v>5900.5</v>
      </c>
      <c r="AE458">
        <v>27088.3</v>
      </c>
      <c r="AF458">
        <v>4297.7</v>
      </c>
      <c r="AG458">
        <v>80663.100000000006</v>
      </c>
      <c r="AH458">
        <v>4961.3</v>
      </c>
      <c r="AI458">
        <v>9876.9</v>
      </c>
      <c r="AJ458">
        <v>15286.5</v>
      </c>
    </row>
    <row r="459" spans="1:36" x14ac:dyDescent="0.25">
      <c r="A459" s="21">
        <v>458</v>
      </c>
      <c r="B459" t="s">
        <v>1128</v>
      </c>
      <c r="C459" s="1" t="str">
        <f>+VLOOKUP(Tabla1[[#This Row],[Sector]],Sectores[[Sector]:[Columna1]],2,0)</f>
        <v>12 Forestal</v>
      </c>
      <c r="D459" s="1" t="str">
        <f>+VLOOKUP(Tabla1[[#This Row],[Contenido]],Hoja2!$F$2:$G$105,2,0)</f>
        <v>12.03 Incendios Plantaciones</v>
      </c>
      <c r="E459" s="1" t="str">
        <f>+IFERROR(VLOOKUP(Tabla1[[#This Row],[Tema]],Temas[[Tema]:[Columna1]],2,0),"REVISAR")</f>
        <v>12.02.01 Causas Generales</v>
      </c>
      <c r="F459" s="1" t="str">
        <f>+IFERROR(VLOOKUP(Tabla1[[#This Row],[Muestra]],Muestra[[Muestra]:[Columna1]],2,0),"REVISAR")</f>
        <v>12.02.01.09 Incendios naturales</v>
      </c>
      <c r="G459" t="s">
        <v>86</v>
      </c>
      <c r="H459" t="s">
        <v>1107</v>
      </c>
      <c r="I459" t="s">
        <v>1052</v>
      </c>
      <c r="J459" t="s">
        <v>1071</v>
      </c>
      <c r="K459" t="s">
        <v>2596</v>
      </c>
      <c r="L459" t="s">
        <v>868</v>
      </c>
      <c r="O459" s="1" t="s">
        <v>1055</v>
      </c>
      <c r="Z459">
        <v>2.4</v>
      </c>
      <c r="AA459">
        <v>0.8</v>
      </c>
      <c r="AB459">
        <v>1.4</v>
      </c>
      <c r="AC459">
        <v>0.1</v>
      </c>
      <c r="AD459">
        <v>4</v>
      </c>
      <c r="AE459">
        <v>7.1</v>
      </c>
      <c r="AG459">
        <v>10.4</v>
      </c>
      <c r="AH459">
        <v>0.1</v>
      </c>
      <c r="AI459">
        <v>515.4</v>
      </c>
    </row>
    <row r="460" spans="1:36" x14ac:dyDescent="0.25">
      <c r="A460" s="21">
        <v>459</v>
      </c>
      <c r="B460" t="s">
        <v>1129</v>
      </c>
      <c r="C460" s="1" t="str">
        <f>+VLOOKUP(Tabla1[[#This Row],[Sector]],Sectores[[Sector]:[Columna1]],2,0)</f>
        <v>12 Forestal</v>
      </c>
      <c r="D460" s="1" t="str">
        <f>+VLOOKUP(Tabla1[[#This Row],[Contenido]],Hoja2!$F$2:$G$105,2,0)</f>
        <v>12.03 Incendios Plantaciones</v>
      </c>
      <c r="E460" s="1" t="str">
        <f>+IFERROR(VLOOKUP(Tabla1[[#This Row],[Tema]],Temas[[Tema]:[Columna1]],2,0),"REVISAR")</f>
        <v>12.02.01 Causas Generales</v>
      </c>
      <c r="F460" s="1" t="str">
        <f>+IFERROR(VLOOKUP(Tabla1[[#This Row],[Muestra]],Muestra[[Muestra]:[Columna1]],2,0),"REVISAR")</f>
        <v>12.02.01.10 Operaciones en vías férreas</v>
      </c>
      <c r="G460" t="s">
        <v>86</v>
      </c>
      <c r="H460" t="s">
        <v>1107</v>
      </c>
      <c r="I460" t="s">
        <v>1052</v>
      </c>
      <c r="J460" t="s">
        <v>1073</v>
      </c>
      <c r="K460" t="s">
        <v>2596</v>
      </c>
      <c r="L460" t="s">
        <v>868</v>
      </c>
      <c r="O460" s="1" t="s">
        <v>1055</v>
      </c>
      <c r="AA460">
        <v>1.1000000000000001</v>
      </c>
      <c r="AB460">
        <v>0.4</v>
      </c>
      <c r="AC460">
        <v>0.2</v>
      </c>
      <c r="AD460">
        <v>0.5</v>
      </c>
      <c r="AE460">
        <v>11.5</v>
      </c>
      <c r="AF460">
        <v>26.1</v>
      </c>
      <c r="AG460">
        <v>0.2</v>
      </c>
      <c r="AH460">
        <v>0.1</v>
      </c>
      <c r="AI460">
        <v>1</v>
      </c>
      <c r="AJ460">
        <v>1.1000000000000001</v>
      </c>
    </row>
    <row r="461" spans="1:36" x14ac:dyDescent="0.25">
      <c r="A461" s="21">
        <v>460</v>
      </c>
      <c r="B461" t="s">
        <v>1130</v>
      </c>
      <c r="C461" s="1" t="str">
        <f>+VLOOKUP(Tabla1[[#This Row],[Sector]],Sectores[[Sector]:[Columna1]],2,0)</f>
        <v>12 Forestal</v>
      </c>
      <c r="D461" s="1" t="str">
        <f>+VLOOKUP(Tabla1[[#This Row],[Contenido]],Hoja2!$F$2:$G$105,2,0)</f>
        <v>12.03 Incendios Plantaciones</v>
      </c>
      <c r="E461" s="1" t="str">
        <f>+IFERROR(VLOOKUP(Tabla1[[#This Row],[Tema]],Temas[[Tema]:[Columna1]],2,0),"REVISAR")</f>
        <v>12.02.01 Causas Generales</v>
      </c>
      <c r="F461" s="1" t="str">
        <f>+IFERROR(VLOOKUP(Tabla1[[#This Row],[Muestra]],Muestra[[Muestra]:[Columna1]],2,0),"REVISAR")</f>
        <v>12.02.01.11 Otras actividades</v>
      </c>
      <c r="G461" t="s">
        <v>86</v>
      </c>
      <c r="H461" t="s">
        <v>1107</v>
      </c>
      <c r="I461" t="s">
        <v>1052</v>
      </c>
      <c r="J461" t="s">
        <v>1075</v>
      </c>
      <c r="K461" t="s">
        <v>2596</v>
      </c>
      <c r="L461" t="s">
        <v>868</v>
      </c>
      <c r="O461" s="1" t="s">
        <v>1055</v>
      </c>
      <c r="Z461">
        <v>150.1</v>
      </c>
      <c r="AA461">
        <v>110.5</v>
      </c>
      <c r="AB461">
        <v>12.6</v>
      </c>
      <c r="AC461">
        <v>182.7</v>
      </c>
      <c r="AD461">
        <v>81.3</v>
      </c>
      <c r="AE461">
        <v>230.6</v>
      </c>
      <c r="AF461">
        <v>42.1</v>
      </c>
      <c r="AG461">
        <v>3700.8</v>
      </c>
      <c r="AH461">
        <v>539.70000000000005</v>
      </c>
      <c r="AI461">
        <v>366.5</v>
      </c>
      <c r="AJ461">
        <v>542.20000000000005</v>
      </c>
    </row>
    <row r="462" spans="1:36" x14ac:dyDescent="0.25">
      <c r="A462" s="21">
        <v>461</v>
      </c>
      <c r="B462" t="s">
        <v>1131</v>
      </c>
      <c r="C462" s="1" t="str">
        <f>+VLOOKUP(Tabla1[[#This Row],[Sector]],Sectores[[Sector]:[Columna1]],2,0)</f>
        <v>12 Forestal</v>
      </c>
      <c r="D462" s="1" t="str">
        <f>+VLOOKUP(Tabla1[[#This Row],[Contenido]],Hoja2!$F$2:$G$105,2,0)</f>
        <v>12.03 Incendios Plantaciones</v>
      </c>
      <c r="E462" s="1" t="str">
        <f>+IFERROR(VLOOKUP(Tabla1[[#This Row],[Tema]],Temas[[Tema]:[Columna1]],2,0),"REVISAR")</f>
        <v>12.02.01 Causas Generales</v>
      </c>
      <c r="F462" s="1" t="str">
        <f>+IFERROR(VLOOKUP(Tabla1[[#This Row],[Muestra]],Muestra[[Muestra]:[Columna1]],2,0),"REVISAR")</f>
        <v>12.02.01.12 Quema de desechos</v>
      </c>
      <c r="G462" t="s">
        <v>86</v>
      </c>
      <c r="H462" t="s">
        <v>1107</v>
      </c>
      <c r="I462" t="s">
        <v>1052</v>
      </c>
      <c r="J462" t="s">
        <v>1077</v>
      </c>
      <c r="K462" t="s">
        <v>2596</v>
      </c>
      <c r="L462" t="s">
        <v>868</v>
      </c>
      <c r="O462" s="1" t="s">
        <v>1055</v>
      </c>
      <c r="Z462">
        <v>14.8</v>
      </c>
      <c r="AA462">
        <v>59.7</v>
      </c>
      <c r="AB462">
        <v>120.2</v>
      </c>
      <c r="AC462">
        <v>47.1</v>
      </c>
      <c r="AD462">
        <v>754.3</v>
      </c>
      <c r="AE462">
        <v>743.3</v>
      </c>
      <c r="AF462">
        <v>185.3</v>
      </c>
      <c r="AG462">
        <v>189.8</v>
      </c>
      <c r="AH462">
        <v>227.3</v>
      </c>
      <c r="AI462">
        <v>169.9</v>
      </c>
      <c r="AJ462">
        <v>460.4</v>
      </c>
    </row>
    <row r="463" spans="1:36" x14ac:dyDescent="0.25">
      <c r="A463" s="21">
        <v>462</v>
      </c>
      <c r="B463" t="s">
        <v>1132</v>
      </c>
      <c r="C463" s="1" t="str">
        <f>+VLOOKUP(Tabla1[[#This Row],[Sector]],Sectores[[Sector]:[Columna1]],2,0)</f>
        <v>12 Forestal</v>
      </c>
      <c r="D463" s="1" t="str">
        <f>+VLOOKUP(Tabla1[[#This Row],[Contenido]],Hoja2!$F$2:$G$105,2,0)</f>
        <v>12.03 Incendios Plantaciones</v>
      </c>
      <c r="E463" s="1" t="str">
        <f>+IFERROR(VLOOKUP(Tabla1[[#This Row],[Tema]],Temas[[Tema]:[Columna1]],2,0),"REVISAR")</f>
        <v>12.02.01 Causas Generales</v>
      </c>
      <c r="F463" s="1" t="str">
        <f>+IFERROR(VLOOKUP(Tabla1[[#This Row],[Muestra]],Muestra[[Muestra]:[Columna1]],2,0),"REVISAR")</f>
        <v>12.02.01.13 Tránsito de personas  vehículos o aeronaves</v>
      </c>
      <c r="G463" t="s">
        <v>86</v>
      </c>
      <c r="H463" t="s">
        <v>1107</v>
      </c>
      <c r="I463" t="s">
        <v>1052</v>
      </c>
      <c r="J463" t="s">
        <v>1079</v>
      </c>
      <c r="K463" t="s">
        <v>2596</v>
      </c>
      <c r="L463" t="s">
        <v>868</v>
      </c>
      <c r="O463" s="1" t="s">
        <v>1055</v>
      </c>
      <c r="Z463">
        <v>362.1</v>
      </c>
      <c r="AA463">
        <v>1467</v>
      </c>
      <c r="AB463">
        <v>3193.5</v>
      </c>
      <c r="AC463">
        <v>1006.4</v>
      </c>
      <c r="AD463">
        <v>3420.7</v>
      </c>
      <c r="AE463">
        <v>3509.8</v>
      </c>
      <c r="AF463">
        <v>3140.9</v>
      </c>
      <c r="AG463">
        <v>16538.400000000001</v>
      </c>
      <c r="AH463">
        <v>1126.8</v>
      </c>
      <c r="AI463">
        <v>3301.9</v>
      </c>
      <c r="AJ463">
        <v>2170.4</v>
      </c>
    </row>
    <row r="464" spans="1:36" x14ac:dyDescent="0.25">
      <c r="A464" s="21">
        <v>463</v>
      </c>
      <c r="B464" t="s">
        <v>1133</v>
      </c>
      <c r="C464" s="1" t="str">
        <f>+VLOOKUP(Tabla1[[#This Row],[Sector]],Sectores[[Sector]:[Columna1]],2,0)</f>
        <v>12 Forestal</v>
      </c>
      <c r="D464" s="1" t="str">
        <f>+VLOOKUP(Tabla1[[#This Row],[Contenido]],Hoja2!$F$2:$G$105,2,0)</f>
        <v>12.03 Incendios Plantaciones</v>
      </c>
      <c r="E464" s="1" t="str">
        <f>+IFERROR(VLOOKUP(Tabla1[[#This Row],[Tema]],Temas[[Tema]:[Columna1]],2,0),"REVISAR")</f>
        <v>12.02.01 Causas Generales</v>
      </c>
      <c r="F464" s="1" t="str">
        <f>+IFERROR(VLOOKUP(Tabla1[[#This Row],[Muestra]],Muestra[[Muestra]:[Columna1]],2,0),"REVISAR")</f>
        <v>12.02.01.01 Accidentes eléctricos</v>
      </c>
      <c r="G464" t="s">
        <v>86</v>
      </c>
      <c r="H464" t="s">
        <v>1107</v>
      </c>
      <c r="I464" t="s">
        <v>1052</v>
      </c>
      <c r="J464" t="s">
        <v>1053</v>
      </c>
      <c r="K464" t="s">
        <v>3982</v>
      </c>
      <c r="L464" t="s">
        <v>868</v>
      </c>
      <c r="O464" s="1" t="s">
        <v>1055</v>
      </c>
      <c r="Z464">
        <v>3.1</v>
      </c>
      <c r="AA464">
        <v>8.1999999999999993</v>
      </c>
      <c r="AB464">
        <v>55</v>
      </c>
      <c r="AC464">
        <v>3.4</v>
      </c>
      <c r="AD464">
        <v>158.1</v>
      </c>
      <c r="AE464">
        <v>31.5</v>
      </c>
      <c r="AF464">
        <v>130.5</v>
      </c>
      <c r="AG464">
        <v>478.7</v>
      </c>
      <c r="AH464">
        <v>10.4</v>
      </c>
      <c r="AI464">
        <v>19.899999999999999</v>
      </c>
      <c r="AJ464">
        <v>5</v>
      </c>
    </row>
    <row r="465" spans="1:37" x14ac:dyDescent="0.25">
      <c r="A465" s="21">
        <v>464</v>
      </c>
      <c r="B465" t="s">
        <v>1134</v>
      </c>
      <c r="C465" s="1" t="str">
        <f>+VLOOKUP(Tabla1[[#This Row],[Sector]],Sectores[[Sector]:[Columna1]],2,0)</f>
        <v>12 Forestal</v>
      </c>
      <c r="D465" s="1" t="str">
        <f>+VLOOKUP(Tabla1[[#This Row],[Contenido]],Hoja2!$F$2:$G$105,2,0)</f>
        <v>12.03 Incendios Plantaciones</v>
      </c>
      <c r="E465" s="1" t="str">
        <f>+IFERROR(VLOOKUP(Tabla1[[#This Row],[Tema]],Temas[[Tema]:[Columna1]],2,0),"REVISAR")</f>
        <v>12.02.01 Causas Generales</v>
      </c>
      <c r="F465" s="1" t="str">
        <f>+IFERROR(VLOOKUP(Tabla1[[#This Row],[Muestra]],Muestra[[Muestra]:[Columna1]],2,0),"REVISAR")</f>
        <v>12.02.01.02 Actividades extinción incendios forestales, estructurales u otros</v>
      </c>
      <c r="G465" t="s">
        <v>86</v>
      </c>
      <c r="H465" t="s">
        <v>1107</v>
      </c>
      <c r="I465" t="s">
        <v>1052</v>
      </c>
      <c r="J465" t="s">
        <v>1057</v>
      </c>
      <c r="K465" t="s">
        <v>3982</v>
      </c>
      <c r="L465" t="s">
        <v>868</v>
      </c>
      <c r="O465" s="1" t="s">
        <v>1055</v>
      </c>
      <c r="Z465">
        <v>0.3</v>
      </c>
      <c r="AA465">
        <v>0.7</v>
      </c>
      <c r="AB465">
        <v>1.4</v>
      </c>
      <c r="AC465">
        <v>3.7</v>
      </c>
      <c r="AD465">
        <v>6</v>
      </c>
      <c r="AE465">
        <v>27.5</v>
      </c>
      <c r="AF465">
        <v>2.5</v>
      </c>
      <c r="AG465">
        <v>2</v>
      </c>
      <c r="AH465">
        <v>1.4</v>
      </c>
      <c r="AI465">
        <v>18.8</v>
      </c>
      <c r="AJ465">
        <v>5.4</v>
      </c>
    </row>
    <row r="466" spans="1:37" x14ac:dyDescent="0.25">
      <c r="A466" s="21">
        <v>465</v>
      </c>
      <c r="B466" t="s">
        <v>1135</v>
      </c>
      <c r="C466" s="1" t="str">
        <f>+VLOOKUP(Tabla1[[#This Row],[Sector]],Sectores[[Sector]:[Columna1]],2,0)</f>
        <v>12 Forestal</v>
      </c>
      <c r="D466" s="1" t="str">
        <f>+VLOOKUP(Tabla1[[#This Row],[Contenido]],Hoja2!$F$2:$G$105,2,0)</f>
        <v>12.03 Incendios Plantaciones</v>
      </c>
      <c r="E466" s="1" t="str">
        <f>+IFERROR(VLOOKUP(Tabla1[[#This Row],[Tema]],Temas[[Tema]:[Columna1]],2,0),"REVISAR")</f>
        <v>12.02.01 Causas Generales</v>
      </c>
      <c r="F466" s="1" t="str">
        <f>+IFERROR(VLOOKUP(Tabla1[[#This Row],[Muestra]],Muestra[[Muestra]:[Columna1]],2,0),"REVISAR")</f>
        <v>12.02.01.03 Actividades recreativas</v>
      </c>
      <c r="G466" t="s">
        <v>86</v>
      </c>
      <c r="H466" t="s">
        <v>1107</v>
      </c>
      <c r="I466" t="s">
        <v>1052</v>
      </c>
      <c r="J466" t="s">
        <v>1059</v>
      </c>
      <c r="K466" t="s">
        <v>3982</v>
      </c>
      <c r="L466" t="s">
        <v>868</v>
      </c>
      <c r="O466" s="1" t="s">
        <v>1055</v>
      </c>
      <c r="Z466">
        <v>7.6</v>
      </c>
      <c r="AA466">
        <v>1.3</v>
      </c>
      <c r="AB466">
        <v>0.8</v>
      </c>
      <c r="AC466">
        <v>0.5</v>
      </c>
      <c r="AD466">
        <v>2.4</v>
      </c>
      <c r="AE466">
        <v>4.3</v>
      </c>
      <c r="AF466">
        <v>5.8</v>
      </c>
      <c r="AG466">
        <v>140</v>
      </c>
      <c r="AH466">
        <v>0.9</v>
      </c>
      <c r="AI466">
        <v>69.8</v>
      </c>
      <c r="AJ466">
        <v>6.8</v>
      </c>
    </row>
    <row r="467" spans="1:37" x14ac:dyDescent="0.25">
      <c r="A467" s="21">
        <v>466</v>
      </c>
      <c r="B467" t="s">
        <v>1136</v>
      </c>
      <c r="C467" s="1" t="str">
        <f>+VLOOKUP(Tabla1[[#This Row],[Sector]],Sectores[[Sector]:[Columna1]],2,0)</f>
        <v>12 Forestal</v>
      </c>
      <c r="D467" s="1" t="str">
        <f>+VLOOKUP(Tabla1[[#This Row],[Contenido]],Hoja2!$F$2:$G$105,2,0)</f>
        <v>12.03 Incendios Plantaciones</v>
      </c>
      <c r="E467" s="1" t="str">
        <f>+IFERROR(VLOOKUP(Tabla1[[#This Row],[Tema]],Temas[[Tema]:[Columna1]],2,0),"REVISAR")</f>
        <v>12.02.01 Causas Generales</v>
      </c>
      <c r="F467" s="1" t="str">
        <f>+IFERROR(VLOOKUP(Tabla1[[#This Row],[Muestra]],Muestra[[Muestra]:[Columna1]],2,0),"REVISAR")</f>
        <v>12.02.01.04 Confección y/o extracción productos secundarios del bosque</v>
      </c>
      <c r="G467" t="s">
        <v>86</v>
      </c>
      <c r="H467" t="s">
        <v>1107</v>
      </c>
      <c r="I467" t="s">
        <v>1052</v>
      </c>
      <c r="J467" t="s">
        <v>1061</v>
      </c>
      <c r="K467" t="s">
        <v>3982</v>
      </c>
      <c r="L467" t="s">
        <v>868</v>
      </c>
      <c r="O467" s="1" t="s">
        <v>1055</v>
      </c>
      <c r="Z467">
        <v>0.8</v>
      </c>
      <c r="AA467">
        <v>11.9</v>
      </c>
      <c r="AB467">
        <v>14.8</v>
      </c>
      <c r="AC467">
        <v>0.6</v>
      </c>
      <c r="AD467">
        <v>58.7</v>
      </c>
      <c r="AE467">
        <v>8.5</v>
      </c>
      <c r="AF467">
        <v>1.6</v>
      </c>
      <c r="AG467">
        <v>1.4</v>
      </c>
      <c r="AH467">
        <v>0.9</v>
      </c>
      <c r="AI467">
        <v>2</v>
      </c>
      <c r="AJ467">
        <v>0.7</v>
      </c>
    </row>
    <row r="468" spans="1:37" x14ac:dyDescent="0.25">
      <c r="A468" s="21">
        <v>467</v>
      </c>
      <c r="B468" t="s">
        <v>1137</v>
      </c>
      <c r="C468" s="1" t="str">
        <f>+VLOOKUP(Tabla1[[#This Row],[Sector]],Sectores[[Sector]:[Columna1]],2,0)</f>
        <v>12 Forestal</v>
      </c>
      <c r="D468" s="1" t="str">
        <f>+VLOOKUP(Tabla1[[#This Row],[Contenido]],Hoja2!$F$2:$G$105,2,0)</f>
        <v>12.03 Incendios Plantaciones</v>
      </c>
      <c r="E468" s="1" t="str">
        <f>+IFERROR(VLOOKUP(Tabla1[[#This Row],[Tema]],Temas[[Tema]:[Columna1]],2,0),"REVISAR")</f>
        <v>12.02.01 Causas Generales</v>
      </c>
      <c r="F468" s="1" t="str">
        <f>+IFERROR(VLOOKUP(Tabla1[[#This Row],[Muestra]],Muestra[[Muestra]:[Columna1]],2,0),"REVISAR")</f>
        <v>12.02.01.05 Faenas agríolas y pecuarias</v>
      </c>
      <c r="G468" t="s">
        <v>86</v>
      </c>
      <c r="H468" t="s">
        <v>1107</v>
      </c>
      <c r="I468" t="s">
        <v>1052</v>
      </c>
      <c r="J468" t="s">
        <v>1063</v>
      </c>
      <c r="K468" t="s">
        <v>3982</v>
      </c>
      <c r="L468" t="s">
        <v>868</v>
      </c>
      <c r="O468" s="1" t="s">
        <v>1055</v>
      </c>
      <c r="Z468">
        <v>1.1000000000000001</v>
      </c>
      <c r="AA468">
        <v>1.5</v>
      </c>
      <c r="AB468">
        <v>1.5</v>
      </c>
      <c r="AC468">
        <v>1.6</v>
      </c>
      <c r="AD468">
        <v>11.8</v>
      </c>
      <c r="AE468">
        <v>11.1</v>
      </c>
      <c r="AF468">
        <v>7.3</v>
      </c>
      <c r="AG468">
        <v>3.5</v>
      </c>
      <c r="AH468">
        <v>7.4</v>
      </c>
      <c r="AI468">
        <v>1.9</v>
      </c>
      <c r="AJ468">
        <v>18.7</v>
      </c>
    </row>
    <row r="469" spans="1:37" x14ac:dyDescent="0.25">
      <c r="A469" s="21">
        <v>468</v>
      </c>
      <c r="B469" t="s">
        <v>1138</v>
      </c>
      <c r="C469" s="1" t="str">
        <f>+VLOOKUP(Tabla1[[#This Row],[Sector]],Sectores[[Sector]:[Columna1]],2,0)</f>
        <v>12 Forestal</v>
      </c>
      <c r="D469" s="1" t="str">
        <f>+VLOOKUP(Tabla1[[#This Row],[Contenido]],Hoja2!$F$2:$G$105,2,0)</f>
        <v>12.03 Incendios Plantaciones</v>
      </c>
      <c r="E469" s="1" t="str">
        <f>+IFERROR(VLOOKUP(Tabla1[[#This Row],[Tema]],Temas[[Tema]:[Columna1]],2,0),"REVISAR")</f>
        <v>12.02.01 Causas Generales</v>
      </c>
      <c r="F469" s="1" t="str">
        <f>+IFERROR(VLOOKUP(Tabla1[[#This Row],[Muestra]],Muestra[[Muestra]:[Columna1]],2,0),"REVISAR")</f>
        <v>12.02.01.06 Faenas forestales</v>
      </c>
      <c r="G469" t="s">
        <v>86</v>
      </c>
      <c r="H469" t="s">
        <v>1107</v>
      </c>
      <c r="I469" t="s">
        <v>1052</v>
      </c>
      <c r="J469" t="s">
        <v>1065</v>
      </c>
      <c r="K469" t="s">
        <v>3982</v>
      </c>
      <c r="L469" t="s">
        <v>868</v>
      </c>
      <c r="O469" s="1" t="s">
        <v>1055</v>
      </c>
      <c r="Z469">
        <v>1.3</v>
      </c>
      <c r="AA469">
        <v>1.6</v>
      </c>
      <c r="AB469">
        <v>2.6</v>
      </c>
      <c r="AC469">
        <v>3</v>
      </c>
      <c r="AD469">
        <v>8.5</v>
      </c>
      <c r="AE469">
        <v>3.9</v>
      </c>
      <c r="AF469">
        <v>2</v>
      </c>
      <c r="AG469">
        <v>13.4</v>
      </c>
      <c r="AH469">
        <v>4.3</v>
      </c>
      <c r="AI469">
        <v>11.3</v>
      </c>
      <c r="AJ469">
        <v>12.2</v>
      </c>
    </row>
    <row r="470" spans="1:37" x14ac:dyDescent="0.25">
      <c r="A470" s="21">
        <v>469</v>
      </c>
      <c r="B470" t="s">
        <v>1139</v>
      </c>
      <c r="C470" s="1" t="str">
        <f>+VLOOKUP(Tabla1[[#This Row],[Sector]],Sectores[[Sector]:[Columna1]],2,0)</f>
        <v>12 Forestal</v>
      </c>
      <c r="D470" s="1" t="str">
        <f>+VLOOKUP(Tabla1[[#This Row],[Contenido]],Hoja2!$F$2:$G$105,2,0)</f>
        <v>12.03 Incendios Plantaciones</v>
      </c>
      <c r="E470" s="1" t="str">
        <f>+IFERROR(VLOOKUP(Tabla1[[#This Row],[Tema]],Temas[[Tema]:[Columna1]],2,0),"REVISAR")</f>
        <v>12.02.01 Causas Generales</v>
      </c>
      <c r="F470" s="1" t="str">
        <f>+IFERROR(VLOOKUP(Tabla1[[#This Row],[Muestra]],Muestra[[Muestra]:[Columna1]],2,0),"REVISAR")</f>
        <v>12.02.01.07 Incendios de causa desconocida</v>
      </c>
      <c r="G470" t="s">
        <v>86</v>
      </c>
      <c r="H470" t="s">
        <v>1107</v>
      </c>
      <c r="I470" t="s">
        <v>1052</v>
      </c>
      <c r="J470" t="s">
        <v>1067</v>
      </c>
      <c r="K470" t="s">
        <v>3982</v>
      </c>
      <c r="L470" t="s">
        <v>868</v>
      </c>
      <c r="O470" s="1" t="s">
        <v>1055</v>
      </c>
      <c r="Z470">
        <v>3.6</v>
      </c>
      <c r="AA470">
        <v>58.4</v>
      </c>
      <c r="AB470">
        <v>42.7</v>
      </c>
      <c r="AC470">
        <v>17.2</v>
      </c>
      <c r="AD470">
        <v>32.4</v>
      </c>
      <c r="AE470">
        <v>41.1</v>
      </c>
      <c r="AF470">
        <v>25.6</v>
      </c>
      <c r="AG470">
        <v>1711.2</v>
      </c>
      <c r="AH470">
        <v>9.4</v>
      </c>
      <c r="AI470">
        <v>25.8</v>
      </c>
      <c r="AJ470">
        <v>19.8</v>
      </c>
    </row>
    <row r="471" spans="1:37" x14ac:dyDescent="0.25">
      <c r="A471" s="21">
        <v>470</v>
      </c>
      <c r="B471" t="s">
        <v>1140</v>
      </c>
      <c r="C471" s="1" t="str">
        <f>+VLOOKUP(Tabla1[[#This Row],[Sector]],Sectores[[Sector]:[Columna1]],2,0)</f>
        <v>12 Forestal</v>
      </c>
      <c r="D471" s="1" t="str">
        <f>+VLOOKUP(Tabla1[[#This Row],[Contenido]],Hoja2!$F$2:$G$105,2,0)</f>
        <v>12.03 Incendios Plantaciones</v>
      </c>
      <c r="E471" s="1" t="str">
        <f>+IFERROR(VLOOKUP(Tabla1[[#This Row],[Tema]],Temas[[Tema]:[Columna1]],2,0),"REVISAR")</f>
        <v>12.02.01 Causas Generales</v>
      </c>
      <c r="F471" s="1" t="str">
        <f>+IFERROR(VLOOKUP(Tabla1[[#This Row],[Muestra]],Muestra[[Muestra]:[Columna1]],2,0),"REVISAR")</f>
        <v>12.02.01.08 Incendios intencionales</v>
      </c>
      <c r="G471" t="s">
        <v>86</v>
      </c>
      <c r="H471" t="s">
        <v>1107</v>
      </c>
      <c r="I471" t="s">
        <v>1052</v>
      </c>
      <c r="J471" t="s">
        <v>1069</v>
      </c>
      <c r="K471" t="s">
        <v>3982</v>
      </c>
      <c r="L471" t="s">
        <v>868</v>
      </c>
      <c r="O471" s="1" t="s">
        <v>1055</v>
      </c>
      <c r="Z471">
        <v>3.3</v>
      </c>
      <c r="AA471">
        <v>34.200000000000003</v>
      </c>
      <c r="AB471">
        <v>6.8</v>
      </c>
      <c r="AC471">
        <v>8.1999999999999993</v>
      </c>
      <c r="AD471">
        <v>9.9</v>
      </c>
      <c r="AE471">
        <v>33</v>
      </c>
      <c r="AF471">
        <v>6.6</v>
      </c>
      <c r="AG471">
        <v>198.2</v>
      </c>
      <c r="AH471">
        <v>10.6</v>
      </c>
      <c r="AI471">
        <v>13.9</v>
      </c>
      <c r="AJ471">
        <v>23.3</v>
      </c>
    </row>
    <row r="472" spans="1:37" x14ac:dyDescent="0.25">
      <c r="A472" s="21">
        <v>471</v>
      </c>
      <c r="B472" t="s">
        <v>1141</v>
      </c>
      <c r="C472" s="1" t="str">
        <f>+VLOOKUP(Tabla1[[#This Row],[Sector]],Sectores[[Sector]:[Columna1]],2,0)</f>
        <v>12 Forestal</v>
      </c>
      <c r="D472" s="1" t="str">
        <f>+VLOOKUP(Tabla1[[#This Row],[Contenido]],Hoja2!$F$2:$G$105,2,0)</f>
        <v>12.03 Incendios Plantaciones</v>
      </c>
      <c r="E472" s="1" t="str">
        <f>+IFERROR(VLOOKUP(Tabla1[[#This Row],[Tema]],Temas[[Tema]:[Columna1]],2,0),"REVISAR")</f>
        <v>12.02.01 Causas Generales</v>
      </c>
      <c r="F472" s="1" t="str">
        <f>+IFERROR(VLOOKUP(Tabla1[[#This Row],[Muestra]],Muestra[[Muestra]:[Columna1]],2,0),"REVISAR")</f>
        <v>12.02.01.09 Incendios naturales</v>
      </c>
      <c r="G472" t="s">
        <v>86</v>
      </c>
      <c r="H472" t="s">
        <v>1107</v>
      </c>
      <c r="I472" t="s">
        <v>1052</v>
      </c>
      <c r="J472" t="s">
        <v>1071</v>
      </c>
      <c r="K472" t="s">
        <v>3982</v>
      </c>
      <c r="L472" t="s">
        <v>868</v>
      </c>
      <c r="O472" s="1" t="s">
        <v>1055</v>
      </c>
      <c r="Z472">
        <v>2.4</v>
      </c>
      <c r="AA472">
        <v>0.3</v>
      </c>
      <c r="AB472">
        <v>0.2</v>
      </c>
      <c r="AC472">
        <v>0.1</v>
      </c>
      <c r="AD472">
        <v>4</v>
      </c>
      <c r="AE472">
        <v>0.7</v>
      </c>
      <c r="AG472">
        <v>5.2</v>
      </c>
      <c r="AH472">
        <v>0.1</v>
      </c>
      <c r="AI472">
        <v>42.9</v>
      </c>
    </row>
    <row r="473" spans="1:37" x14ac:dyDescent="0.25">
      <c r="A473" s="21">
        <v>472</v>
      </c>
      <c r="B473" t="s">
        <v>1142</v>
      </c>
      <c r="C473" s="1" t="str">
        <f>+VLOOKUP(Tabla1[[#This Row],[Sector]],Sectores[[Sector]:[Columna1]],2,0)</f>
        <v>12 Forestal</v>
      </c>
      <c r="D473" s="1" t="str">
        <f>+VLOOKUP(Tabla1[[#This Row],[Contenido]],Hoja2!$F$2:$G$105,2,0)</f>
        <v>12.03 Incendios Plantaciones</v>
      </c>
      <c r="E473" s="1" t="str">
        <f>+IFERROR(VLOOKUP(Tabla1[[#This Row],[Tema]],Temas[[Tema]:[Columna1]],2,0),"REVISAR")</f>
        <v>12.02.01 Causas Generales</v>
      </c>
      <c r="F473" s="1" t="str">
        <f>+IFERROR(VLOOKUP(Tabla1[[#This Row],[Muestra]],Muestra[[Muestra]:[Columna1]],2,0),"REVISAR")</f>
        <v>12.02.01.10 Operaciones en vías férreas</v>
      </c>
      <c r="G473" t="s">
        <v>86</v>
      </c>
      <c r="H473" t="s">
        <v>1107</v>
      </c>
      <c r="I473" t="s">
        <v>1052</v>
      </c>
      <c r="J473" t="s">
        <v>1073</v>
      </c>
      <c r="K473" t="s">
        <v>3982</v>
      </c>
      <c r="L473" t="s">
        <v>868</v>
      </c>
      <c r="O473" s="1" t="s">
        <v>1055</v>
      </c>
      <c r="AA473">
        <v>0.5</v>
      </c>
      <c r="AB473">
        <v>0.1</v>
      </c>
      <c r="AC473">
        <v>0.1</v>
      </c>
      <c r="AD473">
        <v>0.3</v>
      </c>
      <c r="AE473">
        <v>1.9</v>
      </c>
      <c r="AF473">
        <v>6.5</v>
      </c>
      <c r="AG473">
        <v>0.2</v>
      </c>
      <c r="AH473">
        <v>0.1</v>
      </c>
      <c r="AI473">
        <v>0.2</v>
      </c>
      <c r="AJ473">
        <v>0.5</v>
      </c>
    </row>
    <row r="474" spans="1:37" x14ac:dyDescent="0.25">
      <c r="A474" s="21">
        <v>473</v>
      </c>
      <c r="B474" t="s">
        <v>1143</v>
      </c>
      <c r="C474" s="1" t="str">
        <f>+VLOOKUP(Tabla1[[#This Row],[Sector]],Sectores[[Sector]:[Columna1]],2,0)</f>
        <v>12 Forestal</v>
      </c>
      <c r="D474" s="1" t="str">
        <f>+VLOOKUP(Tabla1[[#This Row],[Contenido]],Hoja2!$F$2:$G$105,2,0)</f>
        <v>12.03 Incendios Plantaciones</v>
      </c>
      <c r="E474" s="1" t="str">
        <f>+IFERROR(VLOOKUP(Tabla1[[#This Row],[Tema]],Temas[[Tema]:[Columna1]],2,0),"REVISAR")</f>
        <v>12.02.01 Causas Generales</v>
      </c>
      <c r="F474" s="1" t="str">
        <f>+IFERROR(VLOOKUP(Tabla1[[#This Row],[Muestra]],Muestra[[Muestra]:[Columna1]],2,0),"REVISAR")</f>
        <v>12.02.01.11 Otras actividades</v>
      </c>
      <c r="G474" t="s">
        <v>86</v>
      </c>
      <c r="H474" t="s">
        <v>1107</v>
      </c>
      <c r="I474" t="s">
        <v>1052</v>
      </c>
      <c r="J474" t="s">
        <v>1075</v>
      </c>
      <c r="K474" t="s">
        <v>3982</v>
      </c>
      <c r="L474" t="s">
        <v>868</v>
      </c>
      <c r="O474" s="1" t="s">
        <v>1055</v>
      </c>
      <c r="Z474">
        <v>50</v>
      </c>
      <c r="AA474">
        <v>5.3</v>
      </c>
      <c r="AB474">
        <v>0.8</v>
      </c>
      <c r="AC474">
        <v>9.1</v>
      </c>
      <c r="AD474">
        <v>5.8</v>
      </c>
      <c r="AE474">
        <v>10</v>
      </c>
      <c r="AF474">
        <v>2.5</v>
      </c>
      <c r="AG474">
        <v>160.9</v>
      </c>
      <c r="AH474">
        <v>28.4</v>
      </c>
      <c r="AI474">
        <v>18.3</v>
      </c>
      <c r="AJ474">
        <v>38.700000000000003</v>
      </c>
    </row>
    <row r="475" spans="1:37" x14ac:dyDescent="0.25">
      <c r="A475" s="21">
        <v>474</v>
      </c>
      <c r="B475" t="s">
        <v>1144</v>
      </c>
      <c r="C475" s="1" t="str">
        <f>+VLOOKUP(Tabla1[[#This Row],[Sector]],Sectores[[Sector]:[Columna1]],2,0)</f>
        <v>12 Forestal</v>
      </c>
      <c r="D475" s="1" t="str">
        <f>+VLOOKUP(Tabla1[[#This Row],[Contenido]],Hoja2!$F$2:$G$105,2,0)</f>
        <v>12.03 Incendios Plantaciones</v>
      </c>
      <c r="E475" s="1" t="str">
        <f>+IFERROR(VLOOKUP(Tabla1[[#This Row],[Tema]],Temas[[Tema]:[Columna1]],2,0),"REVISAR")</f>
        <v>12.02.01 Causas Generales</v>
      </c>
      <c r="F475" s="1" t="str">
        <f>+IFERROR(VLOOKUP(Tabla1[[#This Row],[Muestra]],Muestra[[Muestra]:[Columna1]],2,0),"REVISAR")</f>
        <v>12.02.01.12 Quema de desechos</v>
      </c>
      <c r="G475" t="s">
        <v>86</v>
      </c>
      <c r="H475" t="s">
        <v>1107</v>
      </c>
      <c r="I475" t="s">
        <v>1052</v>
      </c>
      <c r="J475" t="s">
        <v>1077</v>
      </c>
      <c r="K475" t="s">
        <v>3982</v>
      </c>
      <c r="L475" t="s">
        <v>868</v>
      </c>
      <c r="O475" s="1" t="s">
        <v>1055</v>
      </c>
      <c r="Z475">
        <v>1.2</v>
      </c>
      <c r="AA475">
        <v>1.4</v>
      </c>
      <c r="AB475">
        <v>2.6</v>
      </c>
      <c r="AC475">
        <v>0.9</v>
      </c>
      <c r="AD475">
        <v>15.7</v>
      </c>
      <c r="AE475">
        <v>12.6</v>
      </c>
      <c r="AF475">
        <v>2.2999999999999998</v>
      </c>
      <c r="AG475">
        <v>3</v>
      </c>
      <c r="AH475">
        <v>3.6</v>
      </c>
      <c r="AI475">
        <v>2</v>
      </c>
      <c r="AJ475">
        <v>10</v>
      </c>
    </row>
    <row r="476" spans="1:37" x14ac:dyDescent="0.25">
      <c r="A476" s="21">
        <v>475</v>
      </c>
      <c r="B476" t="s">
        <v>1145</v>
      </c>
      <c r="C476" s="1" t="str">
        <f>+VLOOKUP(Tabla1[[#This Row],[Sector]],Sectores[[Sector]:[Columna1]],2,0)</f>
        <v>12 Forestal</v>
      </c>
      <c r="D476" s="1" t="str">
        <f>+VLOOKUP(Tabla1[[#This Row],[Contenido]],Hoja2!$F$2:$G$105,2,0)</f>
        <v>12.03 Incendios Plantaciones</v>
      </c>
      <c r="E476" s="1" t="str">
        <f>+IFERROR(VLOOKUP(Tabla1[[#This Row],[Tema]],Temas[[Tema]:[Columna1]],2,0),"REVISAR")</f>
        <v>12.02.01 Causas Generales</v>
      </c>
      <c r="F476" s="1" t="str">
        <f>+IFERROR(VLOOKUP(Tabla1[[#This Row],[Muestra]],Muestra[[Muestra]:[Columna1]],2,0),"REVISAR")</f>
        <v>12.02.01.13 Tránsito de personas  vehículos o aeronaves</v>
      </c>
      <c r="G476" t="s">
        <v>86</v>
      </c>
      <c r="H476" t="s">
        <v>1107</v>
      </c>
      <c r="I476" t="s">
        <v>1052</v>
      </c>
      <c r="J476" t="s">
        <v>1079</v>
      </c>
      <c r="K476" t="s">
        <v>3982</v>
      </c>
      <c r="L476" t="s">
        <v>868</v>
      </c>
      <c r="O476" s="1" t="s">
        <v>1055</v>
      </c>
      <c r="Z476">
        <v>3.7</v>
      </c>
      <c r="AA476">
        <v>3.8</v>
      </c>
      <c r="AB476">
        <v>8.9</v>
      </c>
      <c r="AC476">
        <v>1.7</v>
      </c>
      <c r="AD476">
        <v>6.3</v>
      </c>
      <c r="AE476">
        <v>5.8</v>
      </c>
      <c r="AF476">
        <v>4.5999999999999996</v>
      </c>
      <c r="AG476">
        <v>37.9</v>
      </c>
      <c r="AH476">
        <v>2.1</v>
      </c>
      <c r="AI476">
        <v>6</v>
      </c>
      <c r="AJ476">
        <v>6.2</v>
      </c>
    </row>
    <row r="477" spans="1:37" x14ac:dyDescent="0.25">
      <c r="A477" s="21">
        <v>476</v>
      </c>
      <c r="B477" t="s">
        <v>2817</v>
      </c>
      <c r="C477" s="1" t="str">
        <f>+VLOOKUP(Tabla1[[#This Row],[Sector]],Sectores[[Sector]:[Columna1]],2,0)</f>
        <v>16 Medioambiente</v>
      </c>
      <c r="D477" s="1" t="str">
        <f>+VLOOKUP(Tabla1[[#This Row],[Contenido]],Hoja2!$F$2:$G$105,2,0)</f>
        <v>16.01 Dinámica de Glaciares</v>
      </c>
      <c r="E477" s="1" t="str">
        <f>+IFERROR(VLOOKUP(Tabla1[[#This Row],[Tema]],Temas[[Tema]:[Columna1]],2,0),"REVISAR")</f>
        <v>16.01.01 Ganancia (ha)</v>
      </c>
      <c r="F477" s="1" t="str">
        <f>+IFERROR(VLOOKUP(Tabla1[[#This Row],[Muestra]],Muestra[[Muestra]:[Columna1]],2,0),"REVISAR")</f>
        <v>16.01.01.01 q1 (Ene-Abr)</v>
      </c>
      <c r="G477" t="s">
        <v>37</v>
      </c>
      <c r="H477" t="s">
        <v>1146</v>
      </c>
      <c r="I477" t="s">
        <v>1147</v>
      </c>
      <c r="J477" t="s">
        <v>1148</v>
      </c>
      <c r="K477" t="s">
        <v>2596</v>
      </c>
      <c r="L477" t="s">
        <v>1149</v>
      </c>
      <c r="O477" t="s">
        <v>3983</v>
      </c>
      <c r="AH477">
        <v>57934.291112888073</v>
      </c>
      <c r="AI477">
        <v>6877.3828351890024</v>
      </c>
      <c r="AJ477">
        <v>17114.357269496046</v>
      </c>
      <c r="AK477">
        <v>13748.511442310974</v>
      </c>
    </row>
    <row r="478" spans="1:37" x14ac:dyDescent="0.25">
      <c r="A478" s="21">
        <v>477</v>
      </c>
      <c r="B478" t="s">
        <v>2818</v>
      </c>
      <c r="C478" s="1" t="str">
        <f>+VLOOKUP(Tabla1[[#This Row],[Sector]],Sectores[[Sector]:[Columna1]],2,0)</f>
        <v>16 Medioambiente</v>
      </c>
      <c r="D478" s="1" t="str">
        <f>+VLOOKUP(Tabla1[[#This Row],[Contenido]],Hoja2!$F$2:$G$105,2,0)</f>
        <v>16.01 Dinámica de Glaciares</v>
      </c>
      <c r="E478" s="1" t="str">
        <f>+IFERROR(VLOOKUP(Tabla1[[#This Row],[Tema]],Temas[[Tema]:[Columna1]],2,0),"REVISAR")</f>
        <v>16.01.01 Ganancia (ha)</v>
      </c>
      <c r="F478" s="1" t="str">
        <f>+IFERROR(VLOOKUP(Tabla1[[#This Row],[Muestra]],Muestra[[Muestra]:[Columna1]],2,0),"REVISAR")</f>
        <v>16.01.01.02 q2 (May-Dic)</v>
      </c>
      <c r="G478" t="s">
        <v>37</v>
      </c>
      <c r="H478" t="s">
        <v>1146</v>
      </c>
      <c r="I478" t="s">
        <v>1147</v>
      </c>
      <c r="J478" t="s">
        <v>1150</v>
      </c>
      <c r="K478" t="s">
        <v>2596</v>
      </c>
      <c r="L478" t="s">
        <v>1151</v>
      </c>
      <c r="O478" t="s">
        <v>3983</v>
      </c>
      <c r="AH478">
        <v>25976.224842120049</v>
      </c>
      <c r="AI478">
        <v>68185.366234019923</v>
      </c>
      <c r="AJ478">
        <v>29048.38764346996</v>
      </c>
    </row>
    <row r="479" spans="1:37" x14ac:dyDescent="0.25">
      <c r="A479" s="21">
        <v>478</v>
      </c>
      <c r="B479" t="s">
        <v>2819</v>
      </c>
      <c r="C479" s="1" t="str">
        <f>+VLOOKUP(Tabla1[[#This Row],[Sector]],Sectores[[Sector]:[Columna1]],2,0)</f>
        <v>16 Medioambiente</v>
      </c>
      <c r="D479" s="1" t="str">
        <f>+VLOOKUP(Tabla1[[#This Row],[Contenido]],Hoja2!$F$2:$G$105,2,0)</f>
        <v>16.01 Dinámica de Glaciares</v>
      </c>
      <c r="E479" s="1" t="str">
        <f>+IFERROR(VLOOKUP(Tabla1[[#This Row],[Tema]],Temas[[Tema]:[Columna1]],2,0),"REVISAR")</f>
        <v>16.01.03 Pérdida (ha)</v>
      </c>
      <c r="F479" s="1" t="str">
        <f>+IFERROR(VLOOKUP(Tabla1[[#This Row],[Muestra]],Muestra[[Muestra]:[Columna1]],2,0),"REVISAR")</f>
        <v>16.01.01.01 q1 (Ene-Abr)</v>
      </c>
      <c r="G479" t="s">
        <v>37</v>
      </c>
      <c r="H479" t="s">
        <v>1146</v>
      </c>
      <c r="I479" t="s">
        <v>1152</v>
      </c>
      <c r="J479" t="s">
        <v>1148</v>
      </c>
      <c r="K479" t="s">
        <v>2596</v>
      </c>
      <c r="L479" t="s">
        <v>1149</v>
      </c>
      <c r="O479" t="s">
        <v>3983</v>
      </c>
      <c r="AH479">
        <v>5103.559843572003</v>
      </c>
      <c r="AI479">
        <v>24687.040944788045</v>
      </c>
      <c r="AJ479">
        <v>6468.7707061150068</v>
      </c>
      <c r="AK479">
        <v>9828.0013147360241</v>
      </c>
    </row>
    <row r="480" spans="1:37" x14ac:dyDescent="0.25">
      <c r="A480" s="21">
        <v>479</v>
      </c>
      <c r="B480" t="s">
        <v>2820</v>
      </c>
      <c r="C480" s="1" t="str">
        <f>+VLOOKUP(Tabla1[[#This Row],[Sector]],Sectores[[Sector]:[Columna1]],2,0)</f>
        <v>16 Medioambiente</v>
      </c>
      <c r="D480" s="1" t="str">
        <f>+VLOOKUP(Tabla1[[#This Row],[Contenido]],Hoja2!$F$2:$G$105,2,0)</f>
        <v>16.01 Dinámica de Glaciares</v>
      </c>
      <c r="E480" s="1" t="str">
        <f>+IFERROR(VLOOKUP(Tabla1[[#This Row],[Tema]],Temas[[Tema]:[Columna1]],2,0),"REVISAR")</f>
        <v>16.01.03 Pérdida (ha)</v>
      </c>
      <c r="F480" s="1" t="str">
        <f>+IFERROR(VLOOKUP(Tabla1[[#This Row],[Muestra]],Muestra[[Muestra]:[Columna1]],2,0),"REVISAR")</f>
        <v>16.01.01.02 q2 (May-Dic)</v>
      </c>
      <c r="G480" t="s">
        <v>37</v>
      </c>
      <c r="H480" t="s">
        <v>1146</v>
      </c>
      <c r="I480" t="s">
        <v>1152</v>
      </c>
      <c r="J480" t="s">
        <v>1150</v>
      </c>
      <c r="K480" t="s">
        <v>2596</v>
      </c>
      <c r="L480" t="s">
        <v>1151</v>
      </c>
      <c r="O480" t="s">
        <v>3983</v>
      </c>
      <c r="AH480">
        <v>40849.623022186082</v>
      </c>
      <c r="AI480">
        <v>22890.781158730089</v>
      </c>
      <c r="AJ480">
        <v>19672.24912201599</v>
      </c>
    </row>
    <row r="481" spans="1:37" x14ac:dyDescent="0.25">
      <c r="A481" s="21">
        <v>480</v>
      </c>
      <c r="B481" t="s">
        <v>2821</v>
      </c>
      <c r="C481" s="1" t="str">
        <f>+VLOOKUP(Tabla1[[#This Row],[Sector]],Sectores[[Sector]:[Columna1]],2,0)</f>
        <v>16 Medioambiente</v>
      </c>
      <c r="D481" s="1" t="str">
        <f>+VLOOKUP(Tabla1[[#This Row],[Contenido]],Hoja2!$F$2:$G$105,2,0)</f>
        <v>16.01 Dinámica de Glaciares</v>
      </c>
      <c r="E481" s="1" t="str">
        <f>+IFERROR(VLOOKUP(Tabla1[[#This Row],[Tema]],Temas[[Tema]:[Columna1]],2,0),"REVISAR")</f>
        <v>16.01.04 Sin Cambio (ha)</v>
      </c>
      <c r="F481" s="1" t="str">
        <f>+IFERROR(VLOOKUP(Tabla1[[#This Row],[Muestra]],Muestra[[Muestra]:[Columna1]],2,0),"REVISAR")</f>
        <v>16.01.01.01 q1 (Ene-Abr)</v>
      </c>
      <c r="G481" t="s">
        <v>37</v>
      </c>
      <c r="H481" t="s">
        <v>1146</v>
      </c>
      <c r="I481" t="s">
        <v>1153</v>
      </c>
      <c r="J481" t="s">
        <v>1148</v>
      </c>
      <c r="K481" t="s">
        <v>2596</v>
      </c>
      <c r="L481" t="s">
        <v>1149</v>
      </c>
      <c r="O481" t="s">
        <v>3983</v>
      </c>
      <c r="AH481">
        <v>50958.50135029995</v>
      </c>
      <c r="AI481">
        <v>84205.75151994593</v>
      </c>
      <c r="AJ481">
        <v>84614.363648583108</v>
      </c>
      <c r="AK481">
        <v>91900.719601312929</v>
      </c>
    </row>
    <row r="482" spans="1:37" x14ac:dyDescent="0.25">
      <c r="A482" s="21">
        <v>481</v>
      </c>
      <c r="B482" t="s">
        <v>2822</v>
      </c>
      <c r="C482" s="1" t="str">
        <f>+VLOOKUP(Tabla1[[#This Row],[Sector]],Sectores[[Sector]:[Columna1]],2,0)</f>
        <v>16 Medioambiente</v>
      </c>
      <c r="D482" s="1" t="str">
        <f>+VLOOKUP(Tabla1[[#This Row],[Contenido]],Hoja2!$F$2:$G$105,2,0)</f>
        <v>16.01 Dinámica de Glaciares</v>
      </c>
      <c r="E482" s="1" t="str">
        <f>+IFERROR(VLOOKUP(Tabla1[[#This Row],[Tema]],Temas[[Tema]:[Columna1]],2,0),"REVISAR")</f>
        <v>16.01.04 Sin Cambio (ha)</v>
      </c>
      <c r="F482" s="1" t="str">
        <f>+IFERROR(VLOOKUP(Tabla1[[#This Row],[Muestra]],Muestra[[Muestra]:[Columna1]],2,0),"REVISAR")</f>
        <v>16.01.01.02 q2 (May-Dic)</v>
      </c>
      <c r="G482" t="s">
        <v>37</v>
      </c>
      <c r="H482" t="s">
        <v>1146</v>
      </c>
      <c r="I482" t="s">
        <v>1153</v>
      </c>
      <c r="J482" t="s">
        <v>1150</v>
      </c>
      <c r="K482" t="s">
        <v>2596</v>
      </c>
      <c r="L482" t="s">
        <v>1151</v>
      </c>
      <c r="O482" t="s">
        <v>3983</v>
      </c>
      <c r="AH482">
        <v>130282.31732920818</v>
      </c>
      <c r="AI482">
        <v>133367.76101434592</v>
      </c>
      <c r="AJ482">
        <v>235379.56134748465</v>
      </c>
    </row>
    <row r="483" spans="1:37" x14ac:dyDescent="0.25">
      <c r="A483" s="21">
        <v>482</v>
      </c>
      <c r="B483" t="s">
        <v>2823</v>
      </c>
      <c r="C483" s="1" t="str">
        <f>+VLOOKUP(Tabla1[[#This Row],[Sector]],Sectores[[Sector]:[Columna1]],2,0)</f>
        <v>16 Medioambiente</v>
      </c>
      <c r="D483" s="1" t="str">
        <f>+VLOOKUP(Tabla1[[#This Row],[Contenido]],Hoja2!$F$2:$G$105,2,0)</f>
        <v>16.01 Dinámica de Glaciares</v>
      </c>
      <c r="E483" s="1" t="str">
        <f>+IFERROR(VLOOKUP(Tabla1[[#This Row],[Tema]],Temas[[Tema]:[Columna1]],2,0),"REVISAR")</f>
        <v>16.01.05 Sin Nieve (ha)</v>
      </c>
      <c r="F483" s="1" t="str">
        <f>+IFERROR(VLOOKUP(Tabla1[[#This Row],[Muestra]],Muestra[[Muestra]:[Columna1]],2,0),"REVISAR")</f>
        <v>16.01.01.01 q1 (Ene-Abr)</v>
      </c>
      <c r="G483" t="s">
        <v>37</v>
      </c>
      <c r="H483" t="s">
        <v>1146</v>
      </c>
      <c r="I483" t="s">
        <v>1154</v>
      </c>
      <c r="J483" t="s">
        <v>1148</v>
      </c>
      <c r="K483" t="s">
        <v>2596</v>
      </c>
      <c r="L483" t="s">
        <v>1149</v>
      </c>
      <c r="O483" t="s">
        <v>3983</v>
      </c>
      <c r="AH483">
        <v>210891.08032853817</v>
      </c>
      <c r="AI483">
        <v>209117.25733571529</v>
      </c>
      <c r="AJ483">
        <v>216689.94101068482</v>
      </c>
      <c r="AK483">
        <v>209410.20027351304</v>
      </c>
    </row>
    <row r="484" spans="1:37" x14ac:dyDescent="0.25">
      <c r="A484" s="21">
        <v>483</v>
      </c>
      <c r="B484" t="s">
        <v>2824</v>
      </c>
      <c r="C484" s="1" t="str">
        <f>+VLOOKUP(Tabla1[[#This Row],[Sector]],Sectores[[Sector]:[Columna1]],2,0)</f>
        <v>16 Medioambiente</v>
      </c>
      <c r="D484" s="1" t="str">
        <f>+VLOOKUP(Tabla1[[#This Row],[Contenido]],Hoja2!$F$2:$G$105,2,0)</f>
        <v>16.01 Dinámica de Glaciares</v>
      </c>
      <c r="E484" s="1" t="str">
        <f>+IFERROR(VLOOKUP(Tabla1[[#This Row],[Tema]],Temas[[Tema]:[Columna1]],2,0),"REVISAR")</f>
        <v>16.01.05 Sin Nieve (ha)</v>
      </c>
      <c r="F484" s="1" t="str">
        <f>+IFERROR(VLOOKUP(Tabla1[[#This Row],[Muestra]],Muestra[[Muestra]:[Columna1]],2,0),"REVISAR")</f>
        <v>16.01.01.02 q2 (May-Dic)</v>
      </c>
      <c r="G484" t="s">
        <v>37</v>
      </c>
      <c r="H484" t="s">
        <v>1146</v>
      </c>
      <c r="I484" t="s">
        <v>1154</v>
      </c>
      <c r="J484" t="s">
        <v>1150</v>
      </c>
      <c r="K484" t="s">
        <v>2596</v>
      </c>
      <c r="L484" t="s">
        <v>1151</v>
      </c>
      <c r="O484" t="s">
        <v>3983</v>
      </c>
      <c r="AH484">
        <v>127779.26743905396</v>
      </c>
      <c r="AI484">
        <v>100443.52422614199</v>
      </c>
      <c r="AJ484">
        <v>40787.234523657949</v>
      </c>
    </row>
    <row r="485" spans="1:37" x14ac:dyDescent="0.25">
      <c r="A485" s="21">
        <v>484</v>
      </c>
      <c r="B485" t="s">
        <v>2825</v>
      </c>
      <c r="C485" s="1" t="str">
        <f>+VLOOKUP(Tabla1[[#This Row],[Sector]],Sectores[[Sector]:[Columna1]],2,0)</f>
        <v>16 Medioambiente</v>
      </c>
      <c r="D485" s="1" t="str">
        <f>+VLOOKUP(Tabla1[[#This Row],[Contenido]],Hoja2!$F$2:$G$105,2,0)</f>
        <v>16.01 Dinámica de Glaciares</v>
      </c>
      <c r="E485" s="1" t="str">
        <f>+IFERROR(VLOOKUP(Tabla1[[#This Row],[Tema]],Temas[[Tema]:[Columna1]],2,0),"REVISAR")</f>
        <v>16.01.02 Nieve (ha)</v>
      </c>
      <c r="F485" s="1" t="str">
        <f>+IFERROR(VLOOKUP(Tabla1[[#This Row],[Muestra]],Muestra[[Muestra]:[Columna1]],2,0),"REVISAR")</f>
        <v>16.01.01.01 q1 (Ene-Abr)</v>
      </c>
      <c r="G485" t="s">
        <v>37</v>
      </c>
      <c r="H485" t="s">
        <v>1146</v>
      </c>
      <c r="I485" t="s">
        <v>1155</v>
      </c>
      <c r="J485" t="s">
        <v>1148</v>
      </c>
      <c r="K485" t="s">
        <v>2596</v>
      </c>
      <c r="L485" t="s">
        <v>1156</v>
      </c>
      <c r="O485" t="s">
        <v>3983</v>
      </c>
      <c r="AG485">
        <v>56062.061193076006</v>
      </c>
      <c r="AH485">
        <v>108892.7924623242</v>
      </c>
      <c r="AI485">
        <v>91083.13435337889</v>
      </c>
      <c r="AJ485">
        <v>101728.72091648303</v>
      </c>
      <c r="AK485">
        <v>105649.23104378299</v>
      </c>
    </row>
    <row r="486" spans="1:37" x14ac:dyDescent="0.25">
      <c r="A486" s="21">
        <v>485</v>
      </c>
      <c r="B486" t="s">
        <v>2826</v>
      </c>
      <c r="C486" s="1" t="str">
        <f>+VLOOKUP(Tabla1[[#This Row],[Sector]],Sectores[[Sector]:[Columna1]],2,0)</f>
        <v>16 Medioambiente</v>
      </c>
      <c r="D486" s="1" t="str">
        <f>+VLOOKUP(Tabla1[[#This Row],[Contenido]],Hoja2!$F$2:$G$105,2,0)</f>
        <v>16.01 Dinámica de Glaciares</v>
      </c>
      <c r="E486" s="1" t="str">
        <f>+IFERROR(VLOOKUP(Tabla1[[#This Row],[Tema]],Temas[[Tema]:[Columna1]],2,0),"REVISAR")</f>
        <v>16.01.02 Nieve (ha)</v>
      </c>
      <c r="F486" s="1" t="str">
        <f>+IFERROR(VLOOKUP(Tabla1[[#This Row],[Muestra]],Muestra[[Muestra]:[Columna1]],2,0),"REVISAR")</f>
        <v>16.01.01.02 q2 (May-Dic)</v>
      </c>
      <c r="G486" t="s">
        <v>37</v>
      </c>
      <c r="H486" t="s">
        <v>1146</v>
      </c>
      <c r="I486" t="s">
        <v>1155</v>
      </c>
      <c r="J486" t="s">
        <v>1150</v>
      </c>
      <c r="K486" t="s">
        <v>2596</v>
      </c>
      <c r="L486" t="s">
        <v>1157</v>
      </c>
      <c r="O486" t="s">
        <v>3983</v>
      </c>
      <c r="AG486">
        <v>171131.94035613493</v>
      </c>
      <c r="AH486">
        <v>156258.54217234883</v>
      </c>
      <c r="AI486">
        <v>201553.1272493664</v>
      </c>
      <c r="AJ486">
        <v>264427.94898466812</v>
      </c>
    </row>
    <row r="487" spans="1:37" x14ac:dyDescent="0.25">
      <c r="A487" s="21">
        <v>486</v>
      </c>
      <c r="B487" t="s">
        <v>1158</v>
      </c>
      <c r="C487" s="1" t="str">
        <f>+VLOOKUP(Tabla1[[#This Row],[Sector]],Sectores[[Sector]:[Columna1]],2,0)</f>
        <v>20 Política y Gobierno</v>
      </c>
      <c r="D487" s="1" t="str">
        <f>+VLOOKUP(Tabla1[[#This Row],[Contenido]],Hoja2!$F$2:$G$105,2,0)</f>
        <v>20.01 Programas Gubernamentales</v>
      </c>
      <c r="E487" s="1" t="str">
        <f>+IFERROR(VLOOKUP(Tabla1[[#This Row],[Tema]],Temas[[Tema]:[Columna1]],2,0),"REVISAR")</f>
        <v>20.01.24 Nacional</v>
      </c>
      <c r="F487" s="1" t="str">
        <f>+IFERROR(VLOOKUP(Tabla1[[#This Row],[Muestra]],Muestra[[Muestra]:[Columna1]],2,0),"REVISAR")</f>
        <v>20.01.01.01 Bueno</v>
      </c>
      <c r="G487" t="s">
        <v>1159</v>
      </c>
      <c r="H487" t="s">
        <v>1160</v>
      </c>
      <c r="I487" t="s">
        <v>1161</v>
      </c>
      <c r="J487" t="s">
        <v>1162</v>
      </c>
      <c r="K487" t="s">
        <v>1163</v>
      </c>
      <c r="L487" t="s">
        <v>1164</v>
      </c>
      <c r="O487" t="s">
        <v>1165</v>
      </c>
      <c r="P487">
        <v>4</v>
      </c>
      <c r="Q487">
        <v>5</v>
      </c>
      <c r="R487">
        <v>6</v>
      </c>
      <c r="S487">
        <v>2</v>
      </c>
      <c r="T487">
        <v>7</v>
      </c>
      <c r="U487">
        <v>4</v>
      </c>
      <c r="V487">
        <v>5</v>
      </c>
      <c r="W487">
        <v>5</v>
      </c>
      <c r="X487">
        <v>4</v>
      </c>
      <c r="Y487">
        <v>9</v>
      </c>
      <c r="AA487">
        <v>1</v>
      </c>
      <c r="AB487">
        <v>1</v>
      </c>
      <c r="AG487">
        <v>4</v>
      </c>
      <c r="AH487">
        <v>2</v>
      </c>
      <c r="AI487">
        <v>1</v>
      </c>
    </row>
    <row r="488" spans="1:37" x14ac:dyDescent="0.25">
      <c r="A488" s="21">
        <v>487</v>
      </c>
      <c r="B488" t="s">
        <v>1166</v>
      </c>
      <c r="C488" s="1" t="str">
        <f>+VLOOKUP(Tabla1[[#This Row],[Sector]],Sectores[[Sector]:[Columna1]],2,0)</f>
        <v>20 Política y Gobierno</v>
      </c>
      <c r="D488" s="1" t="str">
        <f>+VLOOKUP(Tabla1[[#This Row],[Contenido]],Hoja2!$F$2:$G$105,2,0)</f>
        <v>20.01 Programas Gubernamentales</v>
      </c>
      <c r="E488" s="1" t="str">
        <f>+IFERROR(VLOOKUP(Tabla1[[#This Row],[Tema]],Temas[[Tema]:[Columna1]],2,0),"REVISAR")</f>
        <v>20.01.24 Nacional</v>
      </c>
      <c r="F488" s="1" t="str">
        <f>+IFERROR(VLOOKUP(Tabla1[[#This Row],[Muestra]],Muestra[[Muestra]:[Columna1]],2,0),"REVISAR")</f>
        <v>20.01.01.02 Malo</v>
      </c>
      <c r="G488" t="s">
        <v>1159</v>
      </c>
      <c r="H488" t="s">
        <v>1160</v>
      </c>
      <c r="I488" t="s">
        <v>1161</v>
      </c>
      <c r="J488" t="s">
        <v>1167</v>
      </c>
      <c r="K488" t="s">
        <v>1163</v>
      </c>
      <c r="L488" t="s">
        <v>1164</v>
      </c>
      <c r="O488" t="s">
        <v>1165</v>
      </c>
      <c r="P488">
        <v>6</v>
      </c>
      <c r="Q488">
        <v>7</v>
      </c>
      <c r="R488">
        <v>6</v>
      </c>
      <c r="S488">
        <v>9</v>
      </c>
      <c r="T488">
        <v>10</v>
      </c>
      <c r="U488">
        <v>9</v>
      </c>
      <c r="V488">
        <v>8</v>
      </c>
      <c r="W488">
        <v>16</v>
      </c>
      <c r="X488">
        <v>17</v>
      </c>
      <c r="Y488">
        <v>8</v>
      </c>
      <c r="Z488">
        <v>25</v>
      </c>
      <c r="AA488">
        <v>19</v>
      </c>
      <c r="AB488">
        <v>15</v>
      </c>
      <c r="AC488">
        <v>13</v>
      </c>
      <c r="AD488">
        <v>17</v>
      </c>
      <c r="AE488">
        <v>12</v>
      </c>
      <c r="AF488">
        <v>18</v>
      </c>
      <c r="AG488">
        <v>10</v>
      </c>
      <c r="AH488">
        <v>10</v>
      </c>
      <c r="AI488">
        <v>9</v>
      </c>
      <c r="AJ488">
        <v>11</v>
      </c>
    </row>
    <row r="489" spans="1:37" x14ac:dyDescent="0.25">
      <c r="A489" s="21">
        <v>488</v>
      </c>
      <c r="B489" t="s">
        <v>1168</v>
      </c>
      <c r="C489" s="1" t="str">
        <f>+VLOOKUP(Tabla1[[#This Row],[Sector]],Sectores[[Sector]:[Columna1]],2,0)</f>
        <v>20 Política y Gobierno</v>
      </c>
      <c r="D489" s="1" t="str">
        <f>+VLOOKUP(Tabla1[[#This Row],[Contenido]],Hoja2!$F$2:$G$105,2,0)</f>
        <v>20.01 Programas Gubernamentales</v>
      </c>
      <c r="E489" s="1" t="str">
        <f>+IFERROR(VLOOKUP(Tabla1[[#This Row],[Tema]],Temas[[Tema]:[Columna1]],2,0),"REVISAR")</f>
        <v>20.01.24 Nacional</v>
      </c>
      <c r="F489" s="1" t="str">
        <f>+IFERROR(VLOOKUP(Tabla1[[#This Row],[Muestra]],Muestra[[Muestra]:[Columna1]],2,0),"REVISAR")</f>
        <v>20.01.01.03 Medio</v>
      </c>
      <c r="G489" t="s">
        <v>1159</v>
      </c>
      <c r="H489" t="s">
        <v>1160</v>
      </c>
      <c r="I489" t="s">
        <v>1161</v>
      </c>
      <c r="J489" t="s">
        <v>135</v>
      </c>
      <c r="K489" t="s">
        <v>1163</v>
      </c>
      <c r="L489" t="s">
        <v>1164</v>
      </c>
      <c r="O489" t="s">
        <v>1165</v>
      </c>
      <c r="P489">
        <v>8</v>
      </c>
      <c r="Q489">
        <v>9</v>
      </c>
      <c r="R489">
        <v>7</v>
      </c>
      <c r="S489">
        <v>6</v>
      </c>
      <c r="T489">
        <v>10</v>
      </c>
      <c r="U489">
        <v>9</v>
      </c>
      <c r="V489">
        <v>6</v>
      </c>
      <c r="W489">
        <v>7</v>
      </c>
      <c r="X489">
        <v>7</v>
      </c>
      <c r="Y489">
        <v>13</v>
      </c>
      <c r="Z489">
        <v>7</v>
      </c>
      <c r="AA489">
        <v>5</v>
      </c>
      <c r="AB489">
        <v>3</v>
      </c>
      <c r="AC489">
        <v>5</v>
      </c>
      <c r="AD489">
        <v>8</v>
      </c>
      <c r="AE489">
        <v>6</v>
      </c>
      <c r="AF489">
        <v>7</v>
      </c>
      <c r="AG489">
        <v>11</v>
      </c>
      <c r="AH489">
        <v>10</v>
      </c>
      <c r="AI489">
        <v>6</v>
      </c>
      <c r="AJ489">
        <v>6</v>
      </c>
    </row>
    <row r="490" spans="1:37" x14ac:dyDescent="0.25">
      <c r="A490" s="21">
        <v>489</v>
      </c>
      <c r="B490" t="s">
        <v>1169</v>
      </c>
      <c r="C490" s="1" t="str">
        <f>+VLOOKUP(Tabla1[[#This Row],[Sector]],Sectores[[Sector]:[Columna1]],2,0)</f>
        <v>20 Política y Gobierno</v>
      </c>
      <c r="D490" s="1" t="str">
        <f>+VLOOKUP(Tabla1[[#This Row],[Contenido]],Hoja2!$F$2:$G$105,2,0)</f>
        <v>20.01 Programas Gubernamentales</v>
      </c>
      <c r="E490" s="1" t="str">
        <f>+IFERROR(VLOOKUP(Tabla1[[#This Row],[Tema]],Temas[[Tema]:[Columna1]],2,0),"REVISAR")</f>
        <v>20.01.24 Nacional</v>
      </c>
      <c r="F490" s="1" t="str">
        <f>+IFERROR(VLOOKUP(Tabla1[[#This Row],[Muestra]],Muestra[[Muestra]:[Columna1]],2,0),"REVISAR")</f>
        <v>20.01.01.04 No Aplica</v>
      </c>
      <c r="G490" t="s">
        <v>1159</v>
      </c>
      <c r="H490" t="s">
        <v>1160</v>
      </c>
      <c r="I490" t="s">
        <v>1161</v>
      </c>
      <c r="J490" t="s">
        <v>1170</v>
      </c>
      <c r="K490" t="s">
        <v>1163</v>
      </c>
      <c r="L490" t="s">
        <v>1164</v>
      </c>
      <c r="O490" t="s">
        <v>1165</v>
      </c>
      <c r="R490">
        <v>6</v>
      </c>
      <c r="S490">
        <v>2</v>
      </c>
      <c r="T490">
        <v>4</v>
      </c>
      <c r="U490">
        <v>1</v>
      </c>
      <c r="V490">
        <v>2</v>
      </c>
      <c r="W490">
        <v>4</v>
      </c>
      <c r="X490">
        <v>7</v>
      </c>
      <c r="Y490">
        <v>8</v>
      </c>
      <c r="Z490">
        <v>7</v>
      </c>
      <c r="AA490">
        <v>3</v>
      </c>
      <c r="AB490">
        <v>11</v>
      </c>
      <c r="AC490">
        <v>6</v>
      </c>
      <c r="AE490">
        <v>1</v>
      </c>
    </row>
    <row r="491" spans="1:37" x14ac:dyDescent="0.25">
      <c r="A491" s="21">
        <v>490</v>
      </c>
      <c r="B491" t="s">
        <v>1171</v>
      </c>
      <c r="C491" s="1" t="str">
        <f>+VLOOKUP(Tabla1[[#This Row],[Sector]],Sectores[[Sector]:[Columna1]],2,0)</f>
        <v>20 Política y Gobierno</v>
      </c>
      <c r="D491" s="1" t="str">
        <f>+VLOOKUP(Tabla1[[#This Row],[Contenido]],Hoja2!$F$2:$G$105,2,0)</f>
        <v>20.01 Programas Gubernamentales</v>
      </c>
      <c r="E491" s="1" t="str">
        <f>+IFERROR(VLOOKUP(Tabla1[[#This Row],[Tema]],Temas[[Tema]:[Columna1]],2,0),"REVISAR")</f>
        <v>20.01.24 Nacional</v>
      </c>
      <c r="F491" s="1" t="str">
        <f>+IFERROR(VLOOKUP(Tabla1[[#This Row],[Muestra]],Muestra[[Muestra]:[Columna1]],2,0),"REVISAR")</f>
        <v>20.01.01.05 Todos</v>
      </c>
      <c r="G491" t="s">
        <v>1159</v>
      </c>
      <c r="H491" t="s">
        <v>1160</v>
      </c>
      <c r="I491" t="s">
        <v>1161</v>
      </c>
      <c r="J491" t="s">
        <v>1172</v>
      </c>
      <c r="K491" t="s">
        <v>1163</v>
      </c>
      <c r="L491" t="s">
        <v>1164</v>
      </c>
      <c r="O491" t="s">
        <v>1165</v>
      </c>
      <c r="P491">
        <v>20</v>
      </c>
      <c r="Q491">
        <v>21</v>
      </c>
      <c r="R491">
        <v>25</v>
      </c>
      <c r="S491">
        <v>19</v>
      </c>
      <c r="T491">
        <v>31</v>
      </c>
      <c r="U491">
        <v>23</v>
      </c>
      <c r="V491">
        <v>21</v>
      </c>
      <c r="W491">
        <v>32</v>
      </c>
      <c r="X491">
        <v>35</v>
      </c>
      <c r="Y491">
        <v>38</v>
      </c>
      <c r="Z491">
        <v>39</v>
      </c>
      <c r="AA491">
        <v>28</v>
      </c>
      <c r="AB491">
        <v>30</v>
      </c>
      <c r="AC491">
        <v>24</v>
      </c>
      <c r="AD491">
        <v>25</v>
      </c>
      <c r="AE491">
        <v>19</v>
      </c>
      <c r="AF491">
        <v>25</v>
      </c>
      <c r="AG491">
        <v>25</v>
      </c>
      <c r="AH491">
        <v>22</v>
      </c>
      <c r="AI491">
        <v>16</v>
      </c>
      <c r="AJ491">
        <v>17</v>
      </c>
    </row>
    <row r="492" spans="1:37" x14ac:dyDescent="0.25">
      <c r="A492" s="21">
        <v>491</v>
      </c>
      <c r="B492" t="s">
        <v>1173</v>
      </c>
      <c r="C492" s="1" t="str">
        <f>+VLOOKUP(Tabla1[[#This Row],[Sector]],Sectores[[Sector]:[Columna1]],2,0)</f>
        <v>20 Política y Gobierno</v>
      </c>
      <c r="D492" s="1" t="str">
        <f>+VLOOKUP(Tabla1[[#This Row],[Contenido]],Hoja2!$F$2:$G$105,2,0)</f>
        <v>20.01 Programas Gubernamentales</v>
      </c>
      <c r="E492" s="1" t="str">
        <f>+IFERROR(VLOOKUP(Tabla1[[#This Row],[Tema]],Temas[[Tema]:[Columna1]],2,0),"REVISAR")</f>
        <v>20.01.22 Ministerio Secretaría General de Gobierno</v>
      </c>
      <c r="F492" s="1" t="str">
        <f>+IFERROR(VLOOKUP(Tabla1[[#This Row],[Muestra]],Muestra[[Muestra]:[Columna1]],2,0),"REVISAR")</f>
        <v>20.01.01.01 Bueno</v>
      </c>
      <c r="G492" t="s">
        <v>1159</v>
      </c>
      <c r="H492" t="s">
        <v>1160</v>
      </c>
      <c r="I492" t="s">
        <v>1174</v>
      </c>
      <c r="J492" t="s">
        <v>1162</v>
      </c>
      <c r="K492" t="s">
        <v>1163</v>
      </c>
      <c r="L492" t="s">
        <v>1164</v>
      </c>
      <c r="O492" t="s">
        <v>1165</v>
      </c>
      <c r="V492">
        <v>1</v>
      </c>
    </row>
    <row r="493" spans="1:37" x14ac:dyDescent="0.25">
      <c r="A493" s="21">
        <v>492</v>
      </c>
      <c r="B493" t="s">
        <v>1175</v>
      </c>
      <c r="C493" s="1" t="str">
        <f>+VLOOKUP(Tabla1[[#This Row],[Sector]],Sectores[[Sector]:[Columna1]],2,0)</f>
        <v>20 Política y Gobierno</v>
      </c>
      <c r="D493" s="1" t="str">
        <f>+VLOOKUP(Tabla1[[#This Row],[Contenido]],Hoja2!$F$2:$G$105,2,0)</f>
        <v>20.01 Programas Gubernamentales</v>
      </c>
      <c r="E493" s="1" t="str">
        <f>+IFERROR(VLOOKUP(Tabla1[[#This Row],[Tema]],Temas[[Tema]:[Columna1]],2,0),"REVISAR")</f>
        <v>20.01.22 Ministerio Secretaría General de Gobierno</v>
      </c>
      <c r="F493" s="1" t="str">
        <f>+IFERROR(VLOOKUP(Tabla1[[#This Row],[Muestra]],Muestra[[Muestra]:[Columna1]],2,0),"REVISAR")</f>
        <v>20.01.01.02 Malo</v>
      </c>
      <c r="G493" t="s">
        <v>1159</v>
      </c>
      <c r="H493" t="s">
        <v>1160</v>
      </c>
      <c r="I493" t="s">
        <v>1174</v>
      </c>
      <c r="J493" t="s">
        <v>1167</v>
      </c>
      <c r="K493" t="s">
        <v>1163</v>
      </c>
      <c r="L493" t="s">
        <v>1164</v>
      </c>
      <c r="O493" t="s">
        <v>1165</v>
      </c>
      <c r="W493">
        <v>3</v>
      </c>
      <c r="AC493">
        <v>1</v>
      </c>
      <c r="AD493">
        <v>2</v>
      </c>
    </row>
    <row r="494" spans="1:37" x14ac:dyDescent="0.25">
      <c r="A494" s="21">
        <v>493</v>
      </c>
      <c r="B494" t="s">
        <v>1176</v>
      </c>
      <c r="C494" s="1" t="str">
        <f>+VLOOKUP(Tabla1[[#This Row],[Sector]],Sectores[[Sector]:[Columna1]],2,0)</f>
        <v>20 Política y Gobierno</v>
      </c>
      <c r="D494" s="1" t="str">
        <f>+VLOOKUP(Tabla1[[#This Row],[Contenido]],Hoja2!$F$2:$G$105,2,0)</f>
        <v>20.01 Programas Gubernamentales</v>
      </c>
      <c r="E494" s="1" t="str">
        <f>+IFERROR(VLOOKUP(Tabla1[[#This Row],[Tema]],Temas[[Tema]:[Columna1]],2,0),"REVISAR")</f>
        <v>20.01.22 Ministerio Secretaría General de Gobierno</v>
      </c>
      <c r="F494" s="1" t="str">
        <f>+IFERROR(VLOOKUP(Tabla1[[#This Row],[Muestra]],Muestra[[Muestra]:[Columna1]],2,0),"REVISAR")</f>
        <v>20.01.01.03 Medio</v>
      </c>
      <c r="G494" t="s">
        <v>1159</v>
      </c>
      <c r="H494" t="s">
        <v>1160</v>
      </c>
      <c r="I494" t="s">
        <v>1174</v>
      </c>
      <c r="J494" t="s">
        <v>135</v>
      </c>
      <c r="K494" t="s">
        <v>1163</v>
      </c>
      <c r="L494" t="s">
        <v>1164</v>
      </c>
      <c r="O494" t="s">
        <v>1165</v>
      </c>
      <c r="Q494">
        <v>1</v>
      </c>
      <c r="Y494">
        <v>1</v>
      </c>
      <c r="AI494">
        <v>1</v>
      </c>
    </row>
    <row r="495" spans="1:37" x14ac:dyDescent="0.25">
      <c r="A495" s="21">
        <v>494</v>
      </c>
      <c r="B495" t="s">
        <v>1177</v>
      </c>
      <c r="C495" s="1" t="str">
        <f>+VLOOKUP(Tabla1[[#This Row],[Sector]],Sectores[[Sector]:[Columna1]],2,0)</f>
        <v>20 Política y Gobierno</v>
      </c>
      <c r="D495" s="1" t="str">
        <f>+VLOOKUP(Tabla1[[#This Row],[Contenido]],Hoja2!$F$2:$G$105,2,0)</f>
        <v>20.01 Programas Gubernamentales</v>
      </c>
      <c r="E495" s="1" t="str">
        <f>+IFERROR(VLOOKUP(Tabla1[[#This Row],[Tema]],Temas[[Tema]:[Columna1]],2,0),"REVISAR")</f>
        <v>20.01.22 Ministerio Secretaría General de Gobierno</v>
      </c>
      <c r="F495" s="1" t="str">
        <f>+IFERROR(VLOOKUP(Tabla1[[#This Row],[Muestra]],Muestra[[Muestra]:[Columna1]],2,0),"REVISAR")</f>
        <v>20.01.01.05 Todos</v>
      </c>
      <c r="G495" t="s">
        <v>1159</v>
      </c>
      <c r="H495" t="s">
        <v>1160</v>
      </c>
      <c r="I495" t="s">
        <v>1174</v>
      </c>
      <c r="J495" t="s">
        <v>1172</v>
      </c>
      <c r="K495" t="s">
        <v>1163</v>
      </c>
      <c r="L495" t="s">
        <v>1164</v>
      </c>
      <c r="O495" t="s">
        <v>1165</v>
      </c>
      <c r="Q495">
        <v>1</v>
      </c>
      <c r="V495">
        <v>1</v>
      </c>
      <c r="W495">
        <v>3</v>
      </c>
      <c r="Y495">
        <v>1</v>
      </c>
      <c r="AC495">
        <v>1</v>
      </c>
      <c r="AD495">
        <v>2</v>
      </c>
      <c r="AI495">
        <v>1</v>
      </c>
    </row>
    <row r="496" spans="1:37" x14ac:dyDescent="0.25">
      <c r="A496" s="21">
        <v>495</v>
      </c>
      <c r="B496" t="s">
        <v>1178</v>
      </c>
      <c r="C496" s="1" t="str">
        <f>+VLOOKUP(Tabla1[[#This Row],[Sector]],Sectores[[Sector]:[Columna1]],2,0)</f>
        <v>20 Política y Gobierno</v>
      </c>
      <c r="D496" s="1" t="str">
        <f>+VLOOKUP(Tabla1[[#This Row],[Contenido]],Hoja2!$F$2:$G$105,2,0)</f>
        <v>20.01 Programas Gubernamentales</v>
      </c>
      <c r="E496" s="1" t="str">
        <f>+IFERROR(VLOOKUP(Tabla1[[#This Row],[Tema]],Temas[[Tema]:[Columna1]],2,0),"REVISAR")</f>
        <v>20.01.23 Ministerio Secretaría General de la Presidencia de la República</v>
      </c>
      <c r="F496" s="1" t="str">
        <f>+IFERROR(VLOOKUP(Tabla1[[#This Row],[Muestra]],Muestra[[Muestra]:[Columna1]],2,0),"REVISAR")</f>
        <v>20.01.01.01 Bueno</v>
      </c>
      <c r="G496" t="s">
        <v>1159</v>
      </c>
      <c r="H496" t="s">
        <v>1160</v>
      </c>
      <c r="I496" t="s">
        <v>1179</v>
      </c>
      <c r="J496" t="s">
        <v>1162</v>
      </c>
      <c r="K496" t="s">
        <v>1163</v>
      </c>
      <c r="L496" t="s">
        <v>1164</v>
      </c>
      <c r="O496" t="s">
        <v>1165</v>
      </c>
      <c r="Q496">
        <v>2</v>
      </c>
    </row>
    <row r="497" spans="1:36" x14ac:dyDescent="0.25">
      <c r="A497" s="21">
        <v>496</v>
      </c>
      <c r="B497" t="s">
        <v>1180</v>
      </c>
      <c r="C497" s="1" t="str">
        <f>+VLOOKUP(Tabla1[[#This Row],[Sector]],Sectores[[Sector]:[Columna1]],2,0)</f>
        <v>20 Política y Gobierno</v>
      </c>
      <c r="D497" s="1" t="str">
        <f>+VLOOKUP(Tabla1[[#This Row],[Contenido]],Hoja2!$F$2:$G$105,2,0)</f>
        <v>20.01 Programas Gubernamentales</v>
      </c>
      <c r="E497" s="1" t="str">
        <f>+IFERROR(VLOOKUP(Tabla1[[#This Row],[Tema]],Temas[[Tema]:[Columna1]],2,0),"REVISAR")</f>
        <v>20.01.23 Ministerio Secretaría General de la Presidencia de la República</v>
      </c>
      <c r="F497" s="1" t="str">
        <f>+IFERROR(VLOOKUP(Tabla1[[#This Row],[Muestra]],Muestra[[Muestra]:[Columna1]],2,0),"REVISAR")</f>
        <v>20.01.01.02 Malo</v>
      </c>
      <c r="G497" t="s">
        <v>1159</v>
      </c>
      <c r="H497" t="s">
        <v>1160</v>
      </c>
      <c r="I497" t="s">
        <v>1179</v>
      </c>
      <c r="J497" t="s">
        <v>1167</v>
      </c>
      <c r="K497" t="s">
        <v>1163</v>
      </c>
      <c r="L497" t="s">
        <v>1164</v>
      </c>
      <c r="O497" t="s">
        <v>1165</v>
      </c>
      <c r="U497">
        <v>1</v>
      </c>
      <c r="V497">
        <v>1</v>
      </c>
      <c r="W497">
        <v>1</v>
      </c>
      <c r="X497">
        <v>2</v>
      </c>
    </row>
    <row r="498" spans="1:36" x14ac:dyDescent="0.25">
      <c r="A498" s="21">
        <v>497</v>
      </c>
      <c r="B498" t="s">
        <v>1181</v>
      </c>
      <c r="C498" s="1" t="str">
        <f>+VLOOKUP(Tabla1[[#This Row],[Sector]],Sectores[[Sector]:[Columna1]],2,0)</f>
        <v>20 Política y Gobierno</v>
      </c>
      <c r="D498" s="1" t="str">
        <f>+VLOOKUP(Tabla1[[#This Row],[Contenido]],Hoja2!$F$2:$G$105,2,0)</f>
        <v>20.01 Programas Gubernamentales</v>
      </c>
      <c r="E498" s="1" t="str">
        <f>+IFERROR(VLOOKUP(Tabla1[[#This Row],[Tema]],Temas[[Tema]:[Columna1]],2,0),"REVISAR")</f>
        <v>20.01.23 Ministerio Secretaría General de la Presidencia de la República</v>
      </c>
      <c r="F498" s="1" t="str">
        <f>+IFERROR(VLOOKUP(Tabla1[[#This Row],[Muestra]],Muestra[[Muestra]:[Columna1]],2,0),"REVISAR")</f>
        <v>20.01.01.05 Todos</v>
      </c>
      <c r="G498" t="s">
        <v>1159</v>
      </c>
      <c r="H498" t="s">
        <v>1160</v>
      </c>
      <c r="I498" t="s">
        <v>1179</v>
      </c>
      <c r="J498" t="s">
        <v>1172</v>
      </c>
      <c r="K498" t="s">
        <v>1163</v>
      </c>
      <c r="L498" t="s">
        <v>1164</v>
      </c>
      <c r="O498" t="s">
        <v>1165</v>
      </c>
      <c r="P498">
        <v>1</v>
      </c>
      <c r="Q498">
        <v>2</v>
      </c>
      <c r="U498">
        <v>1</v>
      </c>
      <c r="V498">
        <v>1</v>
      </c>
      <c r="W498">
        <v>1</v>
      </c>
      <c r="X498">
        <v>2</v>
      </c>
    </row>
    <row r="499" spans="1:36" x14ac:dyDescent="0.25">
      <c r="A499" s="21">
        <v>498</v>
      </c>
      <c r="B499" t="s">
        <v>1182</v>
      </c>
      <c r="C499" s="1" t="str">
        <f>+VLOOKUP(Tabla1[[#This Row],[Sector]],Sectores[[Sector]:[Columna1]],2,0)</f>
        <v>20 Política y Gobierno</v>
      </c>
      <c r="D499" s="1" t="str">
        <f>+VLOOKUP(Tabla1[[#This Row],[Contenido]],Hoja2!$F$2:$G$105,2,0)</f>
        <v>20.01 Programas Gubernamentales</v>
      </c>
      <c r="E499" s="1" t="str">
        <f>+IFERROR(VLOOKUP(Tabla1[[#This Row],[Tema]],Temas[[Tema]:[Columna1]],2,0),"REVISAR")</f>
        <v>20.01.01 Ministerio de Agricultura</v>
      </c>
      <c r="F499" s="1" t="str">
        <f>+IFERROR(VLOOKUP(Tabla1[[#This Row],[Muestra]],Muestra[[Muestra]:[Columna1]],2,0),"REVISAR")</f>
        <v>20.01.01.01 Bueno</v>
      </c>
      <c r="G499" t="s">
        <v>1159</v>
      </c>
      <c r="H499" t="s">
        <v>1160</v>
      </c>
      <c r="I499" t="s">
        <v>1183</v>
      </c>
      <c r="J499" t="s">
        <v>1162</v>
      </c>
      <c r="K499" t="s">
        <v>1163</v>
      </c>
      <c r="L499" t="s">
        <v>1164</v>
      </c>
      <c r="O499" t="s">
        <v>1165</v>
      </c>
      <c r="P499">
        <v>1</v>
      </c>
      <c r="Q499">
        <v>1</v>
      </c>
      <c r="W499">
        <v>1</v>
      </c>
      <c r="Y499">
        <v>1</v>
      </c>
      <c r="AA499">
        <v>1</v>
      </c>
    </row>
    <row r="500" spans="1:36" x14ac:dyDescent="0.25">
      <c r="A500" s="21">
        <v>499</v>
      </c>
      <c r="B500" t="s">
        <v>1184</v>
      </c>
      <c r="C500" s="1" t="str">
        <f>+VLOOKUP(Tabla1[[#This Row],[Sector]],Sectores[[Sector]:[Columna1]],2,0)</f>
        <v>20 Política y Gobierno</v>
      </c>
      <c r="D500" s="1" t="str">
        <f>+VLOOKUP(Tabla1[[#This Row],[Contenido]],Hoja2!$F$2:$G$105,2,0)</f>
        <v>20.01 Programas Gubernamentales</v>
      </c>
      <c r="E500" s="1" t="str">
        <f>+IFERROR(VLOOKUP(Tabla1[[#This Row],[Tema]],Temas[[Tema]:[Columna1]],2,0),"REVISAR")</f>
        <v>20.01.01 Ministerio de Agricultura</v>
      </c>
      <c r="F500" s="1" t="str">
        <f>+IFERROR(VLOOKUP(Tabla1[[#This Row],[Muestra]],Muestra[[Muestra]:[Columna1]],2,0),"REVISAR")</f>
        <v>20.01.01.02 Malo</v>
      </c>
      <c r="G500" t="s">
        <v>1159</v>
      </c>
      <c r="H500" t="s">
        <v>1160</v>
      </c>
      <c r="I500" t="s">
        <v>1183</v>
      </c>
      <c r="J500" t="s">
        <v>1167</v>
      </c>
      <c r="K500" t="s">
        <v>1163</v>
      </c>
      <c r="L500" t="s">
        <v>1164</v>
      </c>
      <c r="O500" t="s">
        <v>1165</v>
      </c>
      <c r="T500">
        <v>1</v>
      </c>
      <c r="U500">
        <v>1</v>
      </c>
      <c r="W500">
        <v>3</v>
      </c>
      <c r="X500">
        <v>2</v>
      </c>
      <c r="Y500">
        <v>1</v>
      </c>
      <c r="AB500">
        <v>1</v>
      </c>
      <c r="AH500">
        <v>1</v>
      </c>
    </row>
    <row r="501" spans="1:36" x14ac:dyDescent="0.25">
      <c r="A501" s="21">
        <v>500</v>
      </c>
      <c r="B501" t="s">
        <v>1185</v>
      </c>
      <c r="C501" s="1" t="str">
        <f>+VLOOKUP(Tabla1[[#This Row],[Sector]],Sectores[[Sector]:[Columna1]],2,0)</f>
        <v>20 Política y Gobierno</v>
      </c>
      <c r="D501" s="1" t="str">
        <f>+VLOOKUP(Tabla1[[#This Row],[Contenido]],Hoja2!$F$2:$G$105,2,0)</f>
        <v>20.01 Programas Gubernamentales</v>
      </c>
      <c r="E501" s="1" t="str">
        <f>+IFERROR(VLOOKUP(Tabla1[[#This Row],[Tema]],Temas[[Tema]:[Columna1]],2,0),"REVISAR")</f>
        <v>20.01.01 Ministerio de Agricultura</v>
      </c>
      <c r="F501" s="1" t="str">
        <f>+IFERROR(VLOOKUP(Tabla1[[#This Row],[Muestra]],Muestra[[Muestra]:[Columna1]],2,0),"REVISAR")</f>
        <v>20.01.01.03 Medio</v>
      </c>
      <c r="G501" t="s">
        <v>1159</v>
      </c>
      <c r="H501" t="s">
        <v>1160</v>
      </c>
      <c r="I501" t="s">
        <v>1183</v>
      </c>
      <c r="J501" t="s">
        <v>135</v>
      </c>
      <c r="K501" t="s">
        <v>1163</v>
      </c>
      <c r="L501" t="s">
        <v>1164</v>
      </c>
      <c r="O501" t="s">
        <v>1165</v>
      </c>
      <c r="U501">
        <v>2</v>
      </c>
      <c r="V501">
        <v>2</v>
      </c>
      <c r="W501">
        <v>3</v>
      </c>
      <c r="AC501">
        <v>1</v>
      </c>
      <c r="AI501">
        <v>3</v>
      </c>
    </row>
    <row r="502" spans="1:36" x14ac:dyDescent="0.25">
      <c r="A502" s="21">
        <v>501</v>
      </c>
      <c r="B502" t="s">
        <v>1186</v>
      </c>
      <c r="C502" s="1" t="str">
        <f>+VLOOKUP(Tabla1[[#This Row],[Sector]],Sectores[[Sector]:[Columna1]],2,0)</f>
        <v>20 Política y Gobierno</v>
      </c>
      <c r="D502" s="1" t="str">
        <f>+VLOOKUP(Tabla1[[#This Row],[Contenido]],Hoja2!$F$2:$G$105,2,0)</f>
        <v>20.01 Programas Gubernamentales</v>
      </c>
      <c r="E502" s="1" t="str">
        <f>+IFERROR(VLOOKUP(Tabla1[[#This Row],[Tema]],Temas[[Tema]:[Columna1]],2,0),"REVISAR")</f>
        <v>20.01.01 Ministerio de Agricultura</v>
      </c>
      <c r="F502" s="1" t="str">
        <f>+IFERROR(VLOOKUP(Tabla1[[#This Row],[Muestra]],Muestra[[Muestra]:[Columna1]],2,0),"REVISAR")</f>
        <v>20.01.01.04 No Aplica</v>
      </c>
      <c r="G502" t="s">
        <v>1159</v>
      </c>
      <c r="H502" t="s">
        <v>1160</v>
      </c>
      <c r="I502" t="s">
        <v>1183</v>
      </c>
      <c r="J502" t="s">
        <v>1170</v>
      </c>
      <c r="K502" t="s">
        <v>1163</v>
      </c>
      <c r="L502" t="s">
        <v>1164</v>
      </c>
      <c r="O502" t="s">
        <v>1165</v>
      </c>
      <c r="R502">
        <v>6</v>
      </c>
      <c r="U502">
        <v>1</v>
      </c>
      <c r="Z502">
        <v>1</v>
      </c>
      <c r="AB502">
        <v>11</v>
      </c>
      <c r="AE502">
        <v>1</v>
      </c>
    </row>
    <row r="503" spans="1:36" x14ac:dyDescent="0.25">
      <c r="A503" s="21">
        <v>502</v>
      </c>
      <c r="B503" t="s">
        <v>1187</v>
      </c>
      <c r="C503" s="1" t="str">
        <f>+VLOOKUP(Tabla1[[#This Row],[Sector]],Sectores[[Sector]:[Columna1]],2,0)</f>
        <v>20 Política y Gobierno</v>
      </c>
      <c r="D503" s="1" t="str">
        <f>+VLOOKUP(Tabla1[[#This Row],[Contenido]],Hoja2!$F$2:$G$105,2,0)</f>
        <v>20.01 Programas Gubernamentales</v>
      </c>
      <c r="E503" s="1" t="str">
        <f>+IFERROR(VLOOKUP(Tabla1[[#This Row],[Tema]],Temas[[Tema]:[Columna1]],2,0),"REVISAR")</f>
        <v>20.01.01 Ministerio de Agricultura</v>
      </c>
      <c r="F503" s="1" t="str">
        <f>+IFERROR(VLOOKUP(Tabla1[[#This Row],[Muestra]],Muestra[[Muestra]:[Columna1]],2,0),"REVISAR")</f>
        <v>20.01.01.05 Todos</v>
      </c>
      <c r="G503" t="s">
        <v>1159</v>
      </c>
      <c r="H503" t="s">
        <v>1160</v>
      </c>
      <c r="I503" t="s">
        <v>1183</v>
      </c>
      <c r="J503" t="s">
        <v>1172</v>
      </c>
      <c r="K503" t="s">
        <v>1163</v>
      </c>
      <c r="L503" t="s">
        <v>1164</v>
      </c>
      <c r="O503" t="s">
        <v>1165</v>
      </c>
      <c r="P503">
        <v>1</v>
      </c>
      <c r="Q503">
        <v>1</v>
      </c>
      <c r="R503">
        <v>6</v>
      </c>
      <c r="T503">
        <v>1</v>
      </c>
      <c r="U503">
        <v>4</v>
      </c>
      <c r="V503">
        <v>2</v>
      </c>
      <c r="W503">
        <v>7</v>
      </c>
      <c r="X503">
        <v>2</v>
      </c>
      <c r="Y503">
        <v>2</v>
      </c>
      <c r="Z503">
        <v>1</v>
      </c>
      <c r="AA503">
        <v>1</v>
      </c>
      <c r="AB503">
        <v>12</v>
      </c>
      <c r="AC503">
        <v>1</v>
      </c>
      <c r="AE503">
        <v>1</v>
      </c>
      <c r="AH503">
        <v>1</v>
      </c>
      <c r="AI503">
        <v>3</v>
      </c>
    </row>
    <row r="504" spans="1:36" x14ac:dyDescent="0.25">
      <c r="A504" s="21">
        <v>503</v>
      </c>
      <c r="B504" t="s">
        <v>1188</v>
      </c>
      <c r="C504" s="1" t="str">
        <f>+VLOOKUP(Tabla1[[#This Row],[Sector]],Sectores[[Sector]:[Columna1]],2,0)</f>
        <v>20 Política y Gobierno</v>
      </c>
      <c r="D504" s="1" t="str">
        <f>+VLOOKUP(Tabla1[[#This Row],[Contenido]],Hoja2!$F$2:$G$105,2,0)</f>
        <v>20.01 Programas Gubernamentales</v>
      </c>
      <c r="E504" s="1" t="str">
        <f>+IFERROR(VLOOKUP(Tabla1[[#This Row],[Tema]],Temas[[Tema]:[Columna1]],2,0),"REVISAR")</f>
        <v>20.01.02 Ministerio de Bienes Nacionales</v>
      </c>
      <c r="F504" s="1" t="str">
        <f>+IFERROR(VLOOKUP(Tabla1[[#This Row],[Muestra]],Muestra[[Muestra]:[Columna1]],2,0),"REVISAR")</f>
        <v>20.01.01.02 Malo</v>
      </c>
      <c r="G504" t="s">
        <v>1159</v>
      </c>
      <c r="H504" t="s">
        <v>1160</v>
      </c>
      <c r="I504" t="s">
        <v>1189</v>
      </c>
      <c r="J504" t="s">
        <v>1167</v>
      </c>
      <c r="K504" t="s">
        <v>1163</v>
      </c>
      <c r="L504" t="s">
        <v>1164</v>
      </c>
      <c r="O504" t="s">
        <v>1165</v>
      </c>
      <c r="Q504">
        <v>1</v>
      </c>
    </row>
    <row r="505" spans="1:36" x14ac:dyDescent="0.25">
      <c r="A505" s="21">
        <v>504</v>
      </c>
      <c r="B505" t="s">
        <v>1190</v>
      </c>
      <c r="C505" s="1" t="str">
        <f>+VLOOKUP(Tabla1[[#This Row],[Sector]],Sectores[[Sector]:[Columna1]],2,0)</f>
        <v>20 Política y Gobierno</v>
      </c>
      <c r="D505" s="1" t="str">
        <f>+VLOOKUP(Tabla1[[#This Row],[Contenido]],Hoja2!$F$2:$G$105,2,0)</f>
        <v>20.01 Programas Gubernamentales</v>
      </c>
      <c r="E505" s="1" t="str">
        <f>+IFERROR(VLOOKUP(Tabla1[[#This Row],[Tema]],Temas[[Tema]:[Columna1]],2,0),"REVISAR")</f>
        <v>20.01.02 Ministerio de Bienes Nacionales</v>
      </c>
      <c r="F505" s="1" t="str">
        <f>+IFERROR(VLOOKUP(Tabla1[[#This Row],[Muestra]],Muestra[[Muestra]:[Columna1]],2,0),"REVISAR")</f>
        <v>20.01.01.03 Medio</v>
      </c>
      <c r="G505" t="s">
        <v>1159</v>
      </c>
      <c r="H505" t="s">
        <v>1160</v>
      </c>
      <c r="I505" t="s">
        <v>1189</v>
      </c>
      <c r="J505" t="s">
        <v>135</v>
      </c>
      <c r="K505" t="s">
        <v>1163</v>
      </c>
      <c r="L505" t="s">
        <v>1164</v>
      </c>
      <c r="O505" t="s">
        <v>1165</v>
      </c>
      <c r="Y505">
        <v>1</v>
      </c>
      <c r="AE505">
        <v>1</v>
      </c>
    </row>
    <row r="506" spans="1:36" x14ac:dyDescent="0.25">
      <c r="A506" s="21">
        <v>505</v>
      </c>
      <c r="B506" t="s">
        <v>1191</v>
      </c>
      <c r="C506" s="1" t="str">
        <f>+VLOOKUP(Tabla1[[#This Row],[Sector]],Sectores[[Sector]:[Columna1]],2,0)</f>
        <v>20 Política y Gobierno</v>
      </c>
      <c r="D506" s="1" t="str">
        <f>+VLOOKUP(Tabla1[[#This Row],[Contenido]],Hoja2!$F$2:$G$105,2,0)</f>
        <v>20.01 Programas Gubernamentales</v>
      </c>
      <c r="E506" s="1" t="str">
        <f>+IFERROR(VLOOKUP(Tabla1[[#This Row],[Tema]],Temas[[Tema]:[Columna1]],2,0),"REVISAR")</f>
        <v>20.01.02 Ministerio de Bienes Nacionales</v>
      </c>
      <c r="F506" s="1" t="str">
        <f>+IFERROR(VLOOKUP(Tabla1[[#This Row],[Muestra]],Muestra[[Muestra]:[Columna1]],2,0),"REVISAR")</f>
        <v>20.01.01.04 No Aplica</v>
      </c>
      <c r="G506" t="s">
        <v>1159</v>
      </c>
      <c r="H506" t="s">
        <v>1160</v>
      </c>
      <c r="I506" t="s">
        <v>1189</v>
      </c>
      <c r="J506" t="s">
        <v>1170</v>
      </c>
      <c r="K506" t="s">
        <v>1163</v>
      </c>
      <c r="L506" t="s">
        <v>1164</v>
      </c>
      <c r="O506" t="s">
        <v>1165</v>
      </c>
      <c r="AA506">
        <v>1</v>
      </c>
    </row>
    <row r="507" spans="1:36" x14ac:dyDescent="0.25">
      <c r="A507" s="21">
        <v>506</v>
      </c>
      <c r="B507" t="s">
        <v>1192</v>
      </c>
      <c r="C507" s="1" t="str">
        <f>+VLOOKUP(Tabla1[[#This Row],[Sector]],Sectores[[Sector]:[Columna1]],2,0)</f>
        <v>20 Política y Gobierno</v>
      </c>
      <c r="D507" s="1" t="str">
        <f>+VLOOKUP(Tabla1[[#This Row],[Contenido]],Hoja2!$F$2:$G$105,2,0)</f>
        <v>20.01 Programas Gubernamentales</v>
      </c>
      <c r="E507" s="1" t="str">
        <f>+IFERROR(VLOOKUP(Tabla1[[#This Row],[Tema]],Temas[[Tema]:[Columna1]],2,0),"REVISAR")</f>
        <v>20.01.02 Ministerio de Bienes Nacionales</v>
      </c>
      <c r="F507" s="1" t="str">
        <f>+IFERROR(VLOOKUP(Tabla1[[#This Row],[Muestra]],Muestra[[Muestra]:[Columna1]],2,0),"REVISAR")</f>
        <v>20.01.01.05 Todos</v>
      </c>
      <c r="G507" t="s">
        <v>1159</v>
      </c>
      <c r="H507" t="s">
        <v>1160</v>
      </c>
      <c r="I507" t="s">
        <v>1189</v>
      </c>
      <c r="J507" t="s">
        <v>1172</v>
      </c>
      <c r="K507" t="s">
        <v>1163</v>
      </c>
      <c r="L507" t="s">
        <v>1164</v>
      </c>
      <c r="O507" t="s">
        <v>1165</v>
      </c>
      <c r="Q507">
        <v>1</v>
      </c>
      <c r="Y507">
        <v>1</v>
      </c>
      <c r="AA507">
        <v>1</v>
      </c>
      <c r="AE507">
        <v>1</v>
      </c>
    </row>
    <row r="508" spans="1:36" x14ac:dyDescent="0.25">
      <c r="A508" s="21">
        <v>507</v>
      </c>
      <c r="B508" t="s">
        <v>1193</v>
      </c>
      <c r="C508" s="1" t="str">
        <f>+VLOOKUP(Tabla1[[#This Row],[Sector]],Sectores[[Sector]:[Columna1]],2,0)</f>
        <v>20 Política y Gobierno</v>
      </c>
      <c r="D508" s="1" t="str">
        <f>+VLOOKUP(Tabla1[[#This Row],[Contenido]],Hoja2!$F$2:$G$105,2,0)</f>
        <v>20.01 Programas Gubernamentales</v>
      </c>
      <c r="E508" s="1" t="str">
        <f>+IFERROR(VLOOKUP(Tabla1[[#This Row],[Tema]],Temas[[Tema]:[Columna1]],2,0),"REVISAR")</f>
        <v>20.01.03 Ministerio de Defensa Nacional</v>
      </c>
      <c r="F508" s="1" t="str">
        <f>+IFERROR(VLOOKUP(Tabla1[[#This Row],[Muestra]],Muestra[[Muestra]:[Columna1]],2,0),"REVISAR")</f>
        <v>20.01.01.03 Medio</v>
      </c>
      <c r="G508" t="s">
        <v>1159</v>
      </c>
      <c r="H508" t="s">
        <v>1160</v>
      </c>
      <c r="I508" t="s">
        <v>1194</v>
      </c>
      <c r="J508" t="s">
        <v>135</v>
      </c>
      <c r="K508" t="s">
        <v>1163</v>
      </c>
      <c r="L508" t="s">
        <v>1164</v>
      </c>
      <c r="O508" t="s">
        <v>1165</v>
      </c>
      <c r="P508">
        <v>1</v>
      </c>
      <c r="T508">
        <v>1</v>
      </c>
      <c r="W508">
        <v>1</v>
      </c>
    </row>
    <row r="509" spans="1:36" x14ac:dyDescent="0.25">
      <c r="A509" s="21">
        <v>508</v>
      </c>
      <c r="B509" t="s">
        <v>1195</v>
      </c>
      <c r="C509" s="1" t="str">
        <f>+VLOOKUP(Tabla1[[#This Row],[Sector]],Sectores[[Sector]:[Columna1]],2,0)</f>
        <v>20 Política y Gobierno</v>
      </c>
      <c r="D509" s="1" t="str">
        <f>+VLOOKUP(Tabla1[[#This Row],[Contenido]],Hoja2!$F$2:$G$105,2,0)</f>
        <v>20.01 Programas Gubernamentales</v>
      </c>
      <c r="E509" s="1" t="str">
        <f>+IFERROR(VLOOKUP(Tabla1[[#This Row],[Tema]],Temas[[Tema]:[Columna1]],2,0),"REVISAR")</f>
        <v>20.01.03 Ministerio de Defensa Nacional</v>
      </c>
      <c r="F509" s="1" t="str">
        <f>+IFERROR(VLOOKUP(Tabla1[[#This Row],[Muestra]],Muestra[[Muestra]:[Columna1]],2,0),"REVISAR")</f>
        <v>20.01.01.04 No Aplica</v>
      </c>
      <c r="G509" t="s">
        <v>1159</v>
      </c>
      <c r="H509" t="s">
        <v>1160</v>
      </c>
      <c r="I509" t="s">
        <v>1194</v>
      </c>
      <c r="J509" t="s">
        <v>1170</v>
      </c>
      <c r="K509" t="s">
        <v>1163</v>
      </c>
      <c r="L509" t="s">
        <v>1164</v>
      </c>
      <c r="O509" t="s">
        <v>1165</v>
      </c>
      <c r="S509">
        <v>1</v>
      </c>
      <c r="T509">
        <v>3</v>
      </c>
    </row>
    <row r="510" spans="1:36" x14ac:dyDescent="0.25">
      <c r="A510" s="21">
        <v>509</v>
      </c>
      <c r="B510" t="s">
        <v>1196</v>
      </c>
      <c r="C510" s="1" t="str">
        <f>+VLOOKUP(Tabla1[[#This Row],[Sector]],Sectores[[Sector]:[Columna1]],2,0)</f>
        <v>20 Política y Gobierno</v>
      </c>
      <c r="D510" s="1" t="str">
        <f>+VLOOKUP(Tabla1[[#This Row],[Contenido]],Hoja2!$F$2:$G$105,2,0)</f>
        <v>20.01 Programas Gubernamentales</v>
      </c>
      <c r="E510" s="1" t="str">
        <f>+IFERROR(VLOOKUP(Tabla1[[#This Row],[Tema]],Temas[[Tema]:[Columna1]],2,0),"REVISAR")</f>
        <v>20.01.03 Ministerio de Defensa Nacional</v>
      </c>
      <c r="F510" s="1" t="str">
        <f>+IFERROR(VLOOKUP(Tabla1[[#This Row],[Muestra]],Muestra[[Muestra]:[Columna1]],2,0),"REVISAR")</f>
        <v>20.01.01.05 Todos</v>
      </c>
      <c r="G510" t="s">
        <v>1159</v>
      </c>
      <c r="H510" t="s">
        <v>1160</v>
      </c>
      <c r="I510" t="s">
        <v>1194</v>
      </c>
      <c r="J510" t="s">
        <v>1172</v>
      </c>
      <c r="K510" t="s">
        <v>1163</v>
      </c>
      <c r="L510" t="s">
        <v>1164</v>
      </c>
      <c r="O510" t="s">
        <v>1165</v>
      </c>
      <c r="P510">
        <v>2</v>
      </c>
      <c r="S510">
        <v>1</v>
      </c>
      <c r="T510">
        <v>4</v>
      </c>
      <c r="W510">
        <v>1</v>
      </c>
    </row>
    <row r="511" spans="1:36" x14ac:dyDescent="0.25">
      <c r="A511" s="21">
        <v>510</v>
      </c>
      <c r="B511" t="s">
        <v>1197</v>
      </c>
      <c r="C511" s="1" t="str">
        <f>+VLOOKUP(Tabla1[[#This Row],[Sector]],Sectores[[Sector]:[Columna1]],2,0)</f>
        <v>20 Política y Gobierno</v>
      </c>
      <c r="D511" s="1" t="str">
        <f>+VLOOKUP(Tabla1[[#This Row],[Contenido]],Hoja2!$F$2:$G$105,2,0)</f>
        <v>20.01 Programas Gubernamentales</v>
      </c>
      <c r="E511" s="1" t="str">
        <f>+IFERROR(VLOOKUP(Tabla1[[#This Row],[Tema]],Temas[[Tema]:[Columna1]],2,0),"REVISAR")</f>
        <v>20.01.04 Ministerio de Desarrollo Social</v>
      </c>
      <c r="F511" s="1" t="str">
        <f>+IFERROR(VLOOKUP(Tabla1[[#This Row],[Muestra]],Muestra[[Muestra]:[Columna1]],2,0),"REVISAR")</f>
        <v>20.01.01.01 Bueno</v>
      </c>
      <c r="G511" t="s">
        <v>1159</v>
      </c>
      <c r="H511" t="s">
        <v>1160</v>
      </c>
      <c r="I511" t="s">
        <v>1198</v>
      </c>
      <c r="J511" t="s">
        <v>1162</v>
      </c>
      <c r="K511" t="s">
        <v>1163</v>
      </c>
      <c r="L511" t="s">
        <v>1164</v>
      </c>
      <c r="O511" t="s">
        <v>1165</v>
      </c>
      <c r="R511">
        <v>1</v>
      </c>
      <c r="U511">
        <v>1</v>
      </c>
      <c r="W511">
        <v>2</v>
      </c>
      <c r="Y511">
        <v>3</v>
      </c>
    </row>
    <row r="512" spans="1:36" x14ac:dyDescent="0.25">
      <c r="A512" s="21">
        <v>511</v>
      </c>
      <c r="B512" t="s">
        <v>1199</v>
      </c>
      <c r="C512" s="1" t="str">
        <f>+VLOOKUP(Tabla1[[#This Row],[Sector]],Sectores[[Sector]:[Columna1]],2,0)</f>
        <v>20 Política y Gobierno</v>
      </c>
      <c r="D512" s="1" t="str">
        <f>+VLOOKUP(Tabla1[[#This Row],[Contenido]],Hoja2!$F$2:$G$105,2,0)</f>
        <v>20.01 Programas Gubernamentales</v>
      </c>
      <c r="E512" s="1" t="str">
        <f>+IFERROR(VLOOKUP(Tabla1[[#This Row],[Tema]],Temas[[Tema]:[Columna1]],2,0),"REVISAR")</f>
        <v>20.01.04 Ministerio de Desarrollo Social</v>
      </c>
      <c r="F512" s="1" t="str">
        <f>+IFERROR(VLOOKUP(Tabla1[[#This Row],[Muestra]],Muestra[[Muestra]:[Columna1]],2,0),"REVISAR")</f>
        <v>20.01.01.02 Malo</v>
      </c>
      <c r="G512" t="s">
        <v>1159</v>
      </c>
      <c r="H512" t="s">
        <v>1160</v>
      </c>
      <c r="I512" t="s">
        <v>1198</v>
      </c>
      <c r="J512" t="s">
        <v>1167</v>
      </c>
      <c r="K512" t="s">
        <v>1163</v>
      </c>
      <c r="L512" t="s">
        <v>1164</v>
      </c>
      <c r="O512" t="s">
        <v>1165</v>
      </c>
      <c r="P512">
        <v>1</v>
      </c>
      <c r="S512">
        <v>3</v>
      </c>
      <c r="T512">
        <v>1</v>
      </c>
      <c r="V512">
        <v>3</v>
      </c>
      <c r="X512">
        <v>5</v>
      </c>
      <c r="Y512">
        <v>2</v>
      </c>
      <c r="Z512">
        <v>2</v>
      </c>
      <c r="AA512">
        <v>1</v>
      </c>
      <c r="AB512">
        <v>2</v>
      </c>
      <c r="AC512">
        <v>4</v>
      </c>
      <c r="AE512">
        <v>3</v>
      </c>
      <c r="AF512">
        <v>1</v>
      </c>
      <c r="AH512">
        <v>1</v>
      </c>
      <c r="AI512">
        <v>2</v>
      </c>
      <c r="AJ512">
        <v>1</v>
      </c>
    </row>
    <row r="513" spans="1:36" x14ac:dyDescent="0.25">
      <c r="A513" s="21">
        <v>512</v>
      </c>
      <c r="B513" t="s">
        <v>1200</v>
      </c>
      <c r="C513" s="1" t="str">
        <f>+VLOOKUP(Tabla1[[#This Row],[Sector]],Sectores[[Sector]:[Columna1]],2,0)</f>
        <v>20 Política y Gobierno</v>
      </c>
      <c r="D513" s="1" t="str">
        <f>+VLOOKUP(Tabla1[[#This Row],[Contenido]],Hoja2!$F$2:$G$105,2,0)</f>
        <v>20.01 Programas Gubernamentales</v>
      </c>
      <c r="E513" s="1" t="str">
        <f>+IFERROR(VLOOKUP(Tabla1[[#This Row],[Tema]],Temas[[Tema]:[Columna1]],2,0),"REVISAR")</f>
        <v>20.01.04 Ministerio de Desarrollo Social</v>
      </c>
      <c r="F513" s="1" t="str">
        <f>+IFERROR(VLOOKUP(Tabla1[[#This Row],[Muestra]],Muestra[[Muestra]:[Columna1]],2,0),"REVISAR")</f>
        <v>20.01.01.03 Medio</v>
      </c>
      <c r="G513" t="s">
        <v>1159</v>
      </c>
      <c r="H513" t="s">
        <v>1160</v>
      </c>
      <c r="I513" t="s">
        <v>1198</v>
      </c>
      <c r="J513" t="s">
        <v>135</v>
      </c>
      <c r="K513" t="s">
        <v>1163</v>
      </c>
      <c r="L513" t="s">
        <v>1164</v>
      </c>
      <c r="O513" t="s">
        <v>1165</v>
      </c>
      <c r="Q513">
        <v>3</v>
      </c>
      <c r="S513">
        <v>1</v>
      </c>
      <c r="T513">
        <v>1</v>
      </c>
      <c r="W513">
        <v>1</v>
      </c>
      <c r="X513">
        <v>1</v>
      </c>
      <c r="Y513">
        <v>3</v>
      </c>
      <c r="AA513">
        <v>2</v>
      </c>
      <c r="AC513">
        <v>1</v>
      </c>
      <c r="AD513">
        <v>1</v>
      </c>
      <c r="AF513">
        <v>1</v>
      </c>
      <c r="AG513">
        <v>1</v>
      </c>
      <c r="AH513">
        <v>1</v>
      </c>
    </row>
    <row r="514" spans="1:36" x14ac:dyDescent="0.25">
      <c r="A514" s="21">
        <v>513</v>
      </c>
      <c r="B514" t="s">
        <v>1201</v>
      </c>
      <c r="C514" s="1" t="str">
        <f>+VLOOKUP(Tabla1[[#This Row],[Sector]],Sectores[[Sector]:[Columna1]],2,0)</f>
        <v>20 Política y Gobierno</v>
      </c>
      <c r="D514" s="1" t="str">
        <f>+VLOOKUP(Tabla1[[#This Row],[Contenido]],Hoja2!$F$2:$G$105,2,0)</f>
        <v>20.01 Programas Gubernamentales</v>
      </c>
      <c r="E514" s="1" t="str">
        <f>+IFERROR(VLOOKUP(Tabla1[[#This Row],[Tema]],Temas[[Tema]:[Columna1]],2,0),"REVISAR")</f>
        <v>20.01.04 Ministerio de Desarrollo Social</v>
      </c>
      <c r="F514" s="1" t="str">
        <f>+IFERROR(VLOOKUP(Tabla1[[#This Row],[Muestra]],Muestra[[Muestra]:[Columna1]],2,0),"REVISAR")</f>
        <v>20.01.01.04 No Aplica</v>
      </c>
      <c r="G514" t="s">
        <v>1159</v>
      </c>
      <c r="H514" t="s">
        <v>1160</v>
      </c>
      <c r="I514" t="s">
        <v>1198</v>
      </c>
      <c r="J514" t="s">
        <v>1170</v>
      </c>
      <c r="K514" t="s">
        <v>1163</v>
      </c>
      <c r="L514" t="s">
        <v>1164</v>
      </c>
      <c r="O514" t="s">
        <v>1165</v>
      </c>
      <c r="T514">
        <v>1</v>
      </c>
    </row>
    <row r="515" spans="1:36" x14ac:dyDescent="0.25">
      <c r="A515" s="21">
        <v>514</v>
      </c>
      <c r="B515" t="s">
        <v>1202</v>
      </c>
      <c r="C515" s="1" t="str">
        <f>+VLOOKUP(Tabla1[[#This Row],[Sector]],Sectores[[Sector]:[Columna1]],2,0)</f>
        <v>20 Política y Gobierno</v>
      </c>
      <c r="D515" s="1" t="str">
        <f>+VLOOKUP(Tabla1[[#This Row],[Contenido]],Hoja2!$F$2:$G$105,2,0)</f>
        <v>20.01 Programas Gubernamentales</v>
      </c>
      <c r="E515" s="1" t="str">
        <f>+IFERROR(VLOOKUP(Tabla1[[#This Row],[Tema]],Temas[[Tema]:[Columna1]],2,0),"REVISAR")</f>
        <v>20.01.04 Ministerio de Desarrollo Social</v>
      </c>
      <c r="F515" s="1" t="str">
        <f>+IFERROR(VLOOKUP(Tabla1[[#This Row],[Muestra]],Muestra[[Muestra]:[Columna1]],2,0),"REVISAR")</f>
        <v>20.01.01.05 Todos</v>
      </c>
      <c r="G515" t="s">
        <v>1159</v>
      </c>
      <c r="H515" t="s">
        <v>1160</v>
      </c>
      <c r="I515" t="s">
        <v>1198</v>
      </c>
      <c r="J515" t="s">
        <v>1172</v>
      </c>
      <c r="K515" t="s">
        <v>1163</v>
      </c>
      <c r="L515" t="s">
        <v>1164</v>
      </c>
      <c r="O515" t="s">
        <v>1165</v>
      </c>
      <c r="P515">
        <v>1</v>
      </c>
      <c r="Q515">
        <v>3</v>
      </c>
      <c r="R515">
        <v>1</v>
      </c>
      <c r="S515">
        <v>4</v>
      </c>
      <c r="T515">
        <v>3</v>
      </c>
      <c r="U515">
        <v>1</v>
      </c>
      <c r="V515">
        <v>3</v>
      </c>
      <c r="W515">
        <v>3</v>
      </c>
      <c r="X515">
        <v>6</v>
      </c>
      <c r="Y515">
        <v>8</v>
      </c>
      <c r="Z515">
        <v>2</v>
      </c>
      <c r="AA515">
        <v>3</v>
      </c>
      <c r="AB515">
        <v>2</v>
      </c>
      <c r="AC515">
        <v>5</v>
      </c>
      <c r="AD515">
        <v>1</v>
      </c>
      <c r="AE515">
        <v>3</v>
      </c>
      <c r="AF515">
        <v>2</v>
      </c>
      <c r="AG515">
        <v>1</v>
      </c>
      <c r="AH515">
        <v>2</v>
      </c>
      <c r="AI515">
        <v>2</v>
      </c>
      <c r="AJ515">
        <v>1</v>
      </c>
    </row>
    <row r="516" spans="1:36" x14ac:dyDescent="0.25">
      <c r="A516" s="21">
        <v>515</v>
      </c>
      <c r="B516" t="s">
        <v>1203</v>
      </c>
      <c r="C516" s="1" t="str">
        <f>+VLOOKUP(Tabla1[[#This Row],[Sector]],Sectores[[Sector]:[Columna1]],2,0)</f>
        <v>20 Política y Gobierno</v>
      </c>
      <c r="D516" s="1" t="str">
        <f>+VLOOKUP(Tabla1[[#This Row],[Contenido]],Hoja2!$F$2:$G$105,2,0)</f>
        <v>20.01 Programas Gubernamentales</v>
      </c>
      <c r="E516" s="1" t="str">
        <f>+IFERROR(VLOOKUP(Tabla1[[#This Row],[Tema]],Temas[[Tema]:[Columna1]],2,0),"REVISAR")</f>
        <v>20.01.05 Ministerio de Economía, Fomento y Turismo</v>
      </c>
      <c r="F516" s="1" t="str">
        <f>+IFERROR(VLOOKUP(Tabla1[[#This Row],[Muestra]],Muestra[[Muestra]:[Columna1]],2,0),"REVISAR")</f>
        <v>20.01.01.01 Bueno</v>
      </c>
      <c r="G516" t="s">
        <v>1159</v>
      </c>
      <c r="H516" t="s">
        <v>1160</v>
      </c>
      <c r="I516" t="s">
        <v>1204</v>
      </c>
      <c r="J516" t="s">
        <v>1162</v>
      </c>
      <c r="K516" t="s">
        <v>1163</v>
      </c>
      <c r="L516" t="s">
        <v>1164</v>
      </c>
      <c r="O516" t="s">
        <v>1165</v>
      </c>
      <c r="R516">
        <v>1</v>
      </c>
      <c r="S516">
        <v>1</v>
      </c>
      <c r="T516">
        <v>1</v>
      </c>
      <c r="Y516">
        <v>1</v>
      </c>
      <c r="AG516">
        <v>2</v>
      </c>
      <c r="AI516">
        <v>1</v>
      </c>
    </row>
    <row r="517" spans="1:36" x14ac:dyDescent="0.25">
      <c r="A517" s="21">
        <v>516</v>
      </c>
      <c r="B517" t="s">
        <v>1205</v>
      </c>
      <c r="C517" s="1" t="str">
        <f>+VLOOKUP(Tabla1[[#This Row],[Sector]],Sectores[[Sector]:[Columna1]],2,0)</f>
        <v>20 Política y Gobierno</v>
      </c>
      <c r="D517" s="1" t="str">
        <f>+VLOOKUP(Tabla1[[#This Row],[Contenido]],Hoja2!$F$2:$G$105,2,0)</f>
        <v>20.01 Programas Gubernamentales</v>
      </c>
      <c r="E517" s="1" t="str">
        <f>+IFERROR(VLOOKUP(Tabla1[[#This Row],[Tema]],Temas[[Tema]:[Columna1]],2,0),"REVISAR")</f>
        <v>20.01.05 Ministerio de Economía, Fomento y Turismo</v>
      </c>
      <c r="F517" s="1" t="str">
        <f>+IFERROR(VLOOKUP(Tabla1[[#This Row],[Muestra]],Muestra[[Muestra]:[Columna1]],2,0),"REVISAR")</f>
        <v>20.01.01.02 Malo</v>
      </c>
      <c r="G517" t="s">
        <v>1159</v>
      </c>
      <c r="H517" t="s">
        <v>1160</v>
      </c>
      <c r="I517" t="s">
        <v>1204</v>
      </c>
      <c r="J517" t="s">
        <v>1167</v>
      </c>
      <c r="K517" t="s">
        <v>1163</v>
      </c>
      <c r="L517" t="s">
        <v>1164</v>
      </c>
      <c r="O517" t="s">
        <v>1165</v>
      </c>
      <c r="S517">
        <v>3</v>
      </c>
      <c r="T517">
        <v>1</v>
      </c>
      <c r="U517">
        <v>2</v>
      </c>
      <c r="V517">
        <v>1</v>
      </c>
      <c r="W517">
        <v>1</v>
      </c>
      <c r="Y517">
        <v>4</v>
      </c>
      <c r="AB517">
        <v>2</v>
      </c>
      <c r="AD517">
        <v>6</v>
      </c>
      <c r="AF517">
        <v>2</v>
      </c>
      <c r="AH517">
        <v>1</v>
      </c>
      <c r="AI517">
        <v>1</v>
      </c>
    </row>
    <row r="518" spans="1:36" x14ac:dyDescent="0.25">
      <c r="A518" s="21">
        <v>517</v>
      </c>
      <c r="B518" t="s">
        <v>1206</v>
      </c>
      <c r="C518" s="1" t="str">
        <f>+VLOOKUP(Tabla1[[#This Row],[Sector]],Sectores[[Sector]:[Columna1]],2,0)</f>
        <v>20 Política y Gobierno</v>
      </c>
      <c r="D518" s="1" t="str">
        <f>+VLOOKUP(Tabla1[[#This Row],[Contenido]],Hoja2!$F$2:$G$105,2,0)</f>
        <v>20.01 Programas Gubernamentales</v>
      </c>
      <c r="E518" s="1" t="str">
        <f>+IFERROR(VLOOKUP(Tabla1[[#This Row],[Tema]],Temas[[Tema]:[Columna1]],2,0),"REVISAR")</f>
        <v>20.01.05 Ministerio de Economía, Fomento y Turismo</v>
      </c>
      <c r="F518" s="1" t="str">
        <f>+IFERROR(VLOOKUP(Tabla1[[#This Row],[Muestra]],Muestra[[Muestra]:[Columna1]],2,0),"REVISAR")</f>
        <v>20.01.01.03 Medio</v>
      </c>
      <c r="G518" t="s">
        <v>1159</v>
      </c>
      <c r="H518" t="s">
        <v>1160</v>
      </c>
      <c r="I518" t="s">
        <v>1204</v>
      </c>
      <c r="J518" t="s">
        <v>135</v>
      </c>
      <c r="K518" t="s">
        <v>1163</v>
      </c>
      <c r="L518" t="s">
        <v>1164</v>
      </c>
      <c r="O518" t="s">
        <v>1165</v>
      </c>
      <c r="P518">
        <v>1</v>
      </c>
      <c r="R518">
        <v>1</v>
      </c>
      <c r="T518">
        <v>1</v>
      </c>
      <c r="U518">
        <v>2</v>
      </c>
      <c r="W518">
        <v>1</v>
      </c>
      <c r="Y518">
        <v>2</v>
      </c>
      <c r="AB518">
        <v>1</v>
      </c>
      <c r="AD518">
        <v>1</v>
      </c>
      <c r="AE518">
        <v>1</v>
      </c>
      <c r="AF518">
        <v>2</v>
      </c>
      <c r="AH518">
        <v>2</v>
      </c>
    </row>
    <row r="519" spans="1:36" x14ac:dyDescent="0.25">
      <c r="A519" s="21">
        <v>518</v>
      </c>
      <c r="B519" t="s">
        <v>1207</v>
      </c>
      <c r="C519" s="1" t="str">
        <f>+VLOOKUP(Tabla1[[#This Row],[Sector]],Sectores[[Sector]:[Columna1]],2,0)</f>
        <v>20 Política y Gobierno</v>
      </c>
      <c r="D519" s="1" t="str">
        <f>+VLOOKUP(Tabla1[[#This Row],[Contenido]],Hoja2!$F$2:$G$105,2,0)</f>
        <v>20.01 Programas Gubernamentales</v>
      </c>
      <c r="E519" s="1" t="str">
        <f>+IFERROR(VLOOKUP(Tabla1[[#This Row],[Tema]],Temas[[Tema]:[Columna1]],2,0),"REVISAR")</f>
        <v>20.01.05 Ministerio de Economía, Fomento y Turismo</v>
      </c>
      <c r="F519" s="1" t="str">
        <f>+IFERROR(VLOOKUP(Tabla1[[#This Row],[Muestra]],Muestra[[Muestra]:[Columna1]],2,0),"REVISAR")</f>
        <v>20.01.01.04 No Aplica</v>
      </c>
      <c r="G519" t="s">
        <v>1159</v>
      </c>
      <c r="H519" t="s">
        <v>1160</v>
      </c>
      <c r="I519" t="s">
        <v>1204</v>
      </c>
      <c r="J519" t="s">
        <v>1170</v>
      </c>
      <c r="K519" t="s">
        <v>1163</v>
      </c>
      <c r="L519" t="s">
        <v>1164</v>
      </c>
      <c r="O519" t="s">
        <v>1165</v>
      </c>
      <c r="X519">
        <v>3</v>
      </c>
      <c r="Y519">
        <v>1</v>
      </c>
    </row>
    <row r="520" spans="1:36" x14ac:dyDescent="0.25">
      <c r="A520" s="21">
        <v>519</v>
      </c>
      <c r="B520" t="s">
        <v>1208</v>
      </c>
      <c r="C520" s="1" t="str">
        <f>+VLOOKUP(Tabla1[[#This Row],[Sector]],Sectores[[Sector]:[Columna1]],2,0)</f>
        <v>20 Política y Gobierno</v>
      </c>
      <c r="D520" s="1" t="str">
        <f>+VLOOKUP(Tabla1[[#This Row],[Contenido]],Hoja2!$F$2:$G$105,2,0)</f>
        <v>20.01 Programas Gubernamentales</v>
      </c>
      <c r="E520" s="1" t="str">
        <f>+IFERROR(VLOOKUP(Tabla1[[#This Row],[Tema]],Temas[[Tema]:[Columna1]],2,0),"REVISAR")</f>
        <v>20.01.05 Ministerio de Economía, Fomento y Turismo</v>
      </c>
      <c r="F520" s="1" t="str">
        <f>+IFERROR(VLOOKUP(Tabla1[[#This Row],[Muestra]],Muestra[[Muestra]:[Columna1]],2,0),"REVISAR")</f>
        <v>20.01.01.05 Todos</v>
      </c>
      <c r="G520" t="s">
        <v>1159</v>
      </c>
      <c r="H520" t="s">
        <v>1160</v>
      </c>
      <c r="I520" t="s">
        <v>1204</v>
      </c>
      <c r="J520" t="s">
        <v>1172</v>
      </c>
      <c r="K520" t="s">
        <v>1163</v>
      </c>
      <c r="L520" t="s">
        <v>1164</v>
      </c>
      <c r="O520" t="s">
        <v>1165</v>
      </c>
      <c r="P520">
        <v>1</v>
      </c>
      <c r="R520">
        <v>2</v>
      </c>
      <c r="S520">
        <v>4</v>
      </c>
      <c r="T520">
        <v>3</v>
      </c>
      <c r="U520">
        <v>4</v>
      </c>
      <c r="V520">
        <v>1</v>
      </c>
      <c r="W520">
        <v>2</v>
      </c>
      <c r="X520">
        <v>3</v>
      </c>
      <c r="Y520">
        <v>8</v>
      </c>
      <c r="AB520">
        <v>3</v>
      </c>
      <c r="AD520">
        <v>7</v>
      </c>
      <c r="AE520">
        <v>1</v>
      </c>
      <c r="AF520">
        <v>4</v>
      </c>
      <c r="AG520">
        <v>2</v>
      </c>
      <c r="AH520">
        <v>3</v>
      </c>
      <c r="AI520">
        <v>2</v>
      </c>
    </row>
    <row r="521" spans="1:36" x14ac:dyDescent="0.25">
      <c r="A521" s="21">
        <v>520</v>
      </c>
      <c r="B521" t="s">
        <v>1209</v>
      </c>
      <c r="C521" s="1" t="str">
        <f>+VLOOKUP(Tabla1[[#This Row],[Sector]],Sectores[[Sector]:[Columna1]],2,0)</f>
        <v>20 Política y Gobierno</v>
      </c>
      <c r="D521" s="1" t="str">
        <f>+VLOOKUP(Tabla1[[#This Row],[Contenido]],Hoja2!$F$2:$G$105,2,0)</f>
        <v>20.01 Programas Gubernamentales</v>
      </c>
      <c r="E521" s="1" t="str">
        <f>+IFERROR(VLOOKUP(Tabla1[[#This Row],[Tema]],Temas[[Tema]:[Columna1]],2,0),"REVISAR")</f>
        <v>20.01.06 Ministerio de Educación</v>
      </c>
      <c r="F521" s="1" t="str">
        <f>+IFERROR(VLOOKUP(Tabla1[[#This Row],[Muestra]],Muestra[[Muestra]:[Columna1]],2,0),"REVISAR")</f>
        <v>20.01.01.01 Bueno</v>
      </c>
      <c r="G521" t="s">
        <v>1159</v>
      </c>
      <c r="H521" t="s">
        <v>1160</v>
      </c>
      <c r="I521" t="s">
        <v>1210</v>
      </c>
      <c r="J521" t="s">
        <v>1162</v>
      </c>
      <c r="K521" t="s">
        <v>1163</v>
      </c>
      <c r="L521" t="s">
        <v>1164</v>
      </c>
      <c r="O521" t="s">
        <v>1165</v>
      </c>
      <c r="P521">
        <v>2</v>
      </c>
      <c r="R521">
        <v>2</v>
      </c>
      <c r="T521">
        <v>2</v>
      </c>
      <c r="U521">
        <v>1</v>
      </c>
      <c r="V521">
        <v>2</v>
      </c>
      <c r="X521">
        <v>1</v>
      </c>
    </row>
    <row r="522" spans="1:36" x14ac:dyDescent="0.25">
      <c r="A522" s="21">
        <v>521</v>
      </c>
      <c r="B522" t="s">
        <v>1211</v>
      </c>
      <c r="C522" s="1" t="str">
        <f>+VLOOKUP(Tabla1[[#This Row],[Sector]],Sectores[[Sector]:[Columna1]],2,0)</f>
        <v>20 Política y Gobierno</v>
      </c>
      <c r="D522" s="1" t="str">
        <f>+VLOOKUP(Tabla1[[#This Row],[Contenido]],Hoja2!$F$2:$G$105,2,0)</f>
        <v>20.01 Programas Gubernamentales</v>
      </c>
      <c r="E522" s="1" t="str">
        <f>+IFERROR(VLOOKUP(Tabla1[[#This Row],[Tema]],Temas[[Tema]:[Columna1]],2,0),"REVISAR")</f>
        <v>20.01.06 Ministerio de Educación</v>
      </c>
      <c r="F522" s="1" t="str">
        <f>+IFERROR(VLOOKUP(Tabla1[[#This Row],[Muestra]],Muestra[[Muestra]:[Columna1]],2,0),"REVISAR")</f>
        <v>20.01.01.02 Malo</v>
      </c>
      <c r="G522" t="s">
        <v>1159</v>
      </c>
      <c r="H522" t="s">
        <v>1160</v>
      </c>
      <c r="I522" t="s">
        <v>1210</v>
      </c>
      <c r="J522" t="s">
        <v>1167</v>
      </c>
      <c r="K522" t="s">
        <v>1163</v>
      </c>
      <c r="L522" t="s">
        <v>1164</v>
      </c>
      <c r="O522" t="s">
        <v>1165</v>
      </c>
      <c r="P522">
        <v>1</v>
      </c>
      <c r="Q522">
        <v>2</v>
      </c>
      <c r="R522">
        <v>1</v>
      </c>
      <c r="S522">
        <v>1</v>
      </c>
      <c r="U522">
        <v>1</v>
      </c>
      <c r="W522">
        <v>4</v>
      </c>
      <c r="X522">
        <v>7</v>
      </c>
      <c r="Y522">
        <v>1</v>
      </c>
      <c r="Z522">
        <v>13</v>
      </c>
      <c r="AA522">
        <v>13</v>
      </c>
      <c r="AB522">
        <v>1</v>
      </c>
      <c r="AC522">
        <v>2</v>
      </c>
      <c r="AD522">
        <v>6</v>
      </c>
      <c r="AE522">
        <v>7</v>
      </c>
      <c r="AF522">
        <v>2</v>
      </c>
      <c r="AG522">
        <v>1</v>
      </c>
      <c r="AH522">
        <v>3</v>
      </c>
      <c r="AI522">
        <v>2</v>
      </c>
      <c r="AJ522">
        <v>2</v>
      </c>
    </row>
    <row r="523" spans="1:36" x14ac:dyDescent="0.25">
      <c r="A523" s="21">
        <v>522</v>
      </c>
      <c r="B523" t="s">
        <v>1212</v>
      </c>
      <c r="C523" s="1" t="str">
        <f>+VLOOKUP(Tabla1[[#This Row],[Sector]],Sectores[[Sector]:[Columna1]],2,0)</f>
        <v>20 Política y Gobierno</v>
      </c>
      <c r="D523" s="1" t="str">
        <f>+VLOOKUP(Tabla1[[#This Row],[Contenido]],Hoja2!$F$2:$G$105,2,0)</f>
        <v>20.01 Programas Gubernamentales</v>
      </c>
      <c r="E523" s="1" t="str">
        <f>+IFERROR(VLOOKUP(Tabla1[[#This Row],[Tema]],Temas[[Tema]:[Columna1]],2,0),"REVISAR")</f>
        <v>20.01.06 Ministerio de Educación</v>
      </c>
      <c r="F523" s="1" t="str">
        <f>+IFERROR(VLOOKUP(Tabla1[[#This Row],[Muestra]],Muestra[[Muestra]:[Columna1]],2,0),"REVISAR")</f>
        <v>20.01.01.03 Medio</v>
      </c>
      <c r="G523" t="s">
        <v>1159</v>
      </c>
      <c r="H523" t="s">
        <v>1160</v>
      </c>
      <c r="I523" t="s">
        <v>1210</v>
      </c>
      <c r="J523" t="s">
        <v>135</v>
      </c>
      <c r="K523" t="s">
        <v>1163</v>
      </c>
      <c r="L523" t="s">
        <v>1164</v>
      </c>
      <c r="O523" t="s">
        <v>1165</v>
      </c>
      <c r="P523">
        <v>1</v>
      </c>
      <c r="Q523">
        <v>1</v>
      </c>
      <c r="S523">
        <v>2</v>
      </c>
      <c r="T523">
        <v>1</v>
      </c>
      <c r="U523">
        <v>3</v>
      </c>
      <c r="V523">
        <v>2</v>
      </c>
      <c r="X523">
        <v>1</v>
      </c>
      <c r="Y523">
        <v>2</v>
      </c>
      <c r="Z523">
        <v>4</v>
      </c>
      <c r="AB523">
        <v>1</v>
      </c>
      <c r="AC523">
        <v>1</v>
      </c>
      <c r="AD523">
        <v>3</v>
      </c>
      <c r="AF523">
        <v>2</v>
      </c>
      <c r="AG523">
        <v>5</v>
      </c>
      <c r="AH523">
        <v>3</v>
      </c>
      <c r="AJ523">
        <v>2</v>
      </c>
    </row>
    <row r="524" spans="1:36" x14ac:dyDescent="0.25">
      <c r="A524" s="21">
        <v>523</v>
      </c>
      <c r="B524" t="s">
        <v>1213</v>
      </c>
      <c r="C524" s="1" t="str">
        <f>+VLOOKUP(Tabla1[[#This Row],[Sector]],Sectores[[Sector]:[Columna1]],2,0)</f>
        <v>20 Política y Gobierno</v>
      </c>
      <c r="D524" s="1" t="str">
        <f>+VLOOKUP(Tabla1[[#This Row],[Contenido]],Hoja2!$F$2:$G$105,2,0)</f>
        <v>20.01 Programas Gubernamentales</v>
      </c>
      <c r="E524" s="1" t="str">
        <f>+IFERROR(VLOOKUP(Tabla1[[#This Row],[Tema]],Temas[[Tema]:[Columna1]],2,0),"REVISAR")</f>
        <v>20.01.06 Ministerio de Educación</v>
      </c>
      <c r="F524" s="1" t="str">
        <f>+IFERROR(VLOOKUP(Tabla1[[#This Row],[Muestra]],Muestra[[Muestra]:[Columna1]],2,0),"REVISAR")</f>
        <v>20.01.01.04 No Aplica</v>
      </c>
      <c r="G524" t="s">
        <v>1159</v>
      </c>
      <c r="H524" t="s">
        <v>1160</v>
      </c>
      <c r="I524" t="s">
        <v>1210</v>
      </c>
      <c r="J524" t="s">
        <v>1170</v>
      </c>
      <c r="K524" t="s">
        <v>1163</v>
      </c>
      <c r="L524" t="s">
        <v>1164</v>
      </c>
      <c r="O524" t="s">
        <v>1165</v>
      </c>
      <c r="W524">
        <v>3</v>
      </c>
      <c r="Y524">
        <v>1</v>
      </c>
    </row>
    <row r="525" spans="1:36" x14ac:dyDescent="0.25">
      <c r="A525" s="21">
        <v>524</v>
      </c>
      <c r="B525" t="s">
        <v>1214</v>
      </c>
      <c r="C525" s="1" t="str">
        <f>+VLOOKUP(Tabla1[[#This Row],[Sector]],Sectores[[Sector]:[Columna1]],2,0)</f>
        <v>20 Política y Gobierno</v>
      </c>
      <c r="D525" s="1" t="str">
        <f>+VLOOKUP(Tabla1[[#This Row],[Contenido]],Hoja2!$F$2:$G$105,2,0)</f>
        <v>20.01 Programas Gubernamentales</v>
      </c>
      <c r="E525" s="1" t="str">
        <f>+IFERROR(VLOOKUP(Tabla1[[#This Row],[Tema]],Temas[[Tema]:[Columna1]],2,0),"REVISAR")</f>
        <v>20.01.06 Ministerio de Educación</v>
      </c>
      <c r="F525" s="1" t="str">
        <f>+IFERROR(VLOOKUP(Tabla1[[#This Row],[Muestra]],Muestra[[Muestra]:[Columna1]],2,0),"REVISAR")</f>
        <v>20.01.01.05 Todos</v>
      </c>
      <c r="G525" t="s">
        <v>1159</v>
      </c>
      <c r="H525" t="s">
        <v>1160</v>
      </c>
      <c r="I525" t="s">
        <v>1210</v>
      </c>
      <c r="J525" t="s">
        <v>1172</v>
      </c>
      <c r="K525" t="s">
        <v>1163</v>
      </c>
      <c r="L525" t="s">
        <v>1164</v>
      </c>
      <c r="O525" t="s">
        <v>1165</v>
      </c>
      <c r="P525">
        <v>4</v>
      </c>
      <c r="Q525">
        <v>3</v>
      </c>
      <c r="R525">
        <v>3</v>
      </c>
      <c r="S525">
        <v>3</v>
      </c>
      <c r="T525">
        <v>3</v>
      </c>
      <c r="U525">
        <v>5</v>
      </c>
      <c r="V525">
        <v>4</v>
      </c>
      <c r="W525">
        <v>7</v>
      </c>
      <c r="X525">
        <v>9</v>
      </c>
      <c r="Y525">
        <v>4</v>
      </c>
      <c r="Z525">
        <v>17</v>
      </c>
      <c r="AA525">
        <v>13</v>
      </c>
      <c r="AB525">
        <v>2</v>
      </c>
      <c r="AC525">
        <v>3</v>
      </c>
      <c r="AD525">
        <v>9</v>
      </c>
      <c r="AE525">
        <v>7</v>
      </c>
      <c r="AF525">
        <v>4</v>
      </c>
      <c r="AG525">
        <v>6</v>
      </c>
      <c r="AH525">
        <v>6</v>
      </c>
      <c r="AI525">
        <v>2</v>
      </c>
      <c r="AJ525">
        <v>4</v>
      </c>
    </row>
    <row r="526" spans="1:36" x14ac:dyDescent="0.25">
      <c r="A526" s="21">
        <v>525</v>
      </c>
      <c r="B526" t="s">
        <v>1215</v>
      </c>
      <c r="C526" s="1" t="str">
        <f>+VLOOKUP(Tabla1[[#This Row],[Sector]],Sectores[[Sector]:[Columna1]],2,0)</f>
        <v>20 Política y Gobierno</v>
      </c>
      <c r="D526" s="1" t="str">
        <f>+VLOOKUP(Tabla1[[#This Row],[Contenido]],Hoja2!$F$2:$G$105,2,0)</f>
        <v>20.01 Programas Gubernamentales</v>
      </c>
      <c r="E526" s="1" t="str">
        <f>+IFERROR(VLOOKUP(Tabla1[[#This Row],[Tema]],Temas[[Tema]:[Columna1]],2,0),"REVISAR")</f>
        <v>20.01.07 Ministerio de Energía</v>
      </c>
      <c r="F526" s="1" t="str">
        <f>+IFERROR(VLOOKUP(Tabla1[[#This Row],[Muestra]],Muestra[[Muestra]:[Columna1]],2,0),"REVISAR")</f>
        <v>20.01.01.01 Bueno</v>
      </c>
      <c r="G526" t="s">
        <v>1159</v>
      </c>
      <c r="H526" t="s">
        <v>1160</v>
      </c>
      <c r="I526" t="s">
        <v>1216</v>
      </c>
      <c r="J526" t="s">
        <v>1162</v>
      </c>
      <c r="K526" t="s">
        <v>1163</v>
      </c>
      <c r="L526" t="s">
        <v>1164</v>
      </c>
      <c r="O526" t="s">
        <v>1165</v>
      </c>
      <c r="AH526">
        <v>1</v>
      </c>
    </row>
    <row r="527" spans="1:36" x14ac:dyDescent="0.25">
      <c r="A527" s="21">
        <v>526</v>
      </c>
      <c r="B527" t="s">
        <v>1217</v>
      </c>
      <c r="C527" s="1" t="str">
        <f>+VLOOKUP(Tabla1[[#This Row],[Sector]],Sectores[[Sector]:[Columna1]],2,0)</f>
        <v>20 Política y Gobierno</v>
      </c>
      <c r="D527" s="1" t="str">
        <f>+VLOOKUP(Tabla1[[#This Row],[Contenido]],Hoja2!$F$2:$G$105,2,0)</f>
        <v>20.01 Programas Gubernamentales</v>
      </c>
      <c r="E527" s="1" t="str">
        <f>+IFERROR(VLOOKUP(Tabla1[[#This Row],[Tema]],Temas[[Tema]:[Columna1]],2,0),"REVISAR")</f>
        <v>20.01.07 Ministerio de Energía</v>
      </c>
      <c r="F527" s="1" t="str">
        <f>+IFERROR(VLOOKUP(Tabla1[[#This Row],[Muestra]],Muestra[[Muestra]:[Columna1]],2,0),"REVISAR")</f>
        <v>20.01.01.02 Malo</v>
      </c>
      <c r="G527" t="s">
        <v>1159</v>
      </c>
      <c r="H527" t="s">
        <v>1160</v>
      </c>
      <c r="I527" t="s">
        <v>1216</v>
      </c>
      <c r="J527" t="s">
        <v>1167</v>
      </c>
      <c r="K527" t="s">
        <v>1163</v>
      </c>
      <c r="L527" t="s">
        <v>1164</v>
      </c>
      <c r="O527" t="s">
        <v>1165</v>
      </c>
      <c r="AC527">
        <v>1</v>
      </c>
    </row>
    <row r="528" spans="1:36" x14ac:dyDescent="0.25">
      <c r="A528" s="21">
        <v>527</v>
      </c>
      <c r="B528" t="s">
        <v>1218</v>
      </c>
      <c r="C528" s="1" t="str">
        <f>+VLOOKUP(Tabla1[[#This Row],[Sector]],Sectores[[Sector]:[Columna1]],2,0)</f>
        <v>20 Política y Gobierno</v>
      </c>
      <c r="D528" s="1" t="str">
        <f>+VLOOKUP(Tabla1[[#This Row],[Contenido]],Hoja2!$F$2:$G$105,2,0)</f>
        <v>20.01 Programas Gubernamentales</v>
      </c>
      <c r="E528" s="1" t="str">
        <f>+IFERROR(VLOOKUP(Tabla1[[#This Row],[Tema]],Temas[[Tema]:[Columna1]],2,0),"REVISAR")</f>
        <v>20.01.07 Ministerio de Energía</v>
      </c>
      <c r="F528" s="1" t="str">
        <f>+IFERROR(VLOOKUP(Tabla1[[#This Row],[Muestra]],Muestra[[Muestra]:[Columna1]],2,0),"REVISAR")</f>
        <v>20.01.01.05 Todos</v>
      </c>
      <c r="G528" t="s">
        <v>1159</v>
      </c>
      <c r="H528" t="s">
        <v>1160</v>
      </c>
      <c r="I528" t="s">
        <v>1216</v>
      </c>
      <c r="J528" t="s">
        <v>1172</v>
      </c>
      <c r="K528" t="s">
        <v>1163</v>
      </c>
      <c r="L528" t="s">
        <v>1164</v>
      </c>
      <c r="O528" t="s">
        <v>1165</v>
      </c>
      <c r="AC528">
        <v>1</v>
      </c>
      <c r="AH528">
        <v>1</v>
      </c>
    </row>
    <row r="529" spans="1:36" x14ac:dyDescent="0.25">
      <c r="A529" s="21">
        <v>528</v>
      </c>
      <c r="B529" t="s">
        <v>1219</v>
      </c>
      <c r="C529" s="1" t="str">
        <f>+VLOOKUP(Tabla1[[#This Row],[Sector]],Sectores[[Sector]:[Columna1]],2,0)</f>
        <v>20 Política y Gobierno</v>
      </c>
      <c r="D529" s="1" t="str">
        <f>+VLOOKUP(Tabla1[[#This Row],[Contenido]],Hoja2!$F$2:$G$105,2,0)</f>
        <v>20.01 Programas Gubernamentales</v>
      </c>
      <c r="E529" s="1" t="str">
        <f>+IFERROR(VLOOKUP(Tabla1[[#This Row],[Tema]],Temas[[Tema]:[Columna1]],2,0),"REVISAR")</f>
        <v>20.01.08 Ministerio de Hacienda</v>
      </c>
      <c r="F529" s="1" t="str">
        <f>+IFERROR(VLOOKUP(Tabla1[[#This Row],[Muestra]],Muestra[[Muestra]:[Columna1]],2,0),"REVISAR")</f>
        <v>20.01.01.01 Bueno</v>
      </c>
      <c r="G529" t="s">
        <v>1159</v>
      </c>
      <c r="H529" t="s">
        <v>1160</v>
      </c>
      <c r="I529" t="s">
        <v>1220</v>
      </c>
      <c r="J529" t="s">
        <v>1162</v>
      </c>
      <c r="K529" t="s">
        <v>1163</v>
      </c>
      <c r="L529" t="s">
        <v>1164</v>
      </c>
      <c r="O529" t="s">
        <v>1165</v>
      </c>
      <c r="T529">
        <v>1</v>
      </c>
      <c r="W529">
        <v>1</v>
      </c>
    </row>
    <row r="530" spans="1:36" x14ac:dyDescent="0.25">
      <c r="A530" s="21">
        <v>529</v>
      </c>
      <c r="B530" t="s">
        <v>1221</v>
      </c>
      <c r="C530" s="1" t="str">
        <f>+VLOOKUP(Tabla1[[#This Row],[Sector]],Sectores[[Sector]:[Columna1]],2,0)</f>
        <v>20 Política y Gobierno</v>
      </c>
      <c r="D530" s="1" t="str">
        <f>+VLOOKUP(Tabla1[[#This Row],[Contenido]],Hoja2!$F$2:$G$105,2,0)</f>
        <v>20.01 Programas Gubernamentales</v>
      </c>
      <c r="E530" s="1" t="str">
        <f>+IFERROR(VLOOKUP(Tabla1[[#This Row],[Tema]],Temas[[Tema]:[Columna1]],2,0),"REVISAR")</f>
        <v>20.01.08 Ministerio de Hacienda</v>
      </c>
      <c r="F530" s="1" t="str">
        <f>+IFERROR(VLOOKUP(Tabla1[[#This Row],[Muestra]],Muestra[[Muestra]:[Columna1]],2,0),"REVISAR")</f>
        <v>20.01.01.02 Malo</v>
      </c>
      <c r="G530" t="s">
        <v>1159</v>
      </c>
      <c r="H530" t="s">
        <v>1160</v>
      </c>
      <c r="I530" t="s">
        <v>1220</v>
      </c>
      <c r="J530" t="s">
        <v>1167</v>
      </c>
      <c r="K530" t="s">
        <v>1163</v>
      </c>
      <c r="L530" t="s">
        <v>1164</v>
      </c>
      <c r="O530" t="s">
        <v>1165</v>
      </c>
      <c r="U530">
        <v>1</v>
      </c>
    </row>
    <row r="531" spans="1:36" x14ac:dyDescent="0.25">
      <c r="A531" s="21">
        <v>530</v>
      </c>
      <c r="B531" t="s">
        <v>1222</v>
      </c>
      <c r="C531" s="1" t="str">
        <f>+VLOOKUP(Tabla1[[#This Row],[Sector]],Sectores[[Sector]:[Columna1]],2,0)</f>
        <v>20 Política y Gobierno</v>
      </c>
      <c r="D531" s="1" t="str">
        <f>+VLOOKUP(Tabla1[[#This Row],[Contenido]],Hoja2!$F$2:$G$105,2,0)</f>
        <v>20.01 Programas Gubernamentales</v>
      </c>
      <c r="E531" s="1" t="str">
        <f>+IFERROR(VLOOKUP(Tabla1[[#This Row],[Tema]],Temas[[Tema]:[Columna1]],2,0),"REVISAR")</f>
        <v>20.01.08 Ministerio de Hacienda</v>
      </c>
      <c r="F531" s="1" t="str">
        <f>+IFERROR(VLOOKUP(Tabla1[[#This Row],[Muestra]],Muestra[[Muestra]:[Columna1]],2,0),"REVISAR")</f>
        <v>20.01.01.03 Medio</v>
      </c>
      <c r="G531" t="s">
        <v>1159</v>
      </c>
      <c r="H531" t="s">
        <v>1160</v>
      </c>
      <c r="I531" t="s">
        <v>1220</v>
      </c>
      <c r="J531" t="s">
        <v>135</v>
      </c>
      <c r="K531" t="s">
        <v>1163</v>
      </c>
      <c r="L531" t="s">
        <v>1164</v>
      </c>
      <c r="O531" t="s">
        <v>1165</v>
      </c>
      <c r="R531">
        <v>1</v>
      </c>
    </row>
    <row r="532" spans="1:36" x14ac:dyDescent="0.25">
      <c r="A532" s="21">
        <v>531</v>
      </c>
      <c r="B532" t="s">
        <v>1223</v>
      </c>
      <c r="C532" s="1" t="str">
        <f>+VLOOKUP(Tabla1[[#This Row],[Sector]],Sectores[[Sector]:[Columna1]],2,0)</f>
        <v>20 Política y Gobierno</v>
      </c>
      <c r="D532" s="1" t="str">
        <f>+VLOOKUP(Tabla1[[#This Row],[Contenido]],Hoja2!$F$2:$G$105,2,0)</f>
        <v>20.01 Programas Gubernamentales</v>
      </c>
      <c r="E532" s="1" t="str">
        <f>+IFERROR(VLOOKUP(Tabla1[[#This Row],[Tema]],Temas[[Tema]:[Columna1]],2,0),"REVISAR")</f>
        <v>20.01.08 Ministerio de Hacienda</v>
      </c>
      <c r="F532" s="1" t="str">
        <f>+IFERROR(VLOOKUP(Tabla1[[#This Row],[Muestra]],Muestra[[Muestra]:[Columna1]],2,0),"REVISAR")</f>
        <v>20.01.01.04 No Aplica</v>
      </c>
      <c r="G532" t="s">
        <v>1159</v>
      </c>
      <c r="H532" t="s">
        <v>1160</v>
      </c>
      <c r="I532" t="s">
        <v>1220</v>
      </c>
      <c r="J532" t="s">
        <v>1170</v>
      </c>
      <c r="K532" t="s">
        <v>1163</v>
      </c>
      <c r="L532" t="s">
        <v>1164</v>
      </c>
      <c r="O532" t="s">
        <v>1165</v>
      </c>
      <c r="V532">
        <v>1</v>
      </c>
      <c r="Z532">
        <v>1</v>
      </c>
      <c r="AC532">
        <v>1</v>
      </c>
    </row>
    <row r="533" spans="1:36" x14ac:dyDescent="0.25">
      <c r="A533" s="21">
        <v>532</v>
      </c>
      <c r="B533" t="s">
        <v>1224</v>
      </c>
      <c r="C533" s="1" t="str">
        <f>+VLOOKUP(Tabla1[[#This Row],[Sector]],Sectores[[Sector]:[Columna1]],2,0)</f>
        <v>20 Política y Gobierno</v>
      </c>
      <c r="D533" s="1" t="str">
        <f>+VLOOKUP(Tabla1[[#This Row],[Contenido]],Hoja2!$F$2:$G$105,2,0)</f>
        <v>20.01 Programas Gubernamentales</v>
      </c>
      <c r="E533" s="1" t="str">
        <f>+IFERROR(VLOOKUP(Tabla1[[#This Row],[Tema]],Temas[[Tema]:[Columna1]],2,0),"REVISAR")</f>
        <v>20.01.08 Ministerio de Hacienda</v>
      </c>
      <c r="F533" s="1" t="str">
        <f>+IFERROR(VLOOKUP(Tabla1[[#This Row],[Muestra]],Muestra[[Muestra]:[Columna1]],2,0),"REVISAR")</f>
        <v>20.01.01.05 Todos</v>
      </c>
      <c r="G533" t="s">
        <v>1159</v>
      </c>
      <c r="H533" t="s">
        <v>1160</v>
      </c>
      <c r="I533" t="s">
        <v>1220</v>
      </c>
      <c r="J533" t="s">
        <v>1172</v>
      </c>
      <c r="K533" t="s">
        <v>1163</v>
      </c>
      <c r="L533" t="s">
        <v>1164</v>
      </c>
      <c r="O533" t="s">
        <v>1165</v>
      </c>
      <c r="R533">
        <v>1</v>
      </c>
      <c r="T533">
        <v>1</v>
      </c>
      <c r="U533">
        <v>1</v>
      </c>
      <c r="V533">
        <v>1</v>
      </c>
      <c r="W533">
        <v>1</v>
      </c>
      <c r="Z533">
        <v>1</v>
      </c>
      <c r="AC533">
        <v>1</v>
      </c>
    </row>
    <row r="534" spans="1:36" x14ac:dyDescent="0.25">
      <c r="A534" s="21">
        <v>533</v>
      </c>
      <c r="B534" t="s">
        <v>1225</v>
      </c>
      <c r="C534" s="1" t="str">
        <f>+VLOOKUP(Tabla1[[#This Row],[Sector]],Sectores[[Sector]:[Columna1]],2,0)</f>
        <v>20 Política y Gobierno</v>
      </c>
      <c r="D534" s="1" t="str">
        <f>+VLOOKUP(Tabla1[[#This Row],[Contenido]],Hoja2!$F$2:$G$105,2,0)</f>
        <v>20.01 Programas Gubernamentales</v>
      </c>
      <c r="E534" s="1" t="str">
        <f>+IFERROR(VLOOKUP(Tabla1[[#This Row],[Tema]],Temas[[Tema]:[Columna1]],2,0),"REVISAR")</f>
        <v>20.01.09 Ministerio de Justicia y Derechos Humanos</v>
      </c>
      <c r="F534" s="1" t="str">
        <f>+IFERROR(VLOOKUP(Tabla1[[#This Row],[Muestra]],Muestra[[Muestra]:[Columna1]],2,0),"REVISAR")</f>
        <v>20.01.01.01 Bueno</v>
      </c>
      <c r="G534" t="s">
        <v>1159</v>
      </c>
      <c r="H534" t="s">
        <v>1160</v>
      </c>
      <c r="I534" t="s">
        <v>1226</v>
      </c>
      <c r="J534" t="s">
        <v>1162</v>
      </c>
      <c r="K534" t="s">
        <v>1163</v>
      </c>
      <c r="L534" t="s">
        <v>1164</v>
      </c>
      <c r="O534" t="s">
        <v>1165</v>
      </c>
      <c r="U534">
        <v>1</v>
      </c>
      <c r="AB534">
        <v>1</v>
      </c>
    </row>
    <row r="535" spans="1:36" x14ac:dyDescent="0.25">
      <c r="A535" s="21">
        <v>534</v>
      </c>
      <c r="B535" t="s">
        <v>1227</v>
      </c>
      <c r="C535" s="1" t="str">
        <f>+VLOOKUP(Tabla1[[#This Row],[Sector]],Sectores[[Sector]:[Columna1]],2,0)</f>
        <v>20 Política y Gobierno</v>
      </c>
      <c r="D535" s="1" t="str">
        <f>+VLOOKUP(Tabla1[[#This Row],[Contenido]],Hoja2!$F$2:$G$105,2,0)</f>
        <v>20.01 Programas Gubernamentales</v>
      </c>
      <c r="E535" s="1" t="str">
        <f>+IFERROR(VLOOKUP(Tabla1[[#This Row],[Tema]],Temas[[Tema]:[Columna1]],2,0),"REVISAR")</f>
        <v>20.01.09 Ministerio de Justicia y Derechos Humanos</v>
      </c>
      <c r="F535" s="1" t="str">
        <f>+IFERROR(VLOOKUP(Tabla1[[#This Row],[Muestra]],Muestra[[Muestra]:[Columna1]],2,0),"REVISAR")</f>
        <v>20.01.01.02 Malo</v>
      </c>
      <c r="G535" t="s">
        <v>1159</v>
      </c>
      <c r="H535" t="s">
        <v>1160</v>
      </c>
      <c r="I535" t="s">
        <v>1226</v>
      </c>
      <c r="J535" t="s">
        <v>1167</v>
      </c>
      <c r="K535" t="s">
        <v>1163</v>
      </c>
      <c r="L535" t="s">
        <v>1164</v>
      </c>
      <c r="O535" t="s">
        <v>1165</v>
      </c>
      <c r="S535">
        <v>1</v>
      </c>
      <c r="U535">
        <v>1</v>
      </c>
      <c r="W535">
        <v>1</v>
      </c>
      <c r="AB535">
        <v>7</v>
      </c>
      <c r="AC535">
        <v>1</v>
      </c>
      <c r="AF535">
        <v>6</v>
      </c>
      <c r="AI535">
        <v>2</v>
      </c>
    </row>
    <row r="536" spans="1:36" x14ac:dyDescent="0.25">
      <c r="A536" s="21">
        <v>535</v>
      </c>
      <c r="B536" t="s">
        <v>1228</v>
      </c>
      <c r="C536" s="1" t="str">
        <f>+VLOOKUP(Tabla1[[#This Row],[Sector]],Sectores[[Sector]:[Columna1]],2,0)</f>
        <v>20 Política y Gobierno</v>
      </c>
      <c r="D536" s="1" t="str">
        <f>+VLOOKUP(Tabla1[[#This Row],[Contenido]],Hoja2!$F$2:$G$105,2,0)</f>
        <v>20.01 Programas Gubernamentales</v>
      </c>
      <c r="E536" s="1" t="str">
        <f>+IFERROR(VLOOKUP(Tabla1[[#This Row],[Tema]],Temas[[Tema]:[Columna1]],2,0),"REVISAR")</f>
        <v>20.01.09 Ministerio de Justicia y Derechos Humanos</v>
      </c>
      <c r="F536" s="1" t="str">
        <f>+IFERROR(VLOOKUP(Tabla1[[#This Row],[Muestra]],Muestra[[Muestra]:[Columna1]],2,0),"REVISAR")</f>
        <v>20.01.01.03 Medio</v>
      </c>
      <c r="G536" t="s">
        <v>1159</v>
      </c>
      <c r="H536" t="s">
        <v>1160</v>
      </c>
      <c r="I536" t="s">
        <v>1226</v>
      </c>
      <c r="J536" t="s">
        <v>135</v>
      </c>
      <c r="K536" t="s">
        <v>1163</v>
      </c>
      <c r="L536" t="s">
        <v>1164</v>
      </c>
      <c r="O536" t="s">
        <v>1165</v>
      </c>
      <c r="P536">
        <v>1</v>
      </c>
      <c r="S536">
        <v>1</v>
      </c>
      <c r="U536">
        <v>1</v>
      </c>
      <c r="X536">
        <v>1</v>
      </c>
      <c r="AD536">
        <v>1</v>
      </c>
      <c r="AE536">
        <v>1</v>
      </c>
      <c r="AH536">
        <v>1</v>
      </c>
      <c r="AJ536">
        <v>1</v>
      </c>
    </row>
    <row r="537" spans="1:36" x14ac:dyDescent="0.25">
      <c r="A537" s="21">
        <v>536</v>
      </c>
      <c r="B537" t="s">
        <v>1229</v>
      </c>
      <c r="C537" s="1" t="str">
        <f>+VLOOKUP(Tabla1[[#This Row],[Sector]],Sectores[[Sector]:[Columna1]],2,0)</f>
        <v>20 Política y Gobierno</v>
      </c>
      <c r="D537" s="1" t="str">
        <f>+VLOOKUP(Tabla1[[#This Row],[Contenido]],Hoja2!$F$2:$G$105,2,0)</f>
        <v>20.01 Programas Gubernamentales</v>
      </c>
      <c r="E537" s="1" t="str">
        <f>+IFERROR(VLOOKUP(Tabla1[[#This Row],[Tema]],Temas[[Tema]:[Columna1]],2,0),"REVISAR")</f>
        <v>20.01.09 Ministerio de Justicia y Derechos Humanos</v>
      </c>
      <c r="F537" s="1" t="str">
        <f>+IFERROR(VLOOKUP(Tabla1[[#This Row],[Muestra]],Muestra[[Muestra]:[Columna1]],2,0),"REVISAR")</f>
        <v>20.01.01.04 No Aplica</v>
      </c>
      <c r="G537" t="s">
        <v>1159</v>
      </c>
      <c r="H537" t="s">
        <v>1160</v>
      </c>
      <c r="I537" t="s">
        <v>1226</v>
      </c>
      <c r="J537" t="s">
        <v>1170</v>
      </c>
      <c r="K537" t="s">
        <v>1163</v>
      </c>
      <c r="L537" t="s">
        <v>1164</v>
      </c>
      <c r="O537" t="s">
        <v>1165</v>
      </c>
      <c r="X537">
        <v>1</v>
      </c>
      <c r="Y537">
        <v>1</v>
      </c>
      <c r="Z537">
        <v>1</v>
      </c>
      <c r="AA537">
        <v>1</v>
      </c>
    </row>
    <row r="538" spans="1:36" x14ac:dyDescent="0.25">
      <c r="A538" s="21">
        <v>537</v>
      </c>
      <c r="B538" t="s">
        <v>1230</v>
      </c>
      <c r="C538" s="1" t="str">
        <f>+VLOOKUP(Tabla1[[#This Row],[Sector]],Sectores[[Sector]:[Columna1]],2,0)</f>
        <v>20 Política y Gobierno</v>
      </c>
      <c r="D538" s="1" t="str">
        <f>+VLOOKUP(Tabla1[[#This Row],[Contenido]],Hoja2!$F$2:$G$105,2,0)</f>
        <v>20.01 Programas Gubernamentales</v>
      </c>
      <c r="E538" s="1" t="str">
        <f>+IFERROR(VLOOKUP(Tabla1[[#This Row],[Tema]],Temas[[Tema]:[Columna1]],2,0),"REVISAR")</f>
        <v>20.01.09 Ministerio de Justicia y Derechos Humanos</v>
      </c>
      <c r="F538" s="1" t="str">
        <f>+IFERROR(VLOOKUP(Tabla1[[#This Row],[Muestra]],Muestra[[Muestra]:[Columna1]],2,0),"REVISAR")</f>
        <v>20.01.01.05 Todos</v>
      </c>
      <c r="G538" t="s">
        <v>1159</v>
      </c>
      <c r="H538" t="s">
        <v>1160</v>
      </c>
      <c r="I538" t="s">
        <v>1226</v>
      </c>
      <c r="J538" t="s">
        <v>1172</v>
      </c>
      <c r="K538" t="s">
        <v>1163</v>
      </c>
      <c r="L538" t="s">
        <v>1164</v>
      </c>
      <c r="O538" t="s">
        <v>1165</v>
      </c>
      <c r="P538">
        <v>1</v>
      </c>
      <c r="S538">
        <v>2</v>
      </c>
      <c r="U538">
        <v>3</v>
      </c>
      <c r="W538">
        <v>1</v>
      </c>
      <c r="X538">
        <v>2</v>
      </c>
      <c r="Y538">
        <v>1</v>
      </c>
      <c r="Z538">
        <v>1</v>
      </c>
      <c r="AA538">
        <v>1</v>
      </c>
      <c r="AB538">
        <v>8</v>
      </c>
      <c r="AC538">
        <v>1</v>
      </c>
      <c r="AD538">
        <v>1</v>
      </c>
      <c r="AE538">
        <v>1</v>
      </c>
      <c r="AF538">
        <v>6</v>
      </c>
      <c r="AH538">
        <v>1</v>
      </c>
      <c r="AI538">
        <v>2</v>
      </c>
      <c r="AJ538">
        <v>1</v>
      </c>
    </row>
    <row r="539" spans="1:36" x14ac:dyDescent="0.25">
      <c r="A539" s="21">
        <v>538</v>
      </c>
      <c r="B539" t="s">
        <v>1231</v>
      </c>
      <c r="C539" s="1" t="str">
        <f>+VLOOKUP(Tabla1[[#This Row],[Sector]],Sectores[[Sector]:[Columna1]],2,0)</f>
        <v>20 Política y Gobierno</v>
      </c>
      <c r="D539" s="1" t="str">
        <f>+VLOOKUP(Tabla1[[#This Row],[Contenido]],Hoja2!$F$2:$G$105,2,0)</f>
        <v>20.01 Programas Gubernamentales</v>
      </c>
      <c r="E539" s="1" t="str">
        <f>+IFERROR(VLOOKUP(Tabla1[[#This Row],[Tema]],Temas[[Tema]:[Columna1]],2,0),"REVISAR")</f>
        <v>20.01.12 Ministerio de Minería</v>
      </c>
      <c r="F539" s="1" t="str">
        <f>+IFERROR(VLOOKUP(Tabla1[[#This Row],[Muestra]],Muestra[[Muestra]:[Columna1]],2,0),"REVISAR")</f>
        <v>20.01.01.02 Malo</v>
      </c>
      <c r="G539" t="s">
        <v>1159</v>
      </c>
      <c r="H539" t="s">
        <v>1160</v>
      </c>
      <c r="I539" t="s">
        <v>1232</v>
      </c>
      <c r="J539" t="s">
        <v>1167</v>
      </c>
      <c r="K539" t="s">
        <v>1163</v>
      </c>
      <c r="L539" t="s">
        <v>1164</v>
      </c>
      <c r="O539" t="s">
        <v>1165</v>
      </c>
      <c r="R539">
        <v>1</v>
      </c>
      <c r="X539">
        <v>1</v>
      </c>
      <c r="AE539">
        <v>1</v>
      </c>
    </row>
    <row r="540" spans="1:36" x14ac:dyDescent="0.25">
      <c r="A540" s="21">
        <v>539</v>
      </c>
      <c r="B540" t="s">
        <v>1233</v>
      </c>
      <c r="C540" s="1" t="str">
        <f>+VLOOKUP(Tabla1[[#This Row],[Sector]],Sectores[[Sector]:[Columna1]],2,0)</f>
        <v>20 Política y Gobierno</v>
      </c>
      <c r="D540" s="1" t="str">
        <f>+VLOOKUP(Tabla1[[#This Row],[Contenido]],Hoja2!$F$2:$G$105,2,0)</f>
        <v>20.01 Programas Gubernamentales</v>
      </c>
      <c r="E540" s="1" t="str">
        <f>+IFERROR(VLOOKUP(Tabla1[[#This Row],[Tema]],Temas[[Tema]:[Columna1]],2,0),"REVISAR")</f>
        <v>20.01.12 Ministerio de Minería</v>
      </c>
      <c r="F540" s="1" t="str">
        <f>+IFERROR(VLOOKUP(Tabla1[[#This Row],[Muestra]],Muestra[[Muestra]:[Columna1]],2,0),"REVISAR")</f>
        <v>20.01.01.03 Medio</v>
      </c>
      <c r="G540" t="s">
        <v>1159</v>
      </c>
      <c r="H540" t="s">
        <v>1160</v>
      </c>
      <c r="I540" t="s">
        <v>1232</v>
      </c>
      <c r="J540" t="s">
        <v>135</v>
      </c>
      <c r="K540" t="s">
        <v>1163</v>
      </c>
      <c r="L540" t="s">
        <v>1164</v>
      </c>
      <c r="O540" t="s">
        <v>1165</v>
      </c>
      <c r="V540">
        <v>1</v>
      </c>
    </row>
    <row r="541" spans="1:36" x14ac:dyDescent="0.25">
      <c r="A541" s="21">
        <v>540</v>
      </c>
      <c r="B541" t="s">
        <v>1234</v>
      </c>
      <c r="C541" s="1" t="str">
        <f>+VLOOKUP(Tabla1[[#This Row],[Sector]],Sectores[[Sector]:[Columna1]],2,0)</f>
        <v>20 Política y Gobierno</v>
      </c>
      <c r="D541" s="1" t="str">
        <f>+VLOOKUP(Tabla1[[#This Row],[Contenido]],Hoja2!$F$2:$G$105,2,0)</f>
        <v>20.01 Programas Gubernamentales</v>
      </c>
      <c r="E541" s="1" t="str">
        <f>+IFERROR(VLOOKUP(Tabla1[[#This Row],[Tema]],Temas[[Tema]:[Columna1]],2,0),"REVISAR")</f>
        <v>20.01.12 Ministerio de Minería</v>
      </c>
      <c r="F541" s="1" t="str">
        <f>+IFERROR(VLOOKUP(Tabla1[[#This Row],[Muestra]],Muestra[[Muestra]:[Columna1]],2,0),"REVISAR")</f>
        <v>20.01.01.04 No Aplica</v>
      </c>
      <c r="G541" t="s">
        <v>1159</v>
      </c>
      <c r="H541" t="s">
        <v>1160</v>
      </c>
      <c r="I541" t="s">
        <v>1232</v>
      </c>
      <c r="J541" t="s">
        <v>1170</v>
      </c>
      <c r="K541" t="s">
        <v>1163</v>
      </c>
      <c r="L541" t="s">
        <v>1164</v>
      </c>
      <c r="O541" t="s">
        <v>1165</v>
      </c>
      <c r="Y541">
        <v>3</v>
      </c>
    </row>
    <row r="542" spans="1:36" x14ac:dyDescent="0.25">
      <c r="A542" s="21">
        <v>541</v>
      </c>
      <c r="B542" t="s">
        <v>1235</v>
      </c>
      <c r="C542" s="1" t="str">
        <f>+VLOOKUP(Tabla1[[#This Row],[Sector]],Sectores[[Sector]:[Columna1]],2,0)</f>
        <v>20 Política y Gobierno</v>
      </c>
      <c r="D542" s="1" t="str">
        <f>+VLOOKUP(Tabla1[[#This Row],[Contenido]],Hoja2!$F$2:$G$105,2,0)</f>
        <v>20.01 Programas Gubernamentales</v>
      </c>
      <c r="E542" s="1" t="str">
        <f>+IFERROR(VLOOKUP(Tabla1[[#This Row],[Tema]],Temas[[Tema]:[Columna1]],2,0),"REVISAR")</f>
        <v>20.01.12 Ministerio de Minería</v>
      </c>
      <c r="F542" s="1" t="str">
        <f>+IFERROR(VLOOKUP(Tabla1[[#This Row],[Muestra]],Muestra[[Muestra]:[Columna1]],2,0),"REVISAR")</f>
        <v>20.01.01.05 Todos</v>
      </c>
      <c r="G542" t="s">
        <v>1159</v>
      </c>
      <c r="H542" t="s">
        <v>1160</v>
      </c>
      <c r="I542" t="s">
        <v>1232</v>
      </c>
      <c r="J542" t="s">
        <v>1172</v>
      </c>
      <c r="K542" t="s">
        <v>1163</v>
      </c>
      <c r="L542" t="s">
        <v>1164</v>
      </c>
      <c r="O542" t="s">
        <v>1165</v>
      </c>
      <c r="R542">
        <v>1</v>
      </c>
      <c r="V542">
        <v>1</v>
      </c>
      <c r="X542">
        <v>1</v>
      </c>
      <c r="Y542">
        <v>3</v>
      </c>
      <c r="AE542">
        <v>1</v>
      </c>
    </row>
    <row r="543" spans="1:36" x14ac:dyDescent="0.25">
      <c r="A543" s="21">
        <v>542</v>
      </c>
      <c r="B543" t="s">
        <v>1236</v>
      </c>
      <c r="C543" s="1" t="str">
        <f>+VLOOKUP(Tabla1[[#This Row],[Sector]],Sectores[[Sector]:[Columna1]],2,0)</f>
        <v>20 Política y Gobierno</v>
      </c>
      <c r="D543" s="1" t="str">
        <f>+VLOOKUP(Tabla1[[#This Row],[Contenido]],Hoja2!$F$2:$G$105,2,0)</f>
        <v>20.01 Programas Gubernamentales</v>
      </c>
      <c r="E543" s="1" t="str">
        <f>+IFERROR(VLOOKUP(Tabla1[[#This Row],[Tema]],Temas[[Tema]:[Columna1]],2,0),"REVISAR")</f>
        <v>20.01.13 Ministerio de Obras Públicas</v>
      </c>
      <c r="F543" s="1" t="str">
        <f>+IFERROR(VLOOKUP(Tabla1[[#This Row],[Muestra]],Muestra[[Muestra]:[Columna1]],2,0),"REVISAR")</f>
        <v>20.01.01.01 Bueno</v>
      </c>
      <c r="G543" t="s">
        <v>1159</v>
      </c>
      <c r="H543" t="s">
        <v>1160</v>
      </c>
      <c r="I543" t="s">
        <v>1237</v>
      </c>
      <c r="J543" t="s">
        <v>1162</v>
      </c>
      <c r="K543" t="s">
        <v>1163</v>
      </c>
      <c r="L543" t="s">
        <v>1164</v>
      </c>
      <c r="O543" t="s">
        <v>1165</v>
      </c>
      <c r="Q543">
        <v>1</v>
      </c>
      <c r="U543">
        <v>1</v>
      </c>
    </row>
    <row r="544" spans="1:36" x14ac:dyDescent="0.25">
      <c r="A544" s="21">
        <v>543</v>
      </c>
      <c r="B544" t="s">
        <v>1238</v>
      </c>
      <c r="C544" s="1" t="str">
        <f>+VLOOKUP(Tabla1[[#This Row],[Sector]],Sectores[[Sector]:[Columna1]],2,0)</f>
        <v>20 Política y Gobierno</v>
      </c>
      <c r="D544" s="1" t="str">
        <f>+VLOOKUP(Tabla1[[#This Row],[Contenido]],Hoja2!$F$2:$G$105,2,0)</f>
        <v>20.01 Programas Gubernamentales</v>
      </c>
      <c r="E544" s="1" t="str">
        <f>+IFERROR(VLOOKUP(Tabla1[[#This Row],[Tema]],Temas[[Tema]:[Columna1]],2,0),"REVISAR")</f>
        <v>20.01.13 Ministerio de Obras Públicas</v>
      </c>
      <c r="F544" s="1" t="str">
        <f>+IFERROR(VLOOKUP(Tabla1[[#This Row],[Muestra]],Muestra[[Muestra]:[Columna1]],2,0),"REVISAR")</f>
        <v>20.01.01.02 Malo</v>
      </c>
      <c r="G544" t="s">
        <v>1159</v>
      </c>
      <c r="H544" t="s">
        <v>1160</v>
      </c>
      <c r="I544" t="s">
        <v>1237</v>
      </c>
      <c r="J544" t="s">
        <v>1167</v>
      </c>
      <c r="K544" t="s">
        <v>1163</v>
      </c>
      <c r="L544" t="s">
        <v>1164</v>
      </c>
      <c r="O544" t="s">
        <v>1165</v>
      </c>
      <c r="P544">
        <v>1</v>
      </c>
      <c r="Q544">
        <v>1</v>
      </c>
      <c r="T544">
        <v>1</v>
      </c>
      <c r="W544">
        <v>1</v>
      </c>
      <c r="AH544">
        <v>1</v>
      </c>
    </row>
    <row r="545" spans="1:36" x14ac:dyDescent="0.25">
      <c r="A545" s="21">
        <v>544</v>
      </c>
      <c r="B545" t="s">
        <v>1239</v>
      </c>
      <c r="C545" s="1" t="str">
        <f>+VLOOKUP(Tabla1[[#This Row],[Sector]],Sectores[[Sector]:[Columna1]],2,0)</f>
        <v>20 Política y Gobierno</v>
      </c>
      <c r="D545" s="1" t="str">
        <f>+VLOOKUP(Tabla1[[#This Row],[Contenido]],Hoja2!$F$2:$G$105,2,0)</f>
        <v>20.01 Programas Gubernamentales</v>
      </c>
      <c r="E545" s="1" t="str">
        <f>+IFERROR(VLOOKUP(Tabla1[[#This Row],[Tema]],Temas[[Tema]:[Columna1]],2,0),"REVISAR")</f>
        <v>20.01.13 Ministerio de Obras Públicas</v>
      </c>
      <c r="F545" s="1" t="str">
        <f>+IFERROR(VLOOKUP(Tabla1[[#This Row],[Muestra]],Muestra[[Muestra]:[Columna1]],2,0),"REVISAR")</f>
        <v>20.01.01.03 Medio</v>
      </c>
      <c r="G545" t="s">
        <v>1159</v>
      </c>
      <c r="H545" t="s">
        <v>1160</v>
      </c>
      <c r="I545" t="s">
        <v>1237</v>
      </c>
      <c r="J545" t="s">
        <v>135</v>
      </c>
      <c r="K545" t="s">
        <v>1163</v>
      </c>
      <c r="L545" t="s">
        <v>1164</v>
      </c>
      <c r="O545" t="s">
        <v>1165</v>
      </c>
      <c r="P545">
        <v>1</v>
      </c>
      <c r="W545">
        <v>1</v>
      </c>
      <c r="Y545">
        <v>1</v>
      </c>
      <c r="Z545">
        <v>1</v>
      </c>
      <c r="AE545">
        <v>1</v>
      </c>
    </row>
    <row r="546" spans="1:36" x14ac:dyDescent="0.25">
      <c r="A546" s="21">
        <v>545</v>
      </c>
      <c r="B546" t="s">
        <v>1240</v>
      </c>
      <c r="C546" s="1" t="str">
        <f>+VLOOKUP(Tabla1[[#This Row],[Sector]],Sectores[[Sector]:[Columna1]],2,0)</f>
        <v>20 Política y Gobierno</v>
      </c>
      <c r="D546" s="1" t="str">
        <f>+VLOOKUP(Tabla1[[#This Row],[Contenido]],Hoja2!$F$2:$G$105,2,0)</f>
        <v>20.01 Programas Gubernamentales</v>
      </c>
      <c r="E546" s="1" t="str">
        <f>+IFERROR(VLOOKUP(Tabla1[[#This Row],[Tema]],Temas[[Tema]:[Columna1]],2,0),"REVISAR")</f>
        <v>20.01.13 Ministerio de Obras Públicas</v>
      </c>
      <c r="F546" s="1" t="str">
        <f>+IFERROR(VLOOKUP(Tabla1[[#This Row],[Muestra]],Muestra[[Muestra]:[Columna1]],2,0),"REVISAR")</f>
        <v>20.01.01.04 No Aplica</v>
      </c>
      <c r="G546" t="s">
        <v>1159</v>
      </c>
      <c r="H546" t="s">
        <v>1160</v>
      </c>
      <c r="I546" t="s">
        <v>1237</v>
      </c>
      <c r="J546" t="s">
        <v>1170</v>
      </c>
      <c r="K546" t="s">
        <v>1163</v>
      </c>
      <c r="L546" t="s">
        <v>1164</v>
      </c>
      <c r="O546" t="s">
        <v>1165</v>
      </c>
      <c r="V546">
        <v>1</v>
      </c>
    </row>
    <row r="547" spans="1:36" x14ac:dyDescent="0.25">
      <c r="A547" s="21">
        <v>546</v>
      </c>
      <c r="B547" t="s">
        <v>1241</v>
      </c>
      <c r="C547" s="1" t="str">
        <f>+VLOOKUP(Tabla1[[#This Row],[Sector]],Sectores[[Sector]:[Columna1]],2,0)</f>
        <v>20 Política y Gobierno</v>
      </c>
      <c r="D547" s="1" t="str">
        <f>+VLOOKUP(Tabla1[[#This Row],[Contenido]],Hoja2!$F$2:$G$105,2,0)</f>
        <v>20.01 Programas Gubernamentales</v>
      </c>
      <c r="E547" s="1" t="str">
        <f>+IFERROR(VLOOKUP(Tabla1[[#This Row],[Tema]],Temas[[Tema]:[Columna1]],2,0),"REVISAR")</f>
        <v>20.01.13 Ministerio de Obras Públicas</v>
      </c>
      <c r="F547" s="1" t="str">
        <f>+IFERROR(VLOOKUP(Tabla1[[#This Row],[Muestra]],Muestra[[Muestra]:[Columna1]],2,0),"REVISAR")</f>
        <v>20.01.01.05 Todos</v>
      </c>
      <c r="G547" t="s">
        <v>1159</v>
      </c>
      <c r="H547" t="s">
        <v>1160</v>
      </c>
      <c r="I547" t="s">
        <v>1237</v>
      </c>
      <c r="J547" t="s">
        <v>1172</v>
      </c>
      <c r="K547" t="s">
        <v>1163</v>
      </c>
      <c r="L547" t="s">
        <v>1164</v>
      </c>
      <c r="O547" t="s">
        <v>1165</v>
      </c>
      <c r="P547">
        <v>2</v>
      </c>
      <c r="Q547">
        <v>2</v>
      </c>
      <c r="T547">
        <v>1</v>
      </c>
      <c r="U547">
        <v>1</v>
      </c>
      <c r="V547">
        <v>1</v>
      </c>
      <c r="W547">
        <v>2</v>
      </c>
      <c r="Y547">
        <v>1</v>
      </c>
      <c r="Z547">
        <v>1</v>
      </c>
      <c r="AE547">
        <v>1</v>
      </c>
      <c r="AH547">
        <v>1</v>
      </c>
    </row>
    <row r="548" spans="1:36" x14ac:dyDescent="0.25">
      <c r="A548" s="21">
        <v>547</v>
      </c>
      <c r="B548" t="s">
        <v>1242</v>
      </c>
      <c r="C548" s="1" t="str">
        <f>+VLOOKUP(Tabla1[[#This Row],[Sector]],Sectores[[Sector]:[Columna1]],2,0)</f>
        <v>20 Política y Gobierno</v>
      </c>
      <c r="D548" s="1" t="str">
        <f>+VLOOKUP(Tabla1[[#This Row],[Contenido]],Hoja2!$F$2:$G$105,2,0)</f>
        <v>20.01 Programas Gubernamentales</v>
      </c>
      <c r="E548" s="1" t="str">
        <f>+IFERROR(VLOOKUP(Tabla1[[#This Row],[Tema]],Temas[[Tema]:[Columna1]],2,0),"REVISAR")</f>
        <v>20.01.14 Ministerio de Relaciones Exteriores</v>
      </c>
      <c r="F548" s="1" t="str">
        <f>+IFERROR(VLOOKUP(Tabla1[[#This Row],[Muestra]],Muestra[[Muestra]:[Columna1]],2,0),"REVISAR")</f>
        <v>20.01.01.01 Bueno</v>
      </c>
      <c r="G548" t="s">
        <v>1159</v>
      </c>
      <c r="H548" t="s">
        <v>1160</v>
      </c>
      <c r="I548" t="s">
        <v>1243</v>
      </c>
      <c r="J548" t="s">
        <v>1162</v>
      </c>
      <c r="K548" t="s">
        <v>1163</v>
      </c>
      <c r="L548" t="s">
        <v>1164</v>
      </c>
      <c r="O548" t="s">
        <v>1165</v>
      </c>
      <c r="R548">
        <v>2</v>
      </c>
      <c r="V548">
        <v>1</v>
      </c>
      <c r="X548">
        <v>1</v>
      </c>
    </row>
    <row r="549" spans="1:36" x14ac:dyDescent="0.25">
      <c r="A549" s="21">
        <v>548</v>
      </c>
      <c r="B549" t="s">
        <v>1244</v>
      </c>
      <c r="C549" s="1" t="str">
        <f>+VLOOKUP(Tabla1[[#This Row],[Sector]],Sectores[[Sector]:[Columna1]],2,0)</f>
        <v>20 Política y Gobierno</v>
      </c>
      <c r="D549" s="1" t="str">
        <f>+VLOOKUP(Tabla1[[#This Row],[Contenido]],Hoja2!$F$2:$G$105,2,0)</f>
        <v>20.01 Programas Gubernamentales</v>
      </c>
      <c r="E549" s="1" t="str">
        <f>+IFERROR(VLOOKUP(Tabla1[[#This Row],[Tema]],Temas[[Tema]:[Columna1]],2,0),"REVISAR")</f>
        <v>20.01.14 Ministerio de Relaciones Exteriores</v>
      </c>
      <c r="F549" s="1" t="str">
        <f>+IFERROR(VLOOKUP(Tabla1[[#This Row],[Muestra]],Muestra[[Muestra]:[Columna1]],2,0),"REVISAR")</f>
        <v>20.01.01.02 Malo</v>
      </c>
      <c r="G549" t="s">
        <v>1159</v>
      </c>
      <c r="H549" t="s">
        <v>1160</v>
      </c>
      <c r="I549" t="s">
        <v>1243</v>
      </c>
      <c r="J549" t="s">
        <v>1167</v>
      </c>
      <c r="K549" t="s">
        <v>1163</v>
      </c>
      <c r="L549" t="s">
        <v>1164</v>
      </c>
      <c r="O549" t="s">
        <v>1165</v>
      </c>
      <c r="T549">
        <v>1</v>
      </c>
      <c r="V549">
        <v>1</v>
      </c>
      <c r="AA549">
        <v>1</v>
      </c>
    </row>
    <row r="550" spans="1:36" x14ac:dyDescent="0.25">
      <c r="A550" s="21">
        <v>549</v>
      </c>
      <c r="B550" t="s">
        <v>1245</v>
      </c>
      <c r="C550" s="1" t="str">
        <f>+VLOOKUP(Tabla1[[#This Row],[Sector]],Sectores[[Sector]:[Columna1]],2,0)</f>
        <v>20 Política y Gobierno</v>
      </c>
      <c r="D550" s="1" t="str">
        <f>+VLOOKUP(Tabla1[[#This Row],[Contenido]],Hoja2!$F$2:$G$105,2,0)</f>
        <v>20.01 Programas Gubernamentales</v>
      </c>
      <c r="E550" s="1" t="str">
        <f>+IFERROR(VLOOKUP(Tabla1[[#This Row],[Tema]],Temas[[Tema]:[Columna1]],2,0),"REVISAR")</f>
        <v>20.01.14 Ministerio de Relaciones Exteriores</v>
      </c>
      <c r="F550" s="1" t="str">
        <f>+IFERROR(VLOOKUP(Tabla1[[#This Row],[Muestra]],Muestra[[Muestra]:[Columna1]],2,0),"REVISAR")</f>
        <v>20.01.01.03 Medio</v>
      </c>
      <c r="G550" t="s">
        <v>1159</v>
      </c>
      <c r="H550" t="s">
        <v>1160</v>
      </c>
      <c r="I550" t="s">
        <v>1243</v>
      </c>
      <c r="J550" t="s">
        <v>135</v>
      </c>
      <c r="K550" t="s">
        <v>1163</v>
      </c>
      <c r="L550" t="s">
        <v>1164</v>
      </c>
      <c r="O550" t="s">
        <v>1165</v>
      </c>
      <c r="P550">
        <v>1</v>
      </c>
      <c r="R550">
        <v>1</v>
      </c>
      <c r="T550">
        <v>1</v>
      </c>
      <c r="Y550">
        <v>1</v>
      </c>
      <c r="AE550">
        <v>1</v>
      </c>
      <c r="AI550">
        <v>1</v>
      </c>
    </row>
    <row r="551" spans="1:36" x14ac:dyDescent="0.25">
      <c r="A551" s="21">
        <v>550</v>
      </c>
      <c r="B551" t="s">
        <v>1246</v>
      </c>
      <c r="C551" s="1" t="str">
        <f>+VLOOKUP(Tabla1[[#This Row],[Sector]],Sectores[[Sector]:[Columna1]],2,0)</f>
        <v>20 Política y Gobierno</v>
      </c>
      <c r="D551" s="1" t="str">
        <f>+VLOOKUP(Tabla1[[#This Row],[Contenido]],Hoja2!$F$2:$G$105,2,0)</f>
        <v>20.01 Programas Gubernamentales</v>
      </c>
      <c r="E551" s="1" t="str">
        <f>+IFERROR(VLOOKUP(Tabla1[[#This Row],[Tema]],Temas[[Tema]:[Columna1]],2,0),"REVISAR")</f>
        <v>20.01.14 Ministerio de Relaciones Exteriores</v>
      </c>
      <c r="F551" s="1" t="str">
        <f>+IFERROR(VLOOKUP(Tabla1[[#This Row],[Muestra]],Muestra[[Muestra]:[Columna1]],2,0),"REVISAR")</f>
        <v>20.01.01.05 Todos</v>
      </c>
      <c r="G551" t="s">
        <v>1159</v>
      </c>
      <c r="H551" t="s">
        <v>1160</v>
      </c>
      <c r="I551" t="s">
        <v>1243</v>
      </c>
      <c r="J551" t="s">
        <v>1172</v>
      </c>
      <c r="K551" t="s">
        <v>1163</v>
      </c>
      <c r="L551" t="s">
        <v>1164</v>
      </c>
      <c r="O551" t="s">
        <v>1165</v>
      </c>
      <c r="P551">
        <v>1</v>
      </c>
      <c r="R551">
        <v>3</v>
      </c>
      <c r="T551">
        <v>2</v>
      </c>
      <c r="V551">
        <v>2</v>
      </c>
      <c r="X551">
        <v>1</v>
      </c>
      <c r="Y551">
        <v>1</v>
      </c>
      <c r="AA551">
        <v>1</v>
      </c>
      <c r="AE551">
        <v>1</v>
      </c>
      <c r="AI551">
        <v>1</v>
      </c>
    </row>
    <row r="552" spans="1:36" x14ac:dyDescent="0.25">
      <c r="A552" s="21">
        <v>551</v>
      </c>
      <c r="B552" t="s">
        <v>1247</v>
      </c>
      <c r="C552" s="1" t="str">
        <f>+VLOOKUP(Tabla1[[#This Row],[Sector]],Sectores[[Sector]:[Columna1]],2,0)</f>
        <v>20 Política y Gobierno</v>
      </c>
      <c r="D552" s="1" t="str">
        <f>+VLOOKUP(Tabla1[[#This Row],[Contenido]],Hoja2!$F$2:$G$105,2,0)</f>
        <v>20.01 Programas Gubernamentales</v>
      </c>
      <c r="E552" s="1" t="str">
        <f>+IFERROR(VLOOKUP(Tabla1[[#This Row],[Tema]],Temas[[Tema]:[Columna1]],2,0),"REVISAR")</f>
        <v>20.01.15 Ministerio de Salud</v>
      </c>
      <c r="F552" s="1" t="str">
        <f>+IFERROR(VLOOKUP(Tabla1[[#This Row],[Muestra]],Muestra[[Muestra]:[Columna1]],2,0),"REVISAR")</f>
        <v>20.01.01.01 Bueno</v>
      </c>
      <c r="G552" t="s">
        <v>1159</v>
      </c>
      <c r="H552" t="s">
        <v>1160</v>
      </c>
      <c r="I552" t="s">
        <v>1248</v>
      </c>
      <c r="J552" t="s">
        <v>1162</v>
      </c>
      <c r="K552" t="s">
        <v>1163</v>
      </c>
      <c r="L552" t="s">
        <v>1164</v>
      </c>
      <c r="O552" t="s">
        <v>1165</v>
      </c>
      <c r="T552">
        <v>2</v>
      </c>
      <c r="X552">
        <v>1</v>
      </c>
      <c r="AG552">
        <v>1</v>
      </c>
    </row>
    <row r="553" spans="1:36" x14ac:dyDescent="0.25">
      <c r="A553" s="21">
        <v>552</v>
      </c>
      <c r="B553" t="s">
        <v>1249</v>
      </c>
      <c r="C553" s="1" t="str">
        <f>+VLOOKUP(Tabla1[[#This Row],[Sector]],Sectores[[Sector]:[Columna1]],2,0)</f>
        <v>20 Política y Gobierno</v>
      </c>
      <c r="D553" s="1" t="str">
        <f>+VLOOKUP(Tabla1[[#This Row],[Contenido]],Hoja2!$F$2:$G$105,2,0)</f>
        <v>20.01 Programas Gubernamentales</v>
      </c>
      <c r="E553" s="1" t="str">
        <f>+IFERROR(VLOOKUP(Tabla1[[#This Row],[Tema]],Temas[[Tema]:[Columna1]],2,0),"REVISAR")</f>
        <v>20.01.15 Ministerio de Salud</v>
      </c>
      <c r="F553" s="1" t="str">
        <f>+IFERROR(VLOOKUP(Tabla1[[#This Row],[Muestra]],Muestra[[Muestra]:[Columna1]],2,0),"REVISAR")</f>
        <v>20.01.01.02 Malo</v>
      </c>
      <c r="G553" t="s">
        <v>1159</v>
      </c>
      <c r="H553" t="s">
        <v>1160</v>
      </c>
      <c r="I553" t="s">
        <v>1248</v>
      </c>
      <c r="J553" t="s">
        <v>1167</v>
      </c>
      <c r="K553" t="s">
        <v>1163</v>
      </c>
      <c r="L553" t="s">
        <v>1164</v>
      </c>
      <c r="O553" t="s">
        <v>1165</v>
      </c>
      <c r="Q553">
        <v>1</v>
      </c>
      <c r="R553">
        <v>1</v>
      </c>
      <c r="T553">
        <v>1</v>
      </c>
      <c r="AC553">
        <v>1</v>
      </c>
      <c r="AD553">
        <v>1</v>
      </c>
      <c r="AF553">
        <v>1</v>
      </c>
      <c r="AG553">
        <v>1</v>
      </c>
      <c r="AH553">
        <v>1</v>
      </c>
      <c r="AJ553">
        <v>3</v>
      </c>
    </row>
    <row r="554" spans="1:36" x14ac:dyDescent="0.25">
      <c r="A554" s="21">
        <v>553</v>
      </c>
      <c r="B554" t="s">
        <v>1250</v>
      </c>
      <c r="C554" s="1" t="str">
        <f>+VLOOKUP(Tabla1[[#This Row],[Sector]],Sectores[[Sector]:[Columna1]],2,0)</f>
        <v>20 Política y Gobierno</v>
      </c>
      <c r="D554" s="1" t="str">
        <f>+VLOOKUP(Tabla1[[#This Row],[Contenido]],Hoja2!$F$2:$G$105,2,0)</f>
        <v>20.01 Programas Gubernamentales</v>
      </c>
      <c r="E554" s="1" t="str">
        <f>+IFERROR(VLOOKUP(Tabla1[[#This Row],[Tema]],Temas[[Tema]:[Columna1]],2,0),"REVISAR")</f>
        <v>20.01.15 Ministerio de Salud</v>
      </c>
      <c r="F554" s="1" t="str">
        <f>+IFERROR(VLOOKUP(Tabla1[[#This Row],[Muestra]],Muestra[[Muestra]:[Columna1]],2,0),"REVISAR")</f>
        <v>20.01.01.03 Medio</v>
      </c>
      <c r="G554" t="s">
        <v>1159</v>
      </c>
      <c r="H554" t="s">
        <v>1160</v>
      </c>
      <c r="I554" t="s">
        <v>1248</v>
      </c>
      <c r="J554" t="s">
        <v>135</v>
      </c>
      <c r="K554" t="s">
        <v>1163</v>
      </c>
      <c r="L554" t="s">
        <v>1164</v>
      </c>
      <c r="O554" t="s">
        <v>1165</v>
      </c>
      <c r="P554">
        <v>2</v>
      </c>
      <c r="S554">
        <v>1</v>
      </c>
      <c r="T554">
        <v>3</v>
      </c>
      <c r="Z554">
        <v>1</v>
      </c>
      <c r="AA554">
        <v>1</v>
      </c>
      <c r="AB554">
        <v>1</v>
      </c>
      <c r="AC554">
        <v>1</v>
      </c>
      <c r="AG554">
        <v>2</v>
      </c>
      <c r="AH554">
        <v>1</v>
      </c>
      <c r="AJ554">
        <v>1</v>
      </c>
    </row>
    <row r="555" spans="1:36" x14ac:dyDescent="0.25">
      <c r="A555" s="21">
        <v>554</v>
      </c>
      <c r="B555" t="s">
        <v>1251</v>
      </c>
      <c r="C555" s="1" t="str">
        <f>+VLOOKUP(Tabla1[[#This Row],[Sector]],Sectores[[Sector]:[Columna1]],2,0)</f>
        <v>20 Política y Gobierno</v>
      </c>
      <c r="D555" s="1" t="str">
        <f>+VLOOKUP(Tabla1[[#This Row],[Contenido]],Hoja2!$F$2:$G$105,2,0)</f>
        <v>20.01 Programas Gubernamentales</v>
      </c>
      <c r="E555" s="1" t="str">
        <f>+IFERROR(VLOOKUP(Tabla1[[#This Row],[Tema]],Temas[[Tema]:[Columna1]],2,0),"REVISAR")</f>
        <v>20.01.15 Ministerio de Salud</v>
      </c>
      <c r="F555" s="1" t="str">
        <f>+IFERROR(VLOOKUP(Tabla1[[#This Row],[Muestra]],Muestra[[Muestra]:[Columna1]],2,0),"REVISAR")</f>
        <v>20.01.01.04 No Aplica</v>
      </c>
      <c r="G555" t="s">
        <v>1159</v>
      </c>
      <c r="H555" t="s">
        <v>1160</v>
      </c>
      <c r="I555" t="s">
        <v>1248</v>
      </c>
      <c r="J555" t="s">
        <v>1170</v>
      </c>
      <c r="K555" t="s">
        <v>1163</v>
      </c>
      <c r="L555" t="s">
        <v>1164</v>
      </c>
      <c r="O555" t="s">
        <v>1165</v>
      </c>
      <c r="X555">
        <v>1</v>
      </c>
      <c r="Z555">
        <v>4</v>
      </c>
      <c r="AA555">
        <v>1</v>
      </c>
      <c r="AC555">
        <v>4</v>
      </c>
    </row>
    <row r="556" spans="1:36" x14ac:dyDescent="0.25">
      <c r="A556" s="21">
        <v>555</v>
      </c>
      <c r="B556" t="s">
        <v>1252</v>
      </c>
      <c r="C556" s="1" t="str">
        <f>+VLOOKUP(Tabla1[[#This Row],[Sector]],Sectores[[Sector]:[Columna1]],2,0)</f>
        <v>20 Política y Gobierno</v>
      </c>
      <c r="D556" s="1" t="str">
        <f>+VLOOKUP(Tabla1[[#This Row],[Contenido]],Hoja2!$F$2:$G$105,2,0)</f>
        <v>20.01 Programas Gubernamentales</v>
      </c>
      <c r="E556" s="1" t="str">
        <f>+IFERROR(VLOOKUP(Tabla1[[#This Row],[Tema]],Temas[[Tema]:[Columna1]],2,0),"REVISAR")</f>
        <v>20.01.15 Ministerio de Salud</v>
      </c>
      <c r="F556" s="1" t="str">
        <f>+IFERROR(VLOOKUP(Tabla1[[#This Row],[Muestra]],Muestra[[Muestra]:[Columna1]],2,0),"REVISAR")</f>
        <v>20.01.01.05 Todos</v>
      </c>
      <c r="G556" t="s">
        <v>1159</v>
      </c>
      <c r="H556" t="s">
        <v>1160</v>
      </c>
      <c r="I556" t="s">
        <v>1248</v>
      </c>
      <c r="J556" t="s">
        <v>1172</v>
      </c>
      <c r="K556" t="s">
        <v>1163</v>
      </c>
      <c r="L556" t="s">
        <v>1164</v>
      </c>
      <c r="O556" t="s">
        <v>1165</v>
      </c>
      <c r="P556">
        <v>2</v>
      </c>
      <c r="Q556">
        <v>1</v>
      </c>
      <c r="R556">
        <v>1</v>
      </c>
      <c r="S556">
        <v>1</v>
      </c>
      <c r="T556">
        <v>6</v>
      </c>
      <c r="X556">
        <v>2</v>
      </c>
      <c r="Z556">
        <v>5</v>
      </c>
      <c r="AA556">
        <v>2</v>
      </c>
      <c r="AB556">
        <v>1</v>
      </c>
      <c r="AC556">
        <v>6</v>
      </c>
      <c r="AD556">
        <v>1</v>
      </c>
      <c r="AF556">
        <v>1</v>
      </c>
      <c r="AG556">
        <v>4</v>
      </c>
      <c r="AH556">
        <v>2</v>
      </c>
      <c r="AJ556">
        <v>4</v>
      </c>
    </row>
    <row r="557" spans="1:36" x14ac:dyDescent="0.25">
      <c r="A557" s="21">
        <v>556</v>
      </c>
      <c r="B557" t="s">
        <v>1253</v>
      </c>
      <c r="C557" s="1" t="str">
        <f>+VLOOKUP(Tabla1[[#This Row],[Sector]],Sectores[[Sector]:[Columna1]],2,0)</f>
        <v>20 Política y Gobierno</v>
      </c>
      <c r="D557" s="1" t="str">
        <f>+VLOOKUP(Tabla1[[#This Row],[Contenido]],Hoja2!$F$2:$G$105,2,0)</f>
        <v>20.01 Programas Gubernamentales</v>
      </c>
      <c r="E557" s="1" t="str">
        <f>+IFERROR(VLOOKUP(Tabla1[[#This Row],[Tema]],Temas[[Tema]:[Columna1]],2,0),"REVISAR")</f>
        <v>20.01.16 Ministerio de Transportes y Telecomunicaciones</v>
      </c>
      <c r="F557" s="1" t="str">
        <f>+IFERROR(VLOOKUP(Tabla1[[#This Row],[Muestra]],Muestra[[Muestra]:[Columna1]],2,0),"REVISAR")</f>
        <v>20.01.01.01 Bueno</v>
      </c>
      <c r="G557" t="s">
        <v>1159</v>
      </c>
      <c r="H557" t="s">
        <v>1160</v>
      </c>
      <c r="I557" t="s">
        <v>1254</v>
      </c>
      <c r="J557" t="s">
        <v>1162</v>
      </c>
      <c r="K557" t="s">
        <v>1163</v>
      </c>
      <c r="L557" t="s">
        <v>1164</v>
      </c>
      <c r="O557" t="s">
        <v>1165</v>
      </c>
      <c r="P557">
        <v>1</v>
      </c>
    </row>
    <row r="558" spans="1:36" x14ac:dyDescent="0.25">
      <c r="A558" s="21">
        <v>557</v>
      </c>
      <c r="B558" t="s">
        <v>1255</v>
      </c>
      <c r="C558" s="1" t="str">
        <f>+VLOOKUP(Tabla1[[#This Row],[Sector]],Sectores[[Sector]:[Columna1]],2,0)</f>
        <v>20 Política y Gobierno</v>
      </c>
      <c r="D558" s="1" t="str">
        <f>+VLOOKUP(Tabla1[[#This Row],[Contenido]],Hoja2!$F$2:$G$105,2,0)</f>
        <v>20.01 Programas Gubernamentales</v>
      </c>
      <c r="E558" s="1" t="str">
        <f>+IFERROR(VLOOKUP(Tabla1[[#This Row],[Tema]],Temas[[Tema]:[Columna1]],2,0),"REVISAR")</f>
        <v>20.01.16 Ministerio de Transportes y Telecomunicaciones</v>
      </c>
      <c r="F558" s="1" t="str">
        <f>+IFERROR(VLOOKUP(Tabla1[[#This Row],[Muestra]],Muestra[[Muestra]:[Columna1]],2,0),"REVISAR")</f>
        <v>20.01.01.02 Malo</v>
      </c>
      <c r="G558" t="s">
        <v>1159</v>
      </c>
      <c r="H558" t="s">
        <v>1160</v>
      </c>
      <c r="I558" t="s">
        <v>1254</v>
      </c>
      <c r="J558" t="s">
        <v>1167</v>
      </c>
      <c r="K558" t="s">
        <v>1163</v>
      </c>
      <c r="L558" t="s">
        <v>1164</v>
      </c>
      <c r="O558" t="s">
        <v>1165</v>
      </c>
      <c r="S558">
        <v>1</v>
      </c>
      <c r="Z558">
        <v>1</v>
      </c>
      <c r="AC558">
        <v>1</v>
      </c>
      <c r="AJ558">
        <v>1</v>
      </c>
    </row>
    <row r="559" spans="1:36" x14ac:dyDescent="0.25">
      <c r="A559" s="21">
        <v>558</v>
      </c>
      <c r="B559" t="s">
        <v>1256</v>
      </c>
      <c r="C559" s="1" t="str">
        <f>+VLOOKUP(Tabla1[[#This Row],[Sector]],Sectores[[Sector]:[Columna1]],2,0)</f>
        <v>20 Política y Gobierno</v>
      </c>
      <c r="D559" s="1" t="str">
        <f>+VLOOKUP(Tabla1[[#This Row],[Contenido]],Hoja2!$F$2:$G$105,2,0)</f>
        <v>20.01 Programas Gubernamentales</v>
      </c>
      <c r="E559" s="1" t="str">
        <f>+IFERROR(VLOOKUP(Tabla1[[#This Row],[Tema]],Temas[[Tema]:[Columna1]],2,0),"REVISAR")</f>
        <v>20.01.16 Ministerio de Transportes y Telecomunicaciones</v>
      </c>
      <c r="F559" s="1" t="str">
        <f>+IFERROR(VLOOKUP(Tabla1[[#This Row],[Muestra]],Muestra[[Muestra]:[Columna1]],2,0),"REVISAR")</f>
        <v>20.01.01.03 Medio</v>
      </c>
      <c r="G559" t="s">
        <v>1159</v>
      </c>
      <c r="H559" t="s">
        <v>1160</v>
      </c>
      <c r="I559" t="s">
        <v>1254</v>
      </c>
      <c r="J559" t="s">
        <v>135</v>
      </c>
      <c r="K559" t="s">
        <v>1163</v>
      </c>
      <c r="L559" t="s">
        <v>1164</v>
      </c>
      <c r="O559" t="s">
        <v>1165</v>
      </c>
      <c r="R559">
        <v>1</v>
      </c>
      <c r="T559">
        <v>1</v>
      </c>
    </row>
    <row r="560" spans="1:36" x14ac:dyDescent="0.25">
      <c r="A560" s="21">
        <v>559</v>
      </c>
      <c r="B560" t="s">
        <v>1257</v>
      </c>
      <c r="C560" s="1" t="str">
        <f>+VLOOKUP(Tabla1[[#This Row],[Sector]],Sectores[[Sector]:[Columna1]],2,0)</f>
        <v>20 Política y Gobierno</v>
      </c>
      <c r="D560" s="1" t="str">
        <f>+VLOOKUP(Tabla1[[#This Row],[Contenido]],Hoja2!$F$2:$G$105,2,0)</f>
        <v>20.01 Programas Gubernamentales</v>
      </c>
      <c r="E560" s="1" t="str">
        <f>+IFERROR(VLOOKUP(Tabla1[[#This Row],[Tema]],Temas[[Tema]:[Columna1]],2,0),"REVISAR")</f>
        <v>20.01.16 Ministerio de Transportes y Telecomunicaciones</v>
      </c>
      <c r="F560" s="1" t="str">
        <f>+IFERROR(VLOOKUP(Tabla1[[#This Row],[Muestra]],Muestra[[Muestra]:[Columna1]],2,0),"REVISAR")</f>
        <v>20.01.01.05 Todos</v>
      </c>
      <c r="G560" t="s">
        <v>1159</v>
      </c>
      <c r="H560" t="s">
        <v>1160</v>
      </c>
      <c r="I560" t="s">
        <v>1254</v>
      </c>
      <c r="J560" t="s">
        <v>1172</v>
      </c>
      <c r="K560" t="s">
        <v>1163</v>
      </c>
      <c r="L560" t="s">
        <v>1164</v>
      </c>
      <c r="O560" t="s">
        <v>1165</v>
      </c>
      <c r="P560">
        <v>1</v>
      </c>
      <c r="R560">
        <v>1</v>
      </c>
      <c r="S560">
        <v>1</v>
      </c>
      <c r="T560">
        <v>1</v>
      </c>
      <c r="Z560">
        <v>1</v>
      </c>
      <c r="AC560">
        <v>1</v>
      </c>
      <c r="AJ560">
        <v>1</v>
      </c>
    </row>
    <row r="561" spans="1:36" x14ac:dyDescent="0.25">
      <c r="A561" s="21">
        <v>560</v>
      </c>
      <c r="B561" t="s">
        <v>1258</v>
      </c>
      <c r="C561" s="1" t="str">
        <f>+VLOOKUP(Tabla1[[#This Row],[Sector]],Sectores[[Sector]:[Columna1]],2,0)</f>
        <v>20 Política y Gobierno</v>
      </c>
      <c r="D561" s="1" t="str">
        <f>+VLOOKUP(Tabla1[[#This Row],[Contenido]],Hoja2!$F$2:$G$105,2,0)</f>
        <v>20.01 Programas Gubernamentales</v>
      </c>
      <c r="E561" s="1" t="str">
        <f>+IFERROR(VLOOKUP(Tabla1[[#This Row],[Tema]],Temas[[Tema]:[Columna1]],2,0),"REVISAR")</f>
        <v>20.01.17 Ministerio de Vivienda y Urbanismo</v>
      </c>
      <c r="F561" s="1" t="str">
        <f>+IFERROR(VLOOKUP(Tabla1[[#This Row],[Muestra]],Muestra[[Muestra]:[Columna1]],2,0),"REVISAR")</f>
        <v>20.01.01.01 Bueno</v>
      </c>
      <c r="G561" t="s">
        <v>1159</v>
      </c>
      <c r="H561" t="s">
        <v>1160</v>
      </c>
      <c r="I561" t="s">
        <v>1259</v>
      </c>
      <c r="J561" t="s">
        <v>1162</v>
      </c>
      <c r="K561" t="s">
        <v>1163</v>
      </c>
      <c r="L561" t="s">
        <v>1164</v>
      </c>
      <c r="O561" t="s">
        <v>1165</v>
      </c>
      <c r="V561">
        <v>1</v>
      </c>
      <c r="W561">
        <v>1</v>
      </c>
      <c r="Y561">
        <v>1</v>
      </c>
      <c r="AG561">
        <v>1</v>
      </c>
    </row>
    <row r="562" spans="1:36" x14ac:dyDescent="0.25">
      <c r="A562" s="21">
        <v>561</v>
      </c>
      <c r="B562" t="s">
        <v>1260</v>
      </c>
      <c r="C562" s="1" t="str">
        <f>+VLOOKUP(Tabla1[[#This Row],[Sector]],Sectores[[Sector]:[Columna1]],2,0)</f>
        <v>20 Política y Gobierno</v>
      </c>
      <c r="D562" s="1" t="str">
        <f>+VLOOKUP(Tabla1[[#This Row],[Contenido]],Hoja2!$F$2:$G$105,2,0)</f>
        <v>20.01 Programas Gubernamentales</v>
      </c>
      <c r="E562" s="1" t="str">
        <f>+IFERROR(VLOOKUP(Tabla1[[#This Row],[Tema]],Temas[[Tema]:[Columna1]],2,0),"REVISAR")</f>
        <v>20.01.17 Ministerio de Vivienda y Urbanismo</v>
      </c>
      <c r="F562" s="1" t="str">
        <f>+IFERROR(VLOOKUP(Tabla1[[#This Row],[Muestra]],Muestra[[Muestra]:[Columna1]],2,0),"REVISAR")</f>
        <v>20.01.01.02 Malo</v>
      </c>
      <c r="G562" t="s">
        <v>1159</v>
      </c>
      <c r="H562" t="s">
        <v>1160</v>
      </c>
      <c r="I562" t="s">
        <v>1259</v>
      </c>
      <c r="J562" t="s">
        <v>1167</v>
      </c>
      <c r="K562" t="s">
        <v>1163</v>
      </c>
      <c r="L562" t="s">
        <v>1164</v>
      </c>
      <c r="O562" t="s">
        <v>1165</v>
      </c>
      <c r="P562">
        <v>3</v>
      </c>
      <c r="Q562">
        <v>1</v>
      </c>
      <c r="T562">
        <v>1</v>
      </c>
      <c r="V562">
        <v>1</v>
      </c>
      <c r="Z562">
        <v>3</v>
      </c>
      <c r="AD562">
        <v>2</v>
      </c>
      <c r="AF562">
        <v>3</v>
      </c>
      <c r="AG562">
        <v>1</v>
      </c>
      <c r="AI562">
        <v>1</v>
      </c>
      <c r="AJ562">
        <v>1</v>
      </c>
    </row>
    <row r="563" spans="1:36" x14ac:dyDescent="0.25">
      <c r="A563" s="21">
        <v>562</v>
      </c>
      <c r="B563" t="s">
        <v>1261</v>
      </c>
      <c r="C563" s="1" t="str">
        <f>+VLOOKUP(Tabla1[[#This Row],[Sector]],Sectores[[Sector]:[Columna1]],2,0)</f>
        <v>20 Política y Gobierno</v>
      </c>
      <c r="D563" s="1" t="str">
        <f>+VLOOKUP(Tabla1[[#This Row],[Contenido]],Hoja2!$F$2:$G$105,2,0)</f>
        <v>20.01 Programas Gubernamentales</v>
      </c>
      <c r="E563" s="1" t="str">
        <f>+IFERROR(VLOOKUP(Tabla1[[#This Row],[Tema]],Temas[[Tema]:[Columna1]],2,0),"REVISAR")</f>
        <v>20.01.17 Ministerio de Vivienda y Urbanismo</v>
      </c>
      <c r="F563" s="1" t="str">
        <f>+IFERROR(VLOOKUP(Tabla1[[#This Row],[Muestra]],Muestra[[Muestra]:[Columna1]],2,0),"REVISAR")</f>
        <v>20.01.01.03 Medio</v>
      </c>
      <c r="G563" t="s">
        <v>1159</v>
      </c>
      <c r="H563" t="s">
        <v>1160</v>
      </c>
      <c r="I563" t="s">
        <v>1259</v>
      </c>
      <c r="J563" t="s">
        <v>135</v>
      </c>
      <c r="K563" t="s">
        <v>1163</v>
      </c>
      <c r="L563" t="s">
        <v>1164</v>
      </c>
      <c r="O563" t="s">
        <v>1165</v>
      </c>
      <c r="R563">
        <v>2</v>
      </c>
      <c r="X563">
        <v>1</v>
      </c>
      <c r="Z563">
        <v>1</v>
      </c>
      <c r="AA563">
        <v>1</v>
      </c>
      <c r="AF563">
        <v>1</v>
      </c>
      <c r="AG563">
        <v>1</v>
      </c>
      <c r="AJ563">
        <v>1</v>
      </c>
    </row>
    <row r="564" spans="1:36" x14ac:dyDescent="0.25">
      <c r="A564" s="21">
        <v>563</v>
      </c>
      <c r="B564" t="s">
        <v>1262</v>
      </c>
      <c r="C564" s="1" t="str">
        <f>+VLOOKUP(Tabla1[[#This Row],[Sector]],Sectores[[Sector]:[Columna1]],2,0)</f>
        <v>20 Política y Gobierno</v>
      </c>
      <c r="D564" s="1" t="str">
        <f>+VLOOKUP(Tabla1[[#This Row],[Contenido]],Hoja2!$F$2:$G$105,2,0)</f>
        <v>20.01 Programas Gubernamentales</v>
      </c>
      <c r="E564" s="1" t="str">
        <f>+IFERROR(VLOOKUP(Tabla1[[#This Row],[Tema]],Temas[[Tema]:[Columna1]],2,0),"REVISAR")</f>
        <v>20.01.17 Ministerio de Vivienda y Urbanismo</v>
      </c>
      <c r="F564" s="1" t="str">
        <f>+IFERROR(VLOOKUP(Tabla1[[#This Row],[Muestra]],Muestra[[Muestra]:[Columna1]],2,0),"REVISAR")</f>
        <v>20.01.01.04 No Aplica</v>
      </c>
      <c r="G564" t="s">
        <v>1159</v>
      </c>
      <c r="H564" t="s">
        <v>1160</v>
      </c>
      <c r="I564" t="s">
        <v>1259</v>
      </c>
      <c r="J564" t="s">
        <v>1170</v>
      </c>
      <c r="K564" t="s">
        <v>1163</v>
      </c>
      <c r="L564" t="s">
        <v>1164</v>
      </c>
      <c r="O564" t="s">
        <v>1165</v>
      </c>
      <c r="X564">
        <v>2</v>
      </c>
    </row>
    <row r="565" spans="1:36" x14ac:dyDescent="0.25">
      <c r="A565" s="21">
        <v>564</v>
      </c>
      <c r="B565" t="s">
        <v>1263</v>
      </c>
      <c r="C565" s="1" t="str">
        <f>+VLOOKUP(Tabla1[[#This Row],[Sector]],Sectores[[Sector]:[Columna1]],2,0)</f>
        <v>20 Política y Gobierno</v>
      </c>
      <c r="D565" s="1" t="str">
        <f>+VLOOKUP(Tabla1[[#This Row],[Contenido]],Hoja2!$F$2:$G$105,2,0)</f>
        <v>20.01 Programas Gubernamentales</v>
      </c>
      <c r="E565" s="1" t="str">
        <f>+IFERROR(VLOOKUP(Tabla1[[#This Row],[Tema]],Temas[[Tema]:[Columna1]],2,0),"REVISAR")</f>
        <v>20.01.17 Ministerio de Vivienda y Urbanismo</v>
      </c>
      <c r="F565" s="1" t="str">
        <f>+IFERROR(VLOOKUP(Tabla1[[#This Row],[Muestra]],Muestra[[Muestra]:[Columna1]],2,0),"REVISAR")</f>
        <v>20.01.01.05 Todos</v>
      </c>
      <c r="G565" t="s">
        <v>1159</v>
      </c>
      <c r="H565" t="s">
        <v>1160</v>
      </c>
      <c r="I565" t="s">
        <v>1259</v>
      </c>
      <c r="J565" t="s">
        <v>1172</v>
      </c>
      <c r="K565" t="s">
        <v>1163</v>
      </c>
      <c r="L565" t="s">
        <v>1164</v>
      </c>
      <c r="O565" t="s">
        <v>1165</v>
      </c>
      <c r="P565">
        <v>3</v>
      </c>
      <c r="Q565">
        <v>1</v>
      </c>
      <c r="R565">
        <v>2</v>
      </c>
      <c r="T565">
        <v>1</v>
      </c>
      <c r="V565">
        <v>2</v>
      </c>
      <c r="W565">
        <v>1</v>
      </c>
      <c r="X565">
        <v>3</v>
      </c>
      <c r="Y565">
        <v>1</v>
      </c>
      <c r="Z565">
        <v>4</v>
      </c>
      <c r="AA565">
        <v>1</v>
      </c>
      <c r="AD565">
        <v>2</v>
      </c>
      <c r="AF565">
        <v>4</v>
      </c>
      <c r="AG565">
        <v>3</v>
      </c>
      <c r="AI565">
        <v>1</v>
      </c>
      <c r="AJ565">
        <v>2</v>
      </c>
    </row>
    <row r="566" spans="1:36" x14ac:dyDescent="0.25">
      <c r="A566" s="21">
        <v>565</v>
      </c>
      <c r="B566" t="s">
        <v>1264</v>
      </c>
      <c r="C566" s="1" t="str">
        <f>+VLOOKUP(Tabla1[[#This Row],[Sector]],Sectores[[Sector]:[Columna1]],2,0)</f>
        <v>20 Política y Gobierno</v>
      </c>
      <c r="D566" s="1" t="str">
        <f>+VLOOKUP(Tabla1[[#This Row],[Contenido]],Hoja2!$F$2:$G$105,2,0)</f>
        <v>20.01 Programas Gubernamentales</v>
      </c>
      <c r="E566" s="1" t="str">
        <f>+IFERROR(VLOOKUP(Tabla1[[#This Row],[Tema]],Temas[[Tema]:[Columna1]],2,0),"REVISAR")</f>
        <v>20.01.10 Ministerio de la Mujer y la Equidad de Género</v>
      </c>
      <c r="F566" s="1" t="str">
        <f>+IFERROR(VLOOKUP(Tabla1[[#This Row],[Muestra]],Muestra[[Muestra]:[Columna1]],2,0),"REVISAR")</f>
        <v>20.01.01.02 Malo</v>
      </c>
      <c r="G566" t="s">
        <v>1159</v>
      </c>
      <c r="H566" t="s">
        <v>1160</v>
      </c>
      <c r="I566" t="s">
        <v>1265</v>
      </c>
      <c r="J566" t="s">
        <v>1167</v>
      </c>
      <c r="K566" t="s">
        <v>1163</v>
      </c>
      <c r="L566" t="s">
        <v>1164</v>
      </c>
      <c r="O566" t="s">
        <v>1165</v>
      </c>
      <c r="AG566">
        <v>1</v>
      </c>
    </row>
    <row r="567" spans="1:36" x14ac:dyDescent="0.25">
      <c r="A567" s="21">
        <v>566</v>
      </c>
      <c r="B567" t="s">
        <v>1266</v>
      </c>
      <c r="C567" s="1" t="str">
        <f>+VLOOKUP(Tabla1[[#This Row],[Sector]],Sectores[[Sector]:[Columna1]],2,0)</f>
        <v>20 Política y Gobierno</v>
      </c>
      <c r="D567" s="1" t="str">
        <f>+VLOOKUP(Tabla1[[#This Row],[Contenido]],Hoja2!$F$2:$G$105,2,0)</f>
        <v>20.01 Programas Gubernamentales</v>
      </c>
      <c r="E567" s="1" t="str">
        <f>+IFERROR(VLOOKUP(Tabla1[[#This Row],[Tema]],Temas[[Tema]:[Columna1]],2,0),"REVISAR")</f>
        <v>20.01.10 Ministerio de la Mujer y la Equidad de Género</v>
      </c>
      <c r="F567" s="1" t="str">
        <f>+IFERROR(VLOOKUP(Tabla1[[#This Row],[Muestra]],Muestra[[Muestra]:[Columna1]],2,0),"REVISAR")</f>
        <v>20.01.01.03 Medio</v>
      </c>
      <c r="G567" t="s">
        <v>1159</v>
      </c>
      <c r="H567" t="s">
        <v>1160</v>
      </c>
      <c r="I567" t="s">
        <v>1265</v>
      </c>
      <c r="J567" t="s">
        <v>135</v>
      </c>
      <c r="K567" t="s">
        <v>1163</v>
      </c>
      <c r="L567" t="s">
        <v>1164</v>
      </c>
      <c r="O567" t="s">
        <v>1165</v>
      </c>
      <c r="AG567">
        <v>1</v>
      </c>
    </row>
    <row r="568" spans="1:36" x14ac:dyDescent="0.25">
      <c r="A568" s="21">
        <v>567</v>
      </c>
      <c r="B568" t="s">
        <v>1267</v>
      </c>
      <c r="C568" s="1" t="str">
        <f>+VLOOKUP(Tabla1[[#This Row],[Sector]],Sectores[[Sector]:[Columna1]],2,0)</f>
        <v>20 Política y Gobierno</v>
      </c>
      <c r="D568" s="1" t="str">
        <f>+VLOOKUP(Tabla1[[#This Row],[Contenido]],Hoja2!$F$2:$G$105,2,0)</f>
        <v>20.01 Programas Gubernamentales</v>
      </c>
      <c r="E568" s="1" t="str">
        <f>+IFERROR(VLOOKUP(Tabla1[[#This Row],[Tema]],Temas[[Tema]:[Columna1]],2,0),"REVISAR")</f>
        <v>20.01.10 Ministerio de la Mujer y la Equidad de Género</v>
      </c>
      <c r="F568" s="1" t="str">
        <f>+IFERROR(VLOOKUP(Tabla1[[#This Row],[Muestra]],Muestra[[Muestra]:[Columna1]],2,0),"REVISAR")</f>
        <v>20.01.01.05 Todos</v>
      </c>
      <c r="G568" t="s">
        <v>1159</v>
      </c>
      <c r="H568" t="s">
        <v>1160</v>
      </c>
      <c r="I568" t="s">
        <v>1265</v>
      </c>
      <c r="J568" t="s">
        <v>1172</v>
      </c>
      <c r="K568" t="s">
        <v>1163</v>
      </c>
      <c r="L568" t="s">
        <v>1164</v>
      </c>
      <c r="O568" t="s">
        <v>1165</v>
      </c>
      <c r="AG568">
        <v>2</v>
      </c>
    </row>
    <row r="569" spans="1:36" x14ac:dyDescent="0.25">
      <c r="A569" s="21">
        <v>568</v>
      </c>
      <c r="B569" t="s">
        <v>1268</v>
      </c>
      <c r="C569" s="1" t="str">
        <f>+VLOOKUP(Tabla1[[#This Row],[Sector]],Sectores[[Sector]:[Columna1]],2,0)</f>
        <v>20 Política y Gobierno</v>
      </c>
      <c r="D569" s="1" t="str">
        <f>+VLOOKUP(Tabla1[[#This Row],[Contenido]],Hoja2!$F$2:$G$105,2,0)</f>
        <v>20.01 Programas Gubernamentales</v>
      </c>
      <c r="E569" s="1" t="str">
        <f>+IFERROR(VLOOKUP(Tabla1[[#This Row],[Tema]],Temas[[Tema]:[Columna1]],2,0),"REVISAR")</f>
        <v>20.01.11 Ministerio de las Culturas, las Artes y el Patrimonio</v>
      </c>
      <c r="F569" s="1" t="str">
        <f>+IFERROR(VLOOKUP(Tabla1[[#This Row],[Muestra]],Muestra[[Muestra]:[Columna1]],2,0),"REVISAR")</f>
        <v>20.01.01.03 Medio</v>
      </c>
      <c r="G569" t="s">
        <v>1159</v>
      </c>
      <c r="H569" t="s">
        <v>1160</v>
      </c>
      <c r="I569" t="s">
        <v>1269</v>
      </c>
      <c r="J569" t="s">
        <v>135</v>
      </c>
      <c r="K569" t="s">
        <v>1163</v>
      </c>
      <c r="L569" t="s">
        <v>1164</v>
      </c>
      <c r="O569" t="s">
        <v>1165</v>
      </c>
      <c r="AI569">
        <v>1</v>
      </c>
      <c r="AJ569">
        <v>1</v>
      </c>
    </row>
    <row r="570" spans="1:36" x14ac:dyDescent="0.25">
      <c r="A570" s="21">
        <v>569</v>
      </c>
      <c r="B570" t="s">
        <v>1270</v>
      </c>
      <c r="C570" s="1" t="str">
        <f>+VLOOKUP(Tabla1[[#This Row],[Sector]],Sectores[[Sector]:[Columna1]],2,0)</f>
        <v>20 Política y Gobierno</v>
      </c>
      <c r="D570" s="1" t="str">
        <f>+VLOOKUP(Tabla1[[#This Row],[Contenido]],Hoja2!$F$2:$G$105,2,0)</f>
        <v>20.01 Programas Gubernamentales</v>
      </c>
      <c r="E570" s="1" t="str">
        <f>+IFERROR(VLOOKUP(Tabla1[[#This Row],[Tema]],Temas[[Tema]:[Columna1]],2,0),"REVISAR")</f>
        <v>20.01.11 Ministerio de las Culturas, las Artes y el Patrimonio</v>
      </c>
      <c r="F570" s="1" t="str">
        <f>+IFERROR(VLOOKUP(Tabla1[[#This Row],[Muestra]],Muestra[[Muestra]:[Columna1]],2,0),"REVISAR")</f>
        <v>20.01.01.05 Todos</v>
      </c>
      <c r="G570" t="s">
        <v>1159</v>
      </c>
      <c r="H570" t="s">
        <v>1160</v>
      </c>
      <c r="I570" t="s">
        <v>1269</v>
      </c>
      <c r="J570" t="s">
        <v>1172</v>
      </c>
      <c r="K570" t="s">
        <v>1163</v>
      </c>
      <c r="L570" t="s">
        <v>1164</v>
      </c>
      <c r="O570" t="s">
        <v>1165</v>
      </c>
      <c r="AI570">
        <v>1</v>
      </c>
      <c r="AJ570">
        <v>1</v>
      </c>
    </row>
    <row r="571" spans="1:36" x14ac:dyDescent="0.25">
      <c r="A571" s="21">
        <v>570</v>
      </c>
      <c r="B571" t="s">
        <v>1271</v>
      </c>
      <c r="C571" s="1" t="str">
        <f>+VLOOKUP(Tabla1[[#This Row],[Sector]],Sectores[[Sector]:[Columna1]],2,0)</f>
        <v>20 Política y Gobierno</v>
      </c>
      <c r="D571" s="1" t="str">
        <f>+VLOOKUP(Tabla1[[#This Row],[Contenido]],Hoja2!$F$2:$G$105,2,0)</f>
        <v>20.01 Programas Gubernamentales</v>
      </c>
      <c r="E571" s="1" t="str">
        <f>+IFERROR(VLOOKUP(Tabla1[[#This Row],[Tema]],Temas[[Tema]:[Columna1]],2,0),"REVISAR")</f>
        <v>20.01.18 Ministerio del Deporte</v>
      </c>
      <c r="F571" s="1" t="str">
        <f>+IFERROR(VLOOKUP(Tabla1[[#This Row],[Muestra]],Muestra[[Muestra]:[Columna1]],2,0),"REVISAR")</f>
        <v>20.01.01.02 Malo</v>
      </c>
      <c r="G571" t="s">
        <v>1159</v>
      </c>
      <c r="H571" t="s">
        <v>1160</v>
      </c>
      <c r="I571" t="s">
        <v>1272</v>
      </c>
      <c r="J571" t="s">
        <v>1167</v>
      </c>
      <c r="K571" t="s">
        <v>1163</v>
      </c>
      <c r="L571" t="s">
        <v>1164</v>
      </c>
      <c r="O571" t="s">
        <v>1165</v>
      </c>
      <c r="AG571">
        <v>5</v>
      </c>
    </row>
    <row r="572" spans="1:36" x14ac:dyDescent="0.25">
      <c r="A572" s="21">
        <v>571</v>
      </c>
      <c r="B572" t="s">
        <v>1273</v>
      </c>
      <c r="C572" s="1" t="str">
        <f>+VLOOKUP(Tabla1[[#This Row],[Sector]],Sectores[[Sector]:[Columna1]],2,0)</f>
        <v>20 Política y Gobierno</v>
      </c>
      <c r="D572" s="1" t="str">
        <f>+VLOOKUP(Tabla1[[#This Row],[Contenido]],Hoja2!$F$2:$G$105,2,0)</f>
        <v>20.01 Programas Gubernamentales</v>
      </c>
      <c r="E572" s="1" t="str">
        <f>+IFERROR(VLOOKUP(Tabla1[[#This Row],[Tema]],Temas[[Tema]:[Columna1]],2,0),"REVISAR")</f>
        <v>20.01.18 Ministerio del Deporte</v>
      </c>
      <c r="F572" s="1" t="str">
        <f>+IFERROR(VLOOKUP(Tabla1[[#This Row],[Muestra]],Muestra[[Muestra]:[Columna1]],2,0),"REVISAR")</f>
        <v>20.01.01.05 Todos</v>
      </c>
      <c r="G572" t="s">
        <v>1159</v>
      </c>
      <c r="H572" t="s">
        <v>1160</v>
      </c>
      <c r="I572" t="s">
        <v>1272</v>
      </c>
      <c r="J572" t="s">
        <v>1172</v>
      </c>
      <c r="K572" t="s">
        <v>1163</v>
      </c>
      <c r="L572" t="s">
        <v>1164</v>
      </c>
      <c r="O572" t="s">
        <v>1165</v>
      </c>
      <c r="AG572">
        <v>5</v>
      </c>
    </row>
    <row r="573" spans="1:36" x14ac:dyDescent="0.25">
      <c r="A573" s="21">
        <v>572</v>
      </c>
      <c r="B573" t="s">
        <v>1274</v>
      </c>
      <c r="C573" s="1" t="str">
        <f>+VLOOKUP(Tabla1[[#This Row],[Sector]],Sectores[[Sector]:[Columna1]],2,0)</f>
        <v>20 Política y Gobierno</v>
      </c>
      <c r="D573" s="1" t="str">
        <f>+VLOOKUP(Tabla1[[#This Row],[Contenido]],Hoja2!$F$2:$G$105,2,0)</f>
        <v>20.01 Programas Gubernamentales</v>
      </c>
      <c r="E573" s="1" t="str">
        <f>+IFERROR(VLOOKUP(Tabla1[[#This Row],[Tema]],Temas[[Tema]:[Columna1]],2,0),"REVISAR")</f>
        <v>20.01.19 Ministerio del Interior y Seguridad Pública</v>
      </c>
      <c r="F573" s="1" t="str">
        <f>+IFERROR(VLOOKUP(Tabla1[[#This Row],[Muestra]],Muestra[[Muestra]:[Columna1]],2,0),"REVISAR")</f>
        <v>20.01.01.01 Bueno</v>
      </c>
      <c r="G573" t="s">
        <v>1159</v>
      </c>
      <c r="H573" t="s">
        <v>1160</v>
      </c>
      <c r="I573" t="s">
        <v>1275</v>
      </c>
      <c r="J573" t="s">
        <v>1162</v>
      </c>
      <c r="K573" t="s">
        <v>1163</v>
      </c>
      <c r="L573" t="s">
        <v>1164</v>
      </c>
      <c r="O573" t="s">
        <v>1165</v>
      </c>
      <c r="X573">
        <v>1</v>
      </c>
      <c r="Y573">
        <v>2</v>
      </c>
      <c r="AH573">
        <v>1</v>
      </c>
    </row>
    <row r="574" spans="1:36" x14ac:dyDescent="0.25">
      <c r="A574" s="21">
        <v>573</v>
      </c>
      <c r="B574" t="s">
        <v>1276</v>
      </c>
      <c r="C574" s="1" t="str">
        <f>+VLOOKUP(Tabla1[[#This Row],[Sector]],Sectores[[Sector]:[Columna1]],2,0)</f>
        <v>20 Política y Gobierno</v>
      </c>
      <c r="D574" s="1" t="str">
        <f>+VLOOKUP(Tabla1[[#This Row],[Contenido]],Hoja2!$F$2:$G$105,2,0)</f>
        <v>20.01 Programas Gubernamentales</v>
      </c>
      <c r="E574" s="1" t="str">
        <f>+IFERROR(VLOOKUP(Tabla1[[#This Row],[Tema]],Temas[[Tema]:[Columna1]],2,0),"REVISAR")</f>
        <v>20.01.19 Ministerio del Interior y Seguridad Pública</v>
      </c>
      <c r="F574" s="1" t="str">
        <f>+IFERROR(VLOOKUP(Tabla1[[#This Row],[Muestra]],Muestra[[Muestra]:[Columna1]],2,0),"REVISAR")</f>
        <v>20.01.01.02 Malo</v>
      </c>
      <c r="G574" t="s">
        <v>1159</v>
      </c>
      <c r="H574" t="s">
        <v>1160</v>
      </c>
      <c r="I574" t="s">
        <v>1275</v>
      </c>
      <c r="J574" t="s">
        <v>1167</v>
      </c>
      <c r="K574" t="s">
        <v>1163</v>
      </c>
      <c r="L574" t="s">
        <v>1164</v>
      </c>
      <c r="O574" t="s">
        <v>1165</v>
      </c>
      <c r="R574">
        <v>2</v>
      </c>
      <c r="T574">
        <v>2</v>
      </c>
      <c r="U574">
        <v>2</v>
      </c>
      <c r="V574">
        <v>1</v>
      </c>
      <c r="Z574">
        <v>6</v>
      </c>
      <c r="AA574">
        <v>3</v>
      </c>
      <c r="AB574">
        <v>1</v>
      </c>
      <c r="AC574">
        <v>2</v>
      </c>
      <c r="AF574">
        <v>1</v>
      </c>
      <c r="AG574">
        <v>1</v>
      </c>
      <c r="AH574">
        <v>1</v>
      </c>
      <c r="AI574">
        <v>1</v>
      </c>
      <c r="AJ574">
        <v>3</v>
      </c>
    </row>
    <row r="575" spans="1:36" x14ac:dyDescent="0.25">
      <c r="A575" s="21">
        <v>574</v>
      </c>
      <c r="B575" t="s">
        <v>1277</v>
      </c>
      <c r="C575" s="1" t="str">
        <f>+VLOOKUP(Tabla1[[#This Row],[Sector]],Sectores[[Sector]:[Columna1]],2,0)</f>
        <v>20 Política y Gobierno</v>
      </c>
      <c r="D575" s="1" t="str">
        <f>+VLOOKUP(Tabla1[[#This Row],[Contenido]],Hoja2!$F$2:$G$105,2,0)</f>
        <v>20.01 Programas Gubernamentales</v>
      </c>
      <c r="E575" s="1" t="str">
        <f>+IFERROR(VLOOKUP(Tabla1[[#This Row],[Tema]],Temas[[Tema]:[Columna1]],2,0),"REVISAR")</f>
        <v>20.01.19 Ministerio del Interior y Seguridad Pública</v>
      </c>
      <c r="F575" s="1" t="str">
        <f>+IFERROR(VLOOKUP(Tabla1[[#This Row],[Muestra]],Muestra[[Muestra]:[Columna1]],2,0),"REVISAR")</f>
        <v>20.01.01.03 Medio</v>
      </c>
      <c r="G575" t="s">
        <v>1159</v>
      </c>
      <c r="H575" t="s">
        <v>1160</v>
      </c>
      <c r="I575" t="s">
        <v>1275</v>
      </c>
      <c r="J575" t="s">
        <v>135</v>
      </c>
      <c r="K575" t="s">
        <v>1163</v>
      </c>
      <c r="L575" t="s">
        <v>1164</v>
      </c>
      <c r="O575" t="s">
        <v>1165</v>
      </c>
      <c r="Q575">
        <v>3</v>
      </c>
      <c r="R575">
        <v>1</v>
      </c>
      <c r="S575">
        <v>1</v>
      </c>
      <c r="U575">
        <v>1</v>
      </c>
      <c r="V575">
        <v>1</v>
      </c>
      <c r="X575">
        <v>2</v>
      </c>
      <c r="Y575">
        <v>2</v>
      </c>
      <c r="AA575">
        <v>1</v>
      </c>
      <c r="AC575">
        <v>1</v>
      </c>
      <c r="AD575">
        <v>1</v>
      </c>
      <c r="AE575">
        <v>1</v>
      </c>
      <c r="AH575">
        <v>2</v>
      </c>
    </row>
    <row r="576" spans="1:36" x14ac:dyDescent="0.25">
      <c r="A576" s="21">
        <v>575</v>
      </c>
      <c r="B576" t="s">
        <v>1278</v>
      </c>
      <c r="C576" s="1" t="str">
        <f>+VLOOKUP(Tabla1[[#This Row],[Sector]],Sectores[[Sector]:[Columna1]],2,0)</f>
        <v>20 Política y Gobierno</v>
      </c>
      <c r="D576" s="1" t="str">
        <f>+VLOOKUP(Tabla1[[#This Row],[Contenido]],Hoja2!$F$2:$G$105,2,0)</f>
        <v>20.01 Programas Gubernamentales</v>
      </c>
      <c r="E576" s="1" t="str">
        <f>+IFERROR(VLOOKUP(Tabla1[[#This Row],[Tema]],Temas[[Tema]:[Columna1]],2,0),"REVISAR")</f>
        <v>20.01.19 Ministerio del Interior y Seguridad Pública</v>
      </c>
      <c r="F576" s="1" t="str">
        <f>+IFERROR(VLOOKUP(Tabla1[[#This Row],[Muestra]],Muestra[[Muestra]:[Columna1]],2,0),"REVISAR")</f>
        <v>20.01.01.05 Todos</v>
      </c>
      <c r="G576" t="s">
        <v>1159</v>
      </c>
      <c r="H576" t="s">
        <v>1160</v>
      </c>
      <c r="I576" t="s">
        <v>1275</v>
      </c>
      <c r="J576" t="s">
        <v>1172</v>
      </c>
      <c r="K576" t="s">
        <v>1163</v>
      </c>
      <c r="L576" t="s">
        <v>1164</v>
      </c>
      <c r="O576" t="s">
        <v>1165</v>
      </c>
      <c r="Q576">
        <v>3</v>
      </c>
      <c r="R576">
        <v>3</v>
      </c>
      <c r="S576">
        <v>1</v>
      </c>
      <c r="T576">
        <v>2</v>
      </c>
      <c r="U576">
        <v>3</v>
      </c>
      <c r="V576">
        <v>2</v>
      </c>
      <c r="X576">
        <v>3</v>
      </c>
      <c r="Y576">
        <v>4</v>
      </c>
      <c r="Z576">
        <v>6</v>
      </c>
      <c r="AA576">
        <v>4</v>
      </c>
      <c r="AB576">
        <v>1</v>
      </c>
      <c r="AC576">
        <v>3</v>
      </c>
      <c r="AD576">
        <v>1</v>
      </c>
      <c r="AE576">
        <v>1</v>
      </c>
      <c r="AF576">
        <v>1</v>
      </c>
      <c r="AG576">
        <v>1</v>
      </c>
      <c r="AH576">
        <v>4</v>
      </c>
      <c r="AI576">
        <v>1</v>
      </c>
      <c r="AJ576">
        <v>3</v>
      </c>
    </row>
    <row r="577" spans="1:37" x14ac:dyDescent="0.25">
      <c r="A577" s="21">
        <v>576</v>
      </c>
      <c r="B577" t="s">
        <v>1279</v>
      </c>
      <c r="C577" s="1" t="str">
        <f>+VLOOKUP(Tabla1[[#This Row],[Sector]],Sectores[[Sector]:[Columna1]],2,0)</f>
        <v>20 Política y Gobierno</v>
      </c>
      <c r="D577" s="1" t="str">
        <f>+VLOOKUP(Tabla1[[#This Row],[Contenido]],Hoja2!$F$2:$G$105,2,0)</f>
        <v>20.01 Programas Gubernamentales</v>
      </c>
      <c r="E577" s="1" t="str">
        <f>+IFERROR(VLOOKUP(Tabla1[[#This Row],[Tema]],Temas[[Tema]:[Columna1]],2,0),"REVISAR")</f>
        <v>20.01.20 Ministerio del Medio Ambiente</v>
      </c>
      <c r="F577" s="1" t="str">
        <f>+IFERROR(VLOOKUP(Tabla1[[#This Row],[Muestra]],Muestra[[Muestra]:[Columna1]],2,0),"REVISAR")</f>
        <v>20.01.01.02 Malo</v>
      </c>
      <c r="G577" t="s">
        <v>1159</v>
      </c>
      <c r="H577" t="s">
        <v>1160</v>
      </c>
      <c r="I577" t="s">
        <v>1280</v>
      </c>
      <c r="J577" t="s">
        <v>1167</v>
      </c>
      <c r="K577" t="s">
        <v>1163</v>
      </c>
      <c r="L577" t="s">
        <v>1164</v>
      </c>
      <c r="O577" t="s">
        <v>1165</v>
      </c>
      <c r="AF577">
        <v>1</v>
      </c>
    </row>
    <row r="578" spans="1:37" x14ac:dyDescent="0.25">
      <c r="A578" s="21">
        <v>577</v>
      </c>
      <c r="B578" t="s">
        <v>1281</v>
      </c>
      <c r="C578" s="1" t="str">
        <f>+VLOOKUP(Tabla1[[#This Row],[Sector]],Sectores[[Sector]:[Columna1]],2,0)</f>
        <v>20 Política y Gobierno</v>
      </c>
      <c r="D578" s="1" t="str">
        <f>+VLOOKUP(Tabla1[[#This Row],[Contenido]],Hoja2!$F$2:$G$105,2,0)</f>
        <v>20.01 Programas Gubernamentales</v>
      </c>
      <c r="E578" s="1" t="str">
        <f>+IFERROR(VLOOKUP(Tabla1[[#This Row],[Tema]],Temas[[Tema]:[Columna1]],2,0),"REVISAR")</f>
        <v>20.01.20 Ministerio del Medio Ambiente</v>
      </c>
      <c r="F578" s="1" t="str">
        <f>+IFERROR(VLOOKUP(Tabla1[[#This Row],[Muestra]],Muestra[[Muestra]:[Columna1]],2,0),"REVISAR")</f>
        <v>20.01.01.05 Todos</v>
      </c>
      <c r="G578" t="s">
        <v>1159</v>
      </c>
      <c r="H578" t="s">
        <v>1160</v>
      </c>
      <c r="I578" t="s">
        <v>1280</v>
      </c>
      <c r="J578" t="s">
        <v>1172</v>
      </c>
      <c r="K578" t="s">
        <v>1163</v>
      </c>
      <c r="L578" t="s">
        <v>1164</v>
      </c>
      <c r="O578" t="s">
        <v>1165</v>
      </c>
      <c r="AF578">
        <v>1</v>
      </c>
    </row>
    <row r="579" spans="1:37" x14ac:dyDescent="0.25">
      <c r="A579" s="21">
        <v>578</v>
      </c>
      <c r="B579" t="s">
        <v>1282</v>
      </c>
      <c r="C579" s="1" t="str">
        <f>+VLOOKUP(Tabla1[[#This Row],[Sector]],Sectores[[Sector]:[Columna1]],2,0)</f>
        <v>20 Política y Gobierno</v>
      </c>
      <c r="D579" s="1" t="str">
        <f>+VLOOKUP(Tabla1[[#This Row],[Contenido]],Hoja2!$F$2:$G$105,2,0)</f>
        <v>20.01 Programas Gubernamentales</v>
      </c>
      <c r="E579" s="1" t="str">
        <f>+IFERROR(VLOOKUP(Tabla1[[#This Row],[Tema]],Temas[[Tema]:[Columna1]],2,0),"REVISAR")</f>
        <v>20.01.21 Ministerio del Trabajo y Previsión Social</v>
      </c>
      <c r="F579" s="1" t="str">
        <f>+IFERROR(VLOOKUP(Tabla1[[#This Row],[Muestra]],Muestra[[Muestra]:[Columna1]],2,0),"REVISAR")</f>
        <v>20.01.01.01 Bueno</v>
      </c>
      <c r="G579" t="s">
        <v>1159</v>
      </c>
      <c r="H579" t="s">
        <v>1160</v>
      </c>
      <c r="I579" t="s">
        <v>1283</v>
      </c>
      <c r="J579" t="s">
        <v>1162</v>
      </c>
      <c r="K579" t="s">
        <v>1163</v>
      </c>
      <c r="L579" t="s">
        <v>1164</v>
      </c>
      <c r="O579" t="s">
        <v>1165</v>
      </c>
      <c r="Q579">
        <v>1</v>
      </c>
      <c r="S579">
        <v>1</v>
      </c>
      <c r="T579">
        <v>1</v>
      </c>
      <c r="Y579">
        <v>1</v>
      </c>
    </row>
    <row r="580" spans="1:37" x14ac:dyDescent="0.25">
      <c r="A580" s="21">
        <v>579</v>
      </c>
      <c r="B580" t="s">
        <v>1284</v>
      </c>
      <c r="C580" s="1" t="str">
        <f>+VLOOKUP(Tabla1[[#This Row],[Sector]],Sectores[[Sector]:[Columna1]],2,0)</f>
        <v>20 Política y Gobierno</v>
      </c>
      <c r="D580" s="1" t="str">
        <f>+VLOOKUP(Tabla1[[#This Row],[Contenido]],Hoja2!$F$2:$G$105,2,0)</f>
        <v>20.01 Programas Gubernamentales</v>
      </c>
      <c r="E580" s="1" t="str">
        <f>+IFERROR(VLOOKUP(Tabla1[[#This Row],[Tema]],Temas[[Tema]:[Columna1]],2,0),"REVISAR")</f>
        <v>20.01.21 Ministerio del Trabajo y Previsión Social</v>
      </c>
      <c r="F580" s="1" t="str">
        <f>+IFERROR(VLOOKUP(Tabla1[[#This Row],[Muestra]],Muestra[[Muestra]:[Columna1]],2,0),"REVISAR")</f>
        <v>20.01.01.02 Malo</v>
      </c>
      <c r="G580" t="s">
        <v>1159</v>
      </c>
      <c r="H580" t="s">
        <v>1160</v>
      </c>
      <c r="I580" t="s">
        <v>1283</v>
      </c>
      <c r="J580" t="s">
        <v>1167</v>
      </c>
      <c r="K580" t="s">
        <v>1163</v>
      </c>
      <c r="L580" t="s">
        <v>1164</v>
      </c>
      <c r="O580" t="s">
        <v>1165</v>
      </c>
      <c r="Q580">
        <v>1</v>
      </c>
      <c r="R580">
        <v>1</v>
      </c>
      <c r="T580">
        <v>1</v>
      </c>
      <c r="W580">
        <v>2</v>
      </c>
      <c r="AA580">
        <v>1</v>
      </c>
      <c r="AB580">
        <v>1</v>
      </c>
      <c r="AE580">
        <v>1</v>
      </c>
      <c r="AF580">
        <v>1</v>
      </c>
      <c r="AH580">
        <v>1</v>
      </c>
    </row>
    <row r="581" spans="1:37" x14ac:dyDescent="0.25">
      <c r="A581" s="21">
        <v>580</v>
      </c>
      <c r="B581" t="s">
        <v>1285</v>
      </c>
      <c r="C581" s="1" t="str">
        <f>+VLOOKUP(Tabla1[[#This Row],[Sector]],Sectores[[Sector]:[Columna1]],2,0)</f>
        <v>20 Política y Gobierno</v>
      </c>
      <c r="D581" s="1" t="str">
        <f>+VLOOKUP(Tabla1[[#This Row],[Contenido]],Hoja2!$F$2:$G$105,2,0)</f>
        <v>20.01 Programas Gubernamentales</v>
      </c>
      <c r="E581" s="1" t="str">
        <f>+IFERROR(VLOOKUP(Tabla1[[#This Row],[Tema]],Temas[[Tema]:[Columna1]],2,0),"REVISAR")</f>
        <v>20.01.21 Ministerio del Trabajo y Previsión Social</v>
      </c>
      <c r="F581" s="1" t="str">
        <f>+IFERROR(VLOOKUP(Tabla1[[#This Row],[Muestra]],Muestra[[Muestra]:[Columna1]],2,0),"REVISAR")</f>
        <v>20.01.01.03 Medio</v>
      </c>
      <c r="G581" t="s">
        <v>1159</v>
      </c>
      <c r="H581" t="s">
        <v>1160</v>
      </c>
      <c r="I581" t="s">
        <v>1283</v>
      </c>
      <c r="J581" t="s">
        <v>135</v>
      </c>
      <c r="K581" t="s">
        <v>1163</v>
      </c>
      <c r="L581" t="s">
        <v>1164</v>
      </c>
      <c r="O581" t="s">
        <v>1165</v>
      </c>
      <c r="Q581">
        <v>1</v>
      </c>
      <c r="T581">
        <v>1</v>
      </c>
      <c r="X581">
        <v>1</v>
      </c>
      <c r="AD581">
        <v>1</v>
      </c>
      <c r="AF581">
        <v>1</v>
      </c>
      <c r="AG581">
        <v>1</v>
      </c>
    </row>
    <row r="582" spans="1:37" x14ac:dyDescent="0.25">
      <c r="A582" s="21">
        <v>581</v>
      </c>
      <c r="B582" t="s">
        <v>1286</v>
      </c>
      <c r="C582" s="1" t="str">
        <f>+VLOOKUP(Tabla1[[#This Row],[Sector]],Sectores[[Sector]:[Columna1]],2,0)</f>
        <v>20 Política y Gobierno</v>
      </c>
      <c r="D582" s="1" t="str">
        <f>+VLOOKUP(Tabla1[[#This Row],[Contenido]],Hoja2!$F$2:$G$105,2,0)</f>
        <v>20.01 Programas Gubernamentales</v>
      </c>
      <c r="E582" s="1" t="str">
        <f>+IFERROR(VLOOKUP(Tabla1[[#This Row],[Tema]],Temas[[Tema]:[Columna1]],2,0),"REVISAR")</f>
        <v>20.01.21 Ministerio del Trabajo y Previsión Social</v>
      </c>
      <c r="F582" s="1" t="str">
        <f>+IFERROR(VLOOKUP(Tabla1[[#This Row],[Muestra]],Muestra[[Muestra]:[Columna1]],2,0),"REVISAR")</f>
        <v>20.01.01.04 No Aplica</v>
      </c>
      <c r="G582" t="s">
        <v>1159</v>
      </c>
      <c r="H582" t="s">
        <v>1160</v>
      </c>
      <c r="I582" t="s">
        <v>1283</v>
      </c>
      <c r="J582" t="s">
        <v>1170</v>
      </c>
      <c r="K582" t="s">
        <v>1163</v>
      </c>
      <c r="L582" t="s">
        <v>1164</v>
      </c>
      <c r="O582" t="s">
        <v>1165</v>
      </c>
      <c r="S582">
        <v>1</v>
      </c>
      <c r="W582">
        <v>1</v>
      </c>
      <c r="Y582">
        <v>2</v>
      </c>
      <c r="AC582">
        <v>1</v>
      </c>
    </row>
    <row r="583" spans="1:37" x14ac:dyDescent="0.25">
      <c r="A583" s="21">
        <v>582</v>
      </c>
      <c r="B583" t="s">
        <v>1287</v>
      </c>
      <c r="C583" s="1" t="str">
        <f>+VLOOKUP(Tabla1[[#This Row],[Sector]],Sectores[[Sector]:[Columna1]],2,0)</f>
        <v>20 Política y Gobierno</v>
      </c>
      <c r="D583" s="1" t="str">
        <f>+VLOOKUP(Tabla1[[#This Row],[Contenido]],Hoja2!$F$2:$G$105,2,0)</f>
        <v>20.01 Programas Gubernamentales</v>
      </c>
      <c r="E583" s="1" t="str">
        <f>+IFERROR(VLOOKUP(Tabla1[[#This Row],[Tema]],Temas[[Tema]:[Columna1]],2,0),"REVISAR")</f>
        <v>20.01.21 Ministerio del Trabajo y Previsión Social</v>
      </c>
      <c r="F583" s="1" t="str">
        <f>+IFERROR(VLOOKUP(Tabla1[[#This Row],[Muestra]],Muestra[[Muestra]:[Columna1]],2,0),"REVISAR")</f>
        <v>20.01.01.05 Todos</v>
      </c>
      <c r="G583" t="s">
        <v>1159</v>
      </c>
      <c r="H583" t="s">
        <v>1160</v>
      </c>
      <c r="I583" t="s">
        <v>1283</v>
      </c>
      <c r="J583" t="s">
        <v>1172</v>
      </c>
      <c r="K583" t="s">
        <v>1163</v>
      </c>
      <c r="L583" t="s">
        <v>1164</v>
      </c>
      <c r="O583" t="s">
        <v>1165</v>
      </c>
      <c r="Q583">
        <v>3</v>
      </c>
      <c r="R583">
        <v>1</v>
      </c>
      <c r="S583">
        <v>2</v>
      </c>
      <c r="T583">
        <v>3</v>
      </c>
      <c r="W583">
        <v>3</v>
      </c>
      <c r="X583">
        <v>1</v>
      </c>
      <c r="Y583">
        <v>3</v>
      </c>
      <c r="AA583">
        <v>1</v>
      </c>
      <c r="AB583">
        <v>1</v>
      </c>
      <c r="AC583">
        <v>1</v>
      </c>
      <c r="AD583">
        <v>1</v>
      </c>
      <c r="AE583">
        <v>1</v>
      </c>
      <c r="AF583">
        <v>2</v>
      </c>
      <c r="AG583">
        <v>1</v>
      </c>
      <c r="AH583">
        <v>1</v>
      </c>
    </row>
    <row r="584" spans="1:37" x14ac:dyDescent="0.25">
      <c r="A584" s="21">
        <v>583</v>
      </c>
      <c r="B584" t="s">
        <v>1288</v>
      </c>
      <c r="C584" s="1" t="str">
        <f>+VLOOKUP(Tabla1[[#This Row],[Sector]],Sectores[[Sector]:[Columna1]],2,0)</f>
        <v>08 Educación</v>
      </c>
      <c r="D584" s="1" t="str">
        <f>+VLOOKUP(Tabla1[[#This Row],[Contenido]],Hoja2!$F$2:$G$105,2,0)</f>
        <v>08.02 Métricas de la Educación</v>
      </c>
      <c r="E584" s="1" t="str">
        <f>+IFERROR(VLOOKUP(Tabla1[[#This Row],[Tema]],Temas[[Tema]:[Columna1]],2,0),"REVISAR")</f>
        <v>08.02.04 Lectura</v>
      </c>
      <c r="F584" s="1" t="str">
        <f>+IFERROR(VLOOKUP(Tabla1[[#This Row],[Muestra]],Muestra[[Muestra]:[Columna1]],2,0),"REVISAR")</f>
        <v>08.03.03.01 2º Básico</v>
      </c>
      <c r="G584" t="s">
        <v>62</v>
      </c>
      <c r="H584" t="s">
        <v>475</v>
      </c>
      <c r="I584" t="s">
        <v>1289</v>
      </c>
      <c r="J584" t="s">
        <v>1290</v>
      </c>
      <c r="K584" t="s">
        <v>1291</v>
      </c>
      <c r="L584" t="s">
        <v>1292</v>
      </c>
      <c r="O584" t="s">
        <v>4476</v>
      </c>
      <c r="AB584">
        <v>250</v>
      </c>
      <c r="AC584">
        <v>254</v>
      </c>
      <c r="AD584">
        <v>255</v>
      </c>
      <c r="AE584">
        <v>253</v>
      </c>
    </row>
    <row r="585" spans="1:37" x14ac:dyDescent="0.25">
      <c r="A585" s="21">
        <v>584</v>
      </c>
      <c r="B585" t="s">
        <v>1293</v>
      </c>
      <c r="C585" s="1" t="str">
        <f>+VLOOKUP(Tabla1[[#This Row],[Sector]],Sectores[[Sector]:[Columna1]],2,0)</f>
        <v>08 Educación</v>
      </c>
      <c r="D585" s="1" t="str">
        <f>+VLOOKUP(Tabla1[[#This Row],[Contenido]],Hoja2!$F$2:$G$105,2,0)</f>
        <v>08.02 Métricas de la Educación</v>
      </c>
      <c r="E585" s="1" t="str">
        <f>+IFERROR(VLOOKUP(Tabla1[[#This Row],[Tema]],Temas[[Tema]:[Columna1]],2,0),"REVISAR")</f>
        <v>08.02.04 Lectura</v>
      </c>
      <c r="F585" s="1" t="str">
        <f>+IFERROR(VLOOKUP(Tabla1[[#This Row],[Muestra]],Muestra[[Muestra]:[Columna1]],2,0),"REVISAR")</f>
        <v>08.03.01.02 4º Básico</v>
      </c>
      <c r="G585" t="s">
        <v>62</v>
      </c>
      <c r="H585" t="s">
        <v>475</v>
      </c>
      <c r="I585" t="s">
        <v>1289</v>
      </c>
      <c r="J585" t="s">
        <v>1294</v>
      </c>
      <c r="K585" t="s">
        <v>1291</v>
      </c>
      <c r="L585" t="s">
        <v>1292</v>
      </c>
      <c r="O585" t="s">
        <v>4476</v>
      </c>
      <c r="R585">
        <v>251</v>
      </c>
      <c r="U585">
        <v>255</v>
      </c>
      <c r="V585">
        <v>253</v>
      </c>
      <c r="W585">
        <v>254</v>
      </c>
      <c r="X585">
        <v>260</v>
      </c>
      <c r="Y585">
        <v>262</v>
      </c>
      <c r="Z585">
        <v>271</v>
      </c>
      <c r="AA585">
        <v>267</v>
      </c>
      <c r="AB585">
        <v>267</v>
      </c>
      <c r="AC585">
        <v>264</v>
      </c>
      <c r="AD585">
        <v>264</v>
      </c>
      <c r="AE585">
        <v>265</v>
      </c>
      <c r="AF585">
        <v>267</v>
      </c>
      <c r="AG585">
        <v>269</v>
      </c>
      <c r="AH585">
        <v>271</v>
      </c>
    </row>
    <row r="586" spans="1:37" x14ac:dyDescent="0.25">
      <c r="A586" s="21">
        <v>585</v>
      </c>
      <c r="B586" t="s">
        <v>1295</v>
      </c>
      <c r="C586" s="1" t="str">
        <f>+VLOOKUP(Tabla1[[#This Row],[Sector]],Sectores[[Sector]:[Columna1]],2,0)</f>
        <v>08 Educación</v>
      </c>
      <c r="D586" s="1" t="str">
        <f>+VLOOKUP(Tabla1[[#This Row],[Contenido]],Hoja2!$F$2:$G$105,2,0)</f>
        <v>08.02 Métricas de la Educación</v>
      </c>
      <c r="E586" s="1" t="str">
        <f>+IFERROR(VLOOKUP(Tabla1[[#This Row],[Tema]],Temas[[Tema]:[Columna1]],2,0),"REVISAR")</f>
        <v>08.02.04 Lectura</v>
      </c>
      <c r="F586" s="1" t="str">
        <f>+IFERROR(VLOOKUP(Tabla1[[#This Row],[Muestra]],Muestra[[Muestra]:[Columna1]],2,0),"REVISAR")</f>
        <v>08.03.01.03 6º Básico</v>
      </c>
      <c r="G586" t="s">
        <v>62</v>
      </c>
      <c r="H586" t="s">
        <v>475</v>
      </c>
      <c r="I586" t="s">
        <v>1289</v>
      </c>
      <c r="J586" t="s">
        <v>1296</v>
      </c>
      <c r="K586" t="s">
        <v>1291</v>
      </c>
      <c r="L586" t="s">
        <v>1292</v>
      </c>
      <c r="O586" t="s">
        <v>4476</v>
      </c>
      <c r="AC586">
        <v>250</v>
      </c>
      <c r="AD586">
        <v>240</v>
      </c>
      <c r="AE586">
        <v>247</v>
      </c>
      <c r="AF586">
        <v>249</v>
      </c>
      <c r="AH586">
        <v>250</v>
      </c>
    </row>
    <row r="587" spans="1:37" x14ac:dyDescent="0.25">
      <c r="A587" s="21">
        <v>586</v>
      </c>
      <c r="B587" t="s">
        <v>1297</v>
      </c>
      <c r="C587" s="1" t="str">
        <f>+VLOOKUP(Tabla1[[#This Row],[Sector]],Sectores[[Sector]:[Columna1]],2,0)</f>
        <v>08 Educación</v>
      </c>
      <c r="D587" s="1" t="str">
        <f>+VLOOKUP(Tabla1[[#This Row],[Contenido]],Hoja2!$F$2:$G$105,2,0)</f>
        <v>08.02 Métricas de la Educación</v>
      </c>
      <c r="E587" s="1" t="str">
        <f>+IFERROR(VLOOKUP(Tabla1[[#This Row],[Tema]],Temas[[Tema]:[Columna1]],2,0),"REVISAR")</f>
        <v>08.02.04 Lectura</v>
      </c>
      <c r="F587" s="1" t="str">
        <f>+IFERROR(VLOOKUP(Tabla1[[#This Row],[Muestra]],Muestra[[Muestra]:[Columna1]],2,0),"REVISAR")</f>
        <v>08.03.01.04 8º Básico</v>
      </c>
      <c r="G587" t="s">
        <v>62</v>
      </c>
      <c r="H587" t="s">
        <v>475</v>
      </c>
      <c r="I587" t="s">
        <v>1289</v>
      </c>
      <c r="J587" t="s">
        <v>1298</v>
      </c>
      <c r="K587" t="s">
        <v>1291</v>
      </c>
      <c r="L587" t="s">
        <v>1292</v>
      </c>
      <c r="O587" t="s">
        <v>4476</v>
      </c>
      <c r="P587">
        <v>250</v>
      </c>
      <c r="T587">
        <v>251</v>
      </c>
      <c r="W587">
        <v>253</v>
      </c>
      <c r="Y587">
        <v>252</v>
      </c>
      <c r="AA587">
        <v>254</v>
      </c>
      <c r="AC587">
        <v>255</v>
      </c>
      <c r="AD587">
        <v>240</v>
      </c>
      <c r="AE587">
        <v>243</v>
      </c>
      <c r="AG587">
        <v>244</v>
      </c>
      <c r="AI587">
        <v>241</v>
      </c>
    </row>
    <row r="588" spans="1:37" x14ac:dyDescent="0.25">
      <c r="A588" s="21">
        <v>587</v>
      </c>
      <c r="B588" t="s">
        <v>1299</v>
      </c>
      <c r="C588" s="1" t="str">
        <f>+VLOOKUP(Tabla1[[#This Row],[Sector]],Sectores[[Sector]:[Columna1]],2,0)</f>
        <v>08 Educación</v>
      </c>
      <c r="D588" s="1" t="str">
        <f>+VLOOKUP(Tabla1[[#This Row],[Contenido]],Hoja2!$F$2:$G$105,2,0)</f>
        <v>08.02 Métricas de la Educación</v>
      </c>
      <c r="E588" s="1" t="str">
        <f>+IFERROR(VLOOKUP(Tabla1[[#This Row],[Tema]],Temas[[Tema]:[Columna1]],2,0),"REVISAR")</f>
        <v>08.02.04 Lectura</v>
      </c>
      <c r="F588" s="1" t="str">
        <f>+IFERROR(VLOOKUP(Tabla1[[#This Row],[Muestra]],Muestra[[Muestra]:[Columna1]],2,0),"REVISAR")</f>
        <v>08.03.01.01 2º Medio</v>
      </c>
      <c r="G588" t="s">
        <v>62</v>
      </c>
      <c r="H588" t="s">
        <v>475</v>
      </c>
      <c r="I588" t="s">
        <v>1289</v>
      </c>
      <c r="J588" t="s">
        <v>1300</v>
      </c>
      <c r="K588" t="s">
        <v>1291</v>
      </c>
      <c r="L588" t="s">
        <v>1292</v>
      </c>
      <c r="O588" t="s">
        <v>4476</v>
      </c>
      <c r="Q588">
        <v>252</v>
      </c>
      <c r="S588">
        <v>253</v>
      </c>
      <c r="V588">
        <v>254</v>
      </c>
      <c r="X588">
        <v>255</v>
      </c>
      <c r="Z588">
        <v>259</v>
      </c>
      <c r="AB588">
        <v>259</v>
      </c>
      <c r="AC588">
        <v>254</v>
      </c>
      <c r="AD588">
        <v>252</v>
      </c>
      <c r="AE588">
        <v>247</v>
      </c>
      <c r="AF588">
        <v>247</v>
      </c>
      <c r="AG588">
        <v>252</v>
      </c>
      <c r="AH588">
        <v>249</v>
      </c>
    </row>
    <row r="589" spans="1:37" x14ac:dyDescent="0.25">
      <c r="A589" s="21">
        <v>588</v>
      </c>
      <c r="B589" s="14" t="s">
        <v>1301</v>
      </c>
      <c r="C589" s="1" t="str">
        <f>+VLOOKUP(Tabla1[[#This Row],[Sector]],Sectores[[Sector]:[Columna1]],2,0)</f>
        <v>08 Educación</v>
      </c>
      <c r="D589" s="1" t="str">
        <f>+VLOOKUP(Tabla1[[#This Row],[Contenido]],Hoja2!$F$2:$G$105,2,0)</f>
        <v>08.02 Métricas de la Educación</v>
      </c>
      <c r="E589" s="1" t="str">
        <f>+IFERROR(VLOOKUP(Tabla1[[#This Row],[Tema]],Temas[[Tema]:[Columna1]],2,0),"REVISAR")</f>
        <v>08.02.05 Matemáticas</v>
      </c>
      <c r="F589" s="1" t="str">
        <f>+IFERROR(VLOOKUP(Tabla1[[#This Row],[Muestra]],Muestra[[Muestra]:[Columna1]],2,0),"REVISAR")</f>
        <v>08.03.03.01 2º Básico</v>
      </c>
      <c r="G589" t="s">
        <v>62</v>
      </c>
      <c r="H589" t="s">
        <v>475</v>
      </c>
      <c r="I589" t="s">
        <v>1302</v>
      </c>
      <c r="J589" t="s">
        <v>1290</v>
      </c>
      <c r="K589" t="s">
        <v>1291</v>
      </c>
      <c r="L589" t="s">
        <v>1292</v>
      </c>
      <c r="O589" t="s">
        <v>4476</v>
      </c>
      <c r="P589" s="14"/>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x14ac:dyDescent="0.25">
      <c r="A590" s="21">
        <v>589</v>
      </c>
      <c r="B590" t="s">
        <v>1303</v>
      </c>
      <c r="C590" s="1" t="str">
        <f>+VLOOKUP(Tabla1[[#This Row],[Sector]],Sectores[[Sector]:[Columna1]],2,0)</f>
        <v>08 Educación</v>
      </c>
      <c r="D590" s="1" t="str">
        <f>+VLOOKUP(Tabla1[[#This Row],[Contenido]],Hoja2!$F$2:$G$105,2,0)</f>
        <v>08.02 Métricas de la Educación</v>
      </c>
      <c r="E590" s="1" t="str">
        <f>+IFERROR(VLOOKUP(Tabla1[[#This Row],[Tema]],Temas[[Tema]:[Columna1]],2,0),"REVISAR")</f>
        <v>08.02.05 Matemáticas</v>
      </c>
      <c r="F590" s="1" t="str">
        <f>+IFERROR(VLOOKUP(Tabla1[[#This Row],[Muestra]],Muestra[[Muestra]:[Columna1]],2,0),"REVISAR")</f>
        <v>08.03.01.02 4º Básico</v>
      </c>
      <c r="G590" t="s">
        <v>62</v>
      </c>
      <c r="H590" t="s">
        <v>475</v>
      </c>
      <c r="I590" t="s">
        <v>1302</v>
      </c>
      <c r="J590" t="s">
        <v>1294</v>
      </c>
      <c r="K590" t="s">
        <v>1291</v>
      </c>
      <c r="L590" t="s">
        <v>1292</v>
      </c>
      <c r="O590" t="s">
        <v>4476</v>
      </c>
      <c r="R590">
        <v>247</v>
      </c>
      <c r="U590">
        <v>248</v>
      </c>
      <c r="V590">
        <v>248</v>
      </c>
      <c r="W590">
        <v>246</v>
      </c>
      <c r="X590">
        <v>247</v>
      </c>
      <c r="Y590">
        <v>253</v>
      </c>
      <c r="Z590">
        <v>253</v>
      </c>
      <c r="AA590">
        <v>259</v>
      </c>
      <c r="AB590">
        <v>261</v>
      </c>
      <c r="AC590">
        <v>256</v>
      </c>
      <c r="AD590">
        <v>256</v>
      </c>
      <c r="AE590">
        <v>260</v>
      </c>
      <c r="AF590">
        <v>262</v>
      </c>
      <c r="AG590">
        <v>261</v>
      </c>
      <c r="AH590">
        <v>260</v>
      </c>
    </row>
    <row r="591" spans="1:37" x14ac:dyDescent="0.25">
      <c r="A591" s="21">
        <v>590</v>
      </c>
      <c r="B591" t="s">
        <v>1304</v>
      </c>
      <c r="C591" s="1" t="str">
        <f>+VLOOKUP(Tabla1[[#This Row],[Sector]],Sectores[[Sector]:[Columna1]],2,0)</f>
        <v>08 Educación</v>
      </c>
      <c r="D591" s="1" t="str">
        <f>+VLOOKUP(Tabla1[[#This Row],[Contenido]],Hoja2!$F$2:$G$105,2,0)</f>
        <v>08.02 Métricas de la Educación</v>
      </c>
      <c r="E591" s="1" t="str">
        <f>+IFERROR(VLOOKUP(Tabla1[[#This Row],[Tema]],Temas[[Tema]:[Columna1]],2,0),"REVISAR")</f>
        <v>08.02.05 Matemáticas</v>
      </c>
      <c r="F591" s="1" t="str">
        <f>+IFERROR(VLOOKUP(Tabla1[[#This Row],[Muestra]],Muestra[[Muestra]:[Columna1]],2,0),"REVISAR")</f>
        <v>08.03.01.03 6º Básico</v>
      </c>
      <c r="G591" t="s">
        <v>62</v>
      </c>
      <c r="H591" t="s">
        <v>475</v>
      </c>
      <c r="I591" t="s">
        <v>1302</v>
      </c>
      <c r="J591" t="s">
        <v>1296</v>
      </c>
      <c r="K591" t="s">
        <v>1291</v>
      </c>
      <c r="L591" t="s">
        <v>1292</v>
      </c>
      <c r="O591" t="s">
        <v>4476</v>
      </c>
      <c r="AC591">
        <v>250</v>
      </c>
      <c r="AD591">
        <v>249</v>
      </c>
      <c r="AE591">
        <v>252</v>
      </c>
      <c r="AF591">
        <v>252</v>
      </c>
      <c r="AH591">
        <v>251</v>
      </c>
    </row>
    <row r="592" spans="1:37" x14ac:dyDescent="0.25">
      <c r="A592" s="21">
        <v>591</v>
      </c>
      <c r="B592" t="s">
        <v>1305</v>
      </c>
      <c r="C592" s="1" t="str">
        <f>+VLOOKUP(Tabla1[[#This Row],[Sector]],Sectores[[Sector]:[Columna1]],2,0)</f>
        <v>08 Educación</v>
      </c>
      <c r="D592" s="1" t="str">
        <f>+VLOOKUP(Tabla1[[#This Row],[Contenido]],Hoja2!$F$2:$G$105,2,0)</f>
        <v>08.02 Métricas de la Educación</v>
      </c>
      <c r="E592" s="1" t="str">
        <f>+IFERROR(VLOOKUP(Tabla1[[#This Row],[Tema]],Temas[[Tema]:[Columna1]],2,0),"REVISAR")</f>
        <v>08.02.05 Matemáticas</v>
      </c>
      <c r="F592" s="1" t="str">
        <f>+IFERROR(VLOOKUP(Tabla1[[#This Row],[Muestra]],Muestra[[Muestra]:[Columna1]],2,0),"REVISAR")</f>
        <v>08.03.01.04 8º Básico</v>
      </c>
      <c r="G592" t="s">
        <v>62</v>
      </c>
      <c r="H592" t="s">
        <v>475</v>
      </c>
      <c r="I592" t="s">
        <v>1302</v>
      </c>
      <c r="J592" t="s">
        <v>1298</v>
      </c>
      <c r="K592" t="s">
        <v>1291</v>
      </c>
      <c r="L592" t="s">
        <v>1292</v>
      </c>
      <c r="O592" t="s">
        <v>4476</v>
      </c>
      <c r="P592">
        <v>250</v>
      </c>
      <c r="T592">
        <v>254</v>
      </c>
      <c r="W592">
        <v>256</v>
      </c>
      <c r="Y592">
        <v>260</v>
      </c>
      <c r="AA592">
        <v>259</v>
      </c>
      <c r="AC592">
        <v>262</v>
      </c>
      <c r="AD592">
        <v>261</v>
      </c>
      <c r="AE592">
        <v>263</v>
      </c>
      <c r="AG592">
        <v>260</v>
      </c>
      <c r="AI592">
        <v>263</v>
      </c>
    </row>
    <row r="593" spans="1:36" x14ac:dyDescent="0.25">
      <c r="A593" s="21">
        <v>592</v>
      </c>
      <c r="B593" t="s">
        <v>1306</v>
      </c>
      <c r="C593" s="1" t="str">
        <f>+VLOOKUP(Tabla1[[#This Row],[Sector]],Sectores[[Sector]:[Columna1]],2,0)</f>
        <v>08 Educación</v>
      </c>
      <c r="D593" s="1" t="str">
        <f>+VLOOKUP(Tabla1[[#This Row],[Contenido]],Hoja2!$F$2:$G$105,2,0)</f>
        <v>08.02 Métricas de la Educación</v>
      </c>
      <c r="E593" s="1" t="str">
        <f>+IFERROR(VLOOKUP(Tabla1[[#This Row],[Tema]],Temas[[Tema]:[Columna1]],2,0),"REVISAR")</f>
        <v>08.02.05 Matemáticas</v>
      </c>
      <c r="F593" s="1" t="str">
        <f>+IFERROR(VLOOKUP(Tabla1[[#This Row],[Muestra]],Muestra[[Muestra]:[Columna1]],2,0),"REVISAR")</f>
        <v>08.03.01.01 2º Medio</v>
      </c>
      <c r="G593" t="s">
        <v>62</v>
      </c>
      <c r="H593" t="s">
        <v>475</v>
      </c>
      <c r="I593" t="s">
        <v>1302</v>
      </c>
      <c r="J593" t="s">
        <v>1300</v>
      </c>
      <c r="K593" t="s">
        <v>1291</v>
      </c>
      <c r="L593" t="s">
        <v>1292</v>
      </c>
      <c r="O593" t="s">
        <v>4476</v>
      </c>
      <c r="Q593">
        <v>248</v>
      </c>
      <c r="S593">
        <v>246</v>
      </c>
      <c r="V593">
        <v>252</v>
      </c>
      <c r="X593">
        <v>250</v>
      </c>
      <c r="Z593">
        <v>256</v>
      </c>
      <c r="AB593">
        <v>265</v>
      </c>
      <c r="AC593">
        <v>267</v>
      </c>
      <c r="AD593">
        <v>265</v>
      </c>
      <c r="AE593">
        <v>262</v>
      </c>
      <c r="AF593">
        <v>266</v>
      </c>
      <c r="AG593">
        <v>266</v>
      </c>
      <c r="AH593">
        <v>264</v>
      </c>
    </row>
    <row r="594" spans="1:36" x14ac:dyDescent="0.25">
      <c r="A594" s="21">
        <v>593</v>
      </c>
      <c r="B594" t="s">
        <v>1307</v>
      </c>
      <c r="C594" s="1" t="str">
        <f>+VLOOKUP(Tabla1[[#This Row],[Sector]],Sectores[[Sector]:[Columna1]],2,0)</f>
        <v>08 Educación</v>
      </c>
      <c r="D594" s="1" t="str">
        <f>+VLOOKUP(Tabla1[[#This Row],[Contenido]],Hoja2!$F$2:$G$105,2,0)</f>
        <v>08.02 Métricas de la Educación</v>
      </c>
      <c r="E594" s="1" t="str">
        <f>+IFERROR(VLOOKUP(Tabla1[[#This Row],[Tema]],Temas[[Tema]:[Columna1]],2,0),"REVISAR")</f>
        <v>08.02.02 Ciencias Naturales</v>
      </c>
      <c r="F594" s="1" t="str">
        <f>+IFERROR(VLOOKUP(Tabla1[[#This Row],[Muestra]],Muestra[[Muestra]:[Columna1]],2,0),"REVISAR")</f>
        <v>08.03.01.02 4º Básico</v>
      </c>
      <c r="G594" t="s">
        <v>62</v>
      </c>
      <c r="H594" t="s">
        <v>475</v>
      </c>
      <c r="I594" t="s">
        <v>1308</v>
      </c>
      <c r="J594" t="s">
        <v>1294</v>
      </c>
      <c r="K594" t="s">
        <v>1291</v>
      </c>
      <c r="L594" t="s">
        <v>1292</v>
      </c>
      <c r="O594" t="s">
        <v>4476</v>
      </c>
      <c r="W594">
        <v>250</v>
      </c>
      <c r="Y594">
        <v>256</v>
      </c>
      <c r="AA594">
        <v>259</v>
      </c>
      <c r="AC594">
        <v>255</v>
      </c>
    </row>
    <row r="595" spans="1:36" x14ac:dyDescent="0.25">
      <c r="A595" s="21">
        <v>594</v>
      </c>
      <c r="B595" t="s">
        <v>1309</v>
      </c>
      <c r="C595" s="1" t="str">
        <f>+VLOOKUP(Tabla1[[#This Row],[Sector]],Sectores[[Sector]:[Columna1]],2,0)</f>
        <v>08 Educación</v>
      </c>
      <c r="D595" s="1" t="str">
        <f>+VLOOKUP(Tabla1[[#This Row],[Contenido]],Hoja2!$F$2:$G$105,2,0)</f>
        <v>08.02 Métricas de la Educación</v>
      </c>
      <c r="E595" s="1" t="str">
        <f>+IFERROR(VLOOKUP(Tabla1[[#This Row],[Tema]],Temas[[Tema]:[Columna1]],2,0),"REVISAR")</f>
        <v>08.02.02 Ciencias Naturales</v>
      </c>
      <c r="F595" s="1" t="str">
        <f>+IFERROR(VLOOKUP(Tabla1[[#This Row],[Muestra]],Muestra[[Muestra]:[Columna1]],2,0),"REVISAR")</f>
        <v>08.03.01.03 6º Básico</v>
      </c>
      <c r="G595" t="s">
        <v>62</v>
      </c>
      <c r="H595" t="s">
        <v>475</v>
      </c>
      <c r="I595" t="s">
        <v>1308</v>
      </c>
      <c r="J595" t="s">
        <v>1296</v>
      </c>
      <c r="K595" t="s">
        <v>1291</v>
      </c>
      <c r="L595" t="s">
        <v>1292</v>
      </c>
      <c r="O595" t="s">
        <v>4476</v>
      </c>
      <c r="AD595">
        <v>250</v>
      </c>
      <c r="AH595">
        <v>253</v>
      </c>
    </row>
    <row r="596" spans="1:36" x14ac:dyDescent="0.25">
      <c r="A596" s="21">
        <v>595</v>
      </c>
      <c r="B596" t="s">
        <v>1310</v>
      </c>
      <c r="C596" s="1" t="str">
        <f>+VLOOKUP(Tabla1[[#This Row],[Sector]],Sectores[[Sector]:[Columna1]],2,0)</f>
        <v>08 Educación</v>
      </c>
      <c r="D596" s="1" t="str">
        <f>+VLOOKUP(Tabla1[[#This Row],[Contenido]],Hoja2!$F$2:$G$105,2,0)</f>
        <v>08.02 Métricas de la Educación</v>
      </c>
      <c r="E596" s="1" t="str">
        <f>+IFERROR(VLOOKUP(Tabla1[[#This Row],[Tema]],Temas[[Tema]:[Columna1]],2,0),"REVISAR")</f>
        <v>08.02.02 Ciencias Naturales</v>
      </c>
      <c r="F596" s="1" t="str">
        <f>+IFERROR(VLOOKUP(Tabla1[[#This Row],[Muestra]],Muestra[[Muestra]:[Columna1]],2,0),"REVISAR")</f>
        <v>08.03.01.04 8º Básico</v>
      </c>
      <c r="G596" t="s">
        <v>62</v>
      </c>
      <c r="H596" t="s">
        <v>475</v>
      </c>
      <c r="I596" t="s">
        <v>1308</v>
      </c>
      <c r="J596" t="s">
        <v>1298</v>
      </c>
      <c r="K596" t="s">
        <v>1291</v>
      </c>
      <c r="L596" t="s">
        <v>1292</v>
      </c>
      <c r="O596" t="s">
        <v>4476</v>
      </c>
      <c r="P596">
        <v>250</v>
      </c>
      <c r="T596">
        <v>256</v>
      </c>
      <c r="W596">
        <v>258</v>
      </c>
      <c r="Y596">
        <v>259</v>
      </c>
      <c r="AA596">
        <v>262</v>
      </c>
      <c r="AC596">
        <v>272</v>
      </c>
      <c r="AE596">
        <v>266</v>
      </c>
      <c r="AG596">
        <v>258</v>
      </c>
    </row>
    <row r="597" spans="1:36" x14ac:dyDescent="0.25">
      <c r="A597" s="21">
        <v>596</v>
      </c>
      <c r="B597" t="s">
        <v>1311</v>
      </c>
      <c r="C597" s="1" t="str">
        <f>+VLOOKUP(Tabla1[[#This Row],[Sector]],Sectores[[Sector]:[Columna1]],2,0)</f>
        <v>08 Educación</v>
      </c>
      <c r="D597" s="1" t="str">
        <f>+VLOOKUP(Tabla1[[#This Row],[Contenido]],Hoja2!$F$2:$G$105,2,0)</f>
        <v>08.02 Métricas de la Educación</v>
      </c>
      <c r="E597" s="1" t="str">
        <f>+IFERROR(VLOOKUP(Tabla1[[#This Row],[Tema]],Temas[[Tema]:[Columna1]],2,0),"REVISAR")</f>
        <v>08.02.02 Ciencias Naturales</v>
      </c>
      <c r="F597" s="1" t="str">
        <f>+IFERROR(VLOOKUP(Tabla1[[#This Row],[Muestra]],Muestra[[Muestra]:[Columna1]],2,0),"REVISAR")</f>
        <v>08.03.01.01 2º Medio</v>
      </c>
      <c r="G597" t="s">
        <v>62</v>
      </c>
      <c r="H597" t="s">
        <v>475</v>
      </c>
      <c r="I597" t="s">
        <v>1308</v>
      </c>
      <c r="J597" t="s">
        <v>1300</v>
      </c>
      <c r="K597" t="s">
        <v>1291</v>
      </c>
      <c r="L597" t="s">
        <v>1292</v>
      </c>
      <c r="O597" t="s">
        <v>4476</v>
      </c>
      <c r="AD597">
        <v>250</v>
      </c>
      <c r="AF597">
        <v>242</v>
      </c>
      <c r="AH597">
        <v>243</v>
      </c>
    </row>
    <row r="598" spans="1:36" x14ac:dyDescent="0.25">
      <c r="A598" s="21">
        <v>597</v>
      </c>
      <c r="B598" t="s">
        <v>1312</v>
      </c>
      <c r="C598" s="1" t="str">
        <f>+VLOOKUP(Tabla1[[#This Row],[Sector]],Sectores[[Sector]:[Columna1]],2,0)</f>
        <v>08 Educación</v>
      </c>
      <c r="D598" s="1" t="str">
        <f>+VLOOKUP(Tabla1[[#This Row],[Contenido]],Hoja2!$F$2:$G$105,2,0)</f>
        <v>08.02 Métricas de la Educación</v>
      </c>
      <c r="E598" s="1" t="str">
        <f>+IFERROR(VLOOKUP(Tabla1[[#This Row],[Tema]],Temas[[Tema]:[Columna1]],2,0),"REVISAR")</f>
        <v>08.02.03 Ciencias Sociales</v>
      </c>
      <c r="F598" s="1" t="str">
        <f>+IFERROR(VLOOKUP(Tabla1[[#This Row],[Muestra]],Muestra[[Muestra]:[Columna1]],2,0),"REVISAR")</f>
        <v>08.03.01.02 4º Básico</v>
      </c>
      <c r="G598" t="s">
        <v>62</v>
      </c>
      <c r="H598" t="s">
        <v>475</v>
      </c>
      <c r="I598" t="s">
        <v>1313</v>
      </c>
      <c r="J598" t="s">
        <v>1294</v>
      </c>
      <c r="K598" t="s">
        <v>1291</v>
      </c>
      <c r="L598" t="s">
        <v>1292</v>
      </c>
      <c r="O598" t="s">
        <v>4476</v>
      </c>
      <c r="X598">
        <v>250</v>
      </c>
      <c r="Z598">
        <v>255</v>
      </c>
      <c r="AB598">
        <v>259</v>
      </c>
      <c r="AD598">
        <v>255</v>
      </c>
    </row>
    <row r="599" spans="1:36" x14ac:dyDescent="0.25">
      <c r="A599" s="21">
        <v>598</v>
      </c>
      <c r="B599" t="s">
        <v>1314</v>
      </c>
      <c r="C599" s="1" t="str">
        <f>+VLOOKUP(Tabla1[[#This Row],[Sector]],Sectores[[Sector]:[Columna1]],2,0)</f>
        <v>08 Educación</v>
      </c>
      <c r="D599" s="1" t="str">
        <f>+VLOOKUP(Tabla1[[#This Row],[Contenido]],Hoja2!$F$2:$G$105,2,0)</f>
        <v>08.02 Métricas de la Educación</v>
      </c>
      <c r="E599" s="1" t="str">
        <f>+IFERROR(VLOOKUP(Tabla1[[#This Row],[Tema]],Temas[[Tema]:[Columna1]],2,0),"REVISAR")</f>
        <v>08.02.03 Ciencias Sociales</v>
      </c>
      <c r="F599" s="1" t="str">
        <f>+IFERROR(VLOOKUP(Tabla1[[#This Row],[Muestra]],Muestra[[Muestra]:[Columna1]],2,0),"REVISAR")</f>
        <v>08.03.01.03 6º Básico</v>
      </c>
      <c r="G599" t="s">
        <v>62</v>
      </c>
      <c r="H599" t="s">
        <v>475</v>
      </c>
      <c r="I599" t="s">
        <v>1313</v>
      </c>
      <c r="J599" t="s">
        <v>1296</v>
      </c>
      <c r="K599" t="s">
        <v>1291</v>
      </c>
      <c r="L599" t="s">
        <v>1292</v>
      </c>
      <c r="O599" t="s">
        <v>4476</v>
      </c>
      <c r="AE599">
        <v>250</v>
      </c>
      <c r="AF599">
        <v>249</v>
      </c>
    </row>
    <row r="600" spans="1:36" x14ac:dyDescent="0.25">
      <c r="A600" s="21">
        <v>599</v>
      </c>
      <c r="B600" t="s">
        <v>1315</v>
      </c>
      <c r="C600" s="1" t="str">
        <f>+VLOOKUP(Tabla1[[#This Row],[Sector]],Sectores[[Sector]:[Columna1]],2,0)</f>
        <v>08 Educación</v>
      </c>
      <c r="D600" s="1" t="str">
        <f>+VLOOKUP(Tabla1[[#This Row],[Contenido]],Hoja2!$F$2:$G$105,2,0)</f>
        <v>08.02 Métricas de la Educación</v>
      </c>
      <c r="E600" s="1" t="str">
        <f>+IFERROR(VLOOKUP(Tabla1[[#This Row],[Tema]],Temas[[Tema]:[Columna1]],2,0),"REVISAR")</f>
        <v>08.02.03 Ciencias Sociales</v>
      </c>
      <c r="F600" s="1" t="str">
        <f>+IFERROR(VLOOKUP(Tabla1[[#This Row],[Muestra]],Muestra[[Muestra]:[Columna1]],2,0),"REVISAR")</f>
        <v>08.03.01.04 8º Básico</v>
      </c>
      <c r="G600" t="s">
        <v>62</v>
      </c>
      <c r="H600" t="s">
        <v>475</v>
      </c>
      <c r="I600" t="s">
        <v>1313</v>
      </c>
      <c r="J600" t="s">
        <v>1298</v>
      </c>
      <c r="K600" t="s">
        <v>1291</v>
      </c>
      <c r="L600" t="s">
        <v>1292</v>
      </c>
      <c r="O600" t="s">
        <v>4476</v>
      </c>
      <c r="P600">
        <v>250</v>
      </c>
      <c r="T600">
        <v>252</v>
      </c>
      <c r="W600">
        <v>250</v>
      </c>
      <c r="Y600">
        <v>251</v>
      </c>
      <c r="AA600">
        <v>260</v>
      </c>
      <c r="AD600">
        <v>261</v>
      </c>
      <c r="AI600">
        <v>250</v>
      </c>
    </row>
    <row r="601" spans="1:36" x14ac:dyDescent="0.25">
      <c r="A601" s="21">
        <v>600</v>
      </c>
      <c r="B601" t="s">
        <v>1316</v>
      </c>
      <c r="C601" s="1" t="str">
        <f>+VLOOKUP(Tabla1[[#This Row],[Sector]],Sectores[[Sector]:[Columna1]],2,0)</f>
        <v>08 Educación</v>
      </c>
      <c r="D601" s="1" t="str">
        <f>+VLOOKUP(Tabla1[[#This Row],[Contenido]],Hoja2!$F$2:$G$105,2,0)</f>
        <v>08.02 Métricas de la Educación</v>
      </c>
      <c r="E601" s="1" t="str">
        <f>+IFERROR(VLOOKUP(Tabla1[[#This Row],[Tema]],Temas[[Tema]:[Columna1]],2,0),"REVISAR")</f>
        <v>08.02.03 Ciencias Sociales</v>
      </c>
      <c r="F601" s="1" t="str">
        <f>+IFERROR(VLOOKUP(Tabla1[[#This Row],[Muestra]],Muestra[[Muestra]:[Columna1]],2,0),"REVISAR")</f>
        <v>08.03.01.01 2º Medio</v>
      </c>
      <c r="G601" t="s">
        <v>62</v>
      </c>
      <c r="H601" t="s">
        <v>475</v>
      </c>
      <c r="I601" t="s">
        <v>1313</v>
      </c>
      <c r="J601" t="s">
        <v>1300</v>
      </c>
      <c r="K601" t="s">
        <v>1291</v>
      </c>
      <c r="L601" t="s">
        <v>1292</v>
      </c>
      <c r="O601" t="s">
        <v>4476</v>
      </c>
      <c r="AE601">
        <v>250</v>
      </c>
      <c r="AG601">
        <v>251</v>
      </c>
    </row>
    <row r="602" spans="1:36" x14ac:dyDescent="0.25">
      <c r="A602" s="21">
        <v>601</v>
      </c>
      <c r="B602" s="7" t="s">
        <v>1317</v>
      </c>
      <c r="C602" s="1" t="str">
        <f>+VLOOKUP(Tabla1[[#This Row],[Sector]],Sectores[[Sector]:[Columna1]],2,0)</f>
        <v>24 Socioeconómico</v>
      </c>
      <c r="D602" s="1" t="str">
        <f>+VLOOKUP(Tabla1[[#This Row],[Contenido]],Hoja2!$F$2:$G$105,2,0)</f>
        <v>24.01 Demografía</v>
      </c>
      <c r="E602" s="1" t="str">
        <f>+IFERROR(VLOOKUP(Tabla1[[#This Row],[Tema]],Temas[[Tema]:[Columna1]],2,0),"REVISAR")</f>
        <v>24.01.09 Rural</v>
      </c>
      <c r="F602" s="1" t="str">
        <f>+IFERROR(VLOOKUP(Tabla1[[#This Row],[Muestra]],Muestra[[Muestra]:[Columna1]],2,0),"REVISAR")</f>
        <v>24.01.09.01 Población Rural</v>
      </c>
      <c r="G602" t="s">
        <v>113</v>
      </c>
      <c r="H602" t="s">
        <v>74</v>
      </c>
      <c r="I602" s="1" t="s">
        <v>140</v>
      </c>
      <c r="J602" t="s">
        <v>1318</v>
      </c>
      <c r="K602" t="s">
        <v>3453</v>
      </c>
      <c r="L602" t="s">
        <v>871</v>
      </c>
      <c r="O602" t="s">
        <v>2547</v>
      </c>
      <c r="V602">
        <v>1950448</v>
      </c>
      <c r="W602">
        <v>2000044</v>
      </c>
      <c r="X602">
        <v>2049640</v>
      </c>
      <c r="Y602">
        <v>2099236</v>
      </c>
      <c r="Z602">
        <v>2148832</v>
      </c>
      <c r="AA602">
        <v>2198428</v>
      </c>
      <c r="AB602">
        <v>2248024</v>
      </c>
      <c r="AC602">
        <v>2297620</v>
      </c>
      <c r="AD602">
        <v>2347216</v>
      </c>
      <c r="AE602">
        <v>2396812</v>
      </c>
      <c r="AF602">
        <v>2446408</v>
      </c>
      <c r="AG602">
        <v>2496004</v>
      </c>
      <c r="AH602">
        <v>2545600</v>
      </c>
      <c r="AI602">
        <v>2595196</v>
      </c>
      <c r="AJ602">
        <v>2644792</v>
      </c>
    </row>
    <row r="603" spans="1:36" x14ac:dyDescent="0.25">
      <c r="A603" s="21">
        <v>602</v>
      </c>
      <c r="B603" s="7" t="s">
        <v>1319</v>
      </c>
      <c r="C603" s="1" t="str">
        <f>+VLOOKUP(Tabla1[[#This Row],[Sector]],Sectores[[Sector]:[Columna1]],2,0)</f>
        <v>24 Socioeconómico</v>
      </c>
      <c r="D603" s="1" t="str">
        <f>+VLOOKUP(Tabla1[[#This Row],[Contenido]],Hoja2!$F$2:$G$105,2,0)</f>
        <v>24.01 Demografía</v>
      </c>
      <c r="E603" s="1" t="str">
        <f>+IFERROR(VLOOKUP(Tabla1[[#This Row],[Tema]],Temas[[Tema]:[Columna1]],2,0),"REVISAR")</f>
        <v>24.01.11 Urbano</v>
      </c>
      <c r="F603" s="1" t="str">
        <f>+IFERROR(VLOOKUP(Tabla1[[#This Row],[Muestra]],Muestra[[Muestra]:[Columna1]],2,0),"REVISAR")</f>
        <v>24.01.11.01 Población Urbana</v>
      </c>
      <c r="G603" t="s">
        <v>113</v>
      </c>
      <c r="H603" t="s">
        <v>74</v>
      </c>
      <c r="I603" s="1" t="s">
        <v>1320</v>
      </c>
      <c r="J603" t="s">
        <v>1321</v>
      </c>
      <c r="K603" t="s">
        <v>3453</v>
      </c>
      <c r="L603" t="s">
        <v>871</v>
      </c>
      <c r="O603" t="s">
        <v>2547</v>
      </c>
      <c r="V603">
        <v>13951328</v>
      </c>
      <c r="W603">
        <v>14113806</v>
      </c>
      <c r="X603">
        <v>14276283</v>
      </c>
      <c r="Y603">
        <v>14438761</v>
      </c>
      <c r="Z603">
        <v>14601238</v>
      </c>
      <c r="AA603">
        <v>14763716</v>
      </c>
      <c r="AB603">
        <v>14926194</v>
      </c>
      <c r="AC603">
        <v>15088671</v>
      </c>
      <c r="AD603">
        <v>15251149</v>
      </c>
      <c r="AE603">
        <v>15413626</v>
      </c>
      <c r="AF603">
        <v>15576104</v>
      </c>
      <c r="AG603">
        <v>15738582</v>
      </c>
      <c r="AH603">
        <v>15901059</v>
      </c>
      <c r="AI603">
        <v>16063537</v>
      </c>
      <c r="AJ603">
        <v>16226014</v>
      </c>
    </row>
    <row r="604" spans="1:36" x14ac:dyDescent="0.25">
      <c r="A604" s="21">
        <v>603</v>
      </c>
      <c r="B604" s="7" t="s">
        <v>1322</v>
      </c>
      <c r="C604" s="1" t="str">
        <f>+VLOOKUP(Tabla1[[#This Row],[Sector]],Sectores[[Sector]:[Columna1]],2,0)</f>
        <v>24 Socioeconómico</v>
      </c>
      <c r="D604" s="1" t="str">
        <f>+VLOOKUP(Tabla1[[#This Row],[Contenido]],Hoja2!$F$2:$G$105,2,0)</f>
        <v>24.01 Demografía</v>
      </c>
      <c r="E604" s="1" t="str">
        <f>+IFERROR(VLOOKUP(Tabla1[[#This Row],[Tema]],Temas[[Tema]:[Columna1]],2,0),"REVISAR")</f>
        <v>24.01.07 Pobre</v>
      </c>
      <c r="F604" s="1" t="str">
        <f>+IFERROR(VLOOKUP(Tabla1[[#This Row],[Muestra]],Muestra[[Muestra]:[Columna1]],2,0),"REVISAR")</f>
        <v>24.01.07.01 Población Pobre</v>
      </c>
      <c r="G604" t="s">
        <v>113</v>
      </c>
      <c r="H604" t="s">
        <v>74</v>
      </c>
      <c r="I604" s="1" t="s">
        <v>1323</v>
      </c>
      <c r="J604" t="s">
        <v>1324</v>
      </c>
      <c r="K604" t="s">
        <v>3453</v>
      </c>
      <c r="L604" t="s">
        <v>871</v>
      </c>
      <c r="O604" t="s">
        <v>2547</v>
      </c>
      <c r="V604">
        <v>13392521</v>
      </c>
      <c r="W604">
        <v>13646217</v>
      </c>
      <c r="X604">
        <v>13899914</v>
      </c>
      <c r="Y604">
        <v>14153610</v>
      </c>
      <c r="Z604">
        <v>14407307</v>
      </c>
      <c r="AA604">
        <v>14661003</v>
      </c>
      <c r="AB604">
        <v>14914700</v>
      </c>
      <c r="AC604">
        <v>15168396</v>
      </c>
      <c r="AD604">
        <v>15422093</v>
      </c>
      <c r="AE604">
        <v>15675789</v>
      </c>
      <c r="AF604">
        <v>15929486</v>
      </c>
      <c r="AG604">
        <v>16183182</v>
      </c>
      <c r="AH604">
        <v>16436879</v>
      </c>
      <c r="AI604">
        <v>16690575</v>
      </c>
      <c r="AJ604">
        <v>16944272</v>
      </c>
    </row>
    <row r="605" spans="1:36" x14ac:dyDescent="0.25">
      <c r="A605" s="21">
        <v>604</v>
      </c>
      <c r="B605" s="7" t="s">
        <v>1325</v>
      </c>
      <c r="C605" s="1" t="str">
        <f>+VLOOKUP(Tabla1[[#This Row],[Sector]],Sectores[[Sector]:[Columna1]],2,0)</f>
        <v>24 Socioeconómico</v>
      </c>
      <c r="D605" s="1" t="str">
        <f>+VLOOKUP(Tabla1[[#This Row],[Contenido]],Hoja2!$F$2:$G$105,2,0)</f>
        <v>24.01 Demografía</v>
      </c>
      <c r="E605" s="1" t="str">
        <f>+IFERROR(VLOOKUP(Tabla1[[#This Row],[Tema]],Temas[[Tema]:[Columna1]],2,0),"REVISAR")</f>
        <v>24.01.05 No Pobre</v>
      </c>
      <c r="F605" s="1" t="str">
        <f>+IFERROR(VLOOKUP(Tabla1[[#This Row],[Muestra]],Muestra[[Muestra]:[Columna1]],2,0),"REVISAR")</f>
        <v>24.01.05.01 Población No Pobre</v>
      </c>
      <c r="G605" t="s">
        <v>113</v>
      </c>
      <c r="H605" t="s">
        <v>74</v>
      </c>
      <c r="I605" s="1" t="s">
        <v>1326</v>
      </c>
      <c r="J605" t="s">
        <v>1327</v>
      </c>
      <c r="K605" t="s">
        <v>3453</v>
      </c>
      <c r="L605" t="s">
        <v>871</v>
      </c>
      <c r="O605" t="s">
        <v>2547</v>
      </c>
      <c r="V605">
        <v>1951341</v>
      </c>
      <c r="W605">
        <v>1898699</v>
      </c>
      <c r="X605">
        <v>1846056</v>
      </c>
      <c r="Y605">
        <v>1793414</v>
      </c>
      <c r="Z605">
        <v>1740771</v>
      </c>
      <c r="AA605">
        <v>1688129</v>
      </c>
      <c r="AB605">
        <v>1635486</v>
      </c>
      <c r="AC605">
        <v>1582844</v>
      </c>
      <c r="AD605">
        <v>1530201</v>
      </c>
      <c r="AE605">
        <v>1477559</v>
      </c>
      <c r="AF605">
        <v>1424916</v>
      </c>
      <c r="AG605">
        <v>1372273</v>
      </c>
      <c r="AH605">
        <v>1319631</v>
      </c>
      <c r="AI605">
        <v>1266988</v>
      </c>
      <c r="AJ605">
        <v>1214346</v>
      </c>
    </row>
    <row r="606" spans="1:36" x14ac:dyDescent="0.25">
      <c r="A606" s="21">
        <v>605</v>
      </c>
      <c r="B606" s="7" t="s">
        <v>1328</v>
      </c>
      <c r="C606" s="1" t="str">
        <f>+VLOOKUP(Tabla1[[#This Row],[Sector]],Sectores[[Sector]:[Columna1]],2,0)</f>
        <v>24 Socioeconómico</v>
      </c>
      <c r="D606" s="1" t="str">
        <f>+VLOOKUP(Tabla1[[#This Row],[Contenido]],Hoja2!$F$2:$G$105,2,0)</f>
        <v>24.01 Demografía</v>
      </c>
      <c r="E606" s="1" t="str">
        <f>+IFERROR(VLOOKUP(Tabla1[[#This Row],[Tema]],Temas[[Tema]:[Columna1]],2,0),"REVISAR")</f>
        <v>24.01.08 Pobre Extremo</v>
      </c>
      <c r="F606" s="1" t="str">
        <f>+IFERROR(VLOOKUP(Tabla1[[#This Row],[Muestra]],Muestra[[Muestra]:[Columna1]],2,0),"REVISAR")</f>
        <v>24.01.08.01 Población Pobre Extrema</v>
      </c>
      <c r="G606" t="s">
        <v>113</v>
      </c>
      <c r="H606" t="s">
        <v>74</v>
      </c>
      <c r="I606" s="1" t="s">
        <v>1329</v>
      </c>
      <c r="J606" t="s">
        <v>1330</v>
      </c>
      <c r="K606" t="s">
        <v>3453</v>
      </c>
      <c r="L606" t="s">
        <v>871</v>
      </c>
      <c r="O606" t="s">
        <v>2547</v>
      </c>
      <c r="V606">
        <v>526889</v>
      </c>
      <c r="W606">
        <v>539146</v>
      </c>
      <c r="X606">
        <v>551404</v>
      </c>
      <c r="Y606">
        <v>563661</v>
      </c>
      <c r="Z606">
        <v>575919</v>
      </c>
      <c r="AA606">
        <v>588176</v>
      </c>
      <c r="AB606">
        <v>600433</v>
      </c>
      <c r="AC606">
        <v>612691</v>
      </c>
      <c r="AD606">
        <v>624948</v>
      </c>
      <c r="AE606">
        <v>637205</v>
      </c>
      <c r="AF606">
        <v>649463</v>
      </c>
      <c r="AG606">
        <v>661720</v>
      </c>
      <c r="AH606">
        <v>673978</v>
      </c>
      <c r="AI606">
        <v>686235</v>
      </c>
      <c r="AJ606">
        <v>698492</v>
      </c>
    </row>
    <row r="607" spans="1:36" x14ac:dyDescent="0.25">
      <c r="A607" s="21">
        <v>606</v>
      </c>
      <c r="B607" s="7" t="s">
        <v>1331</v>
      </c>
      <c r="C607" s="1" t="str">
        <f>+VLOOKUP(Tabla1[[#This Row],[Sector]],Sectores[[Sector]:[Columna1]],2,0)</f>
        <v>24 Socioeconómico</v>
      </c>
      <c r="D607" s="1" t="str">
        <f>+VLOOKUP(Tabla1[[#This Row],[Contenido]],Hoja2!$F$2:$G$105,2,0)</f>
        <v>24.01 Demografía</v>
      </c>
      <c r="E607" s="1" t="str">
        <f>+IFERROR(VLOOKUP(Tabla1[[#This Row],[Tema]],Temas[[Tema]:[Columna1]],2,0),"REVISAR")</f>
        <v>24.01.02 Analfabeta</v>
      </c>
      <c r="F607" s="1" t="str">
        <f>+IFERROR(VLOOKUP(Tabla1[[#This Row],[Muestra]],Muestra[[Muestra]:[Columna1]],2,0),"REVISAR")</f>
        <v>24.01.02.01 Población Analfabeta</v>
      </c>
      <c r="G607" t="s">
        <v>113</v>
      </c>
      <c r="H607" t="s">
        <v>74</v>
      </c>
      <c r="I607" s="1" t="s">
        <v>1332</v>
      </c>
      <c r="J607" t="s">
        <v>1333</v>
      </c>
      <c r="K607" t="s">
        <v>3453</v>
      </c>
      <c r="L607" t="s">
        <v>871</v>
      </c>
      <c r="O607" t="s">
        <v>2547</v>
      </c>
      <c r="V607">
        <v>423782</v>
      </c>
      <c r="W607">
        <v>434678</v>
      </c>
      <c r="X607">
        <v>445575</v>
      </c>
      <c r="Y607">
        <v>456471</v>
      </c>
      <c r="Z607">
        <v>467368</v>
      </c>
      <c r="AA607">
        <v>478264</v>
      </c>
      <c r="AB607">
        <v>489161</v>
      </c>
      <c r="AC607">
        <v>500057</v>
      </c>
      <c r="AD607">
        <v>510954</v>
      </c>
      <c r="AE607">
        <v>521850</v>
      </c>
      <c r="AF607">
        <v>532747</v>
      </c>
      <c r="AG607">
        <v>543643</v>
      </c>
      <c r="AH607">
        <v>554539</v>
      </c>
      <c r="AI607">
        <v>565436</v>
      </c>
      <c r="AJ607">
        <v>576332</v>
      </c>
    </row>
    <row r="608" spans="1:36" x14ac:dyDescent="0.25">
      <c r="A608" s="21">
        <v>607</v>
      </c>
      <c r="B608" s="7" t="s">
        <v>1334</v>
      </c>
      <c r="C608" s="1" t="str">
        <f>+VLOOKUP(Tabla1[[#This Row],[Sector]],Sectores[[Sector]:[Columna1]],2,0)</f>
        <v>24 Socioeconómico</v>
      </c>
      <c r="D608" s="1" t="str">
        <f>+VLOOKUP(Tabla1[[#This Row],[Contenido]],Hoja2!$F$2:$G$105,2,0)</f>
        <v>24.01 Demografía</v>
      </c>
      <c r="E608" s="1" t="str">
        <f>+IFERROR(VLOOKUP(Tabla1[[#This Row],[Tema]],Temas[[Tema]:[Columna1]],2,0),"REVISAR")</f>
        <v>24.01.01 Alfabeta</v>
      </c>
      <c r="F608" s="1" t="str">
        <f>+IFERROR(VLOOKUP(Tabla1[[#This Row],[Muestra]],Muestra[[Muestra]:[Columna1]],2,0),"REVISAR")</f>
        <v>24.01.01.01 Población Alfabeta</v>
      </c>
      <c r="G608" t="s">
        <v>113</v>
      </c>
      <c r="H608" t="s">
        <v>74</v>
      </c>
      <c r="I608" s="1" t="s">
        <v>1335</v>
      </c>
      <c r="J608" t="s">
        <v>1336</v>
      </c>
      <c r="K608" t="s">
        <v>3453</v>
      </c>
      <c r="L608" t="s">
        <v>871</v>
      </c>
      <c r="O608" t="s">
        <v>2547</v>
      </c>
      <c r="V608">
        <v>11000717</v>
      </c>
      <c r="W608">
        <v>11398848</v>
      </c>
      <c r="X608">
        <v>11796979</v>
      </c>
      <c r="Y608">
        <v>12195110</v>
      </c>
      <c r="Z608">
        <v>12593241</v>
      </c>
      <c r="AA608">
        <v>12991372</v>
      </c>
      <c r="AB608">
        <v>13389503</v>
      </c>
      <c r="AC608">
        <v>13787634</v>
      </c>
      <c r="AD608">
        <v>14185765</v>
      </c>
      <c r="AE608">
        <v>14583896</v>
      </c>
      <c r="AF608">
        <v>14982027</v>
      </c>
      <c r="AG608">
        <v>15380158</v>
      </c>
      <c r="AH608">
        <v>15778289</v>
      </c>
      <c r="AI608">
        <v>16176420</v>
      </c>
      <c r="AJ608">
        <v>16574551</v>
      </c>
    </row>
    <row r="609" spans="1:36" x14ac:dyDescent="0.25">
      <c r="A609" s="21">
        <v>608</v>
      </c>
      <c r="B609" t="s">
        <v>1337</v>
      </c>
      <c r="C609" s="1" t="str">
        <f>+VLOOKUP(Tabla1[[#This Row],[Sector]],Sectores[[Sector]:[Columna1]],2,0)</f>
        <v>24 Socioeconómico</v>
      </c>
      <c r="D609" s="1" t="str">
        <f>+VLOOKUP(Tabla1[[#This Row],[Contenido]],Hoja2!$F$2:$G$105,2,0)</f>
        <v>24.01 Demografía</v>
      </c>
      <c r="E609" s="1" t="str">
        <f>+IFERROR(VLOOKUP(Tabla1[[#This Row],[Tema]],Temas[[Tema]:[Columna1]],2,0),"REVISAR")</f>
        <v>24.01.10 Trabajó</v>
      </c>
      <c r="F609" s="1" t="str">
        <f>+IFERROR(VLOOKUP(Tabla1[[#This Row],[Muestra]],Muestra[[Muestra]:[Columna1]],2,0),"REVISAR")</f>
        <v>24.01.10.01 Población que Trabajó</v>
      </c>
      <c r="G609" t="s">
        <v>113</v>
      </c>
      <c r="H609" t="s">
        <v>74</v>
      </c>
      <c r="I609" s="1" t="s">
        <v>1338</v>
      </c>
      <c r="J609" t="s">
        <v>1339</v>
      </c>
      <c r="K609" t="s">
        <v>3453</v>
      </c>
      <c r="L609" t="s">
        <v>871</v>
      </c>
      <c r="O609" t="s">
        <v>2547</v>
      </c>
      <c r="V609">
        <v>6943058</v>
      </c>
      <c r="W609">
        <v>7025102</v>
      </c>
      <c r="X609">
        <v>7107145</v>
      </c>
      <c r="Y609">
        <v>7189188</v>
      </c>
      <c r="Z609">
        <v>7271232</v>
      </c>
      <c r="AA609">
        <v>7353275</v>
      </c>
      <c r="AB609">
        <v>7435319</v>
      </c>
      <c r="AC609">
        <v>7517362</v>
      </c>
      <c r="AD609">
        <v>7599405</v>
      </c>
      <c r="AE609">
        <v>7681449</v>
      </c>
      <c r="AF609">
        <v>7763492</v>
      </c>
      <c r="AG609">
        <v>7845536</v>
      </c>
      <c r="AH609">
        <v>7927579</v>
      </c>
      <c r="AI609">
        <v>8009622</v>
      </c>
      <c r="AJ609">
        <v>8091666</v>
      </c>
    </row>
    <row r="610" spans="1:36" x14ac:dyDescent="0.25">
      <c r="A610" s="21">
        <v>609</v>
      </c>
      <c r="B610" t="s">
        <v>1340</v>
      </c>
      <c r="C610" s="1" t="str">
        <f>+VLOOKUP(Tabla1[[#This Row],[Sector]],Sectores[[Sector]:[Columna1]],2,0)</f>
        <v>24 Socioeconómico</v>
      </c>
      <c r="D610" s="1" t="str">
        <f>+VLOOKUP(Tabla1[[#This Row],[Contenido]],Hoja2!$F$2:$G$105,2,0)</f>
        <v>24.01 Demografía</v>
      </c>
      <c r="E610" s="1" t="str">
        <f>+IFERROR(VLOOKUP(Tabla1[[#This Row],[Tema]],Temas[[Tema]:[Columna1]],2,0),"REVISAR")</f>
        <v>24.01.06 No Trabajó</v>
      </c>
      <c r="F610" s="1" t="str">
        <f>+IFERROR(VLOOKUP(Tabla1[[#This Row],[Muestra]],Muestra[[Muestra]:[Columna1]],2,0),"REVISAR")</f>
        <v>24.01.06.01 Población que No Trabajó</v>
      </c>
      <c r="G610" t="s">
        <v>113</v>
      </c>
      <c r="H610" t="s">
        <v>74</v>
      </c>
      <c r="I610" s="1" t="s">
        <v>1341</v>
      </c>
      <c r="J610" t="s">
        <v>1342</v>
      </c>
      <c r="K610" t="s">
        <v>3453</v>
      </c>
      <c r="L610" t="s">
        <v>871</v>
      </c>
      <c r="O610" t="s">
        <v>2547</v>
      </c>
      <c r="V610">
        <v>6321221</v>
      </c>
      <c r="W610">
        <v>6391973</v>
      </c>
      <c r="X610">
        <v>6462726</v>
      </c>
      <c r="Y610">
        <v>6533478</v>
      </c>
      <c r="Z610">
        <v>6604230</v>
      </c>
      <c r="AA610">
        <v>6674982</v>
      </c>
      <c r="AB610">
        <v>6745734</v>
      </c>
      <c r="AC610">
        <v>6816487</v>
      </c>
      <c r="AD610">
        <v>6887239</v>
      </c>
      <c r="AE610">
        <v>6957991</v>
      </c>
      <c r="AF610">
        <v>7028743</v>
      </c>
      <c r="AG610">
        <v>7099495</v>
      </c>
      <c r="AH610">
        <v>7170247</v>
      </c>
      <c r="AI610">
        <v>7241000</v>
      </c>
      <c r="AJ610">
        <v>7311752</v>
      </c>
    </row>
    <row r="611" spans="1:36" x14ac:dyDescent="0.25">
      <c r="A611" s="21">
        <v>610</v>
      </c>
      <c r="B611" t="s">
        <v>1343</v>
      </c>
      <c r="C611" s="1" t="str">
        <f>+VLOOKUP(Tabla1[[#This Row],[Sector]],Sectores[[Sector]:[Columna1]],2,0)</f>
        <v>24 Socioeconómico</v>
      </c>
      <c r="D611" s="1" t="str">
        <f>+VLOOKUP(Tabla1[[#This Row],[Contenido]],Hoja2!$F$2:$G$105,2,0)</f>
        <v>24.01 Demografía</v>
      </c>
      <c r="E611" s="1" t="str">
        <f>+IFERROR(VLOOKUP(Tabla1[[#This Row],[Tema]],Temas[[Tema]:[Columna1]],2,0),"REVISAR")</f>
        <v>24.01.03 Ausente</v>
      </c>
      <c r="F611" s="1" t="str">
        <f>+IFERROR(VLOOKUP(Tabla1[[#This Row],[Muestra]],Muestra[[Muestra]:[Columna1]],2,0),"REVISAR")</f>
        <v>24.01.03.01 Población con Ausencia laboral</v>
      </c>
      <c r="G611" t="s">
        <v>113</v>
      </c>
      <c r="H611" t="s">
        <v>74</v>
      </c>
      <c r="I611" s="1" t="s">
        <v>1344</v>
      </c>
      <c r="J611" t="s">
        <v>1345</v>
      </c>
      <c r="K611" t="s">
        <v>3453</v>
      </c>
      <c r="L611" t="s">
        <v>871</v>
      </c>
      <c r="O611" t="s">
        <v>2547</v>
      </c>
      <c r="V611">
        <v>6792966</v>
      </c>
      <c r="W611">
        <v>6851103</v>
      </c>
      <c r="X611">
        <v>6909240</v>
      </c>
      <c r="Y611">
        <v>6967378</v>
      </c>
      <c r="Z611">
        <v>7025515</v>
      </c>
      <c r="AA611">
        <v>7083652</v>
      </c>
      <c r="AB611">
        <v>7141790</v>
      </c>
      <c r="AC611">
        <v>7199927</v>
      </c>
      <c r="AD611">
        <v>7258064</v>
      </c>
      <c r="AE611">
        <v>7316202</v>
      </c>
      <c r="AF611">
        <v>7374339</v>
      </c>
      <c r="AG611">
        <v>7432477</v>
      </c>
      <c r="AH611">
        <v>7490614</v>
      </c>
      <c r="AI611">
        <v>7548751</v>
      </c>
      <c r="AJ611">
        <v>7606889</v>
      </c>
    </row>
    <row r="612" spans="1:36" x14ac:dyDescent="0.25">
      <c r="A612" s="21">
        <v>611</v>
      </c>
      <c r="B612" t="s">
        <v>1346</v>
      </c>
      <c r="C612" s="1" t="str">
        <f>+VLOOKUP(Tabla1[[#This Row],[Sector]],Sectores[[Sector]:[Columna1]],2,0)</f>
        <v>24 Socioeconómico</v>
      </c>
      <c r="D612" s="1" t="str">
        <f>+VLOOKUP(Tabla1[[#This Row],[Contenido]],Hoja2!$F$2:$G$105,2,0)</f>
        <v>24.01 Demografía</v>
      </c>
      <c r="E612" s="1" t="str">
        <f>+IFERROR(VLOOKUP(Tabla1[[#This Row],[Tema]],Temas[[Tema]:[Columna1]],2,0),"REVISAR")</f>
        <v>24.01.04 No Ausente</v>
      </c>
      <c r="F612" s="1" t="str">
        <f>+IFERROR(VLOOKUP(Tabla1[[#This Row],[Muestra]],Muestra[[Muestra]:[Columna1]],2,0),"REVISAR")</f>
        <v>24.01.04.01 Población sin Ausencia laboral</v>
      </c>
      <c r="G612" t="s">
        <v>113</v>
      </c>
      <c r="H612" t="s">
        <v>74</v>
      </c>
      <c r="I612" s="1" t="s">
        <v>1347</v>
      </c>
      <c r="J612" t="s">
        <v>1348</v>
      </c>
      <c r="K612" t="s">
        <v>3453</v>
      </c>
      <c r="L612" t="s">
        <v>871</v>
      </c>
      <c r="O612" t="s">
        <v>2547</v>
      </c>
      <c r="V612">
        <v>59442</v>
      </c>
      <c r="W612">
        <v>76774</v>
      </c>
      <c r="X612">
        <v>94107</v>
      </c>
      <c r="Y612">
        <v>111439</v>
      </c>
      <c r="Z612">
        <v>128772</v>
      </c>
      <c r="AA612">
        <v>146104</v>
      </c>
      <c r="AB612">
        <v>163437</v>
      </c>
      <c r="AC612">
        <v>180769</v>
      </c>
      <c r="AD612">
        <v>198102</v>
      </c>
      <c r="AE612">
        <v>215434</v>
      </c>
      <c r="AF612">
        <v>232767</v>
      </c>
      <c r="AG612">
        <v>250099</v>
      </c>
      <c r="AH612">
        <v>267432</v>
      </c>
      <c r="AI612">
        <v>284764</v>
      </c>
      <c r="AJ612">
        <v>302097</v>
      </c>
    </row>
    <row r="613" spans="1:36" x14ac:dyDescent="0.25">
      <c r="A613" s="21">
        <v>612</v>
      </c>
      <c r="B613" t="s">
        <v>1349</v>
      </c>
      <c r="C613" s="1" t="str">
        <f>+VLOOKUP(Tabla1[[#This Row],[Sector]],Sectores[[Sector]:[Columna1]],2,0)</f>
        <v>07 Delincuencia</v>
      </c>
      <c r="D613" s="1" t="str">
        <f>+VLOOKUP(Tabla1[[#This Row],[Contenido]],Hoja2!$F$2:$G$105,2,0)</f>
        <v>07.01 Delitos de Mayor Connotación Social</v>
      </c>
      <c r="E613" s="1" t="str">
        <f>+IFERROR(VLOOKUP(Tabla1[[#This Row],[Tema]],Temas[[Tema]:[Columna1]],2,0),"REVISAR")</f>
        <v>07.01.01 Aprehensiones</v>
      </c>
      <c r="F613" s="1" t="str">
        <f>+IFERROR(VLOOKUP(Tabla1[[#This Row],[Muestra]],Muestra[[Muestra]:[Columna1]],2,0),"REVISAR")</f>
        <v>07.01.01.02 Homicidios</v>
      </c>
      <c r="G613" t="s">
        <v>66</v>
      </c>
      <c r="H613" t="s">
        <v>192</v>
      </c>
      <c r="I613" s="1" t="s">
        <v>371</v>
      </c>
      <c r="J613" t="s">
        <v>1350</v>
      </c>
      <c r="K613" t="s">
        <v>3914</v>
      </c>
      <c r="L613" t="s">
        <v>67</v>
      </c>
      <c r="O613" t="s">
        <v>1021</v>
      </c>
      <c r="X613">
        <v>370</v>
      </c>
      <c r="Y613">
        <v>423</v>
      </c>
      <c r="Z613">
        <v>351</v>
      </c>
      <c r="AA613">
        <v>372</v>
      </c>
      <c r="AB613">
        <v>432</v>
      </c>
      <c r="AC613">
        <v>342</v>
      </c>
      <c r="AD613">
        <v>325</v>
      </c>
      <c r="AE613">
        <v>284</v>
      </c>
      <c r="AF613">
        <v>276</v>
      </c>
      <c r="AG613">
        <v>300</v>
      </c>
      <c r="AH613">
        <v>262</v>
      </c>
      <c r="AI613">
        <v>267</v>
      </c>
      <c r="AJ613">
        <v>265</v>
      </c>
    </row>
    <row r="614" spans="1:36" x14ac:dyDescent="0.25">
      <c r="A614" s="21">
        <v>613</v>
      </c>
      <c r="B614" t="s">
        <v>1351</v>
      </c>
      <c r="C614" s="1" t="str">
        <f>+VLOOKUP(Tabla1[[#This Row],[Sector]],Sectores[[Sector]:[Columna1]],2,0)</f>
        <v>07 Delincuencia</v>
      </c>
      <c r="D614" s="1" t="str">
        <f>+VLOOKUP(Tabla1[[#This Row],[Contenido]],Hoja2!$F$2:$G$105,2,0)</f>
        <v>07.01 Delitos de Mayor Connotación Social</v>
      </c>
      <c r="E614" s="1" t="str">
        <f>+IFERROR(VLOOKUP(Tabla1[[#This Row],[Tema]],Temas[[Tema]:[Columna1]],2,0),"REVISAR")</f>
        <v>07.01.01 Aprehensiones</v>
      </c>
      <c r="F614" s="1" t="str">
        <f>+IFERROR(VLOOKUP(Tabla1[[#This Row],[Muestra]],Muestra[[Muestra]:[Columna1]],2,0),"REVISAR")</f>
        <v>07.01.01.03 Hurtos</v>
      </c>
      <c r="G614" t="s">
        <v>66</v>
      </c>
      <c r="H614" t="s">
        <v>192</v>
      </c>
      <c r="I614" s="1" t="s">
        <v>371</v>
      </c>
      <c r="J614" t="s">
        <v>1352</v>
      </c>
      <c r="K614" t="s">
        <v>3914</v>
      </c>
      <c r="L614" t="s">
        <v>67</v>
      </c>
      <c r="O614" t="s">
        <v>1021</v>
      </c>
      <c r="X614">
        <v>82650</v>
      </c>
      <c r="Y614">
        <v>90759</v>
      </c>
      <c r="Z614">
        <v>85585</v>
      </c>
      <c r="AA614">
        <v>94761</v>
      </c>
      <c r="AB614">
        <v>82954</v>
      </c>
      <c r="AC614">
        <v>79029</v>
      </c>
      <c r="AD614">
        <v>81567</v>
      </c>
      <c r="AE614">
        <v>78237</v>
      </c>
      <c r="AF614">
        <v>74027</v>
      </c>
      <c r="AG614">
        <v>73788</v>
      </c>
      <c r="AH614">
        <v>76490</v>
      </c>
      <c r="AI614">
        <v>71350</v>
      </c>
      <c r="AJ614">
        <v>48422</v>
      </c>
    </row>
    <row r="615" spans="1:36" x14ac:dyDescent="0.25">
      <c r="A615" s="21">
        <v>614</v>
      </c>
      <c r="B615" t="s">
        <v>1353</v>
      </c>
      <c r="C615" s="1" t="str">
        <f>+VLOOKUP(Tabla1[[#This Row],[Sector]],Sectores[[Sector]:[Columna1]],2,0)</f>
        <v>07 Delincuencia</v>
      </c>
      <c r="D615" s="1" t="str">
        <f>+VLOOKUP(Tabla1[[#This Row],[Contenido]],Hoja2!$F$2:$G$105,2,0)</f>
        <v>07.01 Delitos de Mayor Connotación Social</v>
      </c>
      <c r="E615" s="1" t="str">
        <f>+IFERROR(VLOOKUP(Tabla1[[#This Row],[Tema]],Temas[[Tema]:[Columna1]],2,0),"REVISAR")</f>
        <v>07.01.01 Aprehensiones</v>
      </c>
      <c r="F615" s="1" t="str">
        <f>+IFERROR(VLOOKUP(Tabla1[[#This Row],[Muestra]],Muestra[[Muestra]:[Columna1]],2,0),"REVISAR")</f>
        <v>07.01.01.04 Lesiones</v>
      </c>
      <c r="G615" t="s">
        <v>66</v>
      </c>
      <c r="H615" t="s">
        <v>192</v>
      </c>
      <c r="I615" s="1" t="s">
        <v>371</v>
      </c>
      <c r="J615" t="s">
        <v>1354</v>
      </c>
      <c r="K615" t="s">
        <v>3914</v>
      </c>
      <c r="L615" t="s">
        <v>67</v>
      </c>
      <c r="O615" t="s">
        <v>1021</v>
      </c>
      <c r="X615">
        <v>28827</v>
      </c>
      <c r="Y615">
        <v>33271</v>
      </c>
      <c r="Z615">
        <v>37393</v>
      </c>
      <c r="AA615">
        <v>41954</v>
      </c>
      <c r="AB615">
        <v>39294</v>
      </c>
      <c r="AC615">
        <v>35273</v>
      </c>
      <c r="AD615">
        <v>31073</v>
      </c>
      <c r="AE615">
        <v>29024</v>
      </c>
      <c r="AF615">
        <v>26907</v>
      </c>
      <c r="AG615">
        <v>26720</v>
      </c>
      <c r="AH615">
        <v>27426</v>
      </c>
      <c r="AI615">
        <v>27763</v>
      </c>
      <c r="AJ615">
        <v>22194</v>
      </c>
    </row>
    <row r="616" spans="1:36" x14ac:dyDescent="0.25">
      <c r="A616" s="21">
        <v>615</v>
      </c>
      <c r="B616" t="s">
        <v>1355</v>
      </c>
      <c r="C616" s="1" t="str">
        <f>+VLOOKUP(Tabla1[[#This Row],[Sector]],Sectores[[Sector]:[Columna1]],2,0)</f>
        <v>07 Delincuencia</v>
      </c>
      <c r="D616" s="1" t="str">
        <f>+VLOOKUP(Tabla1[[#This Row],[Contenido]],Hoja2!$F$2:$G$105,2,0)</f>
        <v>07.01 Delitos de Mayor Connotación Social</v>
      </c>
      <c r="E616" s="1" t="str">
        <f>+IFERROR(VLOOKUP(Tabla1[[#This Row],[Tema]],Temas[[Tema]:[Columna1]],2,0),"REVISAR")</f>
        <v>07.01.01 Aprehensiones</v>
      </c>
      <c r="F616" s="1" t="str">
        <f>+IFERROR(VLOOKUP(Tabla1[[#This Row],[Muestra]],Muestra[[Muestra]:[Columna1]],2,0),"REVISAR")</f>
        <v>07.01.01.05 Otros Robos con Fuerza</v>
      </c>
      <c r="G616" t="s">
        <v>66</v>
      </c>
      <c r="H616" t="s">
        <v>192</v>
      </c>
      <c r="I616" s="1" t="s">
        <v>371</v>
      </c>
      <c r="J616" t="s">
        <v>1356</v>
      </c>
      <c r="K616" t="s">
        <v>3914</v>
      </c>
      <c r="L616" t="s">
        <v>67</v>
      </c>
      <c r="O616" t="s">
        <v>1021</v>
      </c>
      <c r="X616">
        <v>2227</v>
      </c>
      <c r="Y616">
        <v>2291</v>
      </c>
      <c r="Z616">
        <v>2216</v>
      </c>
      <c r="AA616">
        <v>1701</v>
      </c>
      <c r="AB616">
        <v>1396</v>
      </c>
      <c r="AC616">
        <v>1139</v>
      </c>
      <c r="AD616">
        <v>1151</v>
      </c>
      <c r="AE616">
        <v>1057</v>
      </c>
      <c r="AF616">
        <v>1083</v>
      </c>
      <c r="AG616">
        <v>1066</v>
      </c>
      <c r="AH616">
        <v>1023</v>
      </c>
      <c r="AI616">
        <v>1026</v>
      </c>
      <c r="AJ616">
        <v>1038</v>
      </c>
    </row>
    <row r="617" spans="1:36" x14ac:dyDescent="0.25">
      <c r="A617" s="21">
        <v>616</v>
      </c>
      <c r="B617" t="s">
        <v>1357</v>
      </c>
      <c r="C617" s="1" t="str">
        <f>+VLOOKUP(Tabla1[[#This Row],[Sector]],Sectores[[Sector]:[Columna1]],2,0)</f>
        <v>07 Delincuencia</v>
      </c>
      <c r="D617" s="1" t="str">
        <f>+VLOOKUP(Tabla1[[#This Row],[Contenido]],Hoja2!$F$2:$G$105,2,0)</f>
        <v>07.01 Delitos de Mayor Connotación Social</v>
      </c>
      <c r="E617" s="1" t="str">
        <f>+IFERROR(VLOOKUP(Tabla1[[#This Row],[Tema]],Temas[[Tema]:[Columna1]],2,0),"REVISAR")</f>
        <v>07.01.01 Aprehensiones</v>
      </c>
      <c r="F617" s="1" t="str">
        <f>+IFERROR(VLOOKUP(Tabla1[[#This Row],[Muestra]],Muestra[[Muestra]:[Columna1]],2,0),"REVISAR")</f>
        <v>07.01.01.06 Robo Accesorio Vehículo</v>
      </c>
      <c r="G617" t="s">
        <v>66</v>
      </c>
      <c r="H617" t="s">
        <v>192</v>
      </c>
      <c r="I617" s="1" t="s">
        <v>371</v>
      </c>
      <c r="J617" t="s">
        <v>1358</v>
      </c>
      <c r="K617" t="s">
        <v>3914</v>
      </c>
      <c r="L617" t="s">
        <v>67</v>
      </c>
      <c r="O617" t="s">
        <v>1021</v>
      </c>
      <c r="X617">
        <v>2002</v>
      </c>
      <c r="Y617">
        <v>2483</v>
      </c>
      <c r="Z617">
        <v>2207</v>
      </c>
      <c r="AA617">
        <v>2132</v>
      </c>
      <c r="AB617">
        <v>2536</v>
      </c>
      <c r="AC617">
        <v>2676</v>
      </c>
      <c r="AD617">
        <v>2659</v>
      </c>
      <c r="AE617">
        <v>2563</v>
      </c>
      <c r="AF617">
        <v>2684</v>
      </c>
      <c r="AG617">
        <v>2514</v>
      </c>
      <c r="AH617">
        <v>2199</v>
      </c>
      <c r="AI617">
        <v>2011</v>
      </c>
      <c r="AJ617">
        <v>1718</v>
      </c>
    </row>
    <row r="618" spans="1:36" x14ac:dyDescent="0.25">
      <c r="A618" s="21">
        <v>617</v>
      </c>
      <c r="B618" t="s">
        <v>1359</v>
      </c>
      <c r="C618" s="1" t="str">
        <f>+VLOOKUP(Tabla1[[#This Row],[Sector]],Sectores[[Sector]:[Columna1]],2,0)</f>
        <v>07 Delincuencia</v>
      </c>
      <c r="D618" s="1" t="str">
        <f>+VLOOKUP(Tabla1[[#This Row],[Contenido]],Hoja2!$F$2:$G$105,2,0)</f>
        <v>07.01 Delitos de Mayor Connotación Social</v>
      </c>
      <c r="E618" s="1" t="str">
        <f>+IFERROR(VLOOKUP(Tabla1[[#This Row],[Tema]],Temas[[Tema]:[Columna1]],2,0),"REVISAR")</f>
        <v>07.01.01 Aprehensiones</v>
      </c>
      <c r="F618" s="1" t="str">
        <f>+IFERROR(VLOOKUP(Tabla1[[#This Row],[Muestra]],Muestra[[Muestra]:[Columna1]],2,0),"REVISAR")</f>
        <v>07.01.01.07 Robo con Violencia o Intimidación</v>
      </c>
      <c r="G618" t="s">
        <v>66</v>
      </c>
      <c r="H618" t="s">
        <v>192</v>
      </c>
      <c r="I618" s="1" t="s">
        <v>371</v>
      </c>
      <c r="J618" t="s">
        <v>1360</v>
      </c>
      <c r="K618" t="s">
        <v>3914</v>
      </c>
      <c r="L618" t="s">
        <v>67</v>
      </c>
      <c r="O618" t="s">
        <v>1021</v>
      </c>
      <c r="X618">
        <v>11404</v>
      </c>
      <c r="Y618">
        <v>12143</v>
      </c>
      <c r="Z618">
        <v>9453</v>
      </c>
      <c r="AA618">
        <v>10129</v>
      </c>
      <c r="AB618">
        <v>10040</v>
      </c>
      <c r="AC618">
        <v>10088</v>
      </c>
      <c r="AD618">
        <v>10210</v>
      </c>
      <c r="AE618">
        <v>10062</v>
      </c>
      <c r="AF618">
        <v>9417</v>
      </c>
      <c r="AG618">
        <v>9492</v>
      </c>
      <c r="AH618">
        <v>9230</v>
      </c>
      <c r="AI618">
        <v>8642</v>
      </c>
      <c r="AJ618">
        <v>7378</v>
      </c>
    </row>
    <row r="619" spans="1:36" x14ac:dyDescent="0.25">
      <c r="A619" s="21">
        <v>618</v>
      </c>
      <c r="B619" t="s">
        <v>1361</v>
      </c>
      <c r="C619" s="1" t="str">
        <f>+VLOOKUP(Tabla1[[#This Row],[Sector]],Sectores[[Sector]:[Columna1]],2,0)</f>
        <v>07 Delincuencia</v>
      </c>
      <c r="D619" s="1" t="str">
        <f>+VLOOKUP(Tabla1[[#This Row],[Contenido]],Hoja2!$F$2:$G$105,2,0)</f>
        <v>07.01 Delitos de Mayor Connotación Social</v>
      </c>
      <c r="E619" s="1" t="str">
        <f>+IFERROR(VLOOKUP(Tabla1[[#This Row],[Tema]],Temas[[Tema]:[Columna1]],2,0),"REVISAR")</f>
        <v>07.01.01 Aprehensiones</v>
      </c>
      <c r="F619" s="1" t="str">
        <f>+IFERROR(VLOOKUP(Tabla1[[#This Row],[Muestra]],Muestra[[Muestra]:[Columna1]],2,0),"REVISAR")</f>
        <v>07.01.01.08 Robo de Vehículo</v>
      </c>
      <c r="G619" t="s">
        <v>66</v>
      </c>
      <c r="H619" t="s">
        <v>192</v>
      </c>
      <c r="I619" s="1" t="s">
        <v>371</v>
      </c>
      <c r="J619" t="s">
        <v>1362</v>
      </c>
      <c r="K619" t="s">
        <v>3914</v>
      </c>
      <c r="L619" t="s">
        <v>67</v>
      </c>
      <c r="O619" t="s">
        <v>1021</v>
      </c>
      <c r="X619">
        <v>1408</v>
      </c>
      <c r="Y619">
        <v>2206</v>
      </c>
      <c r="Z619">
        <v>2543</v>
      </c>
      <c r="AA619">
        <v>2678</v>
      </c>
      <c r="AB619">
        <v>3526</v>
      </c>
      <c r="AC619">
        <v>2859</v>
      </c>
      <c r="AD619">
        <v>2475</v>
      </c>
      <c r="AE619">
        <v>1992</v>
      </c>
      <c r="AF619">
        <v>1559</v>
      </c>
      <c r="AG619">
        <v>1091</v>
      </c>
      <c r="AH619">
        <v>758</v>
      </c>
      <c r="AI619">
        <v>478</v>
      </c>
      <c r="AJ619">
        <v>598</v>
      </c>
    </row>
    <row r="620" spans="1:36" x14ac:dyDescent="0.25">
      <c r="A620" s="21">
        <v>619</v>
      </c>
      <c r="B620" t="s">
        <v>1363</v>
      </c>
      <c r="C620" s="1" t="str">
        <f>+VLOOKUP(Tabla1[[#This Row],[Sector]],Sectores[[Sector]:[Columna1]],2,0)</f>
        <v>07 Delincuencia</v>
      </c>
      <c r="D620" s="1" t="str">
        <f>+VLOOKUP(Tabla1[[#This Row],[Contenido]],Hoja2!$F$2:$G$105,2,0)</f>
        <v>07.01 Delitos de Mayor Connotación Social</v>
      </c>
      <c r="E620" s="1" t="str">
        <f>+IFERROR(VLOOKUP(Tabla1[[#This Row],[Tema]],Temas[[Tema]:[Columna1]],2,0),"REVISAR")</f>
        <v>07.01.01 Aprehensiones</v>
      </c>
      <c r="F620" s="1" t="str">
        <f>+IFERROR(VLOOKUP(Tabla1[[#This Row],[Muestra]],Muestra[[Muestra]:[Columna1]],2,0),"REVISAR")</f>
        <v>07.01.01.09 Robo Lugar Habitado</v>
      </c>
      <c r="G620" t="s">
        <v>66</v>
      </c>
      <c r="H620" t="s">
        <v>192</v>
      </c>
      <c r="I620" s="1" t="s">
        <v>371</v>
      </c>
      <c r="J620" t="s">
        <v>1364</v>
      </c>
      <c r="K620" t="s">
        <v>3914</v>
      </c>
      <c r="L620" t="s">
        <v>67</v>
      </c>
      <c r="O620" t="s">
        <v>1021</v>
      </c>
      <c r="X620">
        <v>4571</v>
      </c>
      <c r="Y620">
        <v>4893</v>
      </c>
      <c r="Z620">
        <v>4625</v>
      </c>
      <c r="AA620">
        <v>4553</v>
      </c>
      <c r="AB620">
        <v>5367</v>
      </c>
      <c r="AC620">
        <v>5526</v>
      </c>
      <c r="AD620">
        <v>5532</v>
      </c>
      <c r="AE620">
        <v>5473</v>
      </c>
      <c r="AF620">
        <v>5069</v>
      </c>
      <c r="AG620">
        <v>5084</v>
      </c>
      <c r="AH620">
        <v>4930</v>
      </c>
      <c r="AI620">
        <v>4170</v>
      </c>
      <c r="AJ620">
        <v>3511</v>
      </c>
    </row>
    <row r="621" spans="1:36" x14ac:dyDescent="0.25">
      <c r="A621" s="21">
        <v>620</v>
      </c>
      <c r="B621" t="s">
        <v>1365</v>
      </c>
      <c r="C621" s="1" t="str">
        <f>+VLOOKUP(Tabla1[[#This Row],[Sector]],Sectores[[Sector]:[Columna1]],2,0)</f>
        <v>07 Delincuencia</v>
      </c>
      <c r="D621" s="1" t="str">
        <f>+VLOOKUP(Tabla1[[#This Row],[Contenido]],Hoja2!$F$2:$G$105,2,0)</f>
        <v>07.01 Delitos de Mayor Connotación Social</v>
      </c>
      <c r="E621" s="1" t="str">
        <f>+IFERROR(VLOOKUP(Tabla1[[#This Row],[Tema]],Temas[[Tema]:[Columna1]],2,0),"REVISAR")</f>
        <v>07.01.01 Aprehensiones</v>
      </c>
      <c r="F621" s="1" t="str">
        <f>+IFERROR(VLOOKUP(Tabla1[[#This Row],[Muestra]],Muestra[[Muestra]:[Columna1]],2,0),"REVISAR")</f>
        <v>07.01.01.10 Robo Lugar No Habitado</v>
      </c>
      <c r="G621" t="s">
        <v>66</v>
      </c>
      <c r="H621" t="s">
        <v>192</v>
      </c>
      <c r="I621" s="1" t="s">
        <v>371</v>
      </c>
      <c r="J621" t="s">
        <v>1366</v>
      </c>
      <c r="K621" t="s">
        <v>3914</v>
      </c>
      <c r="L621" t="s">
        <v>67</v>
      </c>
      <c r="O621" t="s">
        <v>1021</v>
      </c>
      <c r="X621">
        <v>5582</v>
      </c>
      <c r="Y621">
        <v>6455</v>
      </c>
      <c r="Z621">
        <v>6073</v>
      </c>
      <c r="AA621">
        <v>6546</v>
      </c>
      <c r="AB621">
        <v>6611</v>
      </c>
      <c r="AC621">
        <v>6520</v>
      </c>
      <c r="AD621">
        <v>7364</v>
      </c>
      <c r="AE621">
        <v>7583</v>
      </c>
      <c r="AF621">
        <v>6930</v>
      </c>
      <c r="AG621">
        <v>7184</v>
      </c>
      <c r="AH621">
        <v>6976</v>
      </c>
      <c r="AI621">
        <v>13375</v>
      </c>
      <c r="AJ621">
        <v>6951</v>
      </c>
    </row>
    <row r="622" spans="1:36" x14ac:dyDescent="0.25">
      <c r="A622" s="21">
        <v>621</v>
      </c>
      <c r="B622" t="s">
        <v>1367</v>
      </c>
      <c r="C622" s="1" t="str">
        <f>+VLOOKUP(Tabla1[[#This Row],[Sector]],Sectores[[Sector]:[Columna1]],2,0)</f>
        <v>07 Delincuencia</v>
      </c>
      <c r="D622" s="1" t="str">
        <f>+VLOOKUP(Tabla1[[#This Row],[Contenido]],Hoja2!$F$2:$G$105,2,0)</f>
        <v>07.01 Delitos de Mayor Connotación Social</v>
      </c>
      <c r="E622" s="1" t="str">
        <f>+IFERROR(VLOOKUP(Tabla1[[#This Row],[Tema]],Temas[[Tema]:[Columna1]],2,0),"REVISAR")</f>
        <v>07.01.01 Aprehensiones</v>
      </c>
      <c r="F622" s="1" t="str">
        <f>+IFERROR(VLOOKUP(Tabla1[[#This Row],[Muestra]],Muestra[[Muestra]:[Columna1]],2,0),"REVISAR")</f>
        <v>07.01.01.11 Robo por Sorpresa</v>
      </c>
      <c r="G622" t="s">
        <v>66</v>
      </c>
      <c r="H622" t="s">
        <v>192</v>
      </c>
      <c r="I622" s="1" t="s">
        <v>371</v>
      </c>
      <c r="J622" t="s">
        <v>1368</v>
      </c>
      <c r="K622" t="s">
        <v>3914</v>
      </c>
      <c r="L622" t="s">
        <v>67</v>
      </c>
      <c r="O622" t="s">
        <v>1021</v>
      </c>
      <c r="X622">
        <v>4681</v>
      </c>
      <c r="Y622">
        <v>4812</v>
      </c>
      <c r="Z622">
        <v>3815</v>
      </c>
      <c r="AA622">
        <v>3511</v>
      </c>
      <c r="AB622">
        <v>3401</v>
      </c>
      <c r="AC622">
        <v>3922</v>
      </c>
      <c r="AD622">
        <v>4323</v>
      </c>
      <c r="AE622">
        <v>3831</v>
      </c>
      <c r="AF622">
        <v>3975</v>
      </c>
      <c r="AG622">
        <v>4140</v>
      </c>
      <c r="AH622">
        <v>4216</v>
      </c>
      <c r="AI622">
        <v>3474</v>
      </c>
      <c r="AJ622">
        <v>2819</v>
      </c>
    </row>
    <row r="623" spans="1:36" x14ac:dyDescent="0.25">
      <c r="A623" s="21">
        <v>622</v>
      </c>
      <c r="B623" t="s">
        <v>1369</v>
      </c>
      <c r="C623" s="1" t="str">
        <f>+VLOOKUP(Tabla1[[#This Row],[Sector]],Sectores[[Sector]:[Columna1]],2,0)</f>
        <v>07 Delincuencia</v>
      </c>
      <c r="D623" s="1" t="str">
        <f>+VLOOKUP(Tabla1[[#This Row],[Contenido]],Hoja2!$F$2:$G$105,2,0)</f>
        <v>07.01 Delitos de Mayor Connotación Social</v>
      </c>
      <c r="E623" s="1" t="str">
        <f>+IFERROR(VLOOKUP(Tabla1[[#This Row],[Tema]],Temas[[Tema]:[Columna1]],2,0),"REVISAR")</f>
        <v>07.01.01 Aprehensiones</v>
      </c>
      <c r="F623" s="1" t="str">
        <f>+IFERROR(VLOOKUP(Tabla1[[#This Row],[Muestra]],Muestra[[Muestra]:[Columna1]],2,0),"REVISAR")</f>
        <v>07.01.01.12 Violación</v>
      </c>
      <c r="G623" t="s">
        <v>66</v>
      </c>
      <c r="H623" t="s">
        <v>192</v>
      </c>
      <c r="I623" s="1" t="s">
        <v>371</v>
      </c>
      <c r="J623" t="s">
        <v>1041</v>
      </c>
      <c r="K623" t="s">
        <v>3914</v>
      </c>
      <c r="L623" t="s">
        <v>67</v>
      </c>
      <c r="O623" t="s">
        <v>1021</v>
      </c>
      <c r="X623">
        <v>442</v>
      </c>
      <c r="Y623">
        <v>524</v>
      </c>
      <c r="Z623">
        <v>482</v>
      </c>
      <c r="AA623">
        <v>513</v>
      </c>
      <c r="AB623">
        <v>501</v>
      </c>
      <c r="AC623">
        <v>461</v>
      </c>
      <c r="AD623">
        <v>363</v>
      </c>
      <c r="AE623">
        <v>343</v>
      </c>
      <c r="AF623">
        <v>326</v>
      </c>
      <c r="AG623">
        <v>309</v>
      </c>
      <c r="AH623">
        <v>327</v>
      </c>
      <c r="AI623">
        <v>331</v>
      </c>
      <c r="AJ623">
        <v>336</v>
      </c>
    </row>
    <row r="624" spans="1:36" x14ac:dyDescent="0.25">
      <c r="A624" s="21">
        <v>623</v>
      </c>
      <c r="B624" t="s">
        <v>1370</v>
      </c>
      <c r="C624" s="1" t="str">
        <f>+VLOOKUP(Tabla1[[#This Row],[Sector]],Sectores[[Sector]:[Columna1]],2,0)</f>
        <v>07 Delincuencia</v>
      </c>
      <c r="D624" s="1" t="str">
        <f>+VLOOKUP(Tabla1[[#This Row],[Contenido]],Hoja2!$F$2:$G$105,2,0)</f>
        <v>07.01 Delitos de Mayor Connotación Social</v>
      </c>
      <c r="E624" s="1" t="str">
        <f>+IFERROR(VLOOKUP(Tabla1[[#This Row],[Tema]],Temas[[Tema]:[Columna1]],2,0),"REVISAR")</f>
        <v>07.01.02 Casos Policiales</v>
      </c>
      <c r="F624" s="1" t="str">
        <f>+IFERROR(VLOOKUP(Tabla1[[#This Row],[Muestra]],Muestra[[Muestra]:[Columna1]],2,0),"REVISAR")</f>
        <v>07.01.01.02 Homicidios</v>
      </c>
      <c r="G624" t="s">
        <v>66</v>
      </c>
      <c r="H624" t="s">
        <v>192</v>
      </c>
      <c r="I624" t="s">
        <v>68</v>
      </c>
      <c r="J624" t="s">
        <v>1350</v>
      </c>
      <c r="K624" t="s">
        <v>3915</v>
      </c>
      <c r="L624" t="s">
        <v>67</v>
      </c>
      <c r="O624" t="s">
        <v>1021</v>
      </c>
      <c r="X624">
        <v>556</v>
      </c>
      <c r="Y624">
        <v>592</v>
      </c>
      <c r="Z624">
        <v>486</v>
      </c>
      <c r="AA624">
        <v>543</v>
      </c>
      <c r="AB624">
        <v>483</v>
      </c>
      <c r="AC624">
        <v>481</v>
      </c>
      <c r="AD624">
        <v>541</v>
      </c>
      <c r="AE624">
        <v>526</v>
      </c>
      <c r="AF624">
        <v>496</v>
      </c>
      <c r="AG624">
        <v>587</v>
      </c>
      <c r="AH624">
        <v>627</v>
      </c>
      <c r="AI624">
        <v>679</v>
      </c>
      <c r="AJ624">
        <v>753</v>
      </c>
    </row>
    <row r="625" spans="1:36" x14ac:dyDescent="0.25">
      <c r="A625" s="21">
        <v>624</v>
      </c>
      <c r="B625" t="s">
        <v>1371</v>
      </c>
      <c r="C625" s="1" t="str">
        <f>+VLOOKUP(Tabla1[[#This Row],[Sector]],Sectores[[Sector]:[Columna1]],2,0)</f>
        <v>07 Delincuencia</v>
      </c>
      <c r="D625" s="1" t="str">
        <f>+VLOOKUP(Tabla1[[#This Row],[Contenido]],Hoja2!$F$2:$G$105,2,0)</f>
        <v>07.01 Delitos de Mayor Connotación Social</v>
      </c>
      <c r="E625" s="1" t="str">
        <f>+IFERROR(VLOOKUP(Tabla1[[#This Row],[Tema]],Temas[[Tema]:[Columna1]],2,0),"REVISAR")</f>
        <v>07.01.02 Casos Policiales</v>
      </c>
      <c r="F625" s="1" t="str">
        <f>+IFERROR(VLOOKUP(Tabla1[[#This Row],[Muestra]],Muestra[[Muestra]:[Columna1]],2,0),"REVISAR")</f>
        <v>07.01.01.03 Hurtos</v>
      </c>
      <c r="G625" t="s">
        <v>66</v>
      </c>
      <c r="H625" t="s">
        <v>192</v>
      </c>
      <c r="I625" t="s">
        <v>68</v>
      </c>
      <c r="J625" t="s">
        <v>1352</v>
      </c>
      <c r="K625" t="s">
        <v>3915</v>
      </c>
      <c r="L625" t="s">
        <v>67</v>
      </c>
      <c r="O625" t="s">
        <v>1021</v>
      </c>
      <c r="X625">
        <v>175325</v>
      </c>
      <c r="Y625">
        <v>190322</v>
      </c>
      <c r="Z625">
        <v>186180</v>
      </c>
      <c r="AA625">
        <v>207976</v>
      </c>
      <c r="AB625">
        <v>190955</v>
      </c>
      <c r="AC625">
        <v>188145</v>
      </c>
      <c r="AD625">
        <v>192337</v>
      </c>
      <c r="AE625">
        <v>184167</v>
      </c>
      <c r="AF625">
        <v>172384</v>
      </c>
      <c r="AG625">
        <v>170010</v>
      </c>
      <c r="AH625">
        <v>172199</v>
      </c>
      <c r="AI625">
        <v>169147</v>
      </c>
      <c r="AJ625">
        <v>118445</v>
      </c>
    </row>
    <row r="626" spans="1:36" x14ac:dyDescent="0.25">
      <c r="A626" s="21">
        <v>625</v>
      </c>
      <c r="B626" t="s">
        <v>1372</v>
      </c>
      <c r="C626" s="1" t="str">
        <f>+VLOOKUP(Tabla1[[#This Row],[Sector]],Sectores[[Sector]:[Columna1]],2,0)</f>
        <v>07 Delincuencia</v>
      </c>
      <c r="D626" s="1" t="str">
        <f>+VLOOKUP(Tabla1[[#This Row],[Contenido]],Hoja2!$F$2:$G$105,2,0)</f>
        <v>07.01 Delitos de Mayor Connotación Social</v>
      </c>
      <c r="E626" s="1" t="str">
        <f>+IFERROR(VLOOKUP(Tabla1[[#This Row],[Tema]],Temas[[Tema]:[Columna1]],2,0),"REVISAR")</f>
        <v>07.01.02 Casos Policiales</v>
      </c>
      <c r="F626" s="1" t="str">
        <f>+IFERROR(VLOOKUP(Tabla1[[#This Row],[Muestra]],Muestra[[Muestra]:[Columna1]],2,0),"REVISAR")</f>
        <v>07.01.01.04 Lesiones</v>
      </c>
      <c r="G626" t="s">
        <v>66</v>
      </c>
      <c r="H626" t="s">
        <v>192</v>
      </c>
      <c r="I626" t="s">
        <v>68</v>
      </c>
      <c r="J626" t="s">
        <v>1354</v>
      </c>
      <c r="K626" t="s">
        <v>3915</v>
      </c>
      <c r="L626" t="s">
        <v>67</v>
      </c>
      <c r="O626" t="s">
        <v>1021</v>
      </c>
      <c r="X626">
        <v>116728</v>
      </c>
      <c r="Y626">
        <v>118226</v>
      </c>
      <c r="Z626">
        <v>114425</v>
      </c>
      <c r="AA626">
        <v>121873</v>
      </c>
      <c r="AB626">
        <v>105719</v>
      </c>
      <c r="AC626">
        <v>94976</v>
      </c>
      <c r="AD626">
        <v>86826</v>
      </c>
      <c r="AE626">
        <v>80032</v>
      </c>
      <c r="AF626">
        <v>75339</v>
      </c>
      <c r="AG626">
        <v>72913</v>
      </c>
      <c r="AH626">
        <v>74580</v>
      </c>
      <c r="AI626">
        <v>78983</v>
      </c>
      <c r="AJ626">
        <v>63973</v>
      </c>
    </row>
    <row r="627" spans="1:36" x14ac:dyDescent="0.25">
      <c r="A627" s="21">
        <v>626</v>
      </c>
      <c r="B627" t="s">
        <v>1373</v>
      </c>
      <c r="C627" s="1" t="str">
        <f>+VLOOKUP(Tabla1[[#This Row],[Sector]],Sectores[[Sector]:[Columna1]],2,0)</f>
        <v>07 Delincuencia</v>
      </c>
      <c r="D627" s="1" t="str">
        <f>+VLOOKUP(Tabla1[[#This Row],[Contenido]],Hoja2!$F$2:$G$105,2,0)</f>
        <v>07.01 Delitos de Mayor Connotación Social</v>
      </c>
      <c r="E627" s="1" t="str">
        <f>+IFERROR(VLOOKUP(Tabla1[[#This Row],[Tema]],Temas[[Tema]:[Columna1]],2,0),"REVISAR")</f>
        <v>07.01.02 Casos Policiales</v>
      </c>
      <c r="F627" s="1" t="str">
        <f>+IFERROR(VLOOKUP(Tabla1[[#This Row],[Muestra]],Muestra[[Muestra]:[Columna1]],2,0),"REVISAR")</f>
        <v>07.01.01.05 Otros Robos con Fuerza</v>
      </c>
      <c r="G627" t="s">
        <v>66</v>
      </c>
      <c r="H627" t="s">
        <v>192</v>
      </c>
      <c r="I627" t="s">
        <v>68</v>
      </c>
      <c r="J627" t="s">
        <v>1356</v>
      </c>
      <c r="K627" t="s">
        <v>3915</v>
      </c>
      <c r="L627" t="s">
        <v>67</v>
      </c>
      <c r="O627" t="s">
        <v>1021</v>
      </c>
      <c r="X627">
        <v>7070</v>
      </c>
      <c r="Y627">
        <v>7255</v>
      </c>
      <c r="Z627">
        <v>8590</v>
      </c>
      <c r="AA627">
        <v>6619</v>
      </c>
      <c r="AB627">
        <v>5000</v>
      </c>
      <c r="AC627">
        <v>5775</v>
      </c>
      <c r="AD627">
        <v>6348</v>
      </c>
      <c r="AE627">
        <v>6069</v>
      </c>
      <c r="AF627">
        <v>5934</v>
      </c>
      <c r="AG627">
        <v>6797</v>
      </c>
      <c r="AH627">
        <v>6851</v>
      </c>
      <c r="AI627">
        <v>7378</v>
      </c>
      <c r="AJ627">
        <v>5367</v>
      </c>
    </row>
    <row r="628" spans="1:36" x14ac:dyDescent="0.25">
      <c r="A628" s="21">
        <v>627</v>
      </c>
      <c r="B628" t="s">
        <v>1374</v>
      </c>
      <c r="C628" s="1" t="str">
        <f>+VLOOKUP(Tabla1[[#This Row],[Sector]],Sectores[[Sector]:[Columna1]],2,0)</f>
        <v>07 Delincuencia</v>
      </c>
      <c r="D628" s="1" t="str">
        <f>+VLOOKUP(Tabla1[[#This Row],[Contenido]],Hoja2!$F$2:$G$105,2,0)</f>
        <v>07.01 Delitos de Mayor Connotación Social</v>
      </c>
      <c r="E628" s="1" t="str">
        <f>+IFERROR(VLOOKUP(Tabla1[[#This Row],[Tema]],Temas[[Tema]:[Columna1]],2,0),"REVISAR")</f>
        <v>07.01.02 Casos Policiales</v>
      </c>
      <c r="F628" s="1" t="str">
        <f>+IFERROR(VLOOKUP(Tabla1[[#This Row],[Muestra]],Muestra[[Muestra]:[Columna1]],2,0),"REVISAR")</f>
        <v>07.01.01.06 Robo Accesorio Vehículo</v>
      </c>
      <c r="G628" t="s">
        <v>66</v>
      </c>
      <c r="H628" t="s">
        <v>192</v>
      </c>
      <c r="I628" t="s">
        <v>68</v>
      </c>
      <c r="J628" t="s">
        <v>1358</v>
      </c>
      <c r="K628" t="s">
        <v>3915</v>
      </c>
      <c r="L628" t="s">
        <v>67</v>
      </c>
      <c r="O628" t="s">
        <v>1021</v>
      </c>
      <c r="X628">
        <v>46071</v>
      </c>
      <c r="Y628">
        <v>55047</v>
      </c>
      <c r="Z628">
        <v>57248</v>
      </c>
      <c r="AA628">
        <v>63169</v>
      </c>
      <c r="AB628">
        <v>58703</v>
      </c>
      <c r="AC628">
        <v>61628</v>
      </c>
      <c r="AD628">
        <v>64170</v>
      </c>
      <c r="AE628">
        <v>65309</v>
      </c>
      <c r="AF628">
        <v>61703</v>
      </c>
      <c r="AG628">
        <v>60356</v>
      </c>
      <c r="AH628">
        <v>55257</v>
      </c>
      <c r="AI628">
        <v>54924</v>
      </c>
      <c r="AJ628">
        <v>45714</v>
      </c>
    </row>
    <row r="629" spans="1:36" x14ac:dyDescent="0.25">
      <c r="A629" s="21">
        <v>628</v>
      </c>
      <c r="B629" t="s">
        <v>1375</v>
      </c>
      <c r="C629" s="1" t="str">
        <f>+VLOOKUP(Tabla1[[#This Row],[Sector]],Sectores[[Sector]:[Columna1]],2,0)</f>
        <v>07 Delincuencia</v>
      </c>
      <c r="D629" s="1" t="str">
        <f>+VLOOKUP(Tabla1[[#This Row],[Contenido]],Hoja2!$F$2:$G$105,2,0)</f>
        <v>07.01 Delitos de Mayor Connotación Social</v>
      </c>
      <c r="E629" s="1" t="str">
        <f>+IFERROR(VLOOKUP(Tabla1[[#This Row],[Tema]],Temas[[Tema]:[Columna1]],2,0),"REVISAR")</f>
        <v>07.01.02 Casos Policiales</v>
      </c>
      <c r="F629" s="1" t="str">
        <f>+IFERROR(VLOOKUP(Tabla1[[#This Row],[Muestra]],Muestra[[Muestra]:[Columna1]],2,0),"REVISAR")</f>
        <v>07.01.01.07 Robo con Violencia o Intimidación</v>
      </c>
      <c r="G629" t="s">
        <v>66</v>
      </c>
      <c r="H629" t="s">
        <v>192</v>
      </c>
      <c r="I629" t="s">
        <v>68</v>
      </c>
      <c r="J629" t="s">
        <v>1360</v>
      </c>
      <c r="K629" t="s">
        <v>3915</v>
      </c>
      <c r="L629" t="s">
        <v>67</v>
      </c>
      <c r="O629" t="s">
        <v>1021</v>
      </c>
      <c r="X629">
        <v>61938</v>
      </c>
      <c r="Y629">
        <v>61521</v>
      </c>
      <c r="Z629">
        <v>53128</v>
      </c>
      <c r="AA629">
        <v>61399</v>
      </c>
      <c r="AB629">
        <v>54080</v>
      </c>
      <c r="AC629">
        <v>57975</v>
      </c>
      <c r="AD629">
        <v>65854</v>
      </c>
      <c r="AE629">
        <v>67606</v>
      </c>
      <c r="AF629">
        <v>65950</v>
      </c>
      <c r="AG629">
        <v>69644</v>
      </c>
      <c r="AH629">
        <v>73956</v>
      </c>
      <c r="AI629">
        <v>79050</v>
      </c>
      <c r="AJ629">
        <v>67883</v>
      </c>
    </row>
    <row r="630" spans="1:36" x14ac:dyDescent="0.25">
      <c r="A630" s="21">
        <v>629</v>
      </c>
      <c r="B630" t="s">
        <v>1376</v>
      </c>
      <c r="C630" s="1" t="str">
        <f>+VLOOKUP(Tabla1[[#This Row],[Sector]],Sectores[[Sector]:[Columna1]],2,0)</f>
        <v>07 Delincuencia</v>
      </c>
      <c r="D630" s="1" t="str">
        <f>+VLOOKUP(Tabla1[[#This Row],[Contenido]],Hoja2!$F$2:$G$105,2,0)</f>
        <v>07.01 Delitos de Mayor Connotación Social</v>
      </c>
      <c r="E630" s="1" t="str">
        <f>+IFERROR(VLOOKUP(Tabla1[[#This Row],[Tema]],Temas[[Tema]:[Columna1]],2,0),"REVISAR")</f>
        <v>07.01.02 Casos Policiales</v>
      </c>
      <c r="F630" s="1" t="str">
        <f>+IFERROR(VLOOKUP(Tabla1[[#This Row],[Muestra]],Muestra[[Muestra]:[Columna1]],2,0),"REVISAR")</f>
        <v>07.01.01.08 Robo de Vehículo</v>
      </c>
      <c r="G630" t="s">
        <v>66</v>
      </c>
      <c r="H630" t="s">
        <v>192</v>
      </c>
      <c r="I630" t="s">
        <v>68</v>
      </c>
      <c r="J630" t="s">
        <v>1362</v>
      </c>
      <c r="K630" t="s">
        <v>3915</v>
      </c>
      <c r="L630" t="s">
        <v>67</v>
      </c>
      <c r="O630" t="s">
        <v>1021</v>
      </c>
      <c r="X630">
        <v>21414</v>
      </c>
      <c r="Y630">
        <v>27837</v>
      </c>
      <c r="Z630">
        <v>30757</v>
      </c>
      <c r="AA630">
        <v>34739</v>
      </c>
      <c r="AB630">
        <v>33013</v>
      </c>
      <c r="AC630">
        <v>31218</v>
      </c>
      <c r="AD630">
        <v>32961</v>
      </c>
      <c r="AE630">
        <v>32038</v>
      </c>
      <c r="AF630">
        <v>29864</v>
      </c>
      <c r="AG630">
        <v>29660</v>
      </c>
      <c r="AH630">
        <v>24350</v>
      </c>
      <c r="AI630">
        <v>23252</v>
      </c>
      <c r="AJ630">
        <v>22487</v>
      </c>
    </row>
    <row r="631" spans="1:36" x14ac:dyDescent="0.25">
      <c r="A631" s="21">
        <v>630</v>
      </c>
      <c r="B631" t="s">
        <v>1377</v>
      </c>
      <c r="C631" s="1" t="str">
        <f>+VLOOKUP(Tabla1[[#This Row],[Sector]],Sectores[[Sector]:[Columna1]],2,0)</f>
        <v>07 Delincuencia</v>
      </c>
      <c r="D631" s="1" t="str">
        <f>+VLOOKUP(Tabla1[[#This Row],[Contenido]],Hoja2!$F$2:$G$105,2,0)</f>
        <v>07.01 Delitos de Mayor Connotación Social</v>
      </c>
      <c r="E631" s="1" t="str">
        <f>+IFERROR(VLOOKUP(Tabla1[[#This Row],[Tema]],Temas[[Tema]:[Columna1]],2,0),"REVISAR")</f>
        <v>07.01.02 Casos Policiales</v>
      </c>
      <c r="F631" s="1" t="str">
        <f>+IFERROR(VLOOKUP(Tabla1[[#This Row],[Muestra]],Muestra[[Muestra]:[Columna1]],2,0),"REVISAR")</f>
        <v>07.01.01.09 Robo Lugar Habitado</v>
      </c>
      <c r="G631" t="s">
        <v>66</v>
      </c>
      <c r="H631" t="s">
        <v>192</v>
      </c>
      <c r="I631" t="s">
        <v>68</v>
      </c>
      <c r="J631" t="s">
        <v>1364</v>
      </c>
      <c r="K631" t="s">
        <v>3915</v>
      </c>
      <c r="L631" t="s">
        <v>67</v>
      </c>
      <c r="O631" t="s">
        <v>1021</v>
      </c>
      <c r="X631">
        <v>68820</v>
      </c>
      <c r="Y631">
        <v>74569</v>
      </c>
      <c r="Z631">
        <v>68537</v>
      </c>
      <c r="AA631">
        <v>74723</v>
      </c>
      <c r="AB631">
        <v>71992</v>
      </c>
      <c r="AC631">
        <v>70900</v>
      </c>
      <c r="AD631">
        <v>70862</v>
      </c>
      <c r="AE631">
        <v>67765</v>
      </c>
      <c r="AF631">
        <v>62361</v>
      </c>
      <c r="AG631">
        <v>61224</v>
      </c>
      <c r="AH631">
        <v>58469</v>
      </c>
      <c r="AI631">
        <v>54014</v>
      </c>
      <c r="AJ631">
        <v>43823</v>
      </c>
    </row>
    <row r="632" spans="1:36" x14ac:dyDescent="0.25">
      <c r="A632" s="21">
        <v>631</v>
      </c>
      <c r="B632" t="s">
        <v>1378</v>
      </c>
      <c r="C632" s="1" t="str">
        <f>+VLOOKUP(Tabla1[[#This Row],[Sector]],Sectores[[Sector]:[Columna1]],2,0)</f>
        <v>07 Delincuencia</v>
      </c>
      <c r="D632" s="1" t="str">
        <f>+VLOOKUP(Tabla1[[#This Row],[Contenido]],Hoja2!$F$2:$G$105,2,0)</f>
        <v>07.01 Delitos de Mayor Connotación Social</v>
      </c>
      <c r="E632" s="1" t="str">
        <f>+IFERROR(VLOOKUP(Tabla1[[#This Row],[Tema]],Temas[[Tema]:[Columna1]],2,0),"REVISAR")</f>
        <v>07.01.02 Casos Policiales</v>
      </c>
      <c r="F632" s="1" t="str">
        <f>+IFERROR(VLOOKUP(Tabla1[[#This Row],[Muestra]],Muestra[[Muestra]:[Columna1]],2,0),"REVISAR")</f>
        <v>07.01.01.10 Robo Lugar No Habitado</v>
      </c>
      <c r="G632" t="s">
        <v>66</v>
      </c>
      <c r="H632" t="s">
        <v>192</v>
      </c>
      <c r="I632" t="s">
        <v>68</v>
      </c>
      <c r="J632" t="s">
        <v>1366</v>
      </c>
      <c r="K632" t="s">
        <v>3915</v>
      </c>
      <c r="L632" t="s">
        <v>67</v>
      </c>
      <c r="O632" t="s">
        <v>1021</v>
      </c>
      <c r="X632">
        <v>40193</v>
      </c>
      <c r="Y632">
        <v>45551</v>
      </c>
      <c r="Z632">
        <v>45221</v>
      </c>
      <c r="AA632">
        <v>49358</v>
      </c>
      <c r="AB632">
        <v>46630</v>
      </c>
      <c r="AC632">
        <v>47445</v>
      </c>
      <c r="AD632">
        <v>51295</v>
      </c>
      <c r="AE632">
        <v>51210</v>
      </c>
      <c r="AF632">
        <v>49602</v>
      </c>
      <c r="AG632">
        <v>48314</v>
      </c>
      <c r="AH632">
        <v>46077</v>
      </c>
      <c r="AI632">
        <v>51243</v>
      </c>
      <c r="AJ632">
        <v>41759</v>
      </c>
    </row>
    <row r="633" spans="1:36" x14ac:dyDescent="0.25">
      <c r="A633" s="21">
        <v>632</v>
      </c>
      <c r="B633" t="s">
        <v>1379</v>
      </c>
      <c r="C633" s="1" t="str">
        <f>+VLOOKUP(Tabla1[[#This Row],[Sector]],Sectores[[Sector]:[Columna1]],2,0)</f>
        <v>07 Delincuencia</v>
      </c>
      <c r="D633" s="1" t="str">
        <f>+VLOOKUP(Tabla1[[#This Row],[Contenido]],Hoja2!$F$2:$G$105,2,0)</f>
        <v>07.01 Delitos de Mayor Connotación Social</v>
      </c>
      <c r="E633" s="1" t="str">
        <f>+IFERROR(VLOOKUP(Tabla1[[#This Row],[Tema]],Temas[[Tema]:[Columna1]],2,0),"REVISAR")</f>
        <v>07.01.02 Casos Policiales</v>
      </c>
      <c r="F633" s="1" t="str">
        <f>+IFERROR(VLOOKUP(Tabla1[[#This Row],[Muestra]],Muestra[[Muestra]:[Columna1]],2,0),"REVISAR")</f>
        <v>07.01.01.11 Robo por Sorpresa</v>
      </c>
      <c r="G633" t="s">
        <v>66</v>
      </c>
      <c r="H633" t="s">
        <v>192</v>
      </c>
      <c r="I633" t="s">
        <v>68</v>
      </c>
      <c r="J633" t="s">
        <v>1368</v>
      </c>
      <c r="K633" t="s">
        <v>3915</v>
      </c>
      <c r="L633" t="s">
        <v>67</v>
      </c>
      <c r="O633" t="s">
        <v>1021</v>
      </c>
      <c r="X633">
        <v>27599</v>
      </c>
      <c r="Y633">
        <v>30233</v>
      </c>
      <c r="Z633">
        <v>28390</v>
      </c>
      <c r="AA633">
        <v>30547</v>
      </c>
      <c r="AB633">
        <v>27568</v>
      </c>
      <c r="AC633">
        <v>35069</v>
      </c>
      <c r="AD633">
        <v>40809</v>
      </c>
      <c r="AE633">
        <v>39284</v>
      </c>
      <c r="AF633">
        <v>36505</v>
      </c>
      <c r="AG633">
        <v>34831</v>
      </c>
      <c r="AH633">
        <v>34269</v>
      </c>
      <c r="AI633">
        <v>32496</v>
      </c>
      <c r="AJ633">
        <v>24972</v>
      </c>
    </row>
    <row r="634" spans="1:36" x14ac:dyDescent="0.25">
      <c r="A634" s="21">
        <v>633</v>
      </c>
      <c r="B634" t="s">
        <v>1380</v>
      </c>
      <c r="C634" s="1" t="str">
        <f>+VLOOKUP(Tabla1[[#This Row],[Sector]],Sectores[[Sector]:[Columna1]],2,0)</f>
        <v>07 Delincuencia</v>
      </c>
      <c r="D634" s="1" t="str">
        <f>+VLOOKUP(Tabla1[[#This Row],[Contenido]],Hoja2!$F$2:$G$105,2,0)</f>
        <v>07.01 Delitos de Mayor Connotación Social</v>
      </c>
      <c r="E634" s="1" t="str">
        <f>+IFERROR(VLOOKUP(Tabla1[[#This Row],[Tema]],Temas[[Tema]:[Columna1]],2,0),"REVISAR")</f>
        <v>07.01.02 Casos Policiales</v>
      </c>
      <c r="F634" s="1" t="str">
        <f>+IFERROR(VLOOKUP(Tabla1[[#This Row],[Muestra]],Muestra[[Muestra]:[Columna1]],2,0),"REVISAR")</f>
        <v>07.01.01.12 Violación</v>
      </c>
      <c r="G634" t="s">
        <v>66</v>
      </c>
      <c r="H634" t="s">
        <v>192</v>
      </c>
      <c r="I634" t="s">
        <v>68</v>
      </c>
      <c r="J634" t="s">
        <v>1041</v>
      </c>
      <c r="K634" t="s">
        <v>3915</v>
      </c>
      <c r="L634" t="s">
        <v>67</v>
      </c>
      <c r="O634" t="s">
        <v>1021</v>
      </c>
      <c r="X634">
        <v>3315</v>
      </c>
      <c r="Y634">
        <v>3344</v>
      </c>
      <c r="Z634">
        <v>3073</v>
      </c>
      <c r="AA634">
        <v>3543</v>
      </c>
      <c r="AB634">
        <v>3204</v>
      </c>
      <c r="AC634">
        <v>3143</v>
      </c>
      <c r="AD634">
        <v>2811</v>
      </c>
      <c r="AE634">
        <v>2716</v>
      </c>
      <c r="AF634">
        <v>2621</v>
      </c>
      <c r="AG634">
        <v>2783</v>
      </c>
      <c r="AH634">
        <v>3469</v>
      </c>
      <c r="AI634">
        <v>4069</v>
      </c>
      <c r="AJ634">
        <v>3402</v>
      </c>
    </row>
    <row r="635" spans="1:36" x14ac:dyDescent="0.25">
      <c r="A635" s="21">
        <v>634</v>
      </c>
      <c r="B635" t="s">
        <v>1381</v>
      </c>
      <c r="C635" s="1" t="str">
        <f>+VLOOKUP(Tabla1[[#This Row],[Sector]],Sectores[[Sector]:[Columna1]],2,0)</f>
        <v>07 Delincuencia</v>
      </c>
      <c r="D635" s="1" t="str">
        <f>+VLOOKUP(Tabla1[[#This Row],[Contenido]],Hoja2!$F$2:$G$105,2,0)</f>
        <v>07.01 Delitos de Mayor Connotación Social</v>
      </c>
      <c r="E635" s="1" t="str">
        <f>+IFERROR(VLOOKUP(Tabla1[[#This Row],[Tema]],Temas[[Tema]:[Columna1]],2,0),"REVISAR")</f>
        <v>07.01.03 Denuncias</v>
      </c>
      <c r="F635" s="1" t="str">
        <f>+IFERROR(VLOOKUP(Tabla1[[#This Row],[Muestra]],Muestra[[Muestra]:[Columna1]],2,0),"REVISAR")</f>
        <v>07.01.01.02 Homicidios</v>
      </c>
      <c r="G635" t="s">
        <v>66</v>
      </c>
      <c r="H635" t="s">
        <v>192</v>
      </c>
      <c r="I635" t="s">
        <v>69</v>
      </c>
      <c r="J635" t="s">
        <v>1350</v>
      </c>
      <c r="K635" t="s">
        <v>3916</v>
      </c>
      <c r="L635" t="s">
        <v>67</v>
      </c>
      <c r="O635" t="s">
        <v>1021</v>
      </c>
      <c r="X635">
        <v>292</v>
      </c>
      <c r="Y635">
        <v>308</v>
      </c>
      <c r="Z635">
        <v>251</v>
      </c>
      <c r="AA635">
        <v>269</v>
      </c>
      <c r="AB635">
        <v>217</v>
      </c>
      <c r="AC635">
        <v>247</v>
      </c>
      <c r="AD635">
        <v>302</v>
      </c>
      <c r="AE635">
        <v>305</v>
      </c>
      <c r="AF635">
        <v>281</v>
      </c>
      <c r="AG635">
        <v>303</v>
      </c>
      <c r="AH635">
        <v>335</v>
      </c>
      <c r="AI635">
        <v>361</v>
      </c>
      <c r="AJ635">
        <v>443</v>
      </c>
    </row>
    <row r="636" spans="1:36" x14ac:dyDescent="0.25">
      <c r="A636" s="21">
        <v>635</v>
      </c>
      <c r="B636" t="s">
        <v>1382</v>
      </c>
      <c r="C636" s="1" t="str">
        <f>+VLOOKUP(Tabla1[[#This Row],[Sector]],Sectores[[Sector]:[Columna1]],2,0)</f>
        <v>07 Delincuencia</v>
      </c>
      <c r="D636" s="1" t="str">
        <f>+VLOOKUP(Tabla1[[#This Row],[Contenido]],Hoja2!$F$2:$G$105,2,0)</f>
        <v>07.01 Delitos de Mayor Connotación Social</v>
      </c>
      <c r="E636" s="1" t="str">
        <f>+IFERROR(VLOOKUP(Tabla1[[#This Row],[Tema]],Temas[[Tema]:[Columna1]],2,0),"REVISAR")</f>
        <v>07.01.03 Denuncias</v>
      </c>
      <c r="F636" s="1" t="str">
        <f>+IFERROR(VLOOKUP(Tabla1[[#This Row],[Muestra]],Muestra[[Muestra]:[Columna1]],2,0),"REVISAR")</f>
        <v>07.01.01.03 Hurtos</v>
      </c>
      <c r="G636" t="s">
        <v>66</v>
      </c>
      <c r="H636" t="s">
        <v>192</v>
      </c>
      <c r="I636" t="s">
        <v>69</v>
      </c>
      <c r="J636" t="s">
        <v>1352</v>
      </c>
      <c r="K636" t="s">
        <v>3916</v>
      </c>
      <c r="L636" t="s">
        <v>67</v>
      </c>
      <c r="O636" t="s">
        <v>1021</v>
      </c>
      <c r="X636">
        <v>106144</v>
      </c>
      <c r="Y636">
        <v>113752</v>
      </c>
      <c r="Z636">
        <v>113478</v>
      </c>
      <c r="AA636">
        <v>127956</v>
      </c>
      <c r="AB636">
        <v>120470</v>
      </c>
      <c r="AC636">
        <v>121090</v>
      </c>
      <c r="AD636">
        <v>117110</v>
      </c>
      <c r="AE636">
        <v>111729</v>
      </c>
      <c r="AF636">
        <v>103902</v>
      </c>
      <c r="AG636">
        <v>101267</v>
      </c>
      <c r="AH636">
        <v>100746</v>
      </c>
      <c r="AI636">
        <v>102355</v>
      </c>
      <c r="AJ636">
        <v>73855</v>
      </c>
    </row>
    <row r="637" spans="1:36" x14ac:dyDescent="0.25">
      <c r="A637" s="21">
        <v>636</v>
      </c>
      <c r="B637" t="s">
        <v>1383</v>
      </c>
      <c r="C637" s="1" t="str">
        <f>+VLOOKUP(Tabla1[[#This Row],[Sector]],Sectores[[Sector]:[Columna1]],2,0)</f>
        <v>07 Delincuencia</v>
      </c>
      <c r="D637" s="1" t="str">
        <f>+VLOOKUP(Tabla1[[#This Row],[Contenido]],Hoja2!$F$2:$G$105,2,0)</f>
        <v>07.01 Delitos de Mayor Connotación Social</v>
      </c>
      <c r="E637" s="1" t="str">
        <f>+IFERROR(VLOOKUP(Tabla1[[#This Row],[Tema]],Temas[[Tema]:[Columna1]],2,0),"REVISAR")</f>
        <v>07.01.03 Denuncias</v>
      </c>
      <c r="F637" s="1" t="str">
        <f>+IFERROR(VLOOKUP(Tabla1[[#This Row],[Muestra]],Muestra[[Muestra]:[Columna1]],2,0),"REVISAR")</f>
        <v>07.01.01.04 Lesiones</v>
      </c>
      <c r="G637" t="s">
        <v>66</v>
      </c>
      <c r="H637" t="s">
        <v>192</v>
      </c>
      <c r="I637" t="s">
        <v>69</v>
      </c>
      <c r="J637" t="s">
        <v>1354</v>
      </c>
      <c r="K637" t="s">
        <v>3916</v>
      </c>
      <c r="L637" t="s">
        <v>67</v>
      </c>
      <c r="O637" t="s">
        <v>1021</v>
      </c>
      <c r="X637">
        <v>99905</v>
      </c>
      <c r="Y637">
        <v>98518</v>
      </c>
      <c r="Z637">
        <v>92219</v>
      </c>
      <c r="AA637">
        <v>96234</v>
      </c>
      <c r="AB637">
        <v>81342</v>
      </c>
      <c r="AC637">
        <v>72959</v>
      </c>
      <c r="AD637">
        <v>65627</v>
      </c>
      <c r="AE637">
        <v>60170</v>
      </c>
      <c r="AF637">
        <v>56983</v>
      </c>
      <c r="AG637">
        <v>54456</v>
      </c>
      <c r="AH637">
        <v>55445</v>
      </c>
      <c r="AI637">
        <v>59643</v>
      </c>
      <c r="AJ637">
        <v>48952</v>
      </c>
    </row>
    <row r="638" spans="1:36" x14ac:dyDescent="0.25">
      <c r="A638" s="21">
        <v>637</v>
      </c>
      <c r="B638" t="s">
        <v>1384</v>
      </c>
      <c r="C638" s="1" t="str">
        <f>+VLOOKUP(Tabla1[[#This Row],[Sector]],Sectores[[Sector]:[Columna1]],2,0)</f>
        <v>07 Delincuencia</v>
      </c>
      <c r="D638" s="1" t="str">
        <f>+VLOOKUP(Tabla1[[#This Row],[Contenido]],Hoja2!$F$2:$G$105,2,0)</f>
        <v>07.01 Delitos de Mayor Connotación Social</v>
      </c>
      <c r="E638" s="1" t="str">
        <f>+IFERROR(VLOOKUP(Tabla1[[#This Row],[Tema]],Temas[[Tema]:[Columna1]],2,0),"REVISAR")</f>
        <v>07.01.03 Denuncias</v>
      </c>
      <c r="F638" s="1" t="str">
        <f>+IFERROR(VLOOKUP(Tabla1[[#This Row],[Muestra]],Muestra[[Muestra]:[Columna1]],2,0),"REVISAR")</f>
        <v>07.01.01.05 Otros Robos con Fuerza</v>
      </c>
      <c r="G638" t="s">
        <v>66</v>
      </c>
      <c r="H638" t="s">
        <v>192</v>
      </c>
      <c r="I638" t="s">
        <v>69</v>
      </c>
      <c r="J638" t="s">
        <v>1356</v>
      </c>
      <c r="K638" t="s">
        <v>3916</v>
      </c>
      <c r="L638" t="s">
        <v>67</v>
      </c>
      <c r="O638" t="s">
        <v>1021</v>
      </c>
      <c r="X638">
        <v>5704</v>
      </c>
      <c r="Y638">
        <v>5938</v>
      </c>
      <c r="Z638">
        <v>7308</v>
      </c>
      <c r="AA638">
        <v>5611</v>
      </c>
      <c r="AB638">
        <v>4178</v>
      </c>
      <c r="AC638">
        <v>5128</v>
      </c>
      <c r="AD638">
        <v>5581</v>
      </c>
      <c r="AE638">
        <v>5366</v>
      </c>
      <c r="AF638">
        <v>5225</v>
      </c>
      <c r="AG638">
        <v>6021</v>
      </c>
      <c r="AH638">
        <v>6037</v>
      </c>
      <c r="AI638">
        <v>6575</v>
      </c>
      <c r="AJ638">
        <v>4666</v>
      </c>
    </row>
    <row r="639" spans="1:36" x14ac:dyDescent="0.25">
      <c r="A639" s="21">
        <v>638</v>
      </c>
      <c r="B639" t="s">
        <v>1385</v>
      </c>
      <c r="C639" s="1" t="str">
        <f>+VLOOKUP(Tabla1[[#This Row],[Sector]],Sectores[[Sector]:[Columna1]],2,0)</f>
        <v>07 Delincuencia</v>
      </c>
      <c r="D639" s="1" t="str">
        <f>+VLOOKUP(Tabla1[[#This Row],[Contenido]],Hoja2!$F$2:$G$105,2,0)</f>
        <v>07.01 Delitos de Mayor Connotación Social</v>
      </c>
      <c r="E639" s="1" t="str">
        <f>+IFERROR(VLOOKUP(Tabla1[[#This Row],[Tema]],Temas[[Tema]:[Columna1]],2,0),"REVISAR")</f>
        <v>07.01.03 Denuncias</v>
      </c>
      <c r="F639" s="1" t="str">
        <f>+IFERROR(VLOOKUP(Tabla1[[#This Row],[Muestra]],Muestra[[Muestra]:[Columna1]],2,0),"REVISAR")</f>
        <v>07.01.01.06 Robo Accesorio Vehículo</v>
      </c>
      <c r="G639" t="s">
        <v>66</v>
      </c>
      <c r="H639" t="s">
        <v>192</v>
      </c>
      <c r="I639" t="s">
        <v>69</v>
      </c>
      <c r="J639" t="s">
        <v>1358</v>
      </c>
      <c r="K639" t="s">
        <v>3916</v>
      </c>
      <c r="L639" t="s">
        <v>67</v>
      </c>
      <c r="O639" t="s">
        <v>1021</v>
      </c>
      <c r="X639">
        <v>44761</v>
      </c>
      <c r="Y639">
        <v>53487</v>
      </c>
      <c r="Z639">
        <v>55875</v>
      </c>
      <c r="AA639">
        <v>61787</v>
      </c>
      <c r="AB639">
        <v>57056</v>
      </c>
      <c r="AC639">
        <v>59923</v>
      </c>
      <c r="AD639">
        <v>62087</v>
      </c>
      <c r="AE639">
        <v>63193</v>
      </c>
      <c r="AF639">
        <v>59568</v>
      </c>
      <c r="AG639">
        <v>58196</v>
      </c>
      <c r="AH639">
        <v>53430</v>
      </c>
      <c r="AI639">
        <v>53148</v>
      </c>
      <c r="AJ639">
        <v>44474</v>
      </c>
    </row>
    <row r="640" spans="1:36" x14ac:dyDescent="0.25">
      <c r="A640" s="21">
        <v>639</v>
      </c>
      <c r="B640" t="s">
        <v>1386</v>
      </c>
      <c r="C640" s="1" t="str">
        <f>+VLOOKUP(Tabla1[[#This Row],[Sector]],Sectores[[Sector]:[Columna1]],2,0)</f>
        <v>07 Delincuencia</v>
      </c>
      <c r="D640" s="1" t="str">
        <f>+VLOOKUP(Tabla1[[#This Row],[Contenido]],Hoja2!$F$2:$G$105,2,0)</f>
        <v>07.01 Delitos de Mayor Connotación Social</v>
      </c>
      <c r="E640" s="1" t="str">
        <f>+IFERROR(VLOOKUP(Tabla1[[#This Row],[Tema]],Temas[[Tema]:[Columna1]],2,0),"REVISAR")</f>
        <v>07.01.03 Denuncias</v>
      </c>
      <c r="F640" s="1" t="str">
        <f>+IFERROR(VLOOKUP(Tabla1[[#This Row],[Muestra]],Muestra[[Muestra]:[Columna1]],2,0),"REVISAR")</f>
        <v>07.01.01.07 Robo con Violencia o Intimidación</v>
      </c>
      <c r="G640" t="s">
        <v>66</v>
      </c>
      <c r="H640" t="s">
        <v>192</v>
      </c>
      <c r="I640" t="s">
        <v>69</v>
      </c>
      <c r="J640" t="s">
        <v>1360</v>
      </c>
      <c r="K640" t="s">
        <v>3916</v>
      </c>
      <c r="L640" t="s">
        <v>67</v>
      </c>
      <c r="O640" t="s">
        <v>1021</v>
      </c>
      <c r="X640">
        <v>55916</v>
      </c>
      <c r="Y640">
        <v>55167</v>
      </c>
      <c r="Z640">
        <v>48039</v>
      </c>
      <c r="AA640">
        <v>55870</v>
      </c>
      <c r="AB640">
        <v>48580</v>
      </c>
      <c r="AC640">
        <v>52521</v>
      </c>
      <c r="AD640">
        <v>59327</v>
      </c>
      <c r="AE640">
        <v>61050</v>
      </c>
      <c r="AF640">
        <v>59721</v>
      </c>
      <c r="AG640">
        <v>63154</v>
      </c>
      <c r="AH640">
        <v>67505</v>
      </c>
      <c r="AI640">
        <v>72800</v>
      </c>
      <c r="AJ640">
        <v>63248</v>
      </c>
    </row>
    <row r="641" spans="1:36" x14ac:dyDescent="0.25">
      <c r="A641" s="21">
        <v>640</v>
      </c>
      <c r="B641" t="s">
        <v>1387</v>
      </c>
      <c r="C641" s="1" t="str">
        <f>+VLOOKUP(Tabla1[[#This Row],[Sector]],Sectores[[Sector]:[Columna1]],2,0)</f>
        <v>07 Delincuencia</v>
      </c>
      <c r="D641" s="1" t="str">
        <f>+VLOOKUP(Tabla1[[#This Row],[Contenido]],Hoja2!$F$2:$G$105,2,0)</f>
        <v>07.01 Delitos de Mayor Connotación Social</v>
      </c>
      <c r="E641" s="1" t="str">
        <f>+IFERROR(VLOOKUP(Tabla1[[#This Row],[Tema]],Temas[[Tema]:[Columna1]],2,0),"REVISAR")</f>
        <v>07.01.03 Denuncias</v>
      </c>
      <c r="F641" s="1" t="str">
        <f>+IFERROR(VLOOKUP(Tabla1[[#This Row],[Muestra]],Muestra[[Muestra]:[Columna1]],2,0),"REVISAR")</f>
        <v>07.01.01.08 Robo de Vehículo</v>
      </c>
      <c r="G641" t="s">
        <v>66</v>
      </c>
      <c r="H641" t="s">
        <v>192</v>
      </c>
      <c r="I641" t="s">
        <v>69</v>
      </c>
      <c r="J641" t="s">
        <v>1362</v>
      </c>
      <c r="K641" t="s">
        <v>3916</v>
      </c>
      <c r="L641" t="s">
        <v>67</v>
      </c>
      <c r="O641" t="s">
        <v>1021</v>
      </c>
      <c r="X641">
        <v>20683</v>
      </c>
      <c r="Y641">
        <v>26723</v>
      </c>
      <c r="Z641">
        <v>29460</v>
      </c>
      <c r="AA641">
        <v>33451</v>
      </c>
      <c r="AB641">
        <v>31213</v>
      </c>
      <c r="AC641">
        <v>29773</v>
      </c>
      <c r="AD641">
        <v>31426</v>
      </c>
      <c r="AE641">
        <v>30685</v>
      </c>
      <c r="AF641">
        <v>28775</v>
      </c>
      <c r="AG641">
        <v>28735</v>
      </c>
      <c r="AH641">
        <v>23697</v>
      </c>
      <c r="AI641">
        <v>22787</v>
      </c>
      <c r="AJ641">
        <v>22092</v>
      </c>
    </row>
    <row r="642" spans="1:36" x14ac:dyDescent="0.25">
      <c r="A642" s="21">
        <v>641</v>
      </c>
      <c r="B642" t="s">
        <v>1388</v>
      </c>
      <c r="C642" s="1" t="str">
        <f>+VLOOKUP(Tabla1[[#This Row],[Sector]],Sectores[[Sector]:[Columna1]],2,0)</f>
        <v>07 Delincuencia</v>
      </c>
      <c r="D642" s="1" t="str">
        <f>+VLOOKUP(Tabla1[[#This Row],[Contenido]],Hoja2!$F$2:$G$105,2,0)</f>
        <v>07.01 Delitos de Mayor Connotación Social</v>
      </c>
      <c r="E642" s="1" t="str">
        <f>+IFERROR(VLOOKUP(Tabla1[[#This Row],[Tema]],Temas[[Tema]:[Columna1]],2,0),"REVISAR")</f>
        <v>07.01.03 Denuncias</v>
      </c>
      <c r="F642" s="1" t="str">
        <f>+IFERROR(VLOOKUP(Tabla1[[#This Row],[Muestra]],Muestra[[Muestra]:[Columna1]],2,0),"REVISAR")</f>
        <v>07.01.01.09 Robo Lugar Habitado</v>
      </c>
      <c r="G642" t="s">
        <v>66</v>
      </c>
      <c r="H642" t="s">
        <v>192</v>
      </c>
      <c r="I642" t="s">
        <v>69</v>
      </c>
      <c r="J642" t="s">
        <v>1364</v>
      </c>
      <c r="K642" t="s">
        <v>3916</v>
      </c>
      <c r="L642" t="s">
        <v>67</v>
      </c>
      <c r="O642" t="s">
        <v>1021</v>
      </c>
      <c r="X642">
        <v>65857</v>
      </c>
      <c r="Y642">
        <v>71478</v>
      </c>
      <c r="Z642">
        <v>65642</v>
      </c>
      <c r="AA642">
        <v>71809</v>
      </c>
      <c r="AB642">
        <v>68579</v>
      </c>
      <c r="AC642">
        <v>67511</v>
      </c>
      <c r="AD642">
        <v>66949</v>
      </c>
      <c r="AE642">
        <v>63829</v>
      </c>
      <c r="AF642">
        <v>58592</v>
      </c>
      <c r="AG642">
        <v>57377</v>
      </c>
      <c r="AH642">
        <v>54654</v>
      </c>
      <c r="AI642">
        <v>50758</v>
      </c>
      <c r="AJ642">
        <v>41178</v>
      </c>
    </row>
    <row r="643" spans="1:36" x14ac:dyDescent="0.25">
      <c r="A643" s="21">
        <v>642</v>
      </c>
      <c r="B643" t="s">
        <v>1389</v>
      </c>
      <c r="C643" s="1" t="str">
        <f>+VLOOKUP(Tabla1[[#This Row],[Sector]],Sectores[[Sector]:[Columna1]],2,0)</f>
        <v>07 Delincuencia</v>
      </c>
      <c r="D643" s="1" t="str">
        <f>+VLOOKUP(Tabla1[[#This Row],[Contenido]],Hoja2!$F$2:$G$105,2,0)</f>
        <v>07.01 Delitos de Mayor Connotación Social</v>
      </c>
      <c r="E643" s="1" t="str">
        <f>+IFERROR(VLOOKUP(Tabla1[[#This Row],[Tema]],Temas[[Tema]:[Columna1]],2,0),"REVISAR")</f>
        <v>07.01.03 Denuncias</v>
      </c>
      <c r="F643" s="1" t="str">
        <f>+IFERROR(VLOOKUP(Tabla1[[#This Row],[Muestra]],Muestra[[Muestra]:[Columna1]],2,0),"REVISAR")</f>
        <v>07.01.01.10 Robo Lugar No Habitado</v>
      </c>
      <c r="G643" t="s">
        <v>66</v>
      </c>
      <c r="H643" t="s">
        <v>192</v>
      </c>
      <c r="I643" t="s">
        <v>69</v>
      </c>
      <c r="J643" t="s">
        <v>1366</v>
      </c>
      <c r="K643" t="s">
        <v>3916</v>
      </c>
      <c r="L643" t="s">
        <v>67</v>
      </c>
      <c r="O643" t="s">
        <v>1021</v>
      </c>
      <c r="X643">
        <v>37132</v>
      </c>
      <c r="Y643">
        <v>42117</v>
      </c>
      <c r="Z643">
        <v>41963</v>
      </c>
      <c r="AA643">
        <v>45816</v>
      </c>
      <c r="AB643">
        <v>42988</v>
      </c>
      <c r="AC643">
        <v>43874</v>
      </c>
      <c r="AD643">
        <v>46650</v>
      </c>
      <c r="AE643">
        <v>46464</v>
      </c>
      <c r="AF643">
        <v>45119</v>
      </c>
      <c r="AG643">
        <v>43529</v>
      </c>
      <c r="AH643">
        <v>41368</v>
      </c>
      <c r="AI643">
        <v>44646</v>
      </c>
      <c r="AJ643">
        <v>37309</v>
      </c>
    </row>
    <row r="644" spans="1:36" x14ac:dyDescent="0.25">
      <c r="A644" s="21">
        <v>643</v>
      </c>
      <c r="B644" t="s">
        <v>1390</v>
      </c>
      <c r="C644" s="1" t="str">
        <f>+VLOOKUP(Tabla1[[#This Row],[Sector]],Sectores[[Sector]:[Columna1]],2,0)</f>
        <v>07 Delincuencia</v>
      </c>
      <c r="D644" s="1" t="str">
        <f>+VLOOKUP(Tabla1[[#This Row],[Contenido]],Hoja2!$F$2:$G$105,2,0)</f>
        <v>07.01 Delitos de Mayor Connotación Social</v>
      </c>
      <c r="E644" s="1" t="str">
        <f>+IFERROR(VLOOKUP(Tabla1[[#This Row],[Tema]],Temas[[Tema]:[Columna1]],2,0),"REVISAR")</f>
        <v>07.01.03 Denuncias</v>
      </c>
      <c r="F644" s="1" t="str">
        <f>+IFERROR(VLOOKUP(Tabla1[[#This Row],[Muestra]],Muestra[[Muestra]:[Columna1]],2,0),"REVISAR")</f>
        <v>07.01.01.11 Robo por Sorpresa</v>
      </c>
      <c r="G644" t="s">
        <v>66</v>
      </c>
      <c r="H644" t="s">
        <v>192</v>
      </c>
      <c r="I644" t="s">
        <v>69</v>
      </c>
      <c r="J644" t="s">
        <v>1368</v>
      </c>
      <c r="K644" t="s">
        <v>3916</v>
      </c>
      <c r="L644" t="s">
        <v>67</v>
      </c>
      <c r="O644" t="s">
        <v>1021</v>
      </c>
      <c r="X644">
        <v>24179</v>
      </c>
      <c r="Y644">
        <v>26687</v>
      </c>
      <c r="Z644">
        <v>25511</v>
      </c>
      <c r="AA644">
        <v>27958</v>
      </c>
      <c r="AB644">
        <v>25020</v>
      </c>
      <c r="AC644">
        <v>32183</v>
      </c>
      <c r="AD644">
        <v>37173</v>
      </c>
      <c r="AE644">
        <v>36006</v>
      </c>
      <c r="AF644">
        <v>33103</v>
      </c>
      <c r="AG644">
        <v>31264</v>
      </c>
      <c r="AH644">
        <v>30575</v>
      </c>
      <c r="AI644">
        <v>29467</v>
      </c>
      <c r="AJ644">
        <v>22664</v>
      </c>
    </row>
    <row r="645" spans="1:36" x14ac:dyDescent="0.25">
      <c r="A645" s="21">
        <v>644</v>
      </c>
      <c r="B645" t="s">
        <v>1391</v>
      </c>
      <c r="C645" s="1" t="str">
        <f>+VLOOKUP(Tabla1[[#This Row],[Sector]],Sectores[[Sector]:[Columna1]],2,0)</f>
        <v>07 Delincuencia</v>
      </c>
      <c r="D645" s="1" t="str">
        <f>+VLOOKUP(Tabla1[[#This Row],[Contenido]],Hoja2!$F$2:$G$105,2,0)</f>
        <v>07.01 Delitos de Mayor Connotación Social</v>
      </c>
      <c r="E645" s="1" t="str">
        <f>+IFERROR(VLOOKUP(Tabla1[[#This Row],[Tema]],Temas[[Tema]:[Columna1]],2,0),"REVISAR")</f>
        <v>07.01.03 Denuncias</v>
      </c>
      <c r="F645" s="1" t="str">
        <f>+IFERROR(VLOOKUP(Tabla1[[#This Row],[Muestra]],Muestra[[Muestra]:[Columna1]],2,0),"REVISAR")</f>
        <v>07.01.01.12 Violación</v>
      </c>
      <c r="G645" t="s">
        <v>66</v>
      </c>
      <c r="H645" t="s">
        <v>192</v>
      </c>
      <c r="I645" t="s">
        <v>69</v>
      </c>
      <c r="J645" t="s">
        <v>1041</v>
      </c>
      <c r="K645" t="s">
        <v>3916</v>
      </c>
      <c r="L645" t="s">
        <v>67</v>
      </c>
      <c r="O645" t="s">
        <v>1021</v>
      </c>
      <c r="X645">
        <v>2932</v>
      </c>
      <c r="Y645">
        <v>2881</v>
      </c>
      <c r="Z645">
        <v>2636</v>
      </c>
      <c r="AA645">
        <v>3085</v>
      </c>
      <c r="AB645">
        <v>2766</v>
      </c>
      <c r="AC645">
        <v>2740</v>
      </c>
      <c r="AD645">
        <v>2457</v>
      </c>
      <c r="AE645">
        <v>2371</v>
      </c>
      <c r="AF645">
        <v>2312</v>
      </c>
      <c r="AG645">
        <v>2456</v>
      </c>
      <c r="AH645">
        <v>3091</v>
      </c>
      <c r="AI645">
        <v>3688</v>
      </c>
      <c r="AJ645">
        <v>3041</v>
      </c>
    </row>
    <row r="646" spans="1:36" x14ac:dyDescent="0.25">
      <c r="A646" s="21">
        <v>645</v>
      </c>
      <c r="B646" t="s">
        <v>1392</v>
      </c>
      <c r="C646" s="1" t="str">
        <f>+VLOOKUP(Tabla1[[#This Row],[Sector]],Sectores[[Sector]:[Columna1]],2,0)</f>
        <v>07 Delincuencia</v>
      </c>
      <c r="D646" s="1" t="str">
        <f>+VLOOKUP(Tabla1[[#This Row],[Contenido]],Hoja2!$F$2:$G$105,2,0)</f>
        <v>07.01 Delitos de Mayor Connotación Social</v>
      </c>
      <c r="E646" s="1" t="str">
        <f>+IFERROR(VLOOKUP(Tabla1[[#This Row],[Tema]],Temas[[Tema]:[Columna1]],2,0),"REVISAR")</f>
        <v>07.01.04 Detenciones</v>
      </c>
      <c r="F646" s="1" t="str">
        <f>+IFERROR(VLOOKUP(Tabla1[[#This Row],[Muestra]],Muestra[[Muestra]:[Columna1]],2,0),"REVISAR")</f>
        <v>07.01.01.02 Homicidios</v>
      </c>
      <c r="G646" t="s">
        <v>66</v>
      </c>
      <c r="H646" t="s">
        <v>192</v>
      </c>
      <c r="I646" t="s">
        <v>70</v>
      </c>
      <c r="J646" t="s">
        <v>1350</v>
      </c>
      <c r="K646" t="s">
        <v>3917</v>
      </c>
      <c r="L646" t="s">
        <v>67</v>
      </c>
      <c r="O646" t="s">
        <v>1021</v>
      </c>
      <c r="X646">
        <v>286</v>
      </c>
      <c r="Y646">
        <v>309</v>
      </c>
      <c r="Z646">
        <v>260</v>
      </c>
      <c r="AA646">
        <v>296</v>
      </c>
      <c r="AB646">
        <v>288</v>
      </c>
      <c r="AC646">
        <v>257</v>
      </c>
      <c r="AD646">
        <v>237</v>
      </c>
      <c r="AE646">
        <v>219</v>
      </c>
      <c r="AF646">
        <v>213</v>
      </c>
      <c r="AG646">
        <v>283</v>
      </c>
      <c r="AH646">
        <v>291</v>
      </c>
      <c r="AI646">
        <v>315</v>
      </c>
      <c r="AJ646">
        <v>310</v>
      </c>
    </row>
    <row r="647" spans="1:36" x14ac:dyDescent="0.25">
      <c r="A647" s="21">
        <v>646</v>
      </c>
      <c r="B647" t="s">
        <v>1393</v>
      </c>
      <c r="C647" s="1" t="str">
        <f>+VLOOKUP(Tabla1[[#This Row],[Sector]],Sectores[[Sector]:[Columna1]],2,0)</f>
        <v>07 Delincuencia</v>
      </c>
      <c r="D647" s="1" t="str">
        <f>+VLOOKUP(Tabla1[[#This Row],[Contenido]],Hoja2!$F$2:$G$105,2,0)</f>
        <v>07.01 Delitos de Mayor Connotación Social</v>
      </c>
      <c r="E647" s="1" t="str">
        <f>+IFERROR(VLOOKUP(Tabla1[[#This Row],[Tema]],Temas[[Tema]:[Columna1]],2,0),"REVISAR")</f>
        <v>07.01.04 Detenciones</v>
      </c>
      <c r="F647" s="1" t="str">
        <f>+IFERROR(VLOOKUP(Tabla1[[#This Row],[Muestra]],Muestra[[Muestra]:[Columna1]],2,0),"REVISAR")</f>
        <v>07.01.01.03 Hurtos</v>
      </c>
      <c r="G647" t="s">
        <v>66</v>
      </c>
      <c r="H647" t="s">
        <v>192</v>
      </c>
      <c r="I647" t="s">
        <v>70</v>
      </c>
      <c r="J647" t="s">
        <v>1352</v>
      </c>
      <c r="K647" t="s">
        <v>3917</v>
      </c>
      <c r="L647" t="s">
        <v>67</v>
      </c>
      <c r="O647" t="s">
        <v>1021</v>
      </c>
      <c r="X647">
        <v>75635</v>
      </c>
      <c r="Y647">
        <v>83140</v>
      </c>
      <c r="Z647">
        <v>78728</v>
      </c>
      <c r="AA647">
        <v>87523</v>
      </c>
      <c r="AB647">
        <v>76372</v>
      </c>
      <c r="AC647">
        <v>72652</v>
      </c>
      <c r="AD647">
        <v>74838</v>
      </c>
      <c r="AE647">
        <v>72081</v>
      </c>
      <c r="AF647">
        <v>68191</v>
      </c>
      <c r="AG647">
        <v>68311</v>
      </c>
      <c r="AH647">
        <v>71108</v>
      </c>
      <c r="AI647">
        <v>66393</v>
      </c>
      <c r="AJ647">
        <v>44590</v>
      </c>
    </row>
    <row r="648" spans="1:36" x14ac:dyDescent="0.25">
      <c r="A648" s="21">
        <v>647</v>
      </c>
      <c r="B648" t="s">
        <v>1394</v>
      </c>
      <c r="C648" s="1" t="str">
        <f>+VLOOKUP(Tabla1[[#This Row],[Sector]],Sectores[[Sector]:[Columna1]],2,0)</f>
        <v>07 Delincuencia</v>
      </c>
      <c r="D648" s="1" t="str">
        <f>+VLOOKUP(Tabla1[[#This Row],[Contenido]],Hoja2!$F$2:$G$105,2,0)</f>
        <v>07.01 Delitos de Mayor Connotación Social</v>
      </c>
      <c r="E648" s="1" t="str">
        <f>+IFERROR(VLOOKUP(Tabla1[[#This Row],[Tema]],Temas[[Tema]:[Columna1]],2,0),"REVISAR")</f>
        <v>07.01.04 Detenciones</v>
      </c>
      <c r="F648" s="1" t="str">
        <f>+IFERROR(VLOOKUP(Tabla1[[#This Row],[Muestra]],Muestra[[Muestra]:[Columna1]],2,0),"REVISAR")</f>
        <v>07.01.01.04 Lesiones</v>
      </c>
      <c r="G648" t="s">
        <v>66</v>
      </c>
      <c r="H648" t="s">
        <v>192</v>
      </c>
      <c r="I648" t="s">
        <v>70</v>
      </c>
      <c r="J648" t="s">
        <v>1354</v>
      </c>
      <c r="K648" t="s">
        <v>3917</v>
      </c>
      <c r="L648" t="s">
        <v>67</v>
      </c>
      <c r="O648" t="s">
        <v>1021</v>
      </c>
      <c r="X648">
        <v>18052</v>
      </c>
      <c r="Y648">
        <v>21168</v>
      </c>
      <c r="Z648">
        <v>23880</v>
      </c>
      <c r="AA648">
        <v>27575</v>
      </c>
      <c r="AB648">
        <v>26128</v>
      </c>
      <c r="AC648">
        <v>23615</v>
      </c>
      <c r="AD648">
        <v>20948</v>
      </c>
      <c r="AE648">
        <v>19581</v>
      </c>
      <c r="AF648">
        <v>18050</v>
      </c>
      <c r="AG648">
        <v>18186</v>
      </c>
      <c r="AH648">
        <v>18891</v>
      </c>
      <c r="AI648">
        <v>19116</v>
      </c>
      <c r="AJ648">
        <v>15021</v>
      </c>
    </row>
    <row r="649" spans="1:36" x14ac:dyDescent="0.25">
      <c r="A649" s="21">
        <v>648</v>
      </c>
      <c r="B649" t="s">
        <v>1395</v>
      </c>
      <c r="C649" s="1" t="str">
        <f>+VLOOKUP(Tabla1[[#This Row],[Sector]],Sectores[[Sector]:[Columna1]],2,0)</f>
        <v>07 Delincuencia</v>
      </c>
      <c r="D649" s="1" t="str">
        <f>+VLOOKUP(Tabla1[[#This Row],[Contenido]],Hoja2!$F$2:$G$105,2,0)</f>
        <v>07.01 Delitos de Mayor Connotación Social</v>
      </c>
      <c r="E649" s="1" t="str">
        <f>+IFERROR(VLOOKUP(Tabla1[[#This Row],[Tema]],Temas[[Tema]:[Columna1]],2,0),"REVISAR")</f>
        <v>07.01.04 Detenciones</v>
      </c>
      <c r="F649" s="1" t="str">
        <f>+IFERROR(VLOOKUP(Tabla1[[#This Row],[Muestra]],Muestra[[Muestra]:[Columna1]],2,0),"REVISAR")</f>
        <v>07.01.01.05 Otros Robos con Fuerza</v>
      </c>
      <c r="G649" t="s">
        <v>66</v>
      </c>
      <c r="H649" t="s">
        <v>192</v>
      </c>
      <c r="I649" t="s">
        <v>70</v>
      </c>
      <c r="J649" t="s">
        <v>1356</v>
      </c>
      <c r="K649" t="s">
        <v>3917</v>
      </c>
      <c r="L649" t="s">
        <v>67</v>
      </c>
      <c r="O649" t="s">
        <v>1021</v>
      </c>
      <c r="X649">
        <v>1486</v>
      </c>
      <c r="Y649">
        <v>1425</v>
      </c>
      <c r="Z649">
        <v>1381</v>
      </c>
      <c r="AA649">
        <v>1099</v>
      </c>
      <c r="AB649">
        <v>896</v>
      </c>
      <c r="AC649">
        <v>707</v>
      </c>
      <c r="AD649">
        <v>747</v>
      </c>
      <c r="AE649">
        <v>692</v>
      </c>
      <c r="AF649">
        <v>700</v>
      </c>
      <c r="AG649">
        <v>755</v>
      </c>
      <c r="AH649">
        <v>783</v>
      </c>
      <c r="AI649">
        <v>776</v>
      </c>
      <c r="AJ649">
        <v>701</v>
      </c>
    </row>
    <row r="650" spans="1:36" x14ac:dyDescent="0.25">
      <c r="A650" s="21">
        <v>649</v>
      </c>
      <c r="B650" t="s">
        <v>1396</v>
      </c>
      <c r="C650" s="1" t="str">
        <f>+VLOOKUP(Tabla1[[#This Row],[Sector]],Sectores[[Sector]:[Columna1]],2,0)</f>
        <v>07 Delincuencia</v>
      </c>
      <c r="D650" s="1" t="str">
        <f>+VLOOKUP(Tabla1[[#This Row],[Contenido]],Hoja2!$F$2:$G$105,2,0)</f>
        <v>07.01 Delitos de Mayor Connotación Social</v>
      </c>
      <c r="E650" s="1" t="str">
        <f>+IFERROR(VLOOKUP(Tabla1[[#This Row],[Tema]],Temas[[Tema]:[Columna1]],2,0),"REVISAR")</f>
        <v>07.01.04 Detenciones</v>
      </c>
      <c r="F650" s="1" t="str">
        <f>+IFERROR(VLOOKUP(Tabla1[[#This Row],[Muestra]],Muestra[[Muestra]:[Columna1]],2,0),"REVISAR")</f>
        <v>07.01.01.06 Robo Accesorio Vehículo</v>
      </c>
      <c r="G650" t="s">
        <v>66</v>
      </c>
      <c r="H650" t="s">
        <v>192</v>
      </c>
      <c r="I650" t="s">
        <v>70</v>
      </c>
      <c r="J650" t="s">
        <v>1358</v>
      </c>
      <c r="K650" t="s">
        <v>3917</v>
      </c>
      <c r="L650" t="s">
        <v>67</v>
      </c>
      <c r="O650" t="s">
        <v>1021</v>
      </c>
      <c r="X650">
        <v>1408</v>
      </c>
      <c r="Y650">
        <v>1710</v>
      </c>
      <c r="Z650">
        <v>1488</v>
      </c>
      <c r="AA650">
        <v>1505</v>
      </c>
      <c r="AB650">
        <v>1756</v>
      </c>
      <c r="AC650">
        <v>1830</v>
      </c>
      <c r="AD650">
        <v>1781</v>
      </c>
      <c r="AE650">
        <v>1824</v>
      </c>
      <c r="AF650">
        <v>1881</v>
      </c>
      <c r="AG650">
        <v>1821</v>
      </c>
      <c r="AH650">
        <v>1600</v>
      </c>
      <c r="AI650">
        <v>1510</v>
      </c>
      <c r="AJ650">
        <v>1240</v>
      </c>
    </row>
    <row r="651" spans="1:36" x14ac:dyDescent="0.25">
      <c r="A651" s="21">
        <v>650</v>
      </c>
      <c r="B651" t="s">
        <v>1397</v>
      </c>
      <c r="C651" s="1" t="str">
        <f>+VLOOKUP(Tabla1[[#This Row],[Sector]],Sectores[[Sector]:[Columna1]],2,0)</f>
        <v>07 Delincuencia</v>
      </c>
      <c r="D651" s="1" t="str">
        <f>+VLOOKUP(Tabla1[[#This Row],[Contenido]],Hoja2!$F$2:$G$105,2,0)</f>
        <v>07.01 Delitos de Mayor Connotación Social</v>
      </c>
      <c r="E651" s="1" t="str">
        <f>+IFERROR(VLOOKUP(Tabla1[[#This Row],[Tema]],Temas[[Tema]:[Columna1]],2,0),"REVISAR")</f>
        <v>07.01.04 Detenciones</v>
      </c>
      <c r="F651" s="1" t="str">
        <f>+IFERROR(VLOOKUP(Tabla1[[#This Row],[Muestra]],Muestra[[Muestra]:[Columna1]],2,0),"REVISAR")</f>
        <v>07.01.01.07 Robo con Violencia o Intimidación</v>
      </c>
      <c r="G651" t="s">
        <v>66</v>
      </c>
      <c r="H651" t="s">
        <v>192</v>
      </c>
      <c r="I651" t="s">
        <v>70</v>
      </c>
      <c r="J651" t="s">
        <v>1360</v>
      </c>
      <c r="K651" t="s">
        <v>3917</v>
      </c>
      <c r="L651" t="s">
        <v>67</v>
      </c>
      <c r="O651" t="s">
        <v>1021</v>
      </c>
      <c r="X651">
        <v>6500</v>
      </c>
      <c r="Y651">
        <v>6917</v>
      </c>
      <c r="Z651">
        <v>5479</v>
      </c>
      <c r="AA651">
        <v>5958</v>
      </c>
      <c r="AB651">
        <v>5958</v>
      </c>
      <c r="AC651">
        <v>5958</v>
      </c>
      <c r="AD651">
        <v>6054</v>
      </c>
      <c r="AE651">
        <v>6020</v>
      </c>
      <c r="AF651">
        <v>5750</v>
      </c>
      <c r="AG651">
        <v>5893</v>
      </c>
      <c r="AH651">
        <v>5943</v>
      </c>
      <c r="AI651">
        <v>5589</v>
      </c>
      <c r="AJ651">
        <v>4709</v>
      </c>
    </row>
    <row r="652" spans="1:36" x14ac:dyDescent="0.25">
      <c r="A652" s="21">
        <v>651</v>
      </c>
      <c r="B652" t="s">
        <v>1398</v>
      </c>
      <c r="C652" s="1" t="str">
        <f>+VLOOKUP(Tabla1[[#This Row],[Sector]],Sectores[[Sector]:[Columna1]],2,0)</f>
        <v>07 Delincuencia</v>
      </c>
      <c r="D652" s="1" t="str">
        <f>+VLOOKUP(Tabla1[[#This Row],[Contenido]],Hoja2!$F$2:$G$105,2,0)</f>
        <v>07.01 Delitos de Mayor Connotación Social</v>
      </c>
      <c r="E652" s="1" t="str">
        <f>+IFERROR(VLOOKUP(Tabla1[[#This Row],[Tema]],Temas[[Tema]:[Columna1]],2,0),"REVISAR")</f>
        <v>07.01.04 Detenciones</v>
      </c>
      <c r="F652" s="1" t="str">
        <f>+IFERROR(VLOOKUP(Tabla1[[#This Row],[Muestra]],Muestra[[Muestra]:[Columna1]],2,0),"REVISAR")</f>
        <v>07.01.01.08 Robo de Vehículo</v>
      </c>
      <c r="G652" t="s">
        <v>66</v>
      </c>
      <c r="H652" t="s">
        <v>192</v>
      </c>
      <c r="I652" t="s">
        <v>70</v>
      </c>
      <c r="J652" t="s">
        <v>1362</v>
      </c>
      <c r="K652" t="s">
        <v>3917</v>
      </c>
      <c r="L652" t="s">
        <v>67</v>
      </c>
      <c r="O652" t="s">
        <v>1021</v>
      </c>
      <c r="X652">
        <v>782</v>
      </c>
      <c r="Y652">
        <v>1182</v>
      </c>
      <c r="Z652">
        <v>1382</v>
      </c>
      <c r="AA652">
        <v>1424</v>
      </c>
      <c r="AB652">
        <v>1968</v>
      </c>
      <c r="AC652">
        <v>1577</v>
      </c>
      <c r="AD652">
        <v>1341</v>
      </c>
      <c r="AE652">
        <v>1130</v>
      </c>
      <c r="AF652">
        <v>905</v>
      </c>
      <c r="AG652">
        <v>656</v>
      </c>
      <c r="AH652">
        <v>488</v>
      </c>
      <c r="AI652">
        <v>322</v>
      </c>
      <c r="AJ652">
        <v>395</v>
      </c>
    </row>
    <row r="653" spans="1:36" x14ac:dyDescent="0.25">
      <c r="A653" s="21">
        <v>652</v>
      </c>
      <c r="B653" t="s">
        <v>1399</v>
      </c>
      <c r="C653" s="1" t="str">
        <f>+VLOOKUP(Tabla1[[#This Row],[Sector]],Sectores[[Sector]:[Columna1]],2,0)</f>
        <v>07 Delincuencia</v>
      </c>
      <c r="D653" s="1" t="str">
        <f>+VLOOKUP(Tabla1[[#This Row],[Contenido]],Hoja2!$F$2:$G$105,2,0)</f>
        <v>07.01 Delitos de Mayor Connotación Social</v>
      </c>
      <c r="E653" s="1" t="str">
        <f>+IFERROR(VLOOKUP(Tabla1[[#This Row],[Tema]],Temas[[Tema]:[Columna1]],2,0),"REVISAR")</f>
        <v>07.01.04 Detenciones</v>
      </c>
      <c r="F653" s="1" t="str">
        <f>+IFERROR(VLOOKUP(Tabla1[[#This Row],[Muestra]],Muestra[[Muestra]:[Columna1]],2,0),"REVISAR")</f>
        <v>07.01.01.09 Robo Lugar Habitado</v>
      </c>
      <c r="G653" t="s">
        <v>66</v>
      </c>
      <c r="H653" t="s">
        <v>192</v>
      </c>
      <c r="I653" t="s">
        <v>70</v>
      </c>
      <c r="J653" t="s">
        <v>1364</v>
      </c>
      <c r="K653" t="s">
        <v>3917</v>
      </c>
      <c r="L653" t="s">
        <v>67</v>
      </c>
      <c r="O653" t="s">
        <v>1021</v>
      </c>
      <c r="X653">
        <v>3176</v>
      </c>
      <c r="Y653">
        <v>3339</v>
      </c>
      <c r="Z653">
        <v>3115</v>
      </c>
      <c r="AA653">
        <v>3133</v>
      </c>
      <c r="AB653">
        <v>3664</v>
      </c>
      <c r="AC653">
        <v>3689</v>
      </c>
      <c r="AD653">
        <v>3725</v>
      </c>
      <c r="AE653">
        <v>3759</v>
      </c>
      <c r="AF653">
        <v>3591</v>
      </c>
      <c r="AG653">
        <v>3742</v>
      </c>
      <c r="AH653">
        <v>3648</v>
      </c>
      <c r="AI653">
        <v>3143</v>
      </c>
      <c r="AJ653">
        <v>2645</v>
      </c>
    </row>
    <row r="654" spans="1:36" x14ac:dyDescent="0.25">
      <c r="A654" s="21">
        <v>653</v>
      </c>
      <c r="B654" t="s">
        <v>1400</v>
      </c>
      <c r="C654" s="1" t="str">
        <f>+VLOOKUP(Tabla1[[#This Row],[Sector]],Sectores[[Sector]:[Columna1]],2,0)</f>
        <v>07 Delincuencia</v>
      </c>
      <c r="D654" s="1" t="str">
        <f>+VLOOKUP(Tabla1[[#This Row],[Contenido]],Hoja2!$F$2:$G$105,2,0)</f>
        <v>07.01 Delitos de Mayor Connotación Social</v>
      </c>
      <c r="E654" s="1" t="str">
        <f>+IFERROR(VLOOKUP(Tabla1[[#This Row],[Tema]],Temas[[Tema]:[Columna1]],2,0),"REVISAR")</f>
        <v>07.01.04 Detenciones</v>
      </c>
      <c r="F654" s="1" t="str">
        <f>+IFERROR(VLOOKUP(Tabla1[[#This Row],[Muestra]],Muestra[[Muestra]:[Columna1]],2,0),"REVISAR")</f>
        <v>07.01.01.10 Robo Lugar No Habitado</v>
      </c>
      <c r="G654" t="s">
        <v>66</v>
      </c>
      <c r="H654" t="s">
        <v>192</v>
      </c>
      <c r="I654" t="s">
        <v>70</v>
      </c>
      <c r="J654" t="s">
        <v>1366</v>
      </c>
      <c r="K654" t="s">
        <v>3917</v>
      </c>
      <c r="L654" t="s">
        <v>67</v>
      </c>
      <c r="O654" t="s">
        <v>1021</v>
      </c>
      <c r="X654">
        <v>3310</v>
      </c>
      <c r="Y654">
        <v>3710</v>
      </c>
      <c r="Z654">
        <v>3519</v>
      </c>
      <c r="AA654">
        <v>3855</v>
      </c>
      <c r="AB654">
        <v>4017</v>
      </c>
      <c r="AC654">
        <v>3903</v>
      </c>
      <c r="AD654">
        <v>4459</v>
      </c>
      <c r="AE654">
        <v>4563</v>
      </c>
      <c r="AF654">
        <v>4294</v>
      </c>
      <c r="AG654">
        <v>4640</v>
      </c>
      <c r="AH654">
        <v>4572</v>
      </c>
      <c r="AI654">
        <v>6462</v>
      </c>
      <c r="AJ654">
        <v>4450</v>
      </c>
    </row>
    <row r="655" spans="1:36" x14ac:dyDescent="0.25">
      <c r="A655" s="21">
        <v>654</v>
      </c>
      <c r="B655" t="s">
        <v>1401</v>
      </c>
      <c r="C655" s="1" t="str">
        <f>+VLOOKUP(Tabla1[[#This Row],[Sector]],Sectores[[Sector]:[Columna1]],2,0)</f>
        <v>07 Delincuencia</v>
      </c>
      <c r="D655" s="1" t="str">
        <f>+VLOOKUP(Tabla1[[#This Row],[Contenido]],Hoja2!$F$2:$G$105,2,0)</f>
        <v>07.01 Delitos de Mayor Connotación Social</v>
      </c>
      <c r="E655" s="1" t="str">
        <f>+IFERROR(VLOOKUP(Tabla1[[#This Row],[Tema]],Temas[[Tema]:[Columna1]],2,0),"REVISAR")</f>
        <v>07.01.04 Detenciones</v>
      </c>
      <c r="F655" s="1" t="str">
        <f>+IFERROR(VLOOKUP(Tabla1[[#This Row],[Muestra]],Muestra[[Muestra]:[Columna1]],2,0),"REVISAR")</f>
        <v>07.01.01.11 Robo por Sorpresa</v>
      </c>
      <c r="G655" t="s">
        <v>66</v>
      </c>
      <c r="H655" t="s">
        <v>192</v>
      </c>
      <c r="I655" t="s">
        <v>70</v>
      </c>
      <c r="J655" t="s">
        <v>1368</v>
      </c>
      <c r="K655" t="s">
        <v>3917</v>
      </c>
      <c r="L655" t="s">
        <v>67</v>
      </c>
      <c r="O655" t="s">
        <v>1021</v>
      </c>
      <c r="X655">
        <v>3634</v>
      </c>
      <c r="Y655">
        <v>3779</v>
      </c>
      <c r="Z655">
        <v>3033</v>
      </c>
      <c r="AA655">
        <v>2776</v>
      </c>
      <c r="AB655">
        <v>2690</v>
      </c>
      <c r="AC655">
        <v>3090</v>
      </c>
      <c r="AD655">
        <v>3436</v>
      </c>
      <c r="AE655">
        <v>3095</v>
      </c>
      <c r="AF655">
        <v>3212</v>
      </c>
      <c r="AG655">
        <v>3405</v>
      </c>
      <c r="AH655">
        <v>3549</v>
      </c>
      <c r="AI655">
        <v>2891</v>
      </c>
      <c r="AJ655">
        <v>2308</v>
      </c>
    </row>
    <row r="656" spans="1:36" x14ac:dyDescent="0.25">
      <c r="A656" s="21">
        <v>655</v>
      </c>
      <c r="B656" t="s">
        <v>1402</v>
      </c>
      <c r="C656" s="1" t="str">
        <f>+VLOOKUP(Tabla1[[#This Row],[Sector]],Sectores[[Sector]:[Columna1]],2,0)</f>
        <v>07 Delincuencia</v>
      </c>
      <c r="D656" s="1" t="str">
        <f>+VLOOKUP(Tabla1[[#This Row],[Contenido]],Hoja2!$F$2:$G$105,2,0)</f>
        <v>07.01 Delitos de Mayor Connotación Social</v>
      </c>
      <c r="E656" s="1" t="str">
        <f>+IFERROR(VLOOKUP(Tabla1[[#This Row],[Tema]],Temas[[Tema]:[Columna1]],2,0),"REVISAR")</f>
        <v>07.01.04 Detenciones</v>
      </c>
      <c r="F656" s="1" t="str">
        <f>+IFERROR(VLOOKUP(Tabla1[[#This Row],[Muestra]],Muestra[[Muestra]:[Columna1]],2,0),"REVISAR")</f>
        <v>07.01.01.12 Violación</v>
      </c>
      <c r="G656" t="s">
        <v>66</v>
      </c>
      <c r="H656" t="s">
        <v>192</v>
      </c>
      <c r="I656" t="s">
        <v>70</v>
      </c>
      <c r="J656" t="s">
        <v>1041</v>
      </c>
      <c r="K656" t="s">
        <v>3917</v>
      </c>
      <c r="L656" t="s">
        <v>67</v>
      </c>
      <c r="O656" t="s">
        <v>1021</v>
      </c>
      <c r="X656">
        <v>408</v>
      </c>
      <c r="Y656">
        <v>496</v>
      </c>
      <c r="Z656">
        <v>458</v>
      </c>
      <c r="AA656">
        <v>489</v>
      </c>
      <c r="AB656">
        <v>475</v>
      </c>
      <c r="AC656">
        <v>440</v>
      </c>
      <c r="AD656">
        <v>346</v>
      </c>
      <c r="AE656">
        <v>328</v>
      </c>
      <c r="AF656">
        <v>302</v>
      </c>
      <c r="AG656">
        <v>313</v>
      </c>
      <c r="AH656">
        <v>369</v>
      </c>
      <c r="AI656">
        <v>371</v>
      </c>
      <c r="AJ656">
        <v>361</v>
      </c>
    </row>
    <row r="657" spans="1:35" x14ac:dyDescent="0.25">
      <c r="A657" s="21">
        <v>656</v>
      </c>
      <c r="B657" t="s">
        <v>1403</v>
      </c>
      <c r="C657" s="1" t="str">
        <f>+VLOOKUP(Tabla1[[#This Row],[Sector]],Sectores[[Sector]:[Columna1]],2,0)</f>
        <v>07 Delincuencia</v>
      </c>
      <c r="D657" s="1" t="str">
        <f>+VLOOKUP(Tabla1[[#This Row],[Contenido]],Hoja2!$F$2:$G$105,2,0)</f>
        <v>07.02 Sentencias Dictadas por Delito</v>
      </c>
      <c r="E657" s="1" t="str">
        <f>+IFERROR(VLOOKUP(Tabla1[[#This Row],[Tema]],Temas[[Tema]:[Columna1]],2,0),"REVISAR")</f>
        <v>07.02.16 Delitos de Tenecia y Porte de Armas</v>
      </c>
      <c r="F657" s="1" t="str">
        <f>+IFERROR(VLOOKUP(Tabla1[[#This Row],[Muestra]],Muestra[[Muestra]:[Columna1]],2,0),"REVISAR")</f>
        <v>07.02.16.01 Abandono de Armas o Elementos Sujetas a Control</v>
      </c>
      <c r="G657" t="s">
        <v>66</v>
      </c>
      <c r="H657" t="s">
        <v>1404</v>
      </c>
      <c r="I657" t="s">
        <v>1405</v>
      </c>
      <c r="J657" t="s">
        <v>1406</v>
      </c>
      <c r="K657" t="s">
        <v>3968</v>
      </c>
      <c r="L657" t="s">
        <v>1020</v>
      </c>
      <c r="O657" t="s">
        <v>1407</v>
      </c>
      <c r="AC657">
        <v>24</v>
      </c>
      <c r="AD657">
        <v>50</v>
      </c>
      <c r="AE657">
        <v>22</v>
      </c>
      <c r="AF657">
        <v>13</v>
      </c>
      <c r="AG657">
        <v>7</v>
      </c>
      <c r="AH657">
        <v>1</v>
      </c>
      <c r="AI657">
        <v>2</v>
      </c>
    </row>
    <row r="658" spans="1:35" x14ac:dyDescent="0.25">
      <c r="A658" s="21">
        <v>657</v>
      </c>
      <c r="B658" t="s">
        <v>1408</v>
      </c>
      <c r="C658" s="1" t="str">
        <f>+VLOOKUP(Tabla1[[#This Row],[Sector]],Sectores[[Sector]:[Columna1]],2,0)</f>
        <v>07 Delincuencia</v>
      </c>
      <c r="D658" s="1" t="str">
        <f>+VLOOKUP(Tabla1[[#This Row],[Contenido]],Hoja2!$F$2:$G$105,2,0)</f>
        <v>07.02 Sentencias Dictadas por Delito</v>
      </c>
      <c r="E658" s="1" t="str">
        <f>+IFERROR(VLOOKUP(Tabla1[[#This Row],[Tema]],Temas[[Tema]:[Columna1]],2,0),"REVISAR")</f>
        <v>07.02.15 Delitos Contra las Personas</v>
      </c>
      <c r="F658" s="1" t="str">
        <f>+IFERROR(VLOOKUP(Tabla1[[#This Row],[Muestra]],Muestra[[Muestra]:[Columna1]],2,0),"REVISAR")</f>
        <v>07.02.15.01 Abandono de Conyuge o de parientes Enfermos</v>
      </c>
      <c r="G658" t="s">
        <v>66</v>
      </c>
      <c r="H658" t="s">
        <v>1404</v>
      </c>
      <c r="I658" t="s">
        <v>1409</v>
      </c>
      <c r="J658" t="s">
        <v>1410</v>
      </c>
      <c r="K658" t="s">
        <v>3968</v>
      </c>
      <c r="L658" t="s">
        <v>1020</v>
      </c>
      <c r="O658" t="s">
        <v>1407</v>
      </c>
      <c r="AC658">
        <v>29</v>
      </c>
      <c r="AD658">
        <v>33</v>
      </c>
      <c r="AE658">
        <v>35</v>
      </c>
      <c r="AF658">
        <v>38</v>
      </c>
      <c r="AG658">
        <v>37</v>
      </c>
      <c r="AH658">
        <v>40</v>
      </c>
      <c r="AI658">
        <v>49</v>
      </c>
    </row>
    <row r="659" spans="1:35" x14ac:dyDescent="0.25">
      <c r="A659" s="21">
        <v>658</v>
      </c>
      <c r="B659" t="s">
        <v>1411</v>
      </c>
      <c r="C659" s="1" t="str">
        <f>+VLOOKUP(Tabla1[[#This Row],[Sector]],Sectores[[Sector]:[Columna1]],2,0)</f>
        <v>07 Delincuencia</v>
      </c>
      <c r="D659" s="1" t="str">
        <f>+VLOOKUP(Tabla1[[#This Row],[Contenido]],Hoja2!$F$2:$G$105,2,0)</f>
        <v>07.02 Sentencias Dictadas por Delito</v>
      </c>
      <c r="E659" s="1" t="str">
        <f>+IFERROR(VLOOKUP(Tabla1[[#This Row],[Tema]],Temas[[Tema]:[Columna1]],2,0),"REVISAR")</f>
        <v>07.02.15 Delitos Contra las Personas</v>
      </c>
      <c r="F659" s="1" t="str">
        <f>+IFERROR(VLOOKUP(Tabla1[[#This Row],[Muestra]],Muestra[[Muestra]:[Columna1]],2,0),"REVISAR")</f>
        <v>07.02.15.02 Abandono de Destino</v>
      </c>
      <c r="G659" t="s">
        <v>66</v>
      </c>
      <c r="H659" t="s">
        <v>1404</v>
      </c>
      <c r="I659" t="s">
        <v>1409</v>
      </c>
      <c r="J659" t="s">
        <v>1412</v>
      </c>
      <c r="K659" t="s">
        <v>3968</v>
      </c>
      <c r="L659" t="s">
        <v>1020</v>
      </c>
      <c r="O659" t="s">
        <v>1407</v>
      </c>
      <c r="AC659">
        <v>2</v>
      </c>
      <c r="AD659">
        <v>2</v>
      </c>
      <c r="AE659">
        <v>2</v>
      </c>
      <c r="AF659">
        <v>1</v>
      </c>
      <c r="AG659">
        <v>2</v>
      </c>
      <c r="AH659">
        <v>6</v>
      </c>
      <c r="AI659">
        <v>4</v>
      </c>
    </row>
    <row r="660" spans="1:35" x14ac:dyDescent="0.25">
      <c r="A660" s="21">
        <v>659</v>
      </c>
      <c r="B660" t="s">
        <v>1413</v>
      </c>
      <c r="C660" s="1" t="str">
        <f>+VLOOKUP(Tabla1[[#This Row],[Sector]],Sectores[[Sector]:[Columna1]],2,0)</f>
        <v>07 Delincuencia</v>
      </c>
      <c r="D660" s="1" t="str">
        <f>+VLOOKUP(Tabla1[[#This Row],[Contenido]],Hoja2!$F$2:$G$105,2,0)</f>
        <v>07.02 Sentencias Dictadas por Delito</v>
      </c>
      <c r="E660" s="1" t="str">
        <f>+IFERROR(VLOOKUP(Tabla1[[#This Row],[Tema]],Temas[[Tema]:[Columna1]],2,0),"REVISAR")</f>
        <v>07.02.15 Delitos Contra las Personas</v>
      </c>
      <c r="F660" s="1" t="str">
        <f>+IFERROR(VLOOKUP(Tabla1[[#This Row],[Muestra]],Muestra[[Muestra]:[Columna1]],2,0),"REVISAR")</f>
        <v>07.02.15.03 Abandono de Niños</v>
      </c>
      <c r="G660" t="s">
        <v>66</v>
      </c>
      <c r="H660" t="s">
        <v>1404</v>
      </c>
      <c r="I660" t="s">
        <v>1409</v>
      </c>
      <c r="J660" t="s">
        <v>1414</v>
      </c>
      <c r="K660" t="s">
        <v>3968</v>
      </c>
      <c r="L660" t="s">
        <v>1020</v>
      </c>
      <c r="O660" t="s">
        <v>1407</v>
      </c>
      <c r="AC660">
        <v>16</v>
      </c>
      <c r="AD660">
        <v>21</v>
      </c>
      <c r="AE660">
        <v>14</v>
      </c>
      <c r="AF660">
        <v>15</v>
      </c>
      <c r="AG660">
        <v>16</v>
      </c>
      <c r="AH660">
        <v>25</v>
      </c>
      <c r="AI660">
        <v>13</v>
      </c>
    </row>
    <row r="661" spans="1:35" x14ac:dyDescent="0.25">
      <c r="A661" s="21">
        <v>660</v>
      </c>
      <c r="B661" t="s">
        <v>1415</v>
      </c>
      <c r="C661" s="1" t="str">
        <f>+VLOOKUP(Tabla1[[#This Row],[Sector]],Sectores[[Sector]:[Columna1]],2,0)</f>
        <v>07 Delincuencia</v>
      </c>
      <c r="D661" s="1" t="str">
        <f>+VLOOKUP(Tabla1[[#This Row],[Contenido]],Hoja2!$F$2:$G$105,2,0)</f>
        <v>07.02 Sentencias Dictadas por Delito</v>
      </c>
      <c r="E661" s="1" t="str">
        <f>+IFERROR(VLOOKUP(Tabla1[[#This Row],[Tema]],Temas[[Tema]:[Columna1]],2,0),"REVISAR")</f>
        <v>07.02.06 Delitos Contra el Medioambientales y Seres Vivos</v>
      </c>
      <c r="F661" s="1" t="str">
        <f>+IFERROR(VLOOKUP(Tabla1[[#This Row],[Muestra]],Muestra[[Muestra]:[Columna1]],2,0),"REVISAR")</f>
        <v>07.02.06.01 Abandono o Maltrato Animal</v>
      </c>
      <c r="G661" t="s">
        <v>66</v>
      </c>
      <c r="H661" t="s">
        <v>1404</v>
      </c>
      <c r="I661" t="s">
        <v>1416</v>
      </c>
      <c r="J661" t="s">
        <v>1417</v>
      </c>
      <c r="K661" t="s">
        <v>3968</v>
      </c>
      <c r="L661" t="s">
        <v>1020</v>
      </c>
      <c r="O661" t="s">
        <v>1407</v>
      </c>
      <c r="AC661">
        <v>344</v>
      </c>
      <c r="AD661">
        <v>403</v>
      </c>
      <c r="AE661">
        <v>436</v>
      </c>
      <c r="AF661">
        <v>464</v>
      </c>
      <c r="AG661">
        <v>496</v>
      </c>
      <c r="AH661">
        <v>530</v>
      </c>
      <c r="AI661">
        <v>756</v>
      </c>
    </row>
    <row r="662" spans="1:35" x14ac:dyDescent="0.25">
      <c r="A662" s="21">
        <v>661</v>
      </c>
      <c r="B662" t="s">
        <v>1418</v>
      </c>
      <c r="C662" s="1" t="str">
        <f>+VLOOKUP(Tabla1[[#This Row],[Sector]],Sectores[[Sector]:[Columna1]],2,0)</f>
        <v>07 Delincuencia</v>
      </c>
      <c r="D662" s="1" t="str">
        <f>+VLOOKUP(Tabla1[[#This Row],[Contenido]],Hoja2!$F$2:$G$105,2,0)</f>
        <v>07.02 Sentencias Dictadas por Delito</v>
      </c>
      <c r="E662" s="1" t="str">
        <f>+IFERROR(VLOOKUP(Tabla1[[#This Row],[Tema]],Temas[[Tema]:[Columna1]],2,0),"REVISAR")</f>
        <v>07.02.11 Delitos Contra la Propiedad y el Patrimonio</v>
      </c>
      <c r="F662" s="1" t="str">
        <f>+IFERROR(VLOOKUP(Tabla1[[#This Row],[Muestra]],Muestra[[Muestra]:[Columna1]],2,0),"REVISAR")</f>
        <v>07.02.11.01 Abigeato</v>
      </c>
      <c r="G662" t="s">
        <v>66</v>
      </c>
      <c r="H662" t="s">
        <v>1404</v>
      </c>
      <c r="I662" t="s">
        <v>1419</v>
      </c>
      <c r="J662" t="s">
        <v>1420</v>
      </c>
      <c r="K662" t="s">
        <v>3968</v>
      </c>
      <c r="L662" t="s">
        <v>1020</v>
      </c>
      <c r="O662" t="s">
        <v>1407</v>
      </c>
      <c r="AC662">
        <v>405</v>
      </c>
      <c r="AD662">
        <v>430</v>
      </c>
      <c r="AE662">
        <v>449</v>
      </c>
      <c r="AF662">
        <v>333</v>
      </c>
      <c r="AG662">
        <v>341</v>
      </c>
      <c r="AH662">
        <v>292</v>
      </c>
      <c r="AI662">
        <v>270</v>
      </c>
    </row>
    <row r="663" spans="1:35" x14ac:dyDescent="0.25">
      <c r="A663" s="21">
        <v>662</v>
      </c>
      <c r="B663" t="s">
        <v>1421</v>
      </c>
      <c r="C663" s="1" t="str">
        <f>+VLOOKUP(Tabla1[[#This Row],[Sector]],Sectores[[Sector]:[Columna1]],2,0)</f>
        <v>07 Delincuencia</v>
      </c>
      <c r="D663" s="1" t="str">
        <f>+VLOOKUP(Tabla1[[#This Row],[Contenido]],Hoja2!$F$2:$G$105,2,0)</f>
        <v>07.02 Sentencias Dictadas por Delito</v>
      </c>
      <c r="E663" s="1" t="str">
        <f>+IFERROR(VLOOKUP(Tabla1[[#This Row],[Tema]],Temas[[Tema]:[Columna1]],2,0),"REVISAR")</f>
        <v>07.02.14 Delitos Contra la Vida, Integridad o Dignidad Personal</v>
      </c>
      <c r="F663" s="1" t="str">
        <f>+IFERROR(VLOOKUP(Tabla1[[#This Row],[Muestra]],Muestra[[Muestra]:[Columna1]],2,0),"REVISAR")</f>
        <v>07.02.14.01 Aborto</v>
      </c>
      <c r="G663" t="s">
        <v>66</v>
      </c>
      <c r="H663" t="s">
        <v>1404</v>
      </c>
      <c r="I663" t="s">
        <v>1422</v>
      </c>
      <c r="J663" t="s">
        <v>1423</v>
      </c>
      <c r="K663" t="s">
        <v>3968</v>
      </c>
      <c r="L663" t="s">
        <v>1020</v>
      </c>
      <c r="O663" t="s">
        <v>1407</v>
      </c>
      <c r="AC663">
        <v>0</v>
      </c>
      <c r="AD663">
        <v>4</v>
      </c>
      <c r="AE663">
        <v>0</v>
      </c>
      <c r="AF663">
        <v>0</v>
      </c>
      <c r="AG663">
        <v>0</v>
      </c>
      <c r="AH663">
        <v>0</v>
      </c>
      <c r="AI663">
        <v>0</v>
      </c>
    </row>
    <row r="664" spans="1:35" x14ac:dyDescent="0.25">
      <c r="A664" s="21">
        <v>663</v>
      </c>
      <c r="B664" t="s">
        <v>1424</v>
      </c>
      <c r="C664" s="1" t="str">
        <f>+VLOOKUP(Tabla1[[#This Row],[Sector]],Sectores[[Sector]:[Columna1]],2,0)</f>
        <v>07 Delincuencia</v>
      </c>
      <c r="D664" s="1" t="str">
        <f>+VLOOKUP(Tabla1[[#This Row],[Contenido]],Hoja2!$F$2:$G$105,2,0)</f>
        <v>07.02 Sentencias Dictadas por Delito</v>
      </c>
      <c r="E664" s="1" t="str">
        <f>+IFERROR(VLOOKUP(Tabla1[[#This Row],[Tema]],Temas[[Tema]:[Columna1]],2,0),"REVISAR")</f>
        <v>07.02.14 Delitos Contra la Vida, Integridad o Dignidad Personal</v>
      </c>
      <c r="F664" s="1" t="str">
        <f>+IFERROR(VLOOKUP(Tabla1[[#This Row],[Muestra]],Muestra[[Muestra]:[Columna1]],2,0),"REVISAR")</f>
        <v>07.02.14.02 Aborto Cometido Por Facultativo Por Causales No Reguladas</v>
      </c>
      <c r="G664" t="s">
        <v>66</v>
      </c>
      <c r="H664" t="s">
        <v>1404</v>
      </c>
      <c r="I664" t="s">
        <v>1422</v>
      </c>
      <c r="J664" t="s">
        <v>1425</v>
      </c>
      <c r="K664" t="s">
        <v>3968</v>
      </c>
      <c r="L664" t="s">
        <v>1020</v>
      </c>
      <c r="O664" t="s">
        <v>1407</v>
      </c>
      <c r="AC664">
        <v>4</v>
      </c>
      <c r="AD664">
        <v>10</v>
      </c>
      <c r="AE664">
        <v>3</v>
      </c>
      <c r="AF664">
        <v>6</v>
      </c>
      <c r="AG664">
        <v>3</v>
      </c>
      <c r="AH664">
        <v>8</v>
      </c>
      <c r="AI664">
        <v>2</v>
      </c>
    </row>
    <row r="665" spans="1:35" x14ac:dyDescent="0.25">
      <c r="A665" s="21">
        <v>664</v>
      </c>
      <c r="B665" t="s">
        <v>1426</v>
      </c>
      <c r="C665" s="1" t="str">
        <f>+VLOOKUP(Tabla1[[#This Row],[Sector]],Sectores[[Sector]:[Columna1]],2,0)</f>
        <v>07 Delincuencia</v>
      </c>
      <c r="D665" s="1" t="str">
        <f>+VLOOKUP(Tabla1[[#This Row],[Contenido]],Hoja2!$F$2:$G$105,2,0)</f>
        <v>07.02 Sentencias Dictadas por Delito</v>
      </c>
      <c r="E665" s="1" t="str">
        <f>+IFERROR(VLOOKUP(Tabla1[[#This Row],[Tema]],Temas[[Tema]:[Columna1]],2,0),"REVISAR")</f>
        <v>07.02.14 Delitos Contra la Vida, Integridad o Dignidad Personal</v>
      </c>
      <c r="F665" s="1" t="str">
        <f>+IFERROR(VLOOKUP(Tabla1[[#This Row],[Muestra]],Muestra[[Muestra]:[Columna1]],2,0),"REVISAR")</f>
        <v>07.02.14.03 Aborto Consentido Causales No Reguladas</v>
      </c>
      <c r="G665" t="s">
        <v>66</v>
      </c>
      <c r="H665" t="s">
        <v>1404</v>
      </c>
      <c r="I665" t="s">
        <v>1422</v>
      </c>
      <c r="J665" t="s">
        <v>1023</v>
      </c>
      <c r="K665" t="s">
        <v>3968</v>
      </c>
      <c r="L665" t="s">
        <v>1020</v>
      </c>
      <c r="O665" t="s">
        <v>1407</v>
      </c>
      <c r="AC665">
        <v>53</v>
      </c>
      <c r="AD665">
        <v>39</v>
      </c>
      <c r="AE665">
        <v>39</v>
      </c>
      <c r="AF665">
        <v>40</v>
      </c>
      <c r="AG665">
        <v>44</v>
      </c>
      <c r="AH665">
        <v>22</v>
      </c>
      <c r="AI665">
        <v>31</v>
      </c>
    </row>
    <row r="666" spans="1:35" x14ac:dyDescent="0.25">
      <c r="A666" s="21">
        <v>665</v>
      </c>
      <c r="B666" t="s">
        <v>1427</v>
      </c>
      <c r="C666" s="1" t="str">
        <f>+VLOOKUP(Tabla1[[#This Row],[Sector]],Sectores[[Sector]:[Columna1]],2,0)</f>
        <v>07 Delincuencia</v>
      </c>
      <c r="D666" s="1" t="str">
        <f>+VLOOKUP(Tabla1[[#This Row],[Contenido]],Hoja2!$F$2:$G$105,2,0)</f>
        <v>07.02 Sentencias Dictadas por Delito</v>
      </c>
      <c r="E666" s="1" t="str">
        <f>+IFERROR(VLOOKUP(Tabla1[[#This Row],[Tema]],Temas[[Tema]:[Columna1]],2,0),"REVISAR")</f>
        <v>07.02.14 Delitos Contra la Vida, Integridad o Dignidad Personal</v>
      </c>
      <c r="F666" s="1" t="str">
        <f>+IFERROR(VLOOKUP(Tabla1[[#This Row],[Muestra]],Muestra[[Muestra]:[Columna1]],2,0),"REVISAR")</f>
        <v>07.02.14.04 Aborto Sin Consentimiento</v>
      </c>
      <c r="G666" t="s">
        <v>66</v>
      </c>
      <c r="H666" t="s">
        <v>1404</v>
      </c>
      <c r="I666" t="s">
        <v>1422</v>
      </c>
      <c r="J666" t="s">
        <v>1025</v>
      </c>
      <c r="K666" t="s">
        <v>3968</v>
      </c>
      <c r="L666" t="s">
        <v>1020</v>
      </c>
      <c r="O666" t="s">
        <v>1407</v>
      </c>
      <c r="AC666">
        <v>27</v>
      </c>
      <c r="AD666">
        <v>22</v>
      </c>
      <c r="AE666">
        <v>34</v>
      </c>
      <c r="AF666">
        <v>28</v>
      </c>
      <c r="AG666">
        <v>29</v>
      </c>
      <c r="AH666">
        <v>18</v>
      </c>
      <c r="AI666">
        <v>33</v>
      </c>
    </row>
    <row r="667" spans="1:35" x14ac:dyDescent="0.25">
      <c r="A667" s="21">
        <v>666</v>
      </c>
      <c r="B667" t="s">
        <v>1428</v>
      </c>
      <c r="C667" s="1" t="str">
        <f>+VLOOKUP(Tabla1[[#This Row],[Sector]],Sectores[[Sector]:[Columna1]],2,0)</f>
        <v>07 Delincuencia</v>
      </c>
      <c r="D667" s="1" t="str">
        <f>+VLOOKUP(Tabla1[[#This Row],[Contenido]],Hoja2!$F$2:$G$105,2,0)</f>
        <v>07.02 Sentencias Dictadas por Delito</v>
      </c>
      <c r="E667" s="1" t="str">
        <f>+IFERROR(VLOOKUP(Tabla1[[#This Row],[Tema]],Temas[[Tema]:[Columna1]],2,0),"REVISAR")</f>
        <v>07.02.18 Delitos Económicos</v>
      </c>
      <c r="F667" s="1" t="str">
        <f>+IFERROR(VLOOKUP(Tabla1[[#This Row],[Muestra]],Muestra[[Muestra]:[Columna1]],2,0),"REVISAR")</f>
        <v>07.02.18.01 Abuso de Firma en Blanco</v>
      </c>
      <c r="G667" t="s">
        <v>66</v>
      </c>
      <c r="H667" t="s">
        <v>1404</v>
      </c>
      <c r="I667" t="s">
        <v>1429</v>
      </c>
      <c r="J667" t="s">
        <v>1430</v>
      </c>
      <c r="K667" t="s">
        <v>3968</v>
      </c>
      <c r="L667" t="s">
        <v>1020</v>
      </c>
      <c r="O667" t="s">
        <v>1407</v>
      </c>
      <c r="AC667">
        <v>61</v>
      </c>
      <c r="AD667">
        <v>47</v>
      </c>
      <c r="AE667">
        <v>51</v>
      </c>
      <c r="AF667">
        <v>38</v>
      </c>
      <c r="AG667">
        <v>50</v>
      </c>
      <c r="AH667">
        <v>37</v>
      </c>
      <c r="AI667">
        <v>51</v>
      </c>
    </row>
    <row r="668" spans="1:35" x14ac:dyDescent="0.25">
      <c r="A668" s="21">
        <v>667</v>
      </c>
      <c r="B668" t="s">
        <v>1431</v>
      </c>
      <c r="C668" s="1" t="str">
        <f>+VLOOKUP(Tabla1[[#This Row],[Sector]],Sectores[[Sector]:[Columna1]],2,0)</f>
        <v>07 Delincuencia</v>
      </c>
      <c r="D668" s="1" t="str">
        <f>+VLOOKUP(Tabla1[[#This Row],[Contenido]],Hoja2!$F$2:$G$105,2,0)</f>
        <v>07.02 Sentencias Dictadas por Delito</v>
      </c>
      <c r="E668" s="1" t="str">
        <f>+IFERROR(VLOOKUP(Tabla1[[#This Row],[Tema]],Temas[[Tema]:[Columna1]],2,0),"REVISAR")</f>
        <v>07.02.24 Delitos Sexuales</v>
      </c>
      <c r="F668" s="1" t="str">
        <f>+IFERROR(VLOOKUP(Tabla1[[#This Row],[Muestra]],Muestra[[Muestra]:[Columna1]],2,0),"REVISAR")</f>
        <v>07.02.24.01 Abuso Sexual (Sólo Crimen)</v>
      </c>
      <c r="G668" t="s">
        <v>66</v>
      </c>
      <c r="H668" t="s">
        <v>1404</v>
      </c>
      <c r="I668" t="s">
        <v>1432</v>
      </c>
      <c r="J668" t="s">
        <v>1433</v>
      </c>
      <c r="K668" t="s">
        <v>3968</v>
      </c>
      <c r="L668" t="s">
        <v>1020</v>
      </c>
      <c r="O668" t="s">
        <v>1407</v>
      </c>
      <c r="AC668">
        <v>0</v>
      </c>
      <c r="AD668">
        <v>0</v>
      </c>
      <c r="AE668">
        <v>0</v>
      </c>
      <c r="AF668">
        <v>0</v>
      </c>
      <c r="AG668">
        <v>11</v>
      </c>
      <c r="AH668">
        <v>0</v>
      </c>
      <c r="AI668">
        <v>0</v>
      </c>
    </row>
    <row r="669" spans="1:35" x14ac:dyDescent="0.25">
      <c r="A669" s="21">
        <v>668</v>
      </c>
      <c r="B669" t="s">
        <v>1434</v>
      </c>
      <c r="C669" s="1" t="str">
        <f>+VLOOKUP(Tabla1[[#This Row],[Sector]],Sectores[[Sector]:[Columna1]],2,0)</f>
        <v>07 Delincuencia</v>
      </c>
      <c r="D669" s="1" t="str">
        <f>+VLOOKUP(Tabla1[[#This Row],[Contenido]],Hoja2!$F$2:$G$105,2,0)</f>
        <v>07.02 Sentencias Dictadas por Delito</v>
      </c>
      <c r="E669" s="1" t="str">
        <f>+IFERROR(VLOOKUP(Tabla1[[#This Row],[Tema]],Temas[[Tema]:[Columna1]],2,0),"REVISAR")</f>
        <v>07.02.24 Delitos Sexuales</v>
      </c>
      <c r="F669" s="1" t="str">
        <f>+IFERROR(VLOOKUP(Tabla1[[#This Row],[Muestra]],Muestra[[Muestra]:[Columna1]],2,0),"REVISAR")</f>
        <v>07.02.24.02 Abuso Sexual Adulto</v>
      </c>
      <c r="G669" t="s">
        <v>66</v>
      </c>
      <c r="H669" t="s">
        <v>1404</v>
      </c>
      <c r="I669" t="s">
        <v>1432</v>
      </c>
      <c r="J669" t="s">
        <v>1435</v>
      </c>
      <c r="K669" t="s">
        <v>3968</v>
      </c>
      <c r="L669" t="s">
        <v>1020</v>
      </c>
      <c r="O669" t="s">
        <v>1407</v>
      </c>
      <c r="AC669">
        <v>14</v>
      </c>
      <c r="AD669">
        <v>13</v>
      </c>
      <c r="AE669">
        <v>11</v>
      </c>
      <c r="AF669">
        <v>14</v>
      </c>
      <c r="AG669">
        <v>14</v>
      </c>
      <c r="AH669">
        <v>2</v>
      </c>
      <c r="AI669">
        <v>0</v>
      </c>
    </row>
    <row r="670" spans="1:35" x14ac:dyDescent="0.25">
      <c r="A670" s="21">
        <v>669</v>
      </c>
      <c r="B670" t="s">
        <v>1436</v>
      </c>
      <c r="C670" s="1" t="str">
        <f>+VLOOKUP(Tabla1[[#This Row],[Sector]],Sectores[[Sector]:[Columna1]],2,0)</f>
        <v>07 Delincuencia</v>
      </c>
      <c r="D670" s="1" t="str">
        <f>+VLOOKUP(Tabla1[[#This Row],[Contenido]],Hoja2!$F$2:$G$105,2,0)</f>
        <v>07.02 Sentencias Dictadas por Delito</v>
      </c>
      <c r="E670" s="1" t="str">
        <f>+IFERROR(VLOOKUP(Tabla1[[#This Row],[Tema]],Temas[[Tema]:[Columna1]],2,0),"REVISAR")</f>
        <v>07.02.24 Delitos Sexuales</v>
      </c>
      <c r="F670" s="1" t="str">
        <f>+IFERROR(VLOOKUP(Tabla1[[#This Row],[Muestra]],Muestra[[Muestra]:[Columna1]],2,0),"REVISAR")</f>
        <v>07.02.24.03 Abuso Sexual Calificado c/Introduccion Objetos o Uso Animal</v>
      </c>
      <c r="G670" t="s">
        <v>66</v>
      </c>
      <c r="H670" t="s">
        <v>1404</v>
      </c>
      <c r="I670" t="s">
        <v>1432</v>
      </c>
      <c r="J670" t="s">
        <v>1437</v>
      </c>
      <c r="K670" t="s">
        <v>3968</v>
      </c>
      <c r="L670" t="s">
        <v>1020</v>
      </c>
      <c r="O670" t="s">
        <v>1407</v>
      </c>
      <c r="AC670">
        <v>35</v>
      </c>
      <c r="AD670">
        <v>27</v>
      </c>
      <c r="AE670">
        <v>27</v>
      </c>
      <c r="AF670">
        <v>35</v>
      </c>
      <c r="AG670">
        <v>42</v>
      </c>
      <c r="AH670">
        <v>42</v>
      </c>
      <c r="AI670">
        <v>43</v>
      </c>
    </row>
    <row r="671" spans="1:35" x14ac:dyDescent="0.25">
      <c r="A671" s="21">
        <v>670</v>
      </c>
      <c r="B671" t="s">
        <v>1438</v>
      </c>
      <c r="C671" s="1" t="str">
        <f>+VLOOKUP(Tabla1[[#This Row],[Sector]],Sectores[[Sector]:[Columna1]],2,0)</f>
        <v>07 Delincuencia</v>
      </c>
      <c r="D671" s="1" t="str">
        <f>+VLOOKUP(Tabla1[[#This Row],[Contenido]],Hoja2!$F$2:$G$105,2,0)</f>
        <v>07.02 Sentencias Dictadas por Delito</v>
      </c>
      <c r="E671" s="1" t="str">
        <f>+IFERROR(VLOOKUP(Tabla1[[#This Row],[Tema]],Temas[[Tema]:[Columna1]],2,0),"REVISAR")</f>
        <v>07.02.24 Delitos Sexuales</v>
      </c>
      <c r="F671" s="1" t="str">
        <f>+IFERROR(VLOOKUP(Tabla1[[#This Row],[Muestra]],Muestra[[Muestra]:[Columna1]],2,0),"REVISAR")</f>
        <v>07.02.24.04 Abuso Sexual con Contacto de Menor de 14 Años</v>
      </c>
      <c r="G671" t="s">
        <v>66</v>
      </c>
      <c r="H671" t="s">
        <v>1404</v>
      </c>
      <c r="I671" t="s">
        <v>1432</v>
      </c>
      <c r="J671" t="s">
        <v>1439</v>
      </c>
      <c r="K671" t="s">
        <v>3968</v>
      </c>
      <c r="L671" t="s">
        <v>1020</v>
      </c>
      <c r="O671" t="s">
        <v>1407</v>
      </c>
      <c r="AC671">
        <v>2192</v>
      </c>
      <c r="AD671">
        <v>2066</v>
      </c>
      <c r="AE671">
        <v>1908</v>
      </c>
      <c r="AF671">
        <v>1963</v>
      </c>
      <c r="AG671">
        <v>2185</v>
      </c>
      <c r="AH671">
        <v>2429</v>
      </c>
      <c r="AI671">
        <v>2673</v>
      </c>
    </row>
    <row r="672" spans="1:35" x14ac:dyDescent="0.25">
      <c r="A672" s="21">
        <v>671</v>
      </c>
      <c r="B672" t="s">
        <v>1440</v>
      </c>
      <c r="C672" s="1" t="str">
        <f>+VLOOKUP(Tabla1[[#This Row],[Sector]],Sectores[[Sector]:[Columna1]],2,0)</f>
        <v>07 Delincuencia</v>
      </c>
      <c r="D672" s="1" t="str">
        <f>+VLOOKUP(Tabla1[[#This Row],[Contenido]],Hoja2!$F$2:$G$105,2,0)</f>
        <v>07.02 Sentencias Dictadas por Delito</v>
      </c>
      <c r="E672" s="1" t="str">
        <f>+IFERROR(VLOOKUP(Tabla1[[#This Row],[Tema]],Temas[[Tema]:[Columna1]],2,0),"REVISAR")</f>
        <v>07.02.24 Delitos Sexuales</v>
      </c>
      <c r="F672" s="1" t="str">
        <f>+IFERROR(VLOOKUP(Tabla1[[#This Row],[Muestra]],Muestra[[Muestra]:[Columna1]],2,0),"REVISAR")</f>
        <v>07.02.24.05 Abuso Sexual de 14 Años a Menor de 18 Años con Circunstancia Estupro</v>
      </c>
      <c r="G672" t="s">
        <v>66</v>
      </c>
      <c r="H672" t="s">
        <v>1404</v>
      </c>
      <c r="I672" t="s">
        <v>1432</v>
      </c>
      <c r="J672" t="s">
        <v>1441</v>
      </c>
      <c r="K672" t="s">
        <v>3968</v>
      </c>
      <c r="L672" t="s">
        <v>1020</v>
      </c>
      <c r="O672" t="s">
        <v>1407</v>
      </c>
      <c r="AC672">
        <v>210</v>
      </c>
      <c r="AD672">
        <v>237</v>
      </c>
      <c r="AE672">
        <v>233</v>
      </c>
      <c r="AF672">
        <v>225</v>
      </c>
      <c r="AG672">
        <v>283</v>
      </c>
      <c r="AH672">
        <v>429</v>
      </c>
      <c r="AI672">
        <v>458</v>
      </c>
    </row>
    <row r="673" spans="1:35" x14ac:dyDescent="0.25">
      <c r="A673" s="21">
        <v>672</v>
      </c>
      <c r="B673" t="s">
        <v>1442</v>
      </c>
      <c r="C673" s="1" t="str">
        <f>+VLOOKUP(Tabla1[[#This Row],[Sector]],Sectores[[Sector]:[Columna1]],2,0)</f>
        <v>07 Delincuencia</v>
      </c>
      <c r="D673" s="1" t="str">
        <f>+VLOOKUP(Tabla1[[#This Row],[Contenido]],Hoja2!$F$2:$G$105,2,0)</f>
        <v>07.02 Sentencias Dictadas por Delito</v>
      </c>
      <c r="E673" s="1" t="str">
        <f>+IFERROR(VLOOKUP(Tabla1[[#This Row],[Tema]],Temas[[Tema]:[Columna1]],2,0),"REVISAR")</f>
        <v>07.02.24 Delitos Sexuales</v>
      </c>
      <c r="F673" s="1" t="str">
        <f>+IFERROR(VLOOKUP(Tabla1[[#This Row],[Muestra]],Muestra[[Muestra]:[Columna1]],2,0),"REVISAR")</f>
        <v>07.02.24.06 Abuso Sexual de Mayor de 14 (Con Circunstancias de Violación)</v>
      </c>
      <c r="G673" t="s">
        <v>66</v>
      </c>
      <c r="H673" t="s">
        <v>1404</v>
      </c>
      <c r="I673" t="s">
        <v>1432</v>
      </c>
      <c r="J673" t="s">
        <v>1443</v>
      </c>
      <c r="K673" t="s">
        <v>3968</v>
      </c>
      <c r="L673" t="s">
        <v>1020</v>
      </c>
      <c r="O673" t="s">
        <v>1407</v>
      </c>
      <c r="AC673">
        <v>693</v>
      </c>
      <c r="AD673">
        <v>607</v>
      </c>
      <c r="AE673">
        <v>612</v>
      </c>
      <c r="AF673">
        <v>611</v>
      </c>
      <c r="AG673">
        <v>681</v>
      </c>
      <c r="AH673">
        <v>761</v>
      </c>
      <c r="AI673">
        <v>897</v>
      </c>
    </row>
    <row r="674" spans="1:35" x14ac:dyDescent="0.25">
      <c r="A674" s="21">
        <v>673</v>
      </c>
      <c r="B674" t="s">
        <v>1444</v>
      </c>
      <c r="C674" s="1" t="str">
        <f>+VLOOKUP(Tabla1[[#This Row],[Sector]],Sectores[[Sector]:[Columna1]],2,0)</f>
        <v>07 Delincuencia</v>
      </c>
      <c r="D674" s="1" t="str">
        <f>+VLOOKUP(Tabla1[[#This Row],[Contenido]],Hoja2!$F$2:$G$105,2,0)</f>
        <v>07.02 Sentencias Dictadas por Delito</v>
      </c>
      <c r="E674" s="1" t="str">
        <f>+IFERROR(VLOOKUP(Tabla1[[#This Row],[Tema]],Temas[[Tema]:[Columna1]],2,0),"REVISAR")</f>
        <v>07.02.24 Delitos Sexuales</v>
      </c>
      <c r="F674" s="1" t="str">
        <f>+IFERROR(VLOOKUP(Tabla1[[#This Row],[Muestra]],Muestra[[Muestra]:[Columna1]],2,0),"REVISAR")</f>
        <v>07.02.24.07 Abuso Sexual Mayor 14 /Sorpresa Sin Consentimiento</v>
      </c>
      <c r="G674" t="s">
        <v>66</v>
      </c>
      <c r="H674" t="s">
        <v>1404</v>
      </c>
      <c r="I674" t="s">
        <v>1432</v>
      </c>
      <c r="J674" t="s">
        <v>1445</v>
      </c>
      <c r="K674" t="s">
        <v>3968</v>
      </c>
      <c r="L674" t="s">
        <v>1020</v>
      </c>
      <c r="O674" t="s">
        <v>1407</v>
      </c>
      <c r="AC674">
        <v>0</v>
      </c>
      <c r="AD674">
        <v>0</v>
      </c>
      <c r="AE674">
        <v>0</v>
      </c>
      <c r="AF674">
        <v>0</v>
      </c>
      <c r="AG674">
        <v>2</v>
      </c>
      <c r="AH674">
        <v>4</v>
      </c>
      <c r="AI674">
        <v>117</v>
      </c>
    </row>
    <row r="675" spans="1:35" x14ac:dyDescent="0.25">
      <c r="A675" s="21">
        <v>674</v>
      </c>
      <c r="B675" t="s">
        <v>1446</v>
      </c>
      <c r="C675" s="1" t="str">
        <f>+VLOOKUP(Tabla1[[#This Row],[Sector]],Sectores[[Sector]:[Columna1]],2,0)</f>
        <v>07 Delincuencia</v>
      </c>
      <c r="D675" s="1" t="str">
        <f>+VLOOKUP(Tabla1[[#This Row],[Contenido]],Hoja2!$F$2:$G$105,2,0)</f>
        <v>07.02 Sentencias Dictadas por Delito</v>
      </c>
      <c r="E675" s="1" t="str">
        <f>+IFERROR(VLOOKUP(Tabla1[[#This Row],[Tema]],Temas[[Tema]:[Columna1]],2,0),"REVISAR")</f>
        <v>07.02.24 Delitos Sexuales</v>
      </c>
      <c r="F675" s="1" t="str">
        <f>+IFERROR(VLOOKUP(Tabla1[[#This Row],[Muestra]],Muestra[[Muestra]:[Columna1]],2,0),"REVISAR")</f>
        <v>07.02.24.08 Abuso Sexual Sin Contacto</v>
      </c>
      <c r="G675" t="s">
        <v>66</v>
      </c>
      <c r="H675" t="s">
        <v>1404</v>
      </c>
      <c r="I675" t="s">
        <v>1432</v>
      </c>
      <c r="J675" t="s">
        <v>1447</v>
      </c>
      <c r="K675" t="s">
        <v>3968</v>
      </c>
      <c r="L675" t="s">
        <v>1020</v>
      </c>
      <c r="O675" t="s">
        <v>1407</v>
      </c>
      <c r="AC675">
        <v>1558</v>
      </c>
      <c r="AD675">
        <v>1320</v>
      </c>
      <c r="AE675">
        <v>1301</v>
      </c>
      <c r="AF675">
        <v>1416</v>
      </c>
      <c r="AG675">
        <v>1340</v>
      </c>
      <c r="AH675">
        <v>1231</v>
      </c>
      <c r="AI675">
        <v>1459</v>
      </c>
    </row>
    <row r="676" spans="1:35" x14ac:dyDescent="0.25">
      <c r="A676" s="21">
        <v>675</v>
      </c>
      <c r="B676" t="s">
        <v>1448</v>
      </c>
      <c r="C676" s="1" t="str">
        <f>+VLOOKUP(Tabla1[[#This Row],[Sector]],Sectores[[Sector]:[Columna1]],2,0)</f>
        <v>07 Delincuencia</v>
      </c>
      <c r="D676" s="1" t="str">
        <f>+VLOOKUP(Tabla1[[#This Row],[Contenido]],Hoja2!$F$2:$G$105,2,0)</f>
        <v>07.02 Sentencias Dictadas por Delito</v>
      </c>
      <c r="E676" s="1" t="str">
        <f>+IFERROR(VLOOKUP(Tabla1[[#This Row],[Tema]],Temas[[Tema]:[Columna1]],2,0),"REVISAR")</f>
        <v>07.02.03 Delitos Cometidos por Empleados y Funcionarios Públicos</v>
      </c>
      <c r="F676" s="1" t="str">
        <f>+IFERROR(VLOOKUP(Tabla1[[#This Row],[Muestra]],Muestra[[Muestra]:[Columna1]],2,0),"REVISAR")</f>
        <v>07.02.03.01 Abusos Contra Particulares</v>
      </c>
      <c r="G676" t="s">
        <v>66</v>
      </c>
      <c r="H676" t="s">
        <v>1404</v>
      </c>
      <c r="I676" t="s">
        <v>1449</v>
      </c>
      <c r="J676" t="s">
        <v>1450</v>
      </c>
      <c r="K676" t="s">
        <v>3968</v>
      </c>
      <c r="L676" t="s">
        <v>1020</v>
      </c>
      <c r="O676" t="s">
        <v>1407</v>
      </c>
      <c r="AC676">
        <v>78</v>
      </c>
      <c r="AD676">
        <v>70</v>
      </c>
      <c r="AE676">
        <v>69</v>
      </c>
      <c r="AF676">
        <v>75</v>
      </c>
      <c r="AG676">
        <v>127</v>
      </c>
      <c r="AH676">
        <v>162</v>
      </c>
      <c r="AI676">
        <v>240</v>
      </c>
    </row>
    <row r="677" spans="1:35" x14ac:dyDescent="0.25">
      <c r="A677" s="21">
        <v>676</v>
      </c>
      <c r="B677" t="s">
        <v>1451</v>
      </c>
      <c r="C677" s="1" t="str">
        <f>+VLOOKUP(Tabla1[[#This Row],[Sector]],Sectores[[Sector]:[Columna1]],2,0)</f>
        <v>07 Delincuencia</v>
      </c>
      <c r="D677" s="1" t="str">
        <f>+VLOOKUP(Tabla1[[#This Row],[Contenido]],Hoja2!$F$2:$G$105,2,0)</f>
        <v>07.02 Sentencias Dictadas por Delito</v>
      </c>
      <c r="E677" s="1" t="str">
        <f>+IFERROR(VLOOKUP(Tabla1[[#This Row],[Tema]],Temas[[Tema]:[Columna1]],2,0),"REVISAR")</f>
        <v>07.02.24 Delitos Sexuales</v>
      </c>
      <c r="F677" s="1" t="str">
        <f>+IFERROR(VLOOKUP(Tabla1[[#This Row],[Muestra]],Muestra[[Muestra]:[Columna1]],2,0),"REVISAR")</f>
        <v>07.02.24.09 Abusos Deshonestos</v>
      </c>
      <c r="G677" t="s">
        <v>66</v>
      </c>
      <c r="H677" t="s">
        <v>1404</v>
      </c>
      <c r="I677" t="s">
        <v>1432</v>
      </c>
      <c r="J677" t="s">
        <v>1452</v>
      </c>
      <c r="K677" t="s">
        <v>3968</v>
      </c>
      <c r="L677" t="s">
        <v>1020</v>
      </c>
      <c r="O677" t="s">
        <v>1407</v>
      </c>
      <c r="AC677">
        <v>7</v>
      </c>
      <c r="AD677">
        <v>8</v>
      </c>
      <c r="AE677">
        <v>9</v>
      </c>
      <c r="AF677">
        <v>5</v>
      </c>
      <c r="AG677">
        <v>3</v>
      </c>
      <c r="AH677">
        <v>3</v>
      </c>
      <c r="AI677">
        <v>4</v>
      </c>
    </row>
    <row r="678" spans="1:35" x14ac:dyDescent="0.25">
      <c r="A678" s="21">
        <v>677</v>
      </c>
      <c r="B678" t="s">
        <v>1453</v>
      </c>
      <c r="C678" s="1" t="str">
        <f>+VLOOKUP(Tabla1[[#This Row],[Sector]],Sectores[[Sector]:[Columna1]],2,0)</f>
        <v>07 Delincuencia</v>
      </c>
      <c r="D678" s="1" t="str">
        <f>+VLOOKUP(Tabla1[[#This Row],[Contenido]],Hoja2!$F$2:$G$105,2,0)</f>
        <v>07.02 Sentencias Dictadas por Delito</v>
      </c>
      <c r="E678" s="1" t="str">
        <f>+IFERROR(VLOOKUP(Tabla1[[#This Row],[Tema]],Temas[[Tema]:[Columna1]],2,0),"REVISAR")</f>
        <v>07.02.10 Delitos Contra la Intimidad y la Libertad</v>
      </c>
      <c r="F678" s="1" t="str">
        <f>+IFERROR(VLOOKUP(Tabla1[[#This Row],[Muestra]],Muestra[[Muestra]:[Columna1]],2,0),"REVISAR")</f>
        <v>07.02.10.01 Acceso, Divulgacion y Uso Indebido de Información Génetica.</v>
      </c>
      <c r="G678" t="s">
        <v>66</v>
      </c>
      <c r="H678" t="s">
        <v>1404</v>
      </c>
      <c r="I678" t="s">
        <v>1454</v>
      </c>
      <c r="J678" t="s">
        <v>1455</v>
      </c>
      <c r="K678" t="s">
        <v>3968</v>
      </c>
      <c r="L678" t="s">
        <v>1020</v>
      </c>
      <c r="O678" t="s">
        <v>1407</v>
      </c>
      <c r="AC678">
        <v>3</v>
      </c>
      <c r="AD678">
        <v>1</v>
      </c>
      <c r="AE678">
        <v>0</v>
      </c>
      <c r="AF678">
        <v>5</v>
      </c>
      <c r="AG678">
        <v>32</v>
      </c>
      <c r="AH678">
        <v>33</v>
      </c>
      <c r="AI678">
        <v>41</v>
      </c>
    </row>
    <row r="679" spans="1:35" x14ac:dyDescent="0.25">
      <c r="A679" s="21">
        <v>678</v>
      </c>
      <c r="B679" t="s">
        <v>1456</v>
      </c>
      <c r="C679" s="1" t="str">
        <f>+VLOOKUP(Tabla1[[#This Row],[Sector]],Sectores[[Sector]:[Columna1]],2,0)</f>
        <v>07 Delincuencia</v>
      </c>
      <c r="D679" s="1" t="str">
        <f>+VLOOKUP(Tabla1[[#This Row],[Contenido]],Hoja2!$F$2:$G$105,2,0)</f>
        <v>07.02 Sentencias Dictadas por Delito</v>
      </c>
      <c r="E679" s="1" t="str">
        <f>+IFERROR(VLOOKUP(Tabla1[[#This Row],[Tema]],Temas[[Tema]:[Columna1]],2,0),"REVISAR")</f>
        <v xml:space="preserve">07.02.27 Delitos Violentos </v>
      </c>
      <c r="F679" s="1" t="str">
        <f>+IFERROR(VLOOKUP(Tabla1[[#This Row],[Muestra]],Muestra[[Muestra]:[Columna1]],2,0),"REVISAR")</f>
        <v>07.02.27.01 Accidente con Resultado de Muerte o Lesiones Graves</v>
      </c>
      <c r="G679" t="s">
        <v>66</v>
      </c>
      <c r="H679" t="s">
        <v>1404</v>
      </c>
      <c r="I679" t="s">
        <v>1457</v>
      </c>
      <c r="J679" t="s">
        <v>1458</v>
      </c>
      <c r="K679" t="s">
        <v>3968</v>
      </c>
      <c r="L679" t="s">
        <v>1020</v>
      </c>
      <c r="O679" t="s">
        <v>1407</v>
      </c>
      <c r="AC679">
        <v>777</v>
      </c>
      <c r="AD679">
        <v>899</v>
      </c>
      <c r="AE679">
        <v>907</v>
      </c>
      <c r="AF679">
        <v>799</v>
      </c>
      <c r="AG679">
        <v>754</v>
      </c>
      <c r="AH679">
        <v>899</v>
      </c>
      <c r="AI679">
        <v>992</v>
      </c>
    </row>
    <row r="680" spans="1:35" x14ac:dyDescent="0.25">
      <c r="A680" s="21">
        <v>679</v>
      </c>
      <c r="B680" t="s">
        <v>1459</v>
      </c>
      <c r="C680" s="1" t="str">
        <f>+VLOOKUP(Tabla1[[#This Row],[Sector]],Sectores[[Sector]:[Columna1]],2,0)</f>
        <v>07 Delincuencia</v>
      </c>
      <c r="D680" s="1" t="str">
        <f>+VLOOKUP(Tabla1[[#This Row],[Contenido]],Hoja2!$F$2:$G$105,2,0)</f>
        <v>07.02 Sentencias Dictadas por Delito</v>
      </c>
      <c r="E680" s="1" t="str">
        <f>+IFERROR(VLOOKUP(Tabla1[[#This Row],[Tema]],Temas[[Tema]:[Columna1]],2,0),"REVISAR")</f>
        <v>07.02.24 Delitos Sexuales</v>
      </c>
      <c r="F680" s="1" t="str">
        <f>+IFERROR(VLOOKUP(Tabla1[[#This Row],[Muestra]],Muestra[[Muestra]:[Columna1]],2,0),"REVISAR")</f>
        <v>07.02.24.10 Acoso Sexual Lugares Públicos /Libre Acceso Público</v>
      </c>
      <c r="G680" t="s">
        <v>66</v>
      </c>
      <c r="H680" t="s">
        <v>1404</v>
      </c>
      <c r="I680" t="s">
        <v>1432</v>
      </c>
      <c r="J680" t="s">
        <v>1460</v>
      </c>
      <c r="K680" t="s">
        <v>3968</v>
      </c>
      <c r="L680" t="s">
        <v>1020</v>
      </c>
      <c r="O680" t="s">
        <v>1407</v>
      </c>
      <c r="AC680">
        <v>0</v>
      </c>
      <c r="AD680">
        <v>0</v>
      </c>
      <c r="AE680">
        <v>0</v>
      </c>
      <c r="AF680">
        <v>0</v>
      </c>
      <c r="AG680">
        <v>0</v>
      </c>
      <c r="AH680">
        <v>0</v>
      </c>
      <c r="AI680">
        <v>58</v>
      </c>
    </row>
    <row r="681" spans="1:35" x14ac:dyDescent="0.25">
      <c r="A681" s="21">
        <v>680</v>
      </c>
      <c r="B681" t="s">
        <v>1461</v>
      </c>
      <c r="C681" s="1" t="str">
        <f>+VLOOKUP(Tabla1[[#This Row],[Sector]],Sectores[[Sector]:[Columna1]],2,0)</f>
        <v>07 Delincuencia</v>
      </c>
      <c r="D681" s="1" t="str">
        <f>+VLOOKUP(Tabla1[[#This Row],[Contenido]],Hoja2!$F$2:$G$105,2,0)</f>
        <v>07.02 Sentencias Dictadas por Delito</v>
      </c>
      <c r="E681" s="1" t="str">
        <f>+IFERROR(VLOOKUP(Tabla1[[#This Row],[Tema]],Temas[[Tema]:[Columna1]],2,0),"REVISAR")</f>
        <v>07.02.01 Corrupción</v>
      </c>
      <c r="F681" s="1" t="str">
        <f>+IFERROR(VLOOKUP(Tabla1[[#This Row],[Muestra]],Muestra[[Muestra]:[Columna1]],2,0),"REVISAR")</f>
        <v>07.02.01.01 Administración Desleal de Persona Jurídica</v>
      </c>
      <c r="G681" t="s">
        <v>66</v>
      </c>
      <c r="H681" t="s">
        <v>1404</v>
      </c>
      <c r="I681" t="s">
        <v>1462</v>
      </c>
      <c r="J681" t="s">
        <v>1463</v>
      </c>
      <c r="K681" t="s">
        <v>3968</v>
      </c>
      <c r="L681" t="s">
        <v>1020</v>
      </c>
      <c r="O681" t="s">
        <v>1407</v>
      </c>
      <c r="AC681">
        <v>0</v>
      </c>
      <c r="AD681">
        <v>0</v>
      </c>
      <c r="AE681">
        <v>0</v>
      </c>
      <c r="AF681">
        <v>0</v>
      </c>
      <c r="AG681">
        <v>1</v>
      </c>
      <c r="AH681">
        <v>0</v>
      </c>
      <c r="AI681">
        <v>18</v>
      </c>
    </row>
    <row r="682" spans="1:35" x14ac:dyDescent="0.25">
      <c r="A682" s="21">
        <v>681</v>
      </c>
      <c r="B682" t="s">
        <v>1464</v>
      </c>
      <c r="C682" s="1" t="str">
        <f>+VLOOKUP(Tabla1[[#This Row],[Sector]],Sectores[[Sector]:[Columna1]],2,0)</f>
        <v>07 Delincuencia</v>
      </c>
      <c r="D682" s="1" t="str">
        <f>+VLOOKUP(Tabla1[[#This Row],[Contenido]],Hoja2!$F$2:$G$105,2,0)</f>
        <v>07.02 Sentencias Dictadas por Delito</v>
      </c>
      <c r="E682" s="1" t="str">
        <f>+IFERROR(VLOOKUP(Tabla1[[#This Row],[Tema]],Temas[[Tema]:[Columna1]],2,0),"REVISAR")</f>
        <v>07.02.16 Delitos de Tenecia y Porte de Armas</v>
      </c>
      <c r="F682" s="1" t="str">
        <f>+IFERROR(VLOOKUP(Tabla1[[#This Row],[Muestra]],Muestra[[Muestra]:[Columna1]],2,0),"REVISAR")</f>
        <v>07.02.16.02 Adquisición Material de Guerra Instituciones Armadas</v>
      </c>
      <c r="G682" t="s">
        <v>66</v>
      </c>
      <c r="H682" t="s">
        <v>1404</v>
      </c>
      <c r="I682" t="s">
        <v>1405</v>
      </c>
      <c r="J682" t="s">
        <v>1465</v>
      </c>
      <c r="K682" t="s">
        <v>3968</v>
      </c>
      <c r="L682" t="s">
        <v>1020</v>
      </c>
      <c r="O682" t="s">
        <v>1407</v>
      </c>
      <c r="AC682">
        <v>0</v>
      </c>
      <c r="AD682">
        <v>0</v>
      </c>
      <c r="AE682">
        <v>0</v>
      </c>
      <c r="AF682">
        <v>1</v>
      </c>
      <c r="AG682">
        <v>3</v>
      </c>
      <c r="AH682">
        <v>0</v>
      </c>
      <c r="AI682">
        <v>0</v>
      </c>
    </row>
    <row r="683" spans="1:35" x14ac:dyDescent="0.25">
      <c r="A683" s="21">
        <v>682</v>
      </c>
      <c r="B683" t="s">
        <v>1466</v>
      </c>
      <c r="C683" s="1" t="str">
        <f>+VLOOKUP(Tabla1[[#This Row],[Sector]],Sectores[[Sector]:[Columna1]],2,0)</f>
        <v>07 Delincuencia</v>
      </c>
      <c r="D683" s="1" t="str">
        <f>+VLOOKUP(Tabla1[[#This Row],[Contenido]],Hoja2!$F$2:$G$105,2,0)</f>
        <v>07.02 Sentencias Dictadas por Delito</v>
      </c>
      <c r="E683" s="1" t="str">
        <f>+IFERROR(VLOOKUP(Tabla1[[#This Row],[Tema]],Temas[[Tema]:[Columna1]],2,0),"REVISAR")</f>
        <v>07.02.24 Delitos Sexuales</v>
      </c>
      <c r="F683" s="1" t="str">
        <f>+IFERROR(VLOOKUP(Tabla1[[#This Row],[Muestra]],Muestra[[Muestra]:[Columna1]],2,0),"REVISAR")</f>
        <v>07.02.24.11 Adquisición o Almacenamiento Material Pornográfico Infantil</v>
      </c>
      <c r="G683" t="s">
        <v>66</v>
      </c>
      <c r="H683" t="s">
        <v>1404</v>
      </c>
      <c r="I683" t="s">
        <v>1432</v>
      </c>
      <c r="J683" t="s">
        <v>1467</v>
      </c>
      <c r="K683" t="s">
        <v>3968</v>
      </c>
      <c r="L683" t="s">
        <v>1020</v>
      </c>
      <c r="O683" t="s">
        <v>1407</v>
      </c>
      <c r="AC683">
        <v>65</v>
      </c>
      <c r="AD683">
        <v>84</v>
      </c>
      <c r="AE683">
        <v>94</v>
      </c>
      <c r="AF683">
        <v>97</v>
      </c>
      <c r="AG683">
        <v>115</v>
      </c>
      <c r="AH683">
        <v>109</v>
      </c>
      <c r="AI683">
        <v>103</v>
      </c>
    </row>
    <row r="684" spans="1:35" x14ac:dyDescent="0.25">
      <c r="A684" s="21">
        <v>683</v>
      </c>
      <c r="B684" t="s">
        <v>1468</v>
      </c>
      <c r="C684" s="1" t="str">
        <f>+VLOOKUP(Tabla1[[#This Row],[Sector]],Sectores[[Sector]:[Columna1]],2,0)</f>
        <v>07 Delincuencia</v>
      </c>
      <c r="D684" s="1" t="str">
        <f>+VLOOKUP(Tabla1[[#This Row],[Contenido]],Hoja2!$F$2:$G$105,2,0)</f>
        <v>07.02 Sentencias Dictadas por Delito</v>
      </c>
      <c r="E684" s="1" t="str">
        <f>+IFERROR(VLOOKUP(Tabla1[[#This Row],[Tema]],Temas[[Tema]:[Columna1]],2,0),"REVISAR")</f>
        <v>07.02.16 Delitos de Tenecia y Porte de Armas</v>
      </c>
      <c r="F684" s="1" t="str">
        <f>+IFERROR(VLOOKUP(Tabla1[[#This Row],[Muestra]],Muestra[[Muestra]:[Columna1]],2,0),"REVISAR")</f>
        <v>07.02.16.03 Adquisición y Venta Indebida de Cartuchos y Municiones</v>
      </c>
      <c r="G684" t="s">
        <v>66</v>
      </c>
      <c r="H684" t="s">
        <v>1404</v>
      </c>
      <c r="I684" t="s">
        <v>1405</v>
      </c>
      <c r="J684" t="s">
        <v>1469</v>
      </c>
      <c r="K684" t="s">
        <v>3968</v>
      </c>
      <c r="L684" t="s">
        <v>1020</v>
      </c>
      <c r="O684" t="s">
        <v>1407</v>
      </c>
      <c r="AC684">
        <v>0</v>
      </c>
      <c r="AD684">
        <v>5</v>
      </c>
      <c r="AE684">
        <v>1</v>
      </c>
      <c r="AF684">
        <v>2</v>
      </c>
      <c r="AG684">
        <v>0</v>
      </c>
      <c r="AH684">
        <v>0</v>
      </c>
      <c r="AI684">
        <v>1</v>
      </c>
    </row>
    <row r="685" spans="1:35" x14ac:dyDescent="0.25">
      <c r="A685" s="21">
        <v>684</v>
      </c>
      <c r="B685" t="s">
        <v>1470</v>
      </c>
      <c r="C685" s="1" t="str">
        <f>+VLOOKUP(Tabla1[[#This Row],[Sector]],Sectores[[Sector]:[Columna1]],2,0)</f>
        <v>07 Delincuencia</v>
      </c>
      <c r="D685" s="1" t="str">
        <f>+VLOOKUP(Tabla1[[#This Row],[Contenido]],Hoja2!$F$2:$G$105,2,0)</f>
        <v>07.02 Sentencias Dictadas por Delito</v>
      </c>
      <c r="E685" s="1" t="str">
        <f>+IFERROR(VLOOKUP(Tabla1[[#This Row],[Tema]],Temas[[Tema]:[Columna1]],2,0),"REVISAR")</f>
        <v>07.02.03 Delitos Cometidos por Empleados y Funcionarios Públicos</v>
      </c>
      <c r="F685" s="1" t="str">
        <f>+IFERROR(VLOOKUP(Tabla1[[#This Row],[Muestra]],Muestra[[Muestra]:[Columna1]],2,0),"REVISAR")</f>
        <v>07.02.03.02 Allanamientos Irregulares</v>
      </c>
      <c r="G685" t="s">
        <v>66</v>
      </c>
      <c r="H685" t="s">
        <v>1404</v>
      </c>
      <c r="I685" t="s">
        <v>1449</v>
      </c>
      <c r="J685" t="s">
        <v>1471</v>
      </c>
      <c r="K685" t="s">
        <v>3968</v>
      </c>
      <c r="L685" t="s">
        <v>1020</v>
      </c>
      <c r="O685" t="s">
        <v>1407</v>
      </c>
      <c r="AC685">
        <v>11</v>
      </c>
      <c r="AD685">
        <v>6</v>
      </c>
      <c r="AE685">
        <v>13</v>
      </c>
      <c r="AF685">
        <v>7</v>
      </c>
      <c r="AG685">
        <v>16</v>
      </c>
      <c r="AH685">
        <v>22</v>
      </c>
      <c r="AI685">
        <v>20</v>
      </c>
    </row>
    <row r="686" spans="1:35" x14ac:dyDescent="0.25">
      <c r="A686" s="21">
        <v>685</v>
      </c>
      <c r="B686" t="s">
        <v>1472</v>
      </c>
      <c r="C686" s="1" t="str">
        <f>+VLOOKUP(Tabla1[[#This Row],[Sector]],Sectores[[Sector]:[Columna1]],2,0)</f>
        <v>07 Delincuencia</v>
      </c>
      <c r="D686" s="1" t="str">
        <f>+VLOOKUP(Tabla1[[#This Row],[Contenido]],Hoja2!$F$2:$G$105,2,0)</f>
        <v>07.02 Sentencias Dictadas por Delito</v>
      </c>
      <c r="E686" s="1" t="str">
        <f>+IFERROR(VLOOKUP(Tabla1[[#This Row],[Tema]],Temas[[Tema]:[Columna1]],2,0),"REVISAR")</f>
        <v>07.02.18 Delitos Económicos</v>
      </c>
      <c r="F686" s="1" t="str">
        <f>+IFERROR(VLOOKUP(Tabla1[[#This Row],[Muestra]],Muestra[[Muestra]:[Columna1]],2,0),"REVISAR")</f>
        <v>07.02.18.02 Alteracion Fraudulenta de Precios</v>
      </c>
      <c r="G686" t="s">
        <v>66</v>
      </c>
      <c r="H686" t="s">
        <v>1404</v>
      </c>
      <c r="I686" t="s">
        <v>1429</v>
      </c>
      <c r="J686" t="s">
        <v>1473</v>
      </c>
      <c r="K686" t="s">
        <v>3968</v>
      </c>
      <c r="L686" t="s">
        <v>1020</v>
      </c>
      <c r="O686" t="s">
        <v>1407</v>
      </c>
      <c r="AC686">
        <v>4</v>
      </c>
      <c r="AD686">
        <v>1</v>
      </c>
      <c r="AE686">
        <v>3</v>
      </c>
      <c r="AF686">
        <v>5</v>
      </c>
      <c r="AG686">
        <v>1</v>
      </c>
      <c r="AH686">
        <v>2</v>
      </c>
      <c r="AI686">
        <v>2</v>
      </c>
    </row>
    <row r="687" spans="1:35" x14ac:dyDescent="0.25">
      <c r="A687" s="21">
        <v>686</v>
      </c>
      <c r="B687" t="s">
        <v>1474</v>
      </c>
      <c r="C687" s="1" t="str">
        <f>+VLOOKUP(Tabla1[[#This Row],[Sector]],Sectores[[Sector]:[Columna1]],2,0)</f>
        <v>07 Delincuencia</v>
      </c>
      <c r="D687" s="1" t="str">
        <f>+VLOOKUP(Tabla1[[#This Row],[Contenido]],Hoja2!$F$2:$G$105,2,0)</f>
        <v>07.02 Sentencias Dictadas por Delito</v>
      </c>
      <c r="E687" s="1" t="str">
        <f>+IFERROR(VLOOKUP(Tabla1[[#This Row],[Tema]],Temas[[Tema]:[Columna1]],2,0),"REVISAR")</f>
        <v>07.02.07 Delitos Contra el Orden Público, Funcionarios o Agentes del Estado</v>
      </c>
      <c r="F687" s="1" t="str">
        <f>+IFERROR(VLOOKUP(Tabla1[[#This Row],[Muestra]],Muestra[[Muestra]:[Columna1]],2,0),"REVISAR")</f>
        <v>07.02.07.01 Alteración Orden Público</v>
      </c>
      <c r="G687" t="s">
        <v>66</v>
      </c>
      <c r="H687" t="s">
        <v>1404</v>
      </c>
      <c r="I687" t="s">
        <v>1475</v>
      </c>
      <c r="J687" t="s">
        <v>1476</v>
      </c>
      <c r="K687" t="s">
        <v>3968</v>
      </c>
      <c r="L687" t="s">
        <v>1020</v>
      </c>
      <c r="O687" t="s">
        <v>1407</v>
      </c>
      <c r="AC687">
        <v>419</v>
      </c>
      <c r="AD687">
        <v>271</v>
      </c>
      <c r="AE687">
        <v>141</v>
      </c>
      <c r="AF687">
        <v>110</v>
      </c>
      <c r="AG687">
        <v>77</v>
      </c>
      <c r="AH687">
        <v>89</v>
      </c>
      <c r="AI687">
        <v>452</v>
      </c>
    </row>
    <row r="688" spans="1:35" x14ac:dyDescent="0.25">
      <c r="A688" s="21">
        <v>687</v>
      </c>
      <c r="B688" t="s">
        <v>1477</v>
      </c>
      <c r="C688" s="1" t="str">
        <f>+VLOOKUP(Tabla1[[#This Row],[Sector]],Sectores[[Sector]:[Columna1]],2,0)</f>
        <v>07 Delincuencia</v>
      </c>
      <c r="D688" s="1" t="str">
        <f>+VLOOKUP(Tabla1[[#This Row],[Contenido]],Hoja2!$F$2:$G$105,2,0)</f>
        <v>07.02 Sentencias Dictadas por Delito</v>
      </c>
      <c r="E688" s="1" t="str">
        <f>+IFERROR(VLOOKUP(Tabla1[[#This Row],[Tema]],Temas[[Tema]:[Columna1]],2,0),"REVISAR")</f>
        <v>07.02.18 Delitos Económicos</v>
      </c>
      <c r="F688" s="1" t="str">
        <f>+IFERROR(VLOOKUP(Tabla1[[#This Row],[Muestra]],Muestra[[Muestra]:[Columna1]],2,0),"REVISAR")</f>
        <v>07.02.18.03 Alteración, Ocultación, Destrucción de Balance de Libros</v>
      </c>
      <c r="G688" t="s">
        <v>66</v>
      </c>
      <c r="H688" t="s">
        <v>1404</v>
      </c>
      <c r="I688" t="s">
        <v>1429</v>
      </c>
      <c r="J688" t="s">
        <v>1478</v>
      </c>
      <c r="K688" t="s">
        <v>3968</v>
      </c>
      <c r="L688" t="s">
        <v>1020</v>
      </c>
      <c r="O688" t="s">
        <v>1407</v>
      </c>
      <c r="AC688">
        <v>0</v>
      </c>
      <c r="AD688">
        <v>0</v>
      </c>
      <c r="AE688">
        <v>0</v>
      </c>
      <c r="AF688">
        <v>1</v>
      </c>
      <c r="AG688">
        <v>0</v>
      </c>
      <c r="AH688">
        <v>1</v>
      </c>
      <c r="AI688">
        <v>0</v>
      </c>
    </row>
    <row r="689" spans="1:35" x14ac:dyDescent="0.25">
      <c r="A689" s="21">
        <v>688</v>
      </c>
      <c r="B689" t="s">
        <v>1479</v>
      </c>
      <c r="C689" s="1" t="str">
        <f>+VLOOKUP(Tabla1[[#This Row],[Sector]],Sectores[[Sector]:[Columna1]],2,0)</f>
        <v>07 Delincuencia</v>
      </c>
      <c r="D689" s="1" t="str">
        <f>+VLOOKUP(Tabla1[[#This Row],[Contenido]],Hoja2!$F$2:$G$105,2,0)</f>
        <v>07.02 Sentencias Dictadas por Delito</v>
      </c>
      <c r="E689" s="1" t="str">
        <f>+IFERROR(VLOOKUP(Tabla1[[#This Row],[Tema]],Temas[[Tema]:[Columna1]],2,0),"REVISAR")</f>
        <v>07.02.07 Delitos Contra el Orden Público, Funcionarios o Agentes del Estado</v>
      </c>
      <c r="F689" s="1" t="str">
        <f>+IFERROR(VLOOKUP(Tabla1[[#This Row],[Muestra]],Muestra[[Muestra]:[Columna1]],2,0),"REVISAR")</f>
        <v>07.02.07.02 Amenaza a Fiscales o Defensores en el Desempeño de Funciones</v>
      </c>
      <c r="G689" t="s">
        <v>66</v>
      </c>
      <c r="H689" t="s">
        <v>1404</v>
      </c>
      <c r="I689" t="s">
        <v>1475</v>
      </c>
      <c r="J689" t="s">
        <v>1480</v>
      </c>
      <c r="K689" t="s">
        <v>3968</v>
      </c>
      <c r="L689" t="s">
        <v>1020</v>
      </c>
      <c r="O689" t="s">
        <v>1407</v>
      </c>
      <c r="AC689">
        <v>12</v>
      </c>
      <c r="AD689">
        <v>6</v>
      </c>
      <c r="AE689">
        <v>15</v>
      </c>
      <c r="AF689">
        <v>11</v>
      </c>
      <c r="AG689">
        <v>10</v>
      </c>
      <c r="AH689">
        <v>6</v>
      </c>
      <c r="AI689">
        <v>11</v>
      </c>
    </row>
    <row r="690" spans="1:35" x14ac:dyDescent="0.25">
      <c r="A690" s="21">
        <v>689</v>
      </c>
      <c r="B690" t="s">
        <v>1481</v>
      </c>
      <c r="C690" s="1" t="str">
        <f>+VLOOKUP(Tabla1[[#This Row],[Sector]],Sectores[[Sector]:[Columna1]],2,0)</f>
        <v>07 Delincuencia</v>
      </c>
      <c r="D690" s="1" t="str">
        <f>+VLOOKUP(Tabla1[[#This Row],[Contenido]],Hoja2!$F$2:$G$105,2,0)</f>
        <v>07.02 Sentencias Dictadas por Delito</v>
      </c>
      <c r="E690" s="1" t="str">
        <f>+IFERROR(VLOOKUP(Tabla1[[#This Row],[Tema]],Temas[[Tema]:[Columna1]],2,0),"REVISAR")</f>
        <v>07.02.07 Delitos Contra el Orden Público, Funcionarios o Agentes del Estado</v>
      </c>
      <c r="F690" s="1" t="str">
        <f>+IFERROR(VLOOKUP(Tabla1[[#This Row],[Muestra]],Muestra[[Muestra]:[Columna1]],2,0),"REVISAR")</f>
        <v>07.02.07.03 Amenaza a Gendarme en el Desempeño de sus Funciones</v>
      </c>
      <c r="G690" t="s">
        <v>66</v>
      </c>
      <c r="H690" t="s">
        <v>1404</v>
      </c>
      <c r="I690" t="s">
        <v>1475</v>
      </c>
      <c r="J690" t="s">
        <v>1482</v>
      </c>
      <c r="K690" t="s">
        <v>3968</v>
      </c>
      <c r="L690" t="s">
        <v>1020</v>
      </c>
      <c r="O690" t="s">
        <v>1407</v>
      </c>
      <c r="AC690">
        <v>152</v>
      </c>
      <c r="AD690">
        <v>220</v>
      </c>
      <c r="AE690">
        <v>308</v>
      </c>
      <c r="AF690">
        <v>335</v>
      </c>
      <c r="AG690">
        <v>253</v>
      </c>
      <c r="AH690">
        <v>251</v>
      </c>
      <c r="AI690">
        <v>274</v>
      </c>
    </row>
    <row r="691" spans="1:35" x14ac:dyDescent="0.25">
      <c r="A691" s="21">
        <v>690</v>
      </c>
      <c r="B691" t="s">
        <v>1483</v>
      </c>
      <c r="C691" s="1" t="str">
        <f>+VLOOKUP(Tabla1[[#This Row],[Sector]],Sectores[[Sector]:[Columna1]],2,0)</f>
        <v>07 Delincuencia</v>
      </c>
      <c r="D691" s="1" t="str">
        <f>+VLOOKUP(Tabla1[[#This Row],[Contenido]],Hoja2!$F$2:$G$105,2,0)</f>
        <v>07.02 Sentencias Dictadas por Delito</v>
      </c>
      <c r="E691" s="1" t="str">
        <f>+IFERROR(VLOOKUP(Tabla1[[#This Row],[Tema]],Temas[[Tema]:[Columna1]],2,0),"REVISAR")</f>
        <v xml:space="preserve">07.02.27 Delitos Violentos </v>
      </c>
      <c r="F691" s="1" t="str">
        <f>+IFERROR(VLOOKUP(Tabla1[[#This Row],[Muestra]],Muestra[[Muestra]:[Columna1]],2,0),"REVISAR")</f>
        <v>07.02.27.02 Amenaza con Arma (Falta)</v>
      </c>
      <c r="G691" t="s">
        <v>66</v>
      </c>
      <c r="H691" t="s">
        <v>1404</v>
      </c>
      <c r="I691" t="s">
        <v>1457</v>
      </c>
      <c r="J691" t="s">
        <v>1484</v>
      </c>
      <c r="K691" t="s">
        <v>3968</v>
      </c>
      <c r="L691" t="s">
        <v>1020</v>
      </c>
      <c r="O691" t="s">
        <v>1407</v>
      </c>
      <c r="AC691">
        <v>1499</v>
      </c>
      <c r="AD691">
        <v>1250</v>
      </c>
      <c r="AE691">
        <v>1102</v>
      </c>
      <c r="AF691">
        <v>1033</v>
      </c>
      <c r="AG691">
        <v>900</v>
      </c>
      <c r="AH691">
        <v>799</v>
      </c>
      <c r="AI691">
        <v>921</v>
      </c>
    </row>
    <row r="692" spans="1:35" x14ac:dyDescent="0.25">
      <c r="A692" s="21">
        <v>691</v>
      </c>
      <c r="B692" t="s">
        <v>1485</v>
      </c>
      <c r="C692" s="1" t="str">
        <f>+VLOOKUP(Tabla1[[#This Row],[Sector]],Sectores[[Sector]:[Columna1]],2,0)</f>
        <v>07 Delincuencia</v>
      </c>
      <c r="D692" s="1" t="str">
        <f>+VLOOKUP(Tabla1[[#This Row],[Contenido]],Hoja2!$F$2:$G$105,2,0)</f>
        <v>07.02 Sentencias Dictadas por Delito</v>
      </c>
      <c r="E692" s="1" t="str">
        <f>+IFERROR(VLOOKUP(Tabla1[[#This Row],[Tema]],Temas[[Tema]:[Columna1]],2,0),"REVISAR")</f>
        <v>07.02.07 Delitos Contra el Orden Público, Funcionarios o Agentes del Estado</v>
      </c>
      <c r="F692" s="1" t="str">
        <f>+IFERROR(VLOOKUP(Tabla1[[#This Row],[Muestra]],Muestra[[Muestra]:[Columna1]],2,0),"REVISAR")</f>
        <v>07.02.07.04 Amenazar Simple o Condicionalmente u Ofender Personal de Investigaciones</v>
      </c>
      <c r="G692" t="s">
        <v>66</v>
      </c>
      <c r="H692" t="s">
        <v>1404</v>
      </c>
      <c r="I692" t="s">
        <v>1475</v>
      </c>
      <c r="J692" t="s">
        <v>1486</v>
      </c>
      <c r="K692" t="s">
        <v>3968</v>
      </c>
      <c r="L692" t="s">
        <v>1020</v>
      </c>
      <c r="O692" t="s">
        <v>1407</v>
      </c>
      <c r="AC692">
        <v>238</v>
      </c>
      <c r="AD692">
        <v>209</v>
      </c>
      <c r="AE692">
        <v>230</v>
      </c>
      <c r="AF692">
        <v>204</v>
      </c>
      <c r="AG692">
        <v>254</v>
      </c>
      <c r="AH692">
        <v>196</v>
      </c>
      <c r="AI692">
        <v>205</v>
      </c>
    </row>
    <row r="693" spans="1:35" x14ac:dyDescent="0.25">
      <c r="A693" s="21">
        <v>692</v>
      </c>
      <c r="B693" t="s">
        <v>1487</v>
      </c>
      <c r="C693" s="1" t="str">
        <f>+VLOOKUP(Tabla1[[#This Row],[Sector]],Sectores[[Sector]:[Columna1]],2,0)</f>
        <v>07 Delincuencia</v>
      </c>
      <c r="D693" s="1" t="str">
        <f>+VLOOKUP(Tabla1[[#This Row],[Contenido]],Hoja2!$F$2:$G$105,2,0)</f>
        <v>07.02 Sentencias Dictadas por Delito</v>
      </c>
      <c r="E693" s="1" t="str">
        <f>+IFERROR(VLOOKUP(Tabla1[[#This Row],[Tema]],Temas[[Tema]:[Columna1]],2,0),"REVISAR")</f>
        <v>07.02.07 Delitos Contra el Orden Público, Funcionarios o Agentes del Estado</v>
      </c>
      <c r="F693" s="1" t="str">
        <f>+IFERROR(VLOOKUP(Tabla1[[#This Row],[Muestra]],Muestra[[Muestra]:[Columna1]],2,0),"REVISAR")</f>
        <v>07.02.07.05 Amenazas a Carabineros</v>
      </c>
      <c r="G693" t="s">
        <v>66</v>
      </c>
      <c r="H693" t="s">
        <v>1404</v>
      </c>
      <c r="I693" t="s">
        <v>1475</v>
      </c>
      <c r="J693" t="s">
        <v>1488</v>
      </c>
      <c r="K693" t="s">
        <v>3968</v>
      </c>
      <c r="L693" t="s">
        <v>1020</v>
      </c>
      <c r="O693" t="s">
        <v>1407</v>
      </c>
      <c r="AC693">
        <v>1543</v>
      </c>
      <c r="AD693">
        <v>1426</v>
      </c>
      <c r="AE693">
        <v>1440</v>
      </c>
      <c r="AF693">
        <v>1488</v>
      </c>
      <c r="AG693">
        <v>1764</v>
      </c>
      <c r="AH693">
        <v>1818</v>
      </c>
      <c r="AI693">
        <v>1725</v>
      </c>
    </row>
    <row r="694" spans="1:35" x14ac:dyDescent="0.25">
      <c r="A694" s="21">
        <v>693</v>
      </c>
      <c r="B694" t="s">
        <v>1489</v>
      </c>
      <c r="C694" s="1" t="str">
        <f>+VLOOKUP(Tabla1[[#This Row],[Sector]],Sectores[[Sector]:[Columna1]],2,0)</f>
        <v>07 Delincuencia</v>
      </c>
      <c r="D694" s="1" t="str">
        <f>+VLOOKUP(Tabla1[[#This Row],[Contenido]],Hoja2!$F$2:$G$105,2,0)</f>
        <v>07.02 Sentencias Dictadas por Delito</v>
      </c>
      <c r="E694" s="1" t="str">
        <f>+IFERROR(VLOOKUP(Tabla1[[#This Row],[Tema]],Temas[[Tema]:[Columna1]],2,0),"REVISAR")</f>
        <v>07.02.10 Delitos Contra la Intimidad y la Libertad</v>
      </c>
      <c r="F694" s="1" t="str">
        <f>+IFERROR(VLOOKUP(Tabla1[[#This Row],[Muestra]],Muestra[[Muestra]:[Columna1]],2,0),"REVISAR")</f>
        <v>07.02.10.02 Amenazas Condicionales Contra Personas y Propiedades</v>
      </c>
      <c r="G694" t="s">
        <v>66</v>
      </c>
      <c r="H694" t="s">
        <v>1404</v>
      </c>
      <c r="I694" t="s">
        <v>1454</v>
      </c>
      <c r="J694" t="s">
        <v>1490</v>
      </c>
      <c r="K694" t="s">
        <v>3968</v>
      </c>
      <c r="L694" t="s">
        <v>1020</v>
      </c>
      <c r="O694" t="s">
        <v>1407</v>
      </c>
      <c r="AC694">
        <v>5254</v>
      </c>
      <c r="AD694">
        <v>5602</v>
      </c>
      <c r="AE694">
        <v>6630</v>
      </c>
      <c r="AF694">
        <v>6461</v>
      </c>
      <c r="AG694">
        <v>6361</v>
      </c>
      <c r="AH694">
        <v>6225</v>
      </c>
      <c r="AI694">
        <v>6268</v>
      </c>
    </row>
    <row r="695" spans="1:35" x14ac:dyDescent="0.25">
      <c r="A695" s="21">
        <v>694</v>
      </c>
      <c r="B695" t="s">
        <v>1491</v>
      </c>
      <c r="C695" s="1" t="str">
        <f>+VLOOKUP(Tabla1[[#This Row],[Sector]],Sectores[[Sector]:[Columna1]],2,0)</f>
        <v>07 Delincuencia</v>
      </c>
      <c r="D695" s="1" t="str">
        <f>+VLOOKUP(Tabla1[[#This Row],[Contenido]],Hoja2!$F$2:$G$105,2,0)</f>
        <v>07.02 Sentencias Dictadas por Delito</v>
      </c>
      <c r="E695" s="1" t="str">
        <f>+IFERROR(VLOOKUP(Tabla1[[#This Row],[Tema]],Temas[[Tema]:[Columna1]],2,0),"REVISAR")</f>
        <v>07.02.10 Delitos Contra la Intimidad y la Libertad</v>
      </c>
      <c r="F695" s="1" t="str">
        <f>+IFERROR(VLOOKUP(Tabla1[[#This Row],[Muestra]],Muestra[[Muestra]:[Columna1]],2,0),"REVISAR")</f>
        <v>07.02.10.03 Amenazas de Atentados Contra Personas y Propiedades</v>
      </c>
      <c r="G695" t="s">
        <v>66</v>
      </c>
      <c r="H695" t="s">
        <v>1404</v>
      </c>
      <c r="I695" t="s">
        <v>1454</v>
      </c>
      <c r="J695" t="s">
        <v>1492</v>
      </c>
      <c r="K695" t="s">
        <v>3968</v>
      </c>
      <c r="L695" t="s">
        <v>1020</v>
      </c>
      <c r="O695" t="s">
        <v>1407</v>
      </c>
      <c r="AC695">
        <v>6382</v>
      </c>
      <c r="AD695">
        <v>5441</v>
      </c>
      <c r="AE695">
        <v>1393</v>
      </c>
      <c r="AF695">
        <v>1072</v>
      </c>
      <c r="AG695">
        <v>818</v>
      </c>
      <c r="AH695">
        <v>579</v>
      </c>
      <c r="AI695">
        <v>274</v>
      </c>
    </row>
    <row r="696" spans="1:35" x14ac:dyDescent="0.25">
      <c r="A696" s="21">
        <v>695</v>
      </c>
      <c r="B696" t="s">
        <v>1493</v>
      </c>
      <c r="C696" s="1" t="str">
        <f>+VLOOKUP(Tabla1[[#This Row],[Sector]],Sectores[[Sector]:[Columna1]],2,0)</f>
        <v>07 Delincuencia</v>
      </c>
      <c r="D696" s="1" t="str">
        <f>+VLOOKUP(Tabla1[[#This Row],[Contenido]],Hoja2!$F$2:$G$105,2,0)</f>
        <v>07.02 Sentencias Dictadas por Delito</v>
      </c>
      <c r="E696" s="1" t="str">
        <f>+IFERROR(VLOOKUP(Tabla1[[#This Row],[Tema]],Temas[[Tema]:[Columna1]],2,0),"REVISAR")</f>
        <v>07.02.10 Delitos Contra la Intimidad y la Libertad</v>
      </c>
      <c r="F696" s="1" t="str">
        <f>+IFERROR(VLOOKUP(Tabla1[[#This Row],[Muestra]],Muestra[[Muestra]:[Columna1]],2,0),"REVISAR")</f>
        <v>07.02.10.04 Amenazas Simples Contra Personas y Propiedades</v>
      </c>
      <c r="G696" t="s">
        <v>66</v>
      </c>
      <c r="H696" t="s">
        <v>1404</v>
      </c>
      <c r="I696" t="s">
        <v>1454</v>
      </c>
      <c r="J696" t="s">
        <v>1494</v>
      </c>
      <c r="K696" t="s">
        <v>3968</v>
      </c>
      <c r="L696" t="s">
        <v>1020</v>
      </c>
      <c r="O696" t="s">
        <v>1407</v>
      </c>
      <c r="AC696">
        <v>57471</v>
      </c>
      <c r="AD696">
        <v>62514</v>
      </c>
      <c r="AE696">
        <v>60895</v>
      </c>
      <c r="AF696">
        <v>60648</v>
      </c>
      <c r="AG696">
        <v>57939</v>
      </c>
      <c r="AH696">
        <v>57639</v>
      </c>
      <c r="AI696">
        <v>59786</v>
      </c>
    </row>
    <row r="697" spans="1:35" x14ac:dyDescent="0.25">
      <c r="A697" s="21">
        <v>696</v>
      </c>
      <c r="B697" t="s">
        <v>1495</v>
      </c>
      <c r="C697" s="1" t="str">
        <f>+VLOOKUP(Tabla1[[#This Row],[Sector]],Sectores[[Sector]:[Columna1]],2,0)</f>
        <v>07 Delincuencia</v>
      </c>
      <c r="D697" s="1" t="str">
        <f>+VLOOKUP(Tabla1[[#This Row],[Contenido]],Hoja2!$F$2:$G$105,2,0)</f>
        <v>07.02 Sentencias Dictadas por Delito</v>
      </c>
      <c r="E697" s="1" t="str">
        <f>+IFERROR(VLOOKUP(Tabla1[[#This Row],[Tema]],Temas[[Tema]:[Columna1]],2,0),"REVISAR")</f>
        <v>07.02.03 Delitos Cometidos por Empleados y Funcionarios Públicos</v>
      </c>
      <c r="F697" s="1" t="str">
        <f>+IFERROR(VLOOKUP(Tabla1[[#This Row],[Muestra]],Muestra[[Muestra]:[Columna1]],2,0),"REVISAR")</f>
        <v>07.02.03.03 Anticipación y Prolongacion Indebida de Funciones Públicas</v>
      </c>
      <c r="G697" t="s">
        <v>66</v>
      </c>
      <c r="H697" t="s">
        <v>1404</v>
      </c>
      <c r="I697" t="s">
        <v>1449</v>
      </c>
      <c r="J697" t="s">
        <v>1496</v>
      </c>
      <c r="K697" t="s">
        <v>3968</v>
      </c>
      <c r="L697" t="s">
        <v>1020</v>
      </c>
      <c r="O697" t="s">
        <v>1407</v>
      </c>
      <c r="AC697">
        <v>0</v>
      </c>
      <c r="AD697">
        <v>1</v>
      </c>
      <c r="AE697">
        <v>0</v>
      </c>
      <c r="AF697">
        <v>0</v>
      </c>
      <c r="AG697">
        <v>0</v>
      </c>
      <c r="AH697">
        <v>0</v>
      </c>
      <c r="AI697">
        <v>0</v>
      </c>
    </row>
    <row r="698" spans="1:35" x14ac:dyDescent="0.25">
      <c r="A698" s="21">
        <v>697</v>
      </c>
      <c r="B698" t="s">
        <v>1497</v>
      </c>
      <c r="C698" s="1" t="str">
        <f>+VLOOKUP(Tabla1[[#This Row],[Sector]],Sectores[[Sector]:[Columna1]],2,0)</f>
        <v>07 Delincuencia</v>
      </c>
      <c r="D698" s="1" t="str">
        <f>+VLOOKUP(Tabla1[[#This Row],[Contenido]],Hoja2!$F$2:$G$105,2,0)</f>
        <v>07.02 Sentencias Dictadas por Delito</v>
      </c>
      <c r="E698" s="1" t="str">
        <f>+IFERROR(VLOOKUP(Tabla1[[#This Row],[Tema]],Temas[[Tema]:[Columna1]],2,0),"REVISAR")</f>
        <v>07.02.10 Delitos Contra la Intimidad y la Libertad</v>
      </c>
      <c r="F698" s="1" t="str">
        <f>+IFERROR(VLOOKUP(Tabla1[[#This Row],[Muestra]],Muestra[[Muestra]:[Columna1]],2,0),"REVISAR")</f>
        <v>07.02.10.05 Apertura, Registro o Interceptación de Correspondencia</v>
      </c>
      <c r="G698" t="s">
        <v>66</v>
      </c>
      <c r="H698" t="s">
        <v>1404</v>
      </c>
      <c r="I698" t="s">
        <v>1454</v>
      </c>
      <c r="J698" t="s">
        <v>1498</v>
      </c>
      <c r="K698" t="s">
        <v>3968</v>
      </c>
      <c r="L698" t="s">
        <v>1020</v>
      </c>
      <c r="O698" t="s">
        <v>1407</v>
      </c>
      <c r="AC698">
        <v>17</v>
      </c>
      <c r="AD698">
        <v>12</v>
      </c>
      <c r="AE698">
        <v>14</v>
      </c>
      <c r="AF698">
        <v>22</v>
      </c>
      <c r="AG698">
        <v>41</v>
      </c>
      <c r="AH698">
        <v>76</v>
      </c>
      <c r="AI698">
        <v>72</v>
      </c>
    </row>
    <row r="699" spans="1:35" x14ac:dyDescent="0.25">
      <c r="A699" s="21">
        <v>698</v>
      </c>
      <c r="B699" t="s">
        <v>1499</v>
      </c>
      <c r="C699" s="1" t="str">
        <f>+VLOOKUP(Tabla1[[#This Row],[Sector]],Sectores[[Sector]:[Columna1]],2,0)</f>
        <v>07 Delincuencia</v>
      </c>
      <c r="D699" s="1" t="str">
        <f>+VLOOKUP(Tabla1[[#This Row],[Contenido]],Hoja2!$F$2:$G$105,2,0)</f>
        <v>07.02 Sentencias Dictadas por Delito</v>
      </c>
      <c r="E699" s="1" t="str">
        <f>+IFERROR(VLOOKUP(Tabla1[[#This Row],[Tema]],Temas[[Tema]:[Columna1]],2,0),"REVISAR")</f>
        <v>07.02.07 Delitos Contra el Orden Público, Funcionarios o Agentes del Estado</v>
      </c>
      <c r="F699" s="1" t="str">
        <f>+IFERROR(VLOOKUP(Tabla1[[#This Row],[Muestra]],Muestra[[Muestra]:[Columna1]],2,0),"REVISAR")</f>
        <v>07.02.07.06 Apoderamiento o Atentado al Transporte Público</v>
      </c>
      <c r="G699" t="s">
        <v>66</v>
      </c>
      <c r="H699" t="s">
        <v>1404</v>
      </c>
      <c r="I699" t="s">
        <v>1475</v>
      </c>
      <c r="J699" t="s">
        <v>1500</v>
      </c>
      <c r="K699" t="s">
        <v>3968</v>
      </c>
      <c r="L699" t="s">
        <v>1020</v>
      </c>
      <c r="O699" t="s">
        <v>1407</v>
      </c>
      <c r="AC699">
        <v>0</v>
      </c>
      <c r="AD699">
        <v>5</v>
      </c>
      <c r="AE699">
        <v>2</v>
      </c>
      <c r="AF699">
        <v>2</v>
      </c>
      <c r="AG699">
        <v>3</v>
      </c>
      <c r="AH699">
        <v>3</v>
      </c>
      <c r="AI699">
        <v>6</v>
      </c>
    </row>
    <row r="700" spans="1:35" x14ac:dyDescent="0.25">
      <c r="A700" s="21">
        <v>699</v>
      </c>
      <c r="B700" t="s">
        <v>1501</v>
      </c>
      <c r="C700" s="1" t="str">
        <f>+VLOOKUP(Tabla1[[#This Row],[Sector]],Sectores[[Sector]:[Columna1]],2,0)</f>
        <v>07 Delincuencia</v>
      </c>
      <c r="D700" s="1" t="str">
        <f>+VLOOKUP(Tabla1[[#This Row],[Contenido]],Hoja2!$F$2:$G$105,2,0)</f>
        <v>07.02 Sentencias Dictadas por Delito</v>
      </c>
      <c r="E700" s="1" t="str">
        <f>+IFERROR(VLOOKUP(Tabla1[[#This Row],[Tema]],Temas[[Tema]:[Columna1]],2,0),"REVISAR")</f>
        <v>07.02.03 Delitos Cometidos por Empleados y Funcionarios Públicos</v>
      </c>
      <c r="F700" s="1" t="str">
        <f>+IFERROR(VLOOKUP(Tabla1[[#This Row],[Muestra]],Muestra[[Muestra]:[Columna1]],2,0),"REVISAR")</f>
        <v>07.02.03.04 Apremios Ilegítimos Cometidos por Empleados Públicos</v>
      </c>
      <c r="G700" t="s">
        <v>66</v>
      </c>
      <c r="H700" t="s">
        <v>1404</v>
      </c>
      <c r="I700" t="s">
        <v>1449</v>
      </c>
      <c r="J700" t="s">
        <v>1502</v>
      </c>
      <c r="K700" t="s">
        <v>3968</v>
      </c>
      <c r="L700" t="s">
        <v>1020</v>
      </c>
      <c r="O700" t="s">
        <v>1407</v>
      </c>
      <c r="AC700">
        <v>0</v>
      </c>
      <c r="AD700">
        <v>2</v>
      </c>
      <c r="AE700">
        <v>0</v>
      </c>
      <c r="AF700">
        <v>5</v>
      </c>
      <c r="AG700">
        <v>100</v>
      </c>
      <c r="AH700">
        <v>246</v>
      </c>
      <c r="AI700">
        <v>1151</v>
      </c>
    </row>
    <row r="701" spans="1:35" x14ac:dyDescent="0.25">
      <c r="A701" s="21">
        <v>700</v>
      </c>
      <c r="B701" t="s">
        <v>1503</v>
      </c>
      <c r="C701" s="1" t="str">
        <f>+VLOOKUP(Tabla1[[#This Row],[Sector]],Sectores[[Sector]:[Columna1]],2,0)</f>
        <v>07 Delincuencia</v>
      </c>
      <c r="D701" s="1" t="str">
        <f>+VLOOKUP(Tabla1[[#This Row],[Contenido]],Hoja2!$F$2:$G$105,2,0)</f>
        <v>07.02 Sentencias Dictadas por Delito</v>
      </c>
      <c r="E701" s="1" t="str">
        <f>+IFERROR(VLOOKUP(Tabla1[[#This Row],[Tema]],Temas[[Tema]:[Columna1]],2,0),"REVISAR")</f>
        <v>07.02.03 Delitos Cometidos por Empleados y Funcionarios Públicos</v>
      </c>
      <c r="F701" s="1" t="str">
        <f>+IFERROR(VLOOKUP(Tabla1[[#This Row],[Muestra]],Muestra[[Muestra]:[Columna1]],2,0),"REVISAR")</f>
        <v>07.02.03.05 Apremios Ilegítimos con Cuasidelito</v>
      </c>
      <c r="G701" t="s">
        <v>66</v>
      </c>
      <c r="H701" t="s">
        <v>1404</v>
      </c>
      <c r="I701" t="s">
        <v>1449</v>
      </c>
      <c r="J701" t="s">
        <v>1504</v>
      </c>
      <c r="K701" t="s">
        <v>3968</v>
      </c>
      <c r="L701" t="s">
        <v>1020</v>
      </c>
      <c r="O701" t="s">
        <v>1407</v>
      </c>
      <c r="AC701">
        <v>0</v>
      </c>
      <c r="AD701">
        <v>0</v>
      </c>
      <c r="AE701">
        <v>2</v>
      </c>
      <c r="AF701">
        <v>1</v>
      </c>
      <c r="AG701">
        <v>15</v>
      </c>
      <c r="AH701">
        <v>21</v>
      </c>
      <c r="AI701">
        <v>9</v>
      </c>
    </row>
    <row r="702" spans="1:35" x14ac:dyDescent="0.25">
      <c r="A702" s="21">
        <v>701</v>
      </c>
      <c r="B702" t="s">
        <v>1505</v>
      </c>
      <c r="C702" s="1" t="str">
        <f>+VLOOKUP(Tabla1[[#This Row],[Sector]],Sectores[[Sector]:[Columna1]],2,0)</f>
        <v>07 Delincuencia</v>
      </c>
      <c r="D702" s="1" t="str">
        <f>+VLOOKUP(Tabla1[[#This Row],[Contenido]],Hoja2!$F$2:$G$105,2,0)</f>
        <v>07.02 Sentencias Dictadas por Delito</v>
      </c>
      <c r="E702" s="1" t="str">
        <f>+IFERROR(VLOOKUP(Tabla1[[#This Row],[Tema]],Temas[[Tema]:[Columna1]],2,0),"REVISAR")</f>
        <v>07.02.03 Delitos Cometidos por Empleados y Funcionarios Públicos</v>
      </c>
      <c r="F702" s="1" t="str">
        <f>+IFERROR(VLOOKUP(Tabla1[[#This Row],[Muestra]],Muestra[[Muestra]:[Columna1]],2,0),"REVISAR")</f>
        <v>07.02.03.06 Apremios Ilegítimos con Homicidio</v>
      </c>
      <c r="G702" t="s">
        <v>66</v>
      </c>
      <c r="H702" t="s">
        <v>1404</v>
      </c>
      <c r="I702" t="s">
        <v>1449</v>
      </c>
      <c r="J702" t="s">
        <v>1506</v>
      </c>
      <c r="K702" t="s">
        <v>3968</v>
      </c>
      <c r="L702" t="s">
        <v>1020</v>
      </c>
      <c r="O702" t="s">
        <v>1407</v>
      </c>
      <c r="AC702">
        <v>0</v>
      </c>
      <c r="AD702">
        <v>0</v>
      </c>
      <c r="AE702">
        <v>0</v>
      </c>
      <c r="AF702">
        <v>0</v>
      </c>
      <c r="AG702">
        <v>0</v>
      </c>
      <c r="AH702">
        <v>2</v>
      </c>
      <c r="AI702">
        <v>3</v>
      </c>
    </row>
    <row r="703" spans="1:35" x14ac:dyDescent="0.25">
      <c r="A703" s="21">
        <v>702</v>
      </c>
      <c r="B703" t="s">
        <v>1507</v>
      </c>
      <c r="C703" s="1" t="str">
        <f>+VLOOKUP(Tabla1[[#This Row],[Sector]],Sectores[[Sector]:[Columna1]],2,0)</f>
        <v>07 Delincuencia</v>
      </c>
      <c r="D703" s="1" t="str">
        <f>+VLOOKUP(Tabla1[[#This Row],[Contenido]],Hoja2!$F$2:$G$105,2,0)</f>
        <v>07.02 Sentencias Dictadas por Delito</v>
      </c>
      <c r="E703" s="1" t="str">
        <f>+IFERROR(VLOOKUP(Tabla1[[#This Row],[Tema]],Temas[[Tema]:[Columna1]],2,0),"REVISAR")</f>
        <v>07.02.03 Delitos Cometidos por Empleados y Funcionarios Públicos</v>
      </c>
      <c r="F703" s="1" t="str">
        <f>+IFERROR(VLOOKUP(Tabla1[[#This Row],[Muestra]],Muestra[[Muestra]:[Columna1]],2,0),"REVISAR")</f>
        <v>07.02.03.07 Apremios Ilegítimos Violación, Abuso Sexual Agravado, Otros</v>
      </c>
      <c r="G703" t="s">
        <v>66</v>
      </c>
      <c r="H703" t="s">
        <v>1404</v>
      </c>
      <c r="I703" t="s">
        <v>1449</v>
      </c>
      <c r="J703" t="s">
        <v>1508</v>
      </c>
      <c r="K703" t="s">
        <v>3968</v>
      </c>
      <c r="L703" t="s">
        <v>1020</v>
      </c>
      <c r="O703" t="s">
        <v>1407</v>
      </c>
      <c r="AC703">
        <v>0</v>
      </c>
      <c r="AD703">
        <v>0</v>
      </c>
      <c r="AE703">
        <v>0</v>
      </c>
      <c r="AF703">
        <v>2</v>
      </c>
      <c r="AG703">
        <v>3</v>
      </c>
      <c r="AH703">
        <v>12</v>
      </c>
      <c r="AI703">
        <v>32</v>
      </c>
    </row>
    <row r="704" spans="1:35" x14ac:dyDescent="0.25">
      <c r="A704" s="21">
        <v>703</v>
      </c>
      <c r="B704" t="s">
        <v>1509</v>
      </c>
      <c r="C704" s="1" t="str">
        <f>+VLOOKUP(Tabla1[[#This Row],[Sector]],Sectores[[Sector]:[Columna1]],2,0)</f>
        <v>07 Delincuencia</v>
      </c>
      <c r="D704" s="1" t="str">
        <f>+VLOOKUP(Tabla1[[#This Row],[Contenido]],Hoja2!$F$2:$G$105,2,0)</f>
        <v>07.02 Sentencias Dictadas por Delito</v>
      </c>
      <c r="E704" s="1" t="str">
        <f>+IFERROR(VLOOKUP(Tabla1[[#This Row],[Tema]],Temas[[Tema]:[Columna1]],2,0),"REVISAR")</f>
        <v>07.02.11 Delitos Contra la Propiedad y el Patrimonio</v>
      </c>
      <c r="F704" s="1" t="str">
        <f>+IFERROR(VLOOKUP(Tabla1[[#This Row],[Muestra]],Muestra[[Muestra]:[Columna1]],2,0),"REVISAR")</f>
        <v>07.02.11.02 Apropiación de Cables Tendido Eléctrico o de Comunicaciones</v>
      </c>
      <c r="G704" t="s">
        <v>66</v>
      </c>
      <c r="H704" t="s">
        <v>1404</v>
      </c>
      <c r="I704" t="s">
        <v>1419</v>
      </c>
      <c r="J704" t="s">
        <v>1510</v>
      </c>
      <c r="K704" t="s">
        <v>3968</v>
      </c>
      <c r="L704" t="s">
        <v>1020</v>
      </c>
      <c r="O704" t="s">
        <v>1407</v>
      </c>
      <c r="AC704">
        <v>19</v>
      </c>
      <c r="AD704">
        <v>83</v>
      </c>
      <c r="AE704">
        <v>90</v>
      </c>
      <c r="AF704">
        <v>208</v>
      </c>
      <c r="AG704">
        <v>27</v>
      </c>
      <c r="AH704">
        <v>82</v>
      </c>
      <c r="AI704">
        <v>122</v>
      </c>
    </row>
    <row r="705" spans="1:35" x14ac:dyDescent="0.25">
      <c r="A705" s="21">
        <v>704</v>
      </c>
      <c r="B705" t="s">
        <v>1511</v>
      </c>
      <c r="C705" s="1" t="str">
        <f>+VLOOKUP(Tabla1[[#This Row],[Sector]],Sectores[[Sector]:[Columna1]],2,0)</f>
        <v>07 Delincuencia</v>
      </c>
      <c r="D705" s="1" t="str">
        <f>+VLOOKUP(Tabla1[[#This Row],[Contenido]],Hoja2!$F$2:$G$105,2,0)</f>
        <v>07.02 Sentencias Dictadas por Delito</v>
      </c>
      <c r="E705" s="1" t="str">
        <f>+IFERROR(VLOOKUP(Tabla1[[#This Row],[Tema]],Temas[[Tema]:[Columna1]],2,0),"REVISAR")</f>
        <v>07.02.11 Delitos Contra la Propiedad y el Patrimonio</v>
      </c>
      <c r="F705" s="1" t="str">
        <f>+IFERROR(VLOOKUP(Tabla1[[#This Row],[Muestra]],Muestra[[Muestra]:[Columna1]],2,0),"REVISAR")</f>
        <v>07.02.11.03 Apropiación de Cotizaciones Previsionales y Declaraciones Inexactas</v>
      </c>
      <c r="G705" t="s">
        <v>66</v>
      </c>
      <c r="H705" t="s">
        <v>1404</v>
      </c>
      <c r="I705" t="s">
        <v>1419</v>
      </c>
      <c r="J705" t="s">
        <v>1512</v>
      </c>
      <c r="K705" t="s">
        <v>3968</v>
      </c>
      <c r="L705" t="s">
        <v>1020</v>
      </c>
      <c r="O705" t="s">
        <v>1407</v>
      </c>
      <c r="AC705">
        <v>1474</v>
      </c>
      <c r="AD705">
        <v>1843</v>
      </c>
      <c r="AE705">
        <v>1951</v>
      </c>
      <c r="AF705">
        <v>1317</v>
      </c>
      <c r="AG705">
        <v>1274</v>
      </c>
      <c r="AH705">
        <v>2010</v>
      </c>
      <c r="AI705">
        <v>1458</v>
      </c>
    </row>
    <row r="706" spans="1:35" x14ac:dyDescent="0.25">
      <c r="A706" s="21">
        <v>705</v>
      </c>
      <c r="B706" t="s">
        <v>1513</v>
      </c>
      <c r="C706" s="1" t="str">
        <f>+VLOOKUP(Tabla1[[#This Row],[Sector]],Sectores[[Sector]:[Columna1]],2,0)</f>
        <v>07 Delincuencia</v>
      </c>
      <c r="D706" s="1" t="str">
        <f>+VLOOKUP(Tabla1[[#This Row],[Contenido]],Hoja2!$F$2:$G$105,2,0)</f>
        <v>07.02 Sentencias Dictadas por Delito</v>
      </c>
      <c r="E706" s="1" t="str">
        <f>+IFERROR(VLOOKUP(Tabla1[[#This Row],[Tema]],Temas[[Tema]:[Columna1]],2,0),"REVISAR")</f>
        <v>07.02.11 Delitos Contra la Propiedad y el Patrimonio</v>
      </c>
      <c r="F706" s="1" t="str">
        <f>+IFERROR(VLOOKUP(Tabla1[[#This Row],[Muestra]],Muestra[[Muestra]:[Columna1]],2,0),"REVISAR")</f>
        <v>07.02.11.04 Apropiación de Monumentos Nacionales</v>
      </c>
      <c r="G706" t="s">
        <v>66</v>
      </c>
      <c r="H706" t="s">
        <v>1404</v>
      </c>
      <c r="I706" t="s">
        <v>1419</v>
      </c>
      <c r="J706" t="s">
        <v>1514</v>
      </c>
      <c r="K706" t="s">
        <v>3968</v>
      </c>
      <c r="L706" t="s">
        <v>1020</v>
      </c>
      <c r="O706" t="s">
        <v>1407</v>
      </c>
      <c r="AC706">
        <v>0</v>
      </c>
      <c r="AD706">
        <v>0</v>
      </c>
      <c r="AE706">
        <v>0</v>
      </c>
      <c r="AF706">
        <v>5</v>
      </c>
      <c r="AG706">
        <v>4</v>
      </c>
      <c r="AH706">
        <v>11</v>
      </c>
      <c r="AI706">
        <v>10</v>
      </c>
    </row>
    <row r="707" spans="1:35" x14ac:dyDescent="0.25">
      <c r="A707" s="21">
        <v>706</v>
      </c>
      <c r="B707" t="s">
        <v>1515</v>
      </c>
      <c r="C707" s="1" t="str">
        <f>+VLOOKUP(Tabla1[[#This Row],[Sector]],Sectores[[Sector]:[Columna1]],2,0)</f>
        <v>07 Delincuencia</v>
      </c>
      <c r="D707" s="1" t="str">
        <f>+VLOOKUP(Tabla1[[#This Row],[Contenido]],Hoja2!$F$2:$G$105,2,0)</f>
        <v>07.02 Sentencias Dictadas por Delito</v>
      </c>
      <c r="E707" s="1" t="str">
        <f>+IFERROR(VLOOKUP(Tabla1[[#This Row],[Tema]],Temas[[Tema]:[Columna1]],2,0),"REVISAR")</f>
        <v>07.02.11 Delitos Contra la Propiedad y el Patrimonio</v>
      </c>
      <c r="F707" s="1" t="str">
        <f>+IFERROR(VLOOKUP(Tabla1[[#This Row],[Muestra]],Muestra[[Muestra]:[Columna1]],2,0),"REVISAR")</f>
        <v>07.02.11.05 Apropiación Indebida</v>
      </c>
      <c r="G707" t="s">
        <v>66</v>
      </c>
      <c r="H707" t="s">
        <v>1404</v>
      </c>
      <c r="I707" t="s">
        <v>1419</v>
      </c>
      <c r="J707" t="s">
        <v>1516</v>
      </c>
      <c r="K707" t="s">
        <v>3968</v>
      </c>
      <c r="L707" t="s">
        <v>1020</v>
      </c>
      <c r="O707" t="s">
        <v>1407</v>
      </c>
      <c r="AC707">
        <v>6528</v>
      </c>
      <c r="AD707">
        <v>6094</v>
      </c>
      <c r="AE707">
        <v>5855</v>
      </c>
      <c r="AF707">
        <v>6064</v>
      </c>
      <c r="AG707">
        <v>5494</v>
      </c>
      <c r="AH707">
        <v>5998</v>
      </c>
      <c r="AI707">
        <v>5872</v>
      </c>
    </row>
    <row r="708" spans="1:35" x14ac:dyDescent="0.25">
      <c r="A708" s="21">
        <v>707</v>
      </c>
      <c r="B708" t="s">
        <v>1517</v>
      </c>
      <c r="C708" s="1" t="str">
        <f>+VLOOKUP(Tabla1[[#This Row],[Sector]],Sectores[[Sector]:[Columna1]],2,0)</f>
        <v>07 Delincuencia</v>
      </c>
      <c r="D708" s="1" t="str">
        <f>+VLOOKUP(Tabla1[[#This Row],[Contenido]],Hoja2!$F$2:$G$105,2,0)</f>
        <v>07.02 Sentencias Dictadas por Delito</v>
      </c>
      <c r="E708" s="1" t="str">
        <f>+IFERROR(VLOOKUP(Tabla1[[#This Row],[Tema]],Temas[[Tema]:[Columna1]],2,0),"REVISAR")</f>
        <v>07.02.11 Delitos Contra la Propiedad y el Patrimonio</v>
      </c>
      <c r="F708" s="1" t="str">
        <f>+IFERROR(VLOOKUP(Tabla1[[#This Row],[Muestra]],Muestra[[Muestra]:[Columna1]],2,0),"REVISAR")</f>
        <v>07.02.11.06 Apropiación Indebida (Incluye Depositario Alzado)</v>
      </c>
      <c r="G708" t="s">
        <v>66</v>
      </c>
      <c r="H708" t="s">
        <v>1404</v>
      </c>
      <c r="I708" t="s">
        <v>1419</v>
      </c>
      <c r="J708" t="s">
        <v>1518</v>
      </c>
      <c r="K708" t="s">
        <v>3968</v>
      </c>
      <c r="L708" t="s">
        <v>1020</v>
      </c>
      <c r="O708" t="s">
        <v>1407</v>
      </c>
      <c r="AC708">
        <v>19</v>
      </c>
      <c r="AD708">
        <v>20</v>
      </c>
      <c r="AE708">
        <v>5</v>
      </c>
      <c r="AF708">
        <v>5</v>
      </c>
      <c r="AG708">
        <v>8</v>
      </c>
      <c r="AH708">
        <v>6</v>
      </c>
      <c r="AI708">
        <v>1</v>
      </c>
    </row>
    <row r="709" spans="1:35" x14ac:dyDescent="0.25">
      <c r="A709" s="21">
        <v>708</v>
      </c>
      <c r="B709" t="s">
        <v>1519</v>
      </c>
      <c r="C709" s="1" t="str">
        <f>+VLOOKUP(Tabla1[[#This Row],[Sector]],Sectores[[Sector]:[Columna1]],2,0)</f>
        <v>07 Delincuencia</v>
      </c>
      <c r="D709" s="1" t="str">
        <f>+VLOOKUP(Tabla1[[#This Row],[Contenido]],Hoja2!$F$2:$G$105,2,0)</f>
        <v>07.02 Sentencias Dictadas por Delito</v>
      </c>
      <c r="E709" s="1" t="str">
        <f>+IFERROR(VLOOKUP(Tabla1[[#This Row],[Tema]],Temas[[Tema]:[Columna1]],2,0),"REVISAR")</f>
        <v>07.02.11 Delitos Contra la Propiedad y el Patrimonio</v>
      </c>
      <c r="F709" s="1" t="str">
        <f>+IFERROR(VLOOKUP(Tabla1[[#This Row],[Muestra]],Muestra[[Muestra]:[Columna1]],2,0),"REVISAR")</f>
        <v>07.02.11.07 Apropiación Indebida Cometido por Persona Jurídica</v>
      </c>
      <c r="G709" t="s">
        <v>66</v>
      </c>
      <c r="H709" t="s">
        <v>1404</v>
      </c>
      <c r="I709" t="s">
        <v>1419</v>
      </c>
      <c r="J709" t="s">
        <v>1520</v>
      </c>
      <c r="K709" t="s">
        <v>3968</v>
      </c>
      <c r="L709" t="s">
        <v>1020</v>
      </c>
      <c r="O709" t="s">
        <v>1407</v>
      </c>
      <c r="AC709">
        <v>0</v>
      </c>
      <c r="AD709">
        <v>0</v>
      </c>
      <c r="AE709">
        <v>0</v>
      </c>
      <c r="AF709">
        <v>0</v>
      </c>
      <c r="AG709">
        <v>1</v>
      </c>
      <c r="AH709">
        <v>0</v>
      </c>
      <c r="AI709">
        <v>18</v>
      </c>
    </row>
    <row r="710" spans="1:35" x14ac:dyDescent="0.25">
      <c r="A710" s="21">
        <v>709</v>
      </c>
      <c r="B710" t="s">
        <v>1521</v>
      </c>
      <c r="C710" s="1" t="str">
        <f>+VLOOKUP(Tabla1[[#This Row],[Sector]],Sectores[[Sector]:[Columna1]],2,0)</f>
        <v>07 Delincuencia</v>
      </c>
      <c r="D710" s="1" t="str">
        <f>+VLOOKUP(Tabla1[[#This Row],[Contenido]],Hoja2!$F$2:$G$105,2,0)</f>
        <v>07.02 Sentencias Dictadas por Delito</v>
      </c>
      <c r="E710" s="1" t="str">
        <f>+IFERROR(VLOOKUP(Tabla1[[#This Row],[Tema]],Temas[[Tema]:[Columna1]],2,0),"REVISAR")</f>
        <v>07.02.07 Delitos Contra el Orden Público, Funcionarios o Agentes del Estado</v>
      </c>
      <c r="F710" s="1" t="str">
        <f>+IFERROR(VLOOKUP(Tabla1[[#This Row],[Muestra]],Muestra[[Muestra]:[Columna1]],2,0),"REVISAR")</f>
        <v>07.02.07.07 Arrojamiento de Piedras u Otros Objetos</v>
      </c>
      <c r="G710" t="s">
        <v>66</v>
      </c>
      <c r="H710" t="s">
        <v>1404</v>
      </c>
      <c r="I710" t="s">
        <v>1475</v>
      </c>
      <c r="J710" t="s">
        <v>1522</v>
      </c>
      <c r="K710" t="s">
        <v>3968</v>
      </c>
      <c r="L710" t="s">
        <v>1020</v>
      </c>
      <c r="O710" t="s">
        <v>1407</v>
      </c>
      <c r="AC710">
        <v>248</v>
      </c>
      <c r="AD710">
        <v>167</v>
      </c>
      <c r="AE710">
        <v>144</v>
      </c>
      <c r="AF710">
        <v>145</v>
      </c>
      <c r="AG710">
        <v>109</v>
      </c>
      <c r="AH710">
        <v>96</v>
      </c>
      <c r="AI710">
        <v>338</v>
      </c>
    </row>
    <row r="711" spans="1:35" x14ac:dyDescent="0.25">
      <c r="A711" s="21">
        <v>710</v>
      </c>
      <c r="B711" t="s">
        <v>1523</v>
      </c>
      <c r="C711" s="1" t="str">
        <f>+VLOOKUP(Tabla1[[#This Row],[Sector]],Sectores[[Sector]:[Columna1]],2,0)</f>
        <v>07 Delincuencia</v>
      </c>
      <c r="D711" s="1" t="str">
        <f>+VLOOKUP(Tabla1[[#This Row],[Contenido]],Hoja2!$F$2:$G$105,2,0)</f>
        <v>07.02 Sentencias Dictadas por Delito</v>
      </c>
      <c r="E711" s="1" t="str">
        <f>+IFERROR(VLOOKUP(Tabla1[[#This Row],[Tema]],Temas[[Tema]:[Columna1]],2,0),"REVISAR")</f>
        <v>07.02.06 Delitos Contra el Medioambientales y Seres Vivos</v>
      </c>
      <c r="F711" s="1" t="str">
        <f>+IFERROR(VLOOKUP(Tabla1[[#This Row],[Muestra]],Muestra[[Muestra]:[Columna1]],2,0),"REVISAR")</f>
        <v>07.02.06.02 Arrojar Basura/Desechos en Playas, Parques Nacionales u Otros</v>
      </c>
      <c r="G711" t="s">
        <v>66</v>
      </c>
      <c r="H711" t="s">
        <v>1404</v>
      </c>
      <c r="I711" t="s">
        <v>1416</v>
      </c>
      <c r="J711" t="s">
        <v>1524</v>
      </c>
      <c r="K711" t="s">
        <v>3968</v>
      </c>
      <c r="L711" t="s">
        <v>1020</v>
      </c>
      <c r="O711" t="s">
        <v>1407</v>
      </c>
      <c r="AC711">
        <v>0</v>
      </c>
      <c r="AD711">
        <v>0</v>
      </c>
      <c r="AE711">
        <v>0</v>
      </c>
      <c r="AF711">
        <v>0</v>
      </c>
      <c r="AG711">
        <v>0</v>
      </c>
      <c r="AH711">
        <v>0</v>
      </c>
      <c r="AI711">
        <v>2</v>
      </c>
    </row>
    <row r="712" spans="1:35" x14ac:dyDescent="0.25">
      <c r="A712" s="21">
        <v>711</v>
      </c>
      <c r="B712" t="s">
        <v>1525</v>
      </c>
      <c r="C712" s="1" t="str">
        <f>+VLOOKUP(Tabla1[[#This Row],[Sector]],Sectores[[Sector]:[Columna1]],2,0)</f>
        <v>07 Delincuencia</v>
      </c>
      <c r="D712" s="1" t="str">
        <f>+VLOOKUP(Tabla1[[#This Row],[Contenido]],Hoja2!$F$2:$G$105,2,0)</f>
        <v>07.02 Sentencias Dictadas por Delito</v>
      </c>
      <c r="E712" s="1" t="str">
        <f>+IFERROR(VLOOKUP(Tabla1[[#This Row],[Tema]],Temas[[Tema]:[Columna1]],2,0),"REVISAR")</f>
        <v>07.02.02 Crimen Organizado y Lavado de Dinero</v>
      </c>
      <c r="F712" s="1" t="str">
        <f>+IFERROR(VLOOKUP(Tabla1[[#This Row],[Muestra]],Muestra[[Muestra]:[Columna1]],2,0),"REVISAR")</f>
        <v>07.02.02.01 Asociación Ilícita</v>
      </c>
      <c r="G712" t="s">
        <v>66</v>
      </c>
      <c r="H712" t="s">
        <v>1404</v>
      </c>
      <c r="I712" t="s">
        <v>1526</v>
      </c>
      <c r="J712" t="s">
        <v>1527</v>
      </c>
      <c r="K712" t="s">
        <v>3968</v>
      </c>
      <c r="L712" t="s">
        <v>1020</v>
      </c>
      <c r="O712" t="s">
        <v>1407</v>
      </c>
      <c r="AC712">
        <v>0</v>
      </c>
      <c r="AD712">
        <v>1</v>
      </c>
      <c r="AE712">
        <v>29</v>
      </c>
      <c r="AF712">
        <v>31</v>
      </c>
      <c r="AG712">
        <v>13</v>
      </c>
      <c r="AH712">
        <v>11</v>
      </c>
      <c r="AI712">
        <v>32</v>
      </c>
    </row>
    <row r="713" spans="1:35" x14ac:dyDescent="0.25">
      <c r="A713" s="21">
        <v>712</v>
      </c>
      <c r="B713" t="s">
        <v>1528</v>
      </c>
      <c r="C713" s="1" t="str">
        <f>+VLOOKUP(Tabla1[[#This Row],[Sector]],Sectores[[Sector]:[Columna1]],2,0)</f>
        <v>07 Delincuencia</v>
      </c>
      <c r="D713" s="1" t="str">
        <f>+VLOOKUP(Tabla1[[#This Row],[Contenido]],Hoja2!$F$2:$G$105,2,0)</f>
        <v>07.02 Sentencias Dictadas por Delito</v>
      </c>
      <c r="E713" s="1" t="str">
        <f>+IFERROR(VLOOKUP(Tabla1[[#This Row],[Tema]],Temas[[Tema]:[Columna1]],2,0),"REVISAR")</f>
        <v>07.02.02 Crimen Organizado y Lavado de Dinero</v>
      </c>
      <c r="F713" s="1" t="str">
        <f>+IFERROR(VLOOKUP(Tabla1[[#This Row],[Muestra]],Muestra[[Muestra]:[Columna1]],2,0),"REVISAR")</f>
        <v>07.02.02.02 Asociación Ilícita para Tráfico de Personas</v>
      </c>
      <c r="G713" t="s">
        <v>66</v>
      </c>
      <c r="H713" t="s">
        <v>1404</v>
      </c>
      <c r="I713" t="s">
        <v>1526</v>
      </c>
      <c r="J713" t="s">
        <v>1529</v>
      </c>
      <c r="K713" t="s">
        <v>3968</v>
      </c>
      <c r="L713" t="s">
        <v>1020</v>
      </c>
      <c r="O713" t="s">
        <v>1407</v>
      </c>
      <c r="AC713">
        <v>4</v>
      </c>
      <c r="AD713">
        <v>8</v>
      </c>
      <c r="AE713">
        <v>7</v>
      </c>
      <c r="AF713">
        <v>6</v>
      </c>
      <c r="AG713">
        <v>2</v>
      </c>
      <c r="AH713">
        <v>0</v>
      </c>
      <c r="AI713">
        <v>4</v>
      </c>
    </row>
    <row r="714" spans="1:35" x14ac:dyDescent="0.25">
      <c r="A714" s="21">
        <v>713</v>
      </c>
      <c r="B714" t="s">
        <v>1530</v>
      </c>
      <c r="C714" s="1" t="str">
        <f>+VLOOKUP(Tabla1[[#This Row],[Sector]],Sectores[[Sector]:[Columna1]],2,0)</f>
        <v>07 Delincuencia</v>
      </c>
      <c r="D714" s="1" t="str">
        <f>+VLOOKUP(Tabla1[[#This Row],[Contenido]],Hoja2!$F$2:$G$105,2,0)</f>
        <v>07.02 Sentencias Dictadas por Delito</v>
      </c>
      <c r="E714" s="1" t="str">
        <f>+IFERROR(VLOOKUP(Tabla1[[#This Row],[Tema]],Temas[[Tema]:[Columna1]],2,0),"REVISAR")</f>
        <v>07.02.02 Crimen Organizado y Lavado de Dinero</v>
      </c>
      <c r="F714" s="1" t="str">
        <f>+IFERROR(VLOOKUP(Tabla1[[#This Row],[Muestra]],Muestra[[Muestra]:[Columna1]],2,0),"REVISAR")</f>
        <v>07.02.02.03 Asociación Ilícita Terrorista</v>
      </c>
      <c r="G714" t="s">
        <v>66</v>
      </c>
      <c r="H714" t="s">
        <v>1404</v>
      </c>
      <c r="I714" t="s">
        <v>1526</v>
      </c>
      <c r="J714" t="s">
        <v>1531</v>
      </c>
      <c r="K714" t="s">
        <v>3968</v>
      </c>
      <c r="L714" t="s">
        <v>1020</v>
      </c>
      <c r="O714" t="s">
        <v>1407</v>
      </c>
      <c r="AC714">
        <v>3</v>
      </c>
      <c r="AD714">
        <v>4</v>
      </c>
      <c r="AE714">
        <v>0</v>
      </c>
      <c r="AF714">
        <v>0</v>
      </c>
      <c r="AG714">
        <v>1</v>
      </c>
      <c r="AH714">
        <v>4</v>
      </c>
      <c r="AI714">
        <v>4</v>
      </c>
    </row>
    <row r="715" spans="1:35" x14ac:dyDescent="0.25">
      <c r="A715" s="21">
        <v>714</v>
      </c>
      <c r="B715" t="s">
        <v>1532</v>
      </c>
      <c r="C715" s="1" t="str">
        <f>+VLOOKUP(Tabla1[[#This Row],[Sector]],Sectores[[Sector]:[Columna1]],2,0)</f>
        <v>07 Delincuencia</v>
      </c>
      <c r="D715" s="1" t="str">
        <f>+VLOOKUP(Tabla1[[#This Row],[Contenido]],Hoja2!$F$2:$G$105,2,0)</f>
        <v>07.02 Sentencias Dictadas por Delito</v>
      </c>
      <c r="E715" s="1" t="str">
        <f>+IFERROR(VLOOKUP(Tabla1[[#This Row],[Tema]],Temas[[Tema]:[Columna1]],2,0),"REVISAR")</f>
        <v>07.02.02 Crimen Organizado y Lavado de Dinero</v>
      </c>
      <c r="F715" s="1" t="str">
        <f>+IFERROR(VLOOKUP(Tabla1[[#This Row],[Muestra]],Muestra[[Muestra]:[Columna1]],2,0),"REVISAR")</f>
        <v>07.02.02.04 Asociaciones Ilícitas</v>
      </c>
      <c r="G715" t="s">
        <v>66</v>
      </c>
      <c r="H715" t="s">
        <v>1404</v>
      </c>
      <c r="I715" t="s">
        <v>1526</v>
      </c>
      <c r="J715" t="s">
        <v>1533</v>
      </c>
      <c r="K715" t="s">
        <v>3968</v>
      </c>
      <c r="L715" t="s">
        <v>1020</v>
      </c>
      <c r="O715" t="s">
        <v>1407</v>
      </c>
      <c r="AC715">
        <v>109</v>
      </c>
      <c r="AD715">
        <v>179</v>
      </c>
      <c r="AE715">
        <v>154</v>
      </c>
      <c r="AF715">
        <v>268</v>
      </c>
      <c r="AG715">
        <v>146</v>
      </c>
      <c r="AH715">
        <v>122</v>
      </c>
      <c r="AI715">
        <v>211</v>
      </c>
    </row>
    <row r="716" spans="1:35" x14ac:dyDescent="0.25">
      <c r="A716" s="21">
        <v>715</v>
      </c>
      <c r="B716" t="s">
        <v>1534</v>
      </c>
      <c r="C716" s="1" t="str">
        <f>+VLOOKUP(Tabla1[[#This Row],[Sector]],Sectores[[Sector]:[Columna1]],2,0)</f>
        <v>07 Delincuencia</v>
      </c>
      <c r="D716" s="1" t="str">
        <f>+VLOOKUP(Tabla1[[#This Row],[Contenido]],Hoja2!$F$2:$G$105,2,0)</f>
        <v>07.02 Sentencias Dictadas por Delito</v>
      </c>
      <c r="E716" s="1" t="str">
        <f>+IFERROR(VLOOKUP(Tabla1[[#This Row],[Tema]],Temas[[Tema]:[Columna1]],2,0),"REVISAR")</f>
        <v>07.02.07 Delitos Contra el Orden Público, Funcionarios o Agentes del Estado</v>
      </c>
      <c r="F716" s="1" t="str">
        <f>+IFERROR(VLOOKUP(Tabla1[[#This Row],[Muestra]],Muestra[[Muestra]:[Columna1]],2,0),"REVISAR")</f>
        <v>07.02.07.08 Atentado a Vehículo Motorizado en Circulación con Objeto Contundente</v>
      </c>
      <c r="G716" t="s">
        <v>66</v>
      </c>
      <c r="H716" t="s">
        <v>1404</v>
      </c>
      <c r="I716" t="s">
        <v>1475</v>
      </c>
      <c r="J716" t="s">
        <v>1535</v>
      </c>
      <c r="K716" t="s">
        <v>3968</v>
      </c>
      <c r="L716" t="s">
        <v>1020</v>
      </c>
      <c r="O716" t="s">
        <v>1407</v>
      </c>
      <c r="AC716">
        <v>108</v>
      </c>
      <c r="AD716">
        <v>111</v>
      </c>
      <c r="AE716">
        <v>111</v>
      </c>
      <c r="AF716">
        <v>81</v>
      </c>
      <c r="AG716">
        <v>66</v>
      </c>
      <c r="AH716">
        <v>53</v>
      </c>
      <c r="AI716">
        <v>152</v>
      </c>
    </row>
    <row r="717" spans="1:35" x14ac:dyDescent="0.25">
      <c r="A717" s="21">
        <v>716</v>
      </c>
      <c r="B717" t="s">
        <v>1536</v>
      </c>
      <c r="C717" s="1" t="str">
        <f>+VLOOKUP(Tabla1[[#This Row],[Sector]],Sectores[[Sector]:[Columna1]],2,0)</f>
        <v>07 Delincuencia</v>
      </c>
      <c r="D717" s="1" t="str">
        <f>+VLOOKUP(Tabla1[[#This Row],[Contenido]],Hoja2!$F$2:$G$105,2,0)</f>
        <v>07.02 Sentencias Dictadas por Delito</v>
      </c>
      <c r="E717" s="1" t="str">
        <f>+IFERROR(VLOOKUP(Tabla1[[#This Row],[Tema]],Temas[[Tema]:[Columna1]],2,0),"REVISAR")</f>
        <v>07.02.07 Delitos Contra el Orden Público, Funcionarios o Agentes del Estado</v>
      </c>
      <c r="F717" s="1" t="str">
        <f>+IFERROR(VLOOKUP(Tabla1[[#This Row],[Muestra]],Muestra[[Muestra]:[Columna1]],2,0),"REVISAR")</f>
        <v>07.02.07.09 Atentado Contra Jefe de Estado o Autoridad Pública</v>
      </c>
      <c r="G717" t="s">
        <v>66</v>
      </c>
      <c r="H717" t="s">
        <v>1404</v>
      </c>
      <c r="I717" t="s">
        <v>1475</v>
      </c>
      <c r="J717" t="s">
        <v>1537</v>
      </c>
      <c r="K717" t="s">
        <v>3968</v>
      </c>
      <c r="L717" t="s">
        <v>1020</v>
      </c>
      <c r="O717" t="s">
        <v>1407</v>
      </c>
      <c r="AC717">
        <v>12</v>
      </c>
      <c r="AD717">
        <v>23</v>
      </c>
      <c r="AE717">
        <v>17</v>
      </c>
      <c r="AF717">
        <v>29</v>
      </c>
      <c r="AG717">
        <v>52</v>
      </c>
      <c r="AH717">
        <v>49</v>
      </c>
      <c r="AI717">
        <v>123</v>
      </c>
    </row>
    <row r="718" spans="1:35" x14ac:dyDescent="0.25">
      <c r="A718" s="21">
        <v>717</v>
      </c>
      <c r="B718" t="s">
        <v>1538</v>
      </c>
      <c r="C718" s="1" t="str">
        <f>+VLOOKUP(Tabla1[[#This Row],[Sector]],Sectores[[Sector]:[Columna1]],2,0)</f>
        <v>07 Delincuencia</v>
      </c>
      <c r="D718" s="1" t="str">
        <f>+VLOOKUP(Tabla1[[#This Row],[Contenido]],Hoja2!$F$2:$G$105,2,0)</f>
        <v>07.02 Sentencias Dictadas por Delito</v>
      </c>
      <c r="E718" s="1" t="str">
        <f>+IFERROR(VLOOKUP(Tabla1[[#This Row],[Tema]],Temas[[Tema]:[Columna1]],2,0),"REVISAR")</f>
        <v>07.02.07 Delitos Contra el Orden Público, Funcionarios o Agentes del Estado</v>
      </c>
      <c r="F718" s="1" t="str">
        <f>+IFERROR(VLOOKUP(Tabla1[[#This Row],[Muestra]],Muestra[[Muestra]:[Columna1]],2,0),"REVISAR")</f>
        <v>07.02.07.10 Atentado Explosivo o Incendiario</v>
      </c>
      <c r="G718" t="s">
        <v>66</v>
      </c>
      <c r="H718" t="s">
        <v>1404</v>
      </c>
      <c r="I718" t="s">
        <v>1475</v>
      </c>
      <c r="J718" t="s">
        <v>1539</v>
      </c>
      <c r="K718" t="s">
        <v>3968</v>
      </c>
      <c r="L718" t="s">
        <v>1020</v>
      </c>
      <c r="O718" t="s">
        <v>1407</v>
      </c>
      <c r="AC718">
        <v>30</v>
      </c>
      <c r="AD718">
        <v>54</v>
      </c>
      <c r="AE718">
        <v>18</v>
      </c>
      <c r="AF718">
        <v>18</v>
      </c>
      <c r="AG718">
        <v>21</v>
      </c>
      <c r="AH718">
        <v>16</v>
      </c>
      <c r="AI718">
        <v>53</v>
      </c>
    </row>
    <row r="719" spans="1:35" x14ac:dyDescent="0.25">
      <c r="A719" s="21">
        <v>718</v>
      </c>
      <c r="B719" t="s">
        <v>1540</v>
      </c>
      <c r="C719" s="1" t="str">
        <f>+VLOOKUP(Tabla1[[#This Row],[Sector]],Sectores[[Sector]:[Columna1]],2,0)</f>
        <v>07 Delincuencia</v>
      </c>
      <c r="D719" s="1" t="str">
        <f>+VLOOKUP(Tabla1[[#This Row],[Contenido]],Hoja2!$F$2:$G$105,2,0)</f>
        <v>07.02 Sentencias Dictadas por Delito</v>
      </c>
      <c r="E719" s="1" t="str">
        <f>+IFERROR(VLOOKUP(Tabla1[[#This Row],[Tema]],Temas[[Tema]:[Columna1]],2,0),"REVISAR")</f>
        <v>07.02.07 Delitos Contra el Orden Público, Funcionarios o Agentes del Estado</v>
      </c>
      <c r="F719" s="1" t="str">
        <f>+IFERROR(VLOOKUP(Tabla1[[#This Row],[Muestra]],Muestra[[Muestra]:[Columna1]],2,0),"REVISAR")</f>
        <v>07.02.07.11 Atentados y Amenazas Contra la Autoridad</v>
      </c>
      <c r="G719" t="s">
        <v>66</v>
      </c>
      <c r="H719" t="s">
        <v>1404</v>
      </c>
      <c r="I719" t="s">
        <v>1475</v>
      </c>
      <c r="J719" t="s">
        <v>1541</v>
      </c>
      <c r="K719" t="s">
        <v>3968</v>
      </c>
      <c r="L719" t="s">
        <v>1020</v>
      </c>
      <c r="O719" t="s">
        <v>1407</v>
      </c>
      <c r="AC719">
        <v>149</v>
      </c>
      <c r="AD719">
        <v>175</v>
      </c>
      <c r="AE719">
        <v>165</v>
      </c>
      <c r="AF719">
        <v>224</v>
      </c>
      <c r="AG719">
        <v>281</v>
      </c>
      <c r="AH719">
        <v>340</v>
      </c>
      <c r="AI719">
        <v>549</v>
      </c>
    </row>
    <row r="720" spans="1:35" x14ac:dyDescent="0.25">
      <c r="A720" s="21">
        <v>719</v>
      </c>
      <c r="B720" t="s">
        <v>1542</v>
      </c>
      <c r="C720" s="1" t="str">
        <f>+VLOOKUP(Tabla1[[#This Row],[Sector]],Sectores[[Sector]:[Columna1]],2,0)</f>
        <v>07 Delincuencia</v>
      </c>
      <c r="D720" s="1" t="str">
        <f>+VLOOKUP(Tabla1[[#This Row],[Contenido]],Hoja2!$F$2:$G$105,2,0)</f>
        <v>07.02 Sentencias Dictadas por Delito</v>
      </c>
      <c r="E720" s="1" t="str">
        <f>+IFERROR(VLOOKUP(Tabla1[[#This Row],[Tema]],Temas[[Tema]:[Columna1]],2,0),"REVISAR")</f>
        <v>07.02.14 Delitos Contra la Vida, Integridad o Dignidad Personal</v>
      </c>
      <c r="F720" s="1" t="str">
        <f>+IFERROR(VLOOKUP(Tabla1[[#This Row],[Muestra]],Muestra[[Muestra]:[Columna1]],2,0),"REVISAR")</f>
        <v>07.02.14.05 Auxilio al Suicidio</v>
      </c>
      <c r="G720" t="s">
        <v>66</v>
      </c>
      <c r="H720" t="s">
        <v>1404</v>
      </c>
      <c r="I720" t="s">
        <v>1422</v>
      </c>
      <c r="J720" t="s">
        <v>1543</v>
      </c>
      <c r="K720" t="s">
        <v>3968</v>
      </c>
      <c r="L720" t="s">
        <v>1020</v>
      </c>
      <c r="O720" t="s">
        <v>1407</v>
      </c>
      <c r="AC720">
        <v>32</v>
      </c>
      <c r="AD720">
        <v>15</v>
      </c>
      <c r="AE720">
        <v>19</v>
      </c>
      <c r="AF720">
        <v>9</v>
      </c>
      <c r="AG720">
        <v>4</v>
      </c>
      <c r="AH720">
        <v>5</v>
      </c>
      <c r="AI720">
        <v>12</v>
      </c>
    </row>
    <row r="721" spans="1:35" x14ac:dyDescent="0.25">
      <c r="A721" s="21">
        <v>720</v>
      </c>
      <c r="B721" t="s">
        <v>1544</v>
      </c>
      <c r="C721" s="1" t="str">
        <f>+VLOOKUP(Tabla1[[#This Row],[Sector]],Sectores[[Sector]:[Columna1]],2,0)</f>
        <v>07 Delincuencia</v>
      </c>
      <c r="D721" s="1" t="str">
        <f>+VLOOKUP(Tabla1[[#This Row],[Contenido]],Hoja2!$F$2:$G$105,2,0)</f>
        <v>07.02 Sentencias Dictadas por Delito</v>
      </c>
      <c r="E721" s="1" t="str">
        <f>+IFERROR(VLOOKUP(Tabla1[[#This Row],[Tema]],Temas[[Tema]:[Columna1]],2,0),"REVISAR")</f>
        <v>07.02.04 Delitos Contra el Estado Civil y la Familia</v>
      </c>
      <c r="F721" s="1" t="str">
        <f>+IFERROR(VLOOKUP(Tabla1[[#This Row],[Muestra]],Muestra[[Muestra]:[Columna1]],2,0),"REVISAR")</f>
        <v>07.02.04.01 Bigamia</v>
      </c>
      <c r="G721" t="s">
        <v>66</v>
      </c>
      <c r="H721" t="s">
        <v>1404</v>
      </c>
      <c r="I721" t="s">
        <v>1545</v>
      </c>
      <c r="J721" t="s">
        <v>1546</v>
      </c>
      <c r="K721" t="s">
        <v>3968</v>
      </c>
      <c r="L721" t="s">
        <v>1020</v>
      </c>
      <c r="O721" t="s">
        <v>1407</v>
      </c>
      <c r="AC721">
        <v>16</v>
      </c>
      <c r="AD721">
        <v>15</v>
      </c>
      <c r="AE721">
        <v>17</v>
      </c>
      <c r="AF721">
        <v>12</v>
      </c>
      <c r="AG721">
        <v>7</v>
      </c>
      <c r="AH721">
        <v>9</v>
      </c>
      <c r="AI721">
        <v>10</v>
      </c>
    </row>
    <row r="722" spans="1:35" x14ac:dyDescent="0.25">
      <c r="A722" s="21">
        <v>721</v>
      </c>
      <c r="B722" t="s">
        <v>1547</v>
      </c>
      <c r="C722" s="1" t="str">
        <f>+VLOOKUP(Tabla1[[#This Row],[Sector]],Sectores[[Sector]:[Columna1]],2,0)</f>
        <v>07 Delincuencia</v>
      </c>
      <c r="D722" s="1" t="str">
        <f>+VLOOKUP(Tabla1[[#This Row],[Contenido]],Hoja2!$F$2:$G$105,2,0)</f>
        <v>07.02 Sentencias Dictadas por Delito</v>
      </c>
      <c r="E722" s="1" t="str">
        <f>+IFERROR(VLOOKUP(Tabla1[[#This Row],[Tema]],Temas[[Tema]:[Columna1]],2,0),"REVISAR")</f>
        <v>07.02.05 Delitos Contra el Honor</v>
      </c>
      <c r="F722" s="1" t="str">
        <f>+IFERROR(VLOOKUP(Tabla1[[#This Row],[Muestra]],Muestra[[Muestra]:[Columna1]],2,0),"REVISAR")</f>
        <v>07.02.05.01 Calumnia (Acción Privada)</v>
      </c>
      <c r="G722" t="s">
        <v>66</v>
      </c>
      <c r="H722" t="s">
        <v>1404</v>
      </c>
      <c r="I722" t="s">
        <v>1548</v>
      </c>
      <c r="J722" t="s">
        <v>1549</v>
      </c>
      <c r="K722" t="s">
        <v>3968</v>
      </c>
      <c r="L722" t="s">
        <v>1020</v>
      </c>
      <c r="O722" t="s">
        <v>1407</v>
      </c>
      <c r="AC722">
        <v>206</v>
      </c>
      <c r="AD722">
        <v>181</v>
      </c>
      <c r="AE722">
        <v>189</v>
      </c>
      <c r="AF722">
        <v>198</v>
      </c>
      <c r="AG722">
        <v>189</v>
      </c>
      <c r="AH722">
        <v>201</v>
      </c>
      <c r="AI722">
        <v>263</v>
      </c>
    </row>
    <row r="723" spans="1:35" x14ac:dyDescent="0.25">
      <c r="A723" s="21">
        <v>722</v>
      </c>
      <c r="B723" t="s">
        <v>1550</v>
      </c>
      <c r="C723" s="1" t="str">
        <f>+VLOOKUP(Tabla1[[#This Row],[Sector]],Sectores[[Sector]:[Columna1]],2,0)</f>
        <v>07 Delincuencia</v>
      </c>
      <c r="D723" s="1" t="str">
        <f>+VLOOKUP(Tabla1[[#This Row],[Contenido]],Hoja2!$F$2:$G$105,2,0)</f>
        <v>07.02 Sentencias Dictadas por Delito</v>
      </c>
      <c r="E723" s="1" t="str">
        <f>+IFERROR(VLOOKUP(Tabla1[[#This Row],[Tema]],Temas[[Tema]:[Columna1]],2,0),"REVISAR")</f>
        <v>07.02.10 Delitos Contra la Intimidad y la Libertad</v>
      </c>
      <c r="F723" s="1" t="str">
        <f>+IFERROR(VLOOKUP(Tabla1[[#This Row],[Muestra]],Muestra[[Muestra]:[Columna1]],2,0),"REVISAR")</f>
        <v>07.02.10.06 Captura, Grabación, Difusión Registro Audiovisuales Partes Íntimas</v>
      </c>
      <c r="G723" t="s">
        <v>66</v>
      </c>
      <c r="H723" t="s">
        <v>1404</v>
      </c>
      <c r="I723" t="s">
        <v>1454</v>
      </c>
      <c r="J723" t="s">
        <v>1551</v>
      </c>
      <c r="K723" t="s">
        <v>3968</v>
      </c>
      <c r="L723" t="s">
        <v>1020</v>
      </c>
      <c r="O723" t="s">
        <v>1407</v>
      </c>
      <c r="AC723">
        <v>0</v>
      </c>
      <c r="AD723">
        <v>0</v>
      </c>
      <c r="AE723">
        <v>0</v>
      </c>
      <c r="AF723">
        <v>0</v>
      </c>
      <c r="AG723">
        <v>0</v>
      </c>
      <c r="AH723">
        <v>0</v>
      </c>
      <c r="AI723">
        <v>7</v>
      </c>
    </row>
    <row r="724" spans="1:35" x14ac:dyDescent="0.25">
      <c r="A724" s="21">
        <v>723</v>
      </c>
      <c r="B724" t="s">
        <v>1552</v>
      </c>
      <c r="C724" s="1" t="str">
        <f>+VLOOKUP(Tabla1[[#This Row],[Sector]],Sectores[[Sector]:[Columna1]],2,0)</f>
        <v>07 Delincuencia</v>
      </c>
      <c r="D724" s="1" t="str">
        <f>+VLOOKUP(Tabla1[[#This Row],[Contenido]],Hoja2!$F$2:$G$105,2,0)</f>
        <v>07.02 Sentencias Dictadas por Delito</v>
      </c>
      <c r="E724" s="1" t="str">
        <f>+IFERROR(VLOOKUP(Tabla1[[#This Row],[Tema]],Temas[[Tema]:[Columna1]],2,0),"REVISAR")</f>
        <v>07.02.14 Delitos Contra la Vida, Integridad o Dignidad Personal</v>
      </c>
      <c r="F724" s="1" t="str">
        <f>+IFERROR(VLOOKUP(Tabla1[[#This Row],[Muestra]],Muestra[[Muestra]:[Columna1]],2,0),"REVISAR")</f>
        <v>07.02.14.06 Castración y Mutilación</v>
      </c>
      <c r="G724" t="s">
        <v>66</v>
      </c>
      <c r="H724" t="s">
        <v>1404</v>
      </c>
      <c r="I724" t="s">
        <v>1422</v>
      </c>
      <c r="J724" t="s">
        <v>1553</v>
      </c>
      <c r="K724" t="s">
        <v>3968</v>
      </c>
      <c r="L724" t="s">
        <v>1020</v>
      </c>
      <c r="O724" t="s">
        <v>1407</v>
      </c>
      <c r="AC724">
        <v>0</v>
      </c>
      <c r="AD724">
        <v>1</v>
      </c>
      <c r="AE724">
        <v>2</v>
      </c>
      <c r="AF724">
        <v>3</v>
      </c>
      <c r="AG724">
        <v>3</v>
      </c>
      <c r="AH724">
        <v>4</v>
      </c>
      <c r="AI724">
        <v>5</v>
      </c>
    </row>
    <row r="725" spans="1:35" x14ac:dyDescent="0.25">
      <c r="A725" s="21">
        <v>724</v>
      </c>
      <c r="B725" t="s">
        <v>1554</v>
      </c>
      <c r="C725" s="1" t="str">
        <f>+VLOOKUP(Tabla1[[#This Row],[Sector]],Sectores[[Sector]:[Columna1]],2,0)</f>
        <v>07 Delincuencia</v>
      </c>
      <c r="D725" s="1" t="str">
        <f>+VLOOKUP(Tabla1[[#This Row],[Contenido]],Hoja2!$F$2:$G$105,2,0)</f>
        <v>07.02 Sentencias Dictadas por Delito</v>
      </c>
      <c r="E725" s="1" t="str">
        <f>+IFERROR(VLOOKUP(Tabla1[[#This Row],[Tema]],Temas[[Tema]:[Columna1]],2,0),"REVISAR")</f>
        <v>07.02.07 Delitos Contra el Orden Público, Funcionarios o Agentes del Estado</v>
      </c>
      <c r="F725" s="1" t="str">
        <f>+IFERROR(VLOOKUP(Tabla1[[#This Row],[Muestra]],Muestra[[Muestra]:[Columna1]],2,0),"REVISAR")</f>
        <v>07.02.07.12 Causar la Muerte a Personal de la Policia de Investigaciones</v>
      </c>
      <c r="G725" t="s">
        <v>66</v>
      </c>
      <c r="H725" t="s">
        <v>1404</v>
      </c>
      <c r="I725" t="s">
        <v>1475</v>
      </c>
      <c r="J725" t="s">
        <v>1555</v>
      </c>
      <c r="K725" t="s">
        <v>3968</v>
      </c>
      <c r="L725" t="s">
        <v>1020</v>
      </c>
      <c r="O725" t="s">
        <v>1407</v>
      </c>
      <c r="AC725">
        <v>5</v>
      </c>
      <c r="AD725">
        <v>6</v>
      </c>
      <c r="AE725">
        <v>5</v>
      </c>
      <c r="AF725">
        <v>6</v>
      </c>
      <c r="AG725">
        <v>6</v>
      </c>
      <c r="AH725">
        <v>5</v>
      </c>
      <c r="AI725">
        <v>4</v>
      </c>
    </row>
    <row r="726" spans="1:35" x14ac:dyDescent="0.25">
      <c r="A726" s="21">
        <v>725</v>
      </c>
      <c r="B726" t="s">
        <v>1556</v>
      </c>
      <c r="C726" s="1" t="str">
        <f>+VLOOKUP(Tabla1[[#This Row],[Sector]],Sectores[[Sector]:[Columna1]],2,0)</f>
        <v>07 Delincuencia</v>
      </c>
      <c r="D726" s="1" t="str">
        <f>+VLOOKUP(Tabla1[[#This Row],[Contenido]],Hoja2!$F$2:$G$105,2,0)</f>
        <v>07.02 Sentencias Dictadas por Delito</v>
      </c>
      <c r="E726" s="1" t="str">
        <f>+IFERROR(VLOOKUP(Tabla1[[#This Row],[Tema]],Temas[[Tema]:[Columna1]],2,0),"REVISAR")</f>
        <v>07.02.06 Delitos Contra el Medioambientales y Seres Vivos</v>
      </c>
      <c r="F726" s="1" t="str">
        <f>+IFERROR(VLOOKUP(Tabla1[[#This Row],[Muestra]],Muestra[[Muestra]:[Columna1]],2,0),"REVISAR")</f>
        <v>07.02.06.03 Caza y Comercializacion de Especies Prohibidas</v>
      </c>
      <c r="G726" t="s">
        <v>66</v>
      </c>
      <c r="H726" t="s">
        <v>1404</v>
      </c>
      <c r="I726" t="s">
        <v>1416</v>
      </c>
      <c r="J726" t="s">
        <v>1557</v>
      </c>
      <c r="K726" t="s">
        <v>3968</v>
      </c>
      <c r="L726" t="s">
        <v>1020</v>
      </c>
      <c r="O726" t="s">
        <v>1407</v>
      </c>
      <c r="AC726">
        <v>37</v>
      </c>
      <c r="AD726">
        <v>117</v>
      </c>
      <c r="AE726">
        <v>95</v>
      </c>
      <c r="AF726">
        <v>19</v>
      </c>
      <c r="AG726">
        <v>13</v>
      </c>
      <c r="AH726">
        <v>20</v>
      </c>
      <c r="AI726">
        <v>9</v>
      </c>
    </row>
    <row r="727" spans="1:35" x14ac:dyDescent="0.25">
      <c r="A727" s="21">
        <v>726</v>
      </c>
      <c r="B727" t="s">
        <v>1558</v>
      </c>
      <c r="C727" s="1" t="str">
        <f>+VLOOKUP(Tabla1[[#This Row],[Sector]],Sectores[[Sector]:[Columna1]],2,0)</f>
        <v>07 Delincuencia</v>
      </c>
      <c r="D727" s="1" t="str">
        <f>+VLOOKUP(Tabla1[[#This Row],[Contenido]],Hoja2!$F$2:$G$105,2,0)</f>
        <v>07.02 Sentencias Dictadas por Delito</v>
      </c>
      <c r="E727" s="1" t="str">
        <f>+IFERROR(VLOOKUP(Tabla1[[#This Row],[Tema]],Temas[[Tema]:[Columna1]],2,0),"REVISAR")</f>
        <v>07.02.06 Delitos Contra el Medioambientales y Seres Vivos</v>
      </c>
      <c r="F727" s="1" t="str">
        <f>+IFERROR(VLOOKUP(Tabla1[[#This Row],[Muestra]],Muestra[[Muestra]:[Columna1]],2,0),"REVISAR")</f>
        <v>07.02.06.04 Caza y Pesca con Violencia</v>
      </c>
      <c r="G727" t="s">
        <v>66</v>
      </c>
      <c r="H727" t="s">
        <v>1404</v>
      </c>
      <c r="I727" t="s">
        <v>1416</v>
      </c>
      <c r="J727" t="s">
        <v>1559</v>
      </c>
      <c r="K727" t="s">
        <v>3968</v>
      </c>
      <c r="L727" t="s">
        <v>1020</v>
      </c>
      <c r="O727" t="s">
        <v>1407</v>
      </c>
      <c r="AC727">
        <v>0</v>
      </c>
      <c r="AD727">
        <v>0</v>
      </c>
      <c r="AE727">
        <v>0</v>
      </c>
      <c r="AF727">
        <v>0</v>
      </c>
      <c r="AG727">
        <v>0</v>
      </c>
      <c r="AH727">
        <v>1</v>
      </c>
      <c r="AI727">
        <v>0</v>
      </c>
    </row>
    <row r="728" spans="1:35" x14ac:dyDescent="0.25">
      <c r="A728" s="21">
        <v>727</v>
      </c>
      <c r="B728" t="s">
        <v>1560</v>
      </c>
      <c r="C728" s="1" t="str">
        <f>+VLOOKUP(Tabla1[[#This Row],[Sector]],Sectores[[Sector]:[Columna1]],2,0)</f>
        <v>07 Delincuencia</v>
      </c>
      <c r="D728" s="1" t="str">
        <f>+VLOOKUP(Tabla1[[#This Row],[Contenido]],Hoja2!$F$2:$G$105,2,0)</f>
        <v>07.02 Sentencias Dictadas por Delito</v>
      </c>
      <c r="E728" s="1" t="str">
        <f>+IFERROR(VLOOKUP(Tabla1[[#This Row],[Tema]],Temas[[Tema]:[Columna1]],2,0),"REVISAR")</f>
        <v>07.02.11 Delitos Contra la Propiedad y el Patrimonio</v>
      </c>
      <c r="F728" s="1" t="str">
        <f>+IFERROR(VLOOKUP(Tabla1[[#This Row],[Muestra]],Muestra[[Muestra]:[Columna1]],2,0),"REVISAR")</f>
        <v>07.02.11.08 Celebración de Contrato Simulado</v>
      </c>
      <c r="G728" t="s">
        <v>66</v>
      </c>
      <c r="H728" t="s">
        <v>1404</v>
      </c>
      <c r="I728" t="s">
        <v>1419</v>
      </c>
      <c r="J728" t="s">
        <v>1561</v>
      </c>
      <c r="K728" t="s">
        <v>3968</v>
      </c>
      <c r="L728" t="s">
        <v>1020</v>
      </c>
      <c r="O728" t="s">
        <v>1407</v>
      </c>
      <c r="AC728">
        <v>81</v>
      </c>
      <c r="AD728">
        <v>83</v>
      </c>
      <c r="AE728">
        <v>115</v>
      </c>
      <c r="AF728">
        <v>141</v>
      </c>
      <c r="AG728">
        <v>155</v>
      </c>
      <c r="AH728">
        <v>169</v>
      </c>
      <c r="AI728">
        <v>173</v>
      </c>
    </row>
    <row r="729" spans="1:35" x14ac:dyDescent="0.25">
      <c r="A729" s="21">
        <v>728</v>
      </c>
      <c r="B729" t="s">
        <v>1562</v>
      </c>
      <c r="C729" s="1" t="str">
        <f>+VLOOKUP(Tabla1[[#This Row],[Sector]],Sectores[[Sector]:[Columna1]],2,0)</f>
        <v>07 Delincuencia</v>
      </c>
      <c r="D729" s="1" t="str">
        <f>+VLOOKUP(Tabla1[[#This Row],[Contenido]],Hoja2!$F$2:$G$105,2,0)</f>
        <v>07.02 Sentencias Dictadas por Delito</v>
      </c>
      <c r="E729" s="1" t="str">
        <f>+IFERROR(VLOOKUP(Tabla1[[#This Row],[Tema]],Temas[[Tema]:[Columna1]],2,0),"REVISAR")</f>
        <v>07.02.03 Delitos Cometidos por Empleados y Funcionarios Públicos</v>
      </c>
      <c r="F729" s="1" t="str">
        <f>+IFERROR(VLOOKUP(Tabla1[[#This Row],[Muestra]],Muestra[[Muestra]:[Columna1]],2,0),"REVISAR")</f>
        <v>07.02.03.08 Cohecho Cometido por Empleado Público</v>
      </c>
      <c r="G729" t="s">
        <v>66</v>
      </c>
      <c r="H729" t="s">
        <v>1404</v>
      </c>
      <c r="I729" t="s">
        <v>1449</v>
      </c>
      <c r="J729" t="s">
        <v>1563</v>
      </c>
      <c r="K729" t="s">
        <v>3968</v>
      </c>
      <c r="L729" t="s">
        <v>1020</v>
      </c>
      <c r="O729" t="s">
        <v>1407</v>
      </c>
      <c r="AC729">
        <v>221</v>
      </c>
      <c r="AD729">
        <v>191</v>
      </c>
      <c r="AE729">
        <v>244</v>
      </c>
      <c r="AF729">
        <v>237</v>
      </c>
      <c r="AG729">
        <v>319</v>
      </c>
      <c r="AH729">
        <v>170</v>
      </c>
      <c r="AI729">
        <v>110</v>
      </c>
    </row>
    <row r="730" spans="1:35" x14ac:dyDescent="0.25">
      <c r="A730" s="21">
        <v>729</v>
      </c>
      <c r="B730" t="s">
        <v>1564</v>
      </c>
      <c r="C730" s="1" t="str">
        <f>+VLOOKUP(Tabla1[[#This Row],[Sector]],Sectores[[Sector]:[Columna1]],2,0)</f>
        <v>07 Delincuencia</v>
      </c>
      <c r="D730" s="1" t="str">
        <f>+VLOOKUP(Tabla1[[#This Row],[Contenido]],Hoja2!$F$2:$G$105,2,0)</f>
        <v>07.02 Sentencias Dictadas por Delito</v>
      </c>
      <c r="E730" s="1" t="str">
        <f>+IFERROR(VLOOKUP(Tabla1[[#This Row],[Tema]],Temas[[Tema]:[Columna1]],2,0),"REVISAR")</f>
        <v>07.02.18 Delitos Económicos</v>
      </c>
      <c r="F730" s="1" t="str">
        <f>+IFERROR(VLOOKUP(Tabla1[[#This Row],[Muestra]],Muestra[[Muestra]:[Columna1]],2,0),"REVISAR")</f>
        <v>07.02.18.04 Cohecho o Soborno Cometido por Particular</v>
      </c>
      <c r="G730" t="s">
        <v>66</v>
      </c>
      <c r="H730" t="s">
        <v>1404</v>
      </c>
      <c r="I730" t="s">
        <v>1429</v>
      </c>
      <c r="J730" t="s">
        <v>1565</v>
      </c>
      <c r="K730" t="s">
        <v>3968</v>
      </c>
      <c r="L730" t="s">
        <v>1020</v>
      </c>
      <c r="O730" t="s">
        <v>1407</v>
      </c>
      <c r="AC730">
        <v>36</v>
      </c>
      <c r="AD730">
        <v>37</v>
      </c>
      <c r="AE730">
        <v>46</v>
      </c>
      <c r="AF730">
        <v>48</v>
      </c>
      <c r="AG730">
        <v>102</v>
      </c>
      <c r="AH730">
        <v>250</v>
      </c>
      <c r="AI730">
        <v>210</v>
      </c>
    </row>
    <row r="731" spans="1:35" x14ac:dyDescent="0.25">
      <c r="A731" s="21">
        <v>730</v>
      </c>
      <c r="B731" t="s">
        <v>1566</v>
      </c>
      <c r="C731" s="1" t="str">
        <f>+VLOOKUP(Tabla1[[#This Row],[Sector]],Sectores[[Sector]:[Columna1]],2,0)</f>
        <v>07 Delincuencia</v>
      </c>
      <c r="D731" s="1" t="str">
        <f>+VLOOKUP(Tabla1[[#This Row],[Contenido]],Hoja2!$F$2:$G$105,2,0)</f>
        <v>07.02 Sentencias Dictadas por Delito</v>
      </c>
      <c r="E731" s="1" t="str">
        <f>+IFERROR(VLOOKUP(Tabla1[[#This Row],[Tema]],Temas[[Tema]:[Columna1]],2,0),"REVISAR")</f>
        <v>07.02.07 Delitos Contra el Orden Público, Funcionarios o Agentes del Estado</v>
      </c>
      <c r="F731" s="1" t="str">
        <f>+IFERROR(VLOOKUP(Tabla1[[#This Row],[Muestra]],Muestra[[Muestra]:[Columna1]],2,0),"REVISAR")</f>
        <v>07.02.07.13 Colocación Bomba Artefacto</v>
      </c>
      <c r="G731" t="s">
        <v>66</v>
      </c>
      <c r="H731" t="s">
        <v>1404</v>
      </c>
      <c r="I731" t="s">
        <v>1475</v>
      </c>
      <c r="J731" t="s">
        <v>1567</v>
      </c>
      <c r="K731" t="s">
        <v>3968</v>
      </c>
      <c r="L731" t="s">
        <v>1020</v>
      </c>
      <c r="O731" t="s">
        <v>1407</v>
      </c>
      <c r="AC731">
        <v>0</v>
      </c>
      <c r="AD731">
        <v>1</v>
      </c>
      <c r="AE731">
        <v>2</v>
      </c>
      <c r="AF731">
        <v>11</v>
      </c>
      <c r="AG731">
        <v>18</v>
      </c>
      <c r="AH731">
        <v>34</v>
      </c>
      <c r="AI731">
        <v>44</v>
      </c>
    </row>
    <row r="732" spans="1:35" x14ac:dyDescent="0.25">
      <c r="A732" s="21">
        <v>731</v>
      </c>
      <c r="B732" t="s">
        <v>1568</v>
      </c>
      <c r="C732" s="1" t="str">
        <f>+VLOOKUP(Tabla1[[#This Row],[Sector]],Sectores[[Sector]:[Columna1]],2,0)</f>
        <v>07 Delincuencia</v>
      </c>
      <c r="D732" s="1" t="str">
        <f>+VLOOKUP(Tabla1[[#This Row],[Contenido]],Hoja2!$F$2:$G$105,2,0)</f>
        <v>07.02 Sentencias Dictadas por Delito</v>
      </c>
      <c r="E732" s="1" t="str">
        <f>+IFERROR(VLOOKUP(Tabla1[[#This Row],[Tema]],Temas[[Tema]:[Columna1]],2,0),"REVISAR")</f>
        <v>07.02.18 Delitos Económicos</v>
      </c>
      <c r="F732" s="1" t="str">
        <f>+IFERROR(VLOOKUP(Tabla1[[#This Row],[Muestra]],Muestra[[Muestra]:[Columna1]],2,0),"REVISAR")</f>
        <v>07.02.18.05 Colusión</v>
      </c>
      <c r="G732" t="s">
        <v>66</v>
      </c>
      <c r="H732" t="s">
        <v>1404</v>
      </c>
      <c r="I732" t="s">
        <v>1429</v>
      </c>
      <c r="J732" t="s">
        <v>1569</v>
      </c>
      <c r="K732" t="s">
        <v>3968</v>
      </c>
      <c r="L732" t="s">
        <v>1020</v>
      </c>
      <c r="O732" t="s">
        <v>1407</v>
      </c>
      <c r="AC732">
        <v>0</v>
      </c>
      <c r="AD732">
        <v>1</v>
      </c>
      <c r="AE732">
        <v>0</v>
      </c>
      <c r="AF732">
        <v>0</v>
      </c>
      <c r="AG732">
        <v>0</v>
      </c>
      <c r="AH732">
        <v>1</v>
      </c>
      <c r="AI732">
        <v>1</v>
      </c>
    </row>
    <row r="733" spans="1:35" x14ac:dyDescent="0.25">
      <c r="A733" s="21">
        <v>732</v>
      </c>
      <c r="B733" t="s">
        <v>1570</v>
      </c>
      <c r="C733" s="1" t="str">
        <f>+VLOOKUP(Tabla1[[#This Row],[Sector]],Sectores[[Sector]:[Columna1]],2,0)</f>
        <v>07 Delincuencia</v>
      </c>
      <c r="D733" s="1" t="str">
        <f>+VLOOKUP(Tabla1[[#This Row],[Contenido]],Hoja2!$F$2:$G$105,2,0)</f>
        <v>07.02 Sentencias Dictadas por Delito</v>
      </c>
      <c r="E733" s="1" t="str">
        <f>+IFERROR(VLOOKUP(Tabla1[[#This Row],[Tema]],Temas[[Tema]:[Columna1]],2,0),"REVISAR")</f>
        <v>07.02.17 Delitos e Infracciones de Tránsito</v>
      </c>
      <c r="F733" s="1" t="str">
        <f>+IFERROR(VLOOKUP(Tabla1[[#This Row],[Muestra]],Muestra[[Muestra]:[Columna1]],2,0),"REVISAR")</f>
        <v>07.02.17.01 Comercialización Dispositivos Falsificados</v>
      </c>
      <c r="G733" t="s">
        <v>66</v>
      </c>
      <c r="H733" t="s">
        <v>1404</v>
      </c>
      <c r="I733" t="s">
        <v>1571</v>
      </c>
      <c r="J733" t="s">
        <v>1572</v>
      </c>
      <c r="K733" t="s">
        <v>3968</v>
      </c>
      <c r="L733" t="s">
        <v>1020</v>
      </c>
      <c r="O733" t="s">
        <v>1407</v>
      </c>
      <c r="AC733">
        <v>0</v>
      </c>
      <c r="AD733">
        <v>0</v>
      </c>
      <c r="AE733">
        <v>0</v>
      </c>
      <c r="AF733">
        <v>0</v>
      </c>
      <c r="AG733">
        <v>0</v>
      </c>
      <c r="AH733">
        <v>0</v>
      </c>
      <c r="AI733">
        <v>1</v>
      </c>
    </row>
    <row r="734" spans="1:35" x14ac:dyDescent="0.25">
      <c r="A734" s="21">
        <v>733</v>
      </c>
      <c r="B734" t="s">
        <v>1573</v>
      </c>
      <c r="C734" s="1" t="str">
        <f>+VLOOKUP(Tabla1[[#This Row],[Sector]],Sectores[[Sector]:[Columna1]],2,0)</f>
        <v>07 Delincuencia</v>
      </c>
      <c r="D734" s="1" t="str">
        <f>+VLOOKUP(Tabla1[[#This Row],[Contenido]],Hoja2!$F$2:$G$105,2,0)</f>
        <v>07.02 Sentencias Dictadas por Delito</v>
      </c>
      <c r="E734" s="1" t="str">
        <f>+IFERROR(VLOOKUP(Tabla1[[#This Row],[Tema]],Temas[[Tema]:[Columna1]],2,0),"REVISAR")</f>
        <v>07.02.24 Delitos Sexuales</v>
      </c>
      <c r="F734" s="1" t="str">
        <f>+IFERROR(VLOOKUP(Tabla1[[#This Row],[Muestra]],Muestra[[Muestra]:[Columna1]],2,0),"REVISAR")</f>
        <v>07.02.24.12 Comercialización Material Pornógrafico Elaborado Utilizando Menores de 18 años</v>
      </c>
      <c r="G734" t="s">
        <v>66</v>
      </c>
      <c r="H734" t="s">
        <v>1404</v>
      </c>
      <c r="I734" t="s">
        <v>1432</v>
      </c>
      <c r="J734" t="s">
        <v>1574</v>
      </c>
      <c r="K734" t="s">
        <v>3968</v>
      </c>
      <c r="L734" t="s">
        <v>1020</v>
      </c>
      <c r="O734" t="s">
        <v>1407</v>
      </c>
      <c r="AC734">
        <v>1</v>
      </c>
      <c r="AD734">
        <v>3</v>
      </c>
      <c r="AE734">
        <v>5</v>
      </c>
      <c r="AF734">
        <v>6</v>
      </c>
      <c r="AG734">
        <v>6</v>
      </c>
      <c r="AH734">
        <v>10</v>
      </c>
      <c r="AI734">
        <v>6</v>
      </c>
    </row>
    <row r="735" spans="1:35" x14ac:dyDescent="0.25">
      <c r="A735" s="21">
        <v>734</v>
      </c>
      <c r="B735" t="s">
        <v>1575</v>
      </c>
      <c r="C735" s="1" t="str">
        <f>+VLOOKUP(Tabla1[[#This Row],[Sector]],Sectores[[Sector]:[Columna1]],2,0)</f>
        <v>07 Delincuencia</v>
      </c>
      <c r="D735" s="1" t="str">
        <f>+VLOOKUP(Tabla1[[#This Row],[Contenido]],Hoja2!$F$2:$G$105,2,0)</f>
        <v>07.02 Sentencias Dictadas por Delito</v>
      </c>
      <c r="E735" s="1" t="str">
        <f>+IFERROR(VLOOKUP(Tabla1[[#This Row],[Tema]],Temas[[Tema]:[Columna1]],2,0),"REVISAR")</f>
        <v>07.02.11 Delitos Contra la Propiedad y el Patrimonio</v>
      </c>
      <c r="F735" s="1" t="str">
        <f>+IFERROR(VLOOKUP(Tabla1[[#This Row],[Muestra]],Muestra[[Muestra]:[Columna1]],2,0),"REVISAR")</f>
        <v>07.02.11.09 Comercialización o Distribución Señal Protegida de Televisión</v>
      </c>
      <c r="G735" t="s">
        <v>66</v>
      </c>
      <c r="H735" t="s">
        <v>1404</v>
      </c>
      <c r="I735" t="s">
        <v>1419</v>
      </c>
      <c r="J735" t="s">
        <v>1576</v>
      </c>
      <c r="K735" t="s">
        <v>3968</v>
      </c>
      <c r="L735" t="s">
        <v>1020</v>
      </c>
      <c r="O735" t="s">
        <v>1407</v>
      </c>
      <c r="AC735">
        <v>0</v>
      </c>
      <c r="AD735">
        <v>0</v>
      </c>
      <c r="AE735">
        <v>0</v>
      </c>
      <c r="AF735">
        <v>1</v>
      </c>
      <c r="AG735">
        <v>0</v>
      </c>
      <c r="AH735">
        <v>3</v>
      </c>
      <c r="AI735">
        <v>3</v>
      </c>
    </row>
    <row r="736" spans="1:35" x14ac:dyDescent="0.25">
      <c r="A736" s="21">
        <v>735</v>
      </c>
      <c r="B736" t="s">
        <v>1577</v>
      </c>
      <c r="C736" s="1" t="str">
        <f>+VLOOKUP(Tabla1[[#This Row],[Sector]],Sectores[[Sector]:[Columna1]],2,0)</f>
        <v>07 Delincuencia</v>
      </c>
      <c r="D736" s="1" t="str">
        <f>+VLOOKUP(Tabla1[[#This Row],[Contenido]],Hoja2!$F$2:$G$105,2,0)</f>
        <v>07.02 Sentencias Dictadas por Delito</v>
      </c>
      <c r="E736" s="1" t="str">
        <f>+IFERROR(VLOOKUP(Tabla1[[#This Row],[Tema]],Temas[[Tema]:[Columna1]],2,0),"REVISAR")</f>
        <v>07.02.25 Delitos Tributarios</v>
      </c>
      <c r="F736" s="1" t="str">
        <f>+IFERROR(VLOOKUP(Tabla1[[#This Row],[Muestra]],Muestra[[Muestra]:[Columna1]],2,0),"REVISAR")</f>
        <v>07.02.25.01 Comercializar, Distribuir, Instalar Máquinas Juegos Ilegales</v>
      </c>
      <c r="G736" t="s">
        <v>66</v>
      </c>
      <c r="H736" t="s">
        <v>1404</v>
      </c>
      <c r="I736" t="s">
        <v>1578</v>
      </c>
      <c r="J736" t="s">
        <v>1579</v>
      </c>
      <c r="K736" t="s">
        <v>3968</v>
      </c>
      <c r="L736" t="s">
        <v>1020</v>
      </c>
      <c r="O736" t="s">
        <v>1407</v>
      </c>
      <c r="AC736">
        <v>9</v>
      </c>
      <c r="AD736">
        <v>9</v>
      </c>
      <c r="AE736">
        <v>20</v>
      </c>
      <c r="AF736">
        <v>0</v>
      </c>
      <c r="AG736">
        <v>0</v>
      </c>
      <c r="AH736">
        <v>0</v>
      </c>
      <c r="AI736">
        <v>0</v>
      </c>
    </row>
    <row r="737" spans="1:35" x14ac:dyDescent="0.25">
      <c r="A737" s="21">
        <v>736</v>
      </c>
      <c r="B737" t="s">
        <v>1580</v>
      </c>
      <c r="C737" s="1" t="str">
        <f>+VLOOKUP(Tabla1[[#This Row],[Sector]],Sectores[[Sector]:[Columna1]],2,0)</f>
        <v>07 Delincuencia</v>
      </c>
      <c r="D737" s="1" t="str">
        <f>+VLOOKUP(Tabla1[[#This Row],[Contenido]],Hoja2!$F$2:$G$105,2,0)</f>
        <v>07.02 Sentencias Dictadas por Delito</v>
      </c>
      <c r="E737" s="1" t="str">
        <f>+IFERROR(VLOOKUP(Tabla1[[#This Row],[Tema]],Temas[[Tema]:[Columna1]],2,0),"REVISAR")</f>
        <v>07.02.25 Delitos Tributarios</v>
      </c>
      <c r="F737" s="1" t="str">
        <f>+IFERROR(VLOOKUP(Tabla1[[#This Row],[Muestra]],Muestra[[Muestra]:[Columna1]],2,0),"REVISAR")</f>
        <v>07.02.25.02 Comercio Clandestino</v>
      </c>
      <c r="G737" t="s">
        <v>66</v>
      </c>
      <c r="H737" t="s">
        <v>1404</v>
      </c>
      <c r="I737" t="s">
        <v>1578</v>
      </c>
      <c r="J737" t="s">
        <v>1581</v>
      </c>
      <c r="K737" t="s">
        <v>3968</v>
      </c>
      <c r="L737" t="s">
        <v>1020</v>
      </c>
      <c r="O737" t="s">
        <v>1407</v>
      </c>
      <c r="AC737">
        <v>39</v>
      </c>
      <c r="AD737">
        <v>46</v>
      </c>
      <c r="AE737">
        <v>44</v>
      </c>
      <c r="AF737">
        <v>45</v>
      </c>
      <c r="AG737">
        <v>53</v>
      </c>
      <c r="AH737">
        <v>50</v>
      </c>
      <c r="AI737">
        <v>45</v>
      </c>
    </row>
    <row r="738" spans="1:35" x14ac:dyDescent="0.25">
      <c r="A738" s="21">
        <v>737</v>
      </c>
      <c r="B738" t="s">
        <v>1582</v>
      </c>
      <c r="C738" s="1" t="str">
        <f>+VLOOKUP(Tabla1[[#This Row],[Sector]],Sectores[[Sector]:[Columna1]],2,0)</f>
        <v>07 Delincuencia</v>
      </c>
      <c r="D738" s="1" t="str">
        <f>+VLOOKUP(Tabla1[[#This Row],[Contenido]],Hoja2!$F$2:$G$105,2,0)</f>
        <v>07.02 Sentencias Dictadas por Delito</v>
      </c>
      <c r="E738" s="1" t="str">
        <f>+IFERROR(VLOOKUP(Tabla1[[#This Row],[Tema]],Temas[[Tema]:[Columna1]],2,0),"REVISAR")</f>
        <v>07.02.17 Delitos e Infracciones de Tránsito</v>
      </c>
      <c r="F738" s="1" t="str">
        <f>+IFERROR(VLOOKUP(Tabla1[[#This Row],[Muestra]],Muestra[[Muestra]:[Columna1]],2,0),"REVISAR")</f>
        <v>07.02.17.02 Conducción Bajo la Influencia del Alcohol</v>
      </c>
      <c r="G738" t="s">
        <v>66</v>
      </c>
      <c r="H738" t="s">
        <v>1404</v>
      </c>
      <c r="I738" t="s">
        <v>1571</v>
      </c>
      <c r="J738" t="s">
        <v>1583</v>
      </c>
      <c r="K738" t="s">
        <v>3968</v>
      </c>
      <c r="L738" t="s">
        <v>1020</v>
      </c>
      <c r="O738" t="s">
        <v>1407</v>
      </c>
      <c r="AC738">
        <v>269</v>
      </c>
      <c r="AD738">
        <v>322</v>
      </c>
      <c r="AE738">
        <v>390</v>
      </c>
      <c r="AF738">
        <v>281</v>
      </c>
      <c r="AG738">
        <v>243</v>
      </c>
      <c r="AH738">
        <v>271</v>
      </c>
      <c r="AI738">
        <v>334</v>
      </c>
    </row>
    <row r="739" spans="1:35" x14ac:dyDescent="0.25">
      <c r="A739" s="21">
        <v>738</v>
      </c>
      <c r="B739" t="s">
        <v>1584</v>
      </c>
      <c r="C739" s="1" t="str">
        <f>+VLOOKUP(Tabla1[[#This Row],[Sector]],Sectores[[Sector]:[Columna1]],2,0)</f>
        <v>07 Delincuencia</v>
      </c>
      <c r="D739" s="1" t="str">
        <f>+VLOOKUP(Tabla1[[#This Row],[Contenido]],Hoja2!$F$2:$G$105,2,0)</f>
        <v>07.02 Sentencias Dictadas por Delito</v>
      </c>
      <c r="E739" s="1" t="str">
        <f>+IFERROR(VLOOKUP(Tabla1[[#This Row],[Tema]],Temas[[Tema]:[Columna1]],2,0),"REVISAR")</f>
        <v>07.02.17 Delitos e Infracciones de Tránsito</v>
      </c>
      <c r="F739" s="1" t="str">
        <f>+IFERROR(VLOOKUP(Tabla1[[#This Row],[Muestra]],Muestra[[Muestra]:[Columna1]],2,0),"REVISAR")</f>
        <v>07.02.17.03 Conducción Bajo la Influencia del Alcohol Causando Lesiones</v>
      </c>
      <c r="G739" t="s">
        <v>66</v>
      </c>
      <c r="H739" t="s">
        <v>1404</v>
      </c>
      <c r="I739" t="s">
        <v>1571</v>
      </c>
      <c r="J739" t="s">
        <v>1585</v>
      </c>
      <c r="K739" t="s">
        <v>3968</v>
      </c>
      <c r="L739" t="s">
        <v>1020</v>
      </c>
      <c r="O739" t="s">
        <v>1407</v>
      </c>
      <c r="AC739">
        <v>52</v>
      </c>
      <c r="AD739">
        <v>41</v>
      </c>
      <c r="AE739">
        <v>41</v>
      </c>
      <c r="AF739">
        <v>17</v>
      </c>
      <c r="AG739">
        <v>5</v>
      </c>
      <c r="AH739">
        <v>1</v>
      </c>
      <c r="AI739">
        <v>1</v>
      </c>
    </row>
    <row r="740" spans="1:35" x14ac:dyDescent="0.25">
      <c r="A740" s="21">
        <v>739</v>
      </c>
      <c r="B740" t="s">
        <v>1586</v>
      </c>
      <c r="C740" s="1" t="str">
        <f>+VLOOKUP(Tabla1[[#This Row],[Sector]],Sectores[[Sector]:[Columna1]],2,0)</f>
        <v>07 Delincuencia</v>
      </c>
      <c r="D740" s="1" t="str">
        <f>+VLOOKUP(Tabla1[[#This Row],[Contenido]],Hoja2!$F$2:$G$105,2,0)</f>
        <v>07.02 Sentencias Dictadas por Delito</v>
      </c>
      <c r="E740" s="1" t="str">
        <f>+IFERROR(VLOOKUP(Tabla1[[#This Row],[Tema]],Temas[[Tema]:[Columna1]],2,0),"REVISAR")</f>
        <v>07.02.17 Delitos e Infracciones de Tránsito</v>
      </c>
      <c r="F740" s="1" t="str">
        <f>+IFERROR(VLOOKUP(Tabla1[[#This Row],[Muestra]],Muestra[[Muestra]:[Columna1]],2,0),"REVISAR")</f>
        <v>07.02.17.04 Conducción Bajo la Influencia del Alcohol Causando Lesiones Graves o Gravísimas</v>
      </c>
      <c r="G740" t="s">
        <v>66</v>
      </c>
      <c r="H740" t="s">
        <v>1404</v>
      </c>
      <c r="I740" t="s">
        <v>1571</v>
      </c>
      <c r="J740" t="s">
        <v>1587</v>
      </c>
      <c r="K740" t="s">
        <v>3968</v>
      </c>
      <c r="L740" t="s">
        <v>1020</v>
      </c>
      <c r="O740" t="s">
        <v>1407</v>
      </c>
      <c r="AC740">
        <v>2</v>
      </c>
      <c r="AD740">
        <v>6</v>
      </c>
      <c r="AE740">
        <v>10</v>
      </c>
      <c r="AF740">
        <v>37</v>
      </c>
      <c r="AG740">
        <v>21</v>
      </c>
      <c r="AH740">
        <v>35</v>
      </c>
      <c r="AI740">
        <v>27</v>
      </c>
    </row>
    <row r="741" spans="1:35" x14ac:dyDescent="0.25">
      <c r="A741" s="21">
        <v>740</v>
      </c>
      <c r="B741" t="s">
        <v>1588</v>
      </c>
      <c r="C741" s="1" t="str">
        <f>+VLOOKUP(Tabla1[[#This Row],[Sector]],Sectores[[Sector]:[Columna1]],2,0)</f>
        <v>07 Delincuencia</v>
      </c>
      <c r="D741" s="1" t="str">
        <f>+VLOOKUP(Tabla1[[#This Row],[Contenido]],Hoja2!$F$2:$G$105,2,0)</f>
        <v>07.02 Sentencias Dictadas por Delito</v>
      </c>
      <c r="E741" s="1" t="str">
        <f>+IFERROR(VLOOKUP(Tabla1[[#This Row],[Tema]],Temas[[Tema]:[Columna1]],2,0),"REVISAR")</f>
        <v>07.02.17 Delitos e Infracciones de Tránsito</v>
      </c>
      <c r="F741" s="1" t="str">
        <f>+IFERROR(VLOOKUP(Tabla1[[#This Row],[Muestra]],Muestra[[Muestra]:[Columna1]],2,0),"REVISAR")</f>
        <v>07.02.17.05 Conducción Bajo la Influencia del Alcohol Causando Muerte</v>
      </c>
      <c r="G741" t="s">
        <v>66</v>
      </c>
      <c r="H741" t="s">
        <v>1404</v>
      </c>
      <c r="I741" t="s">
        <v>1571</v>
      </c>
      <c r="J741" t="s">
        <v>1589</v>
      </c>
      <c r="K741" t="s">
        <v>3968</v>
      </c>
      <c r="L741" t="s">
        <v>1020</v>
      </c>
      <c r="O741" t="s">
        <v>1407</v>
      </c>
      <c r="AC741">
        <v>0</v>
      </c>
      <c r="AD741">
        <v>3</v>
      </c>
      <c r="AE741">
        <v>11</v>
      </c>
      <c r="AF741">
        <v>38</v>
      </c>
      <c r="AG741">
        <v>23</v>
      </c>
      <c r="AH741">
        <v>28</v>
      </c>
      <c r="AI741">
        <v>30</v>
      </c>
    </row>
    <row r="742" spans="1:35" x14ac:dyDescent="0.25">
      <c r="A742" s="21">
        <v>741</v>
      </c>
      <c r="B742" t="s">
        <v>1590</v>
      </c>
      <c r="C742" s="1" t="str">
        <f>+VLOOKUP(Tabla1[[#This Row],[Sector]],Sectores[[Sector]:[Columna1]],2,0)</f>
        <v>07 Delincuencia</v>
      </c>
      <c r="D742" s="1" t="str">
        <f>+VLOOKUP(Tabla1[[#This Row],[Contenido]],Hoja2!$F$2:$G$105,2,0)</f>
        <v>07.02 Sentencias Dictadas por Delito</v>
      </c>
      <c r="E742" s="1" t="str">
        <f>+IFERROR(VLOOKUP(Tabla1[[#This Row],[Tema]],Temas[[Tema]:[Columna1]],2,0),"REVISAR")</f>
        <v>07.02.17 Delitos e Infracciones de Tránsito</v>
      </c>
      <c r="F742" s="1" t="str">
        <f>+IFERROR(VLOOKUP(Tabla1[[#This Row],[Muestra]],Muestra[[Muestra]:[Columna1]],2,0),"REVISAR")</f>
        <v>07.02.17.06 Conducción Bajo la Influencia del Alcohol con o Sin Daños o Lesiones Leves</v>
      </c>
      <c r="G742" t="s">
        <v>66</v>
      </c>
      <c r="H742" t="s">
        <v>1404</v>
      </c>
      <c r="I742" t="s">
        <v>1571</v>
      </c>
      <c r="J742" t="s">
        <v>1591</v>
      </c>
      <c r="K742" t="s">
        <v>3968</v>
      </c>
      <c r="L742" t="s">
        <v>1020</v>
      </c>
      <c r="O742" t="s">
        <v>1407</v>
      </c>
      <c r="AC742">
        <v>3278</v>
      </c>
      <c r="AD742">
        <v>3498</v>
      </c>
      <c r="AE742">
        <v>4101</v>
      </c>
      <c r="AF742">
        <v>3862</v>
      </c>
      <c r="AG742">
        <v>3711</v>
      </c>
      <c r="AH742">
        <v>3952</v>
      </c>
      <c r="AI742">
        <v>3289</v>
      </c>
    </row>
    <row r="743" spans="1:35" x14ac:dyDescent="0.25">
      <c r="A743" s="21">
        <v>742</v>
      </c>
      <c r="B743" t="s">
        <v>1592</v>
      </c>
      <c r="C743" s="1" t="str">
        <f>+VLOOKUP(Tabla1[[#This Row],[Sector]],Sectores[[Sector]:[Columna1]],2,0)</f>
        <v>07 Delincuencia</v>
      </c>
      <c r="D743" s="1" t="str">
        <f>+VLOOKUP(Tabla1[[#This Row],[Contenido]],Hoja2!$F$2:$G$105,2,0)</f>
        <v>07.02 Sentencias Dictadas por Delito</v>
      </c>
      <c r="E743" s="1" t="str">
        <f>+IFERROR(VLOOKUP(Tabla1[[#This Row],[Tema]],Temas[[Tema]:[Columna1]],2,0),"REVISAR")</f>
        <v>07.02.17 Delitos e Infracciones de Tránsito</v>
      </c>
      <c r="F743" s="1" t="str">
        <f>+IFERROR(VLOOKUP(Tabla1[[#This Row],[Muestra]],Muestra[[Muestra]:[Columna1]],2,0),"REVISAR")</f>
        <v>07.02.17.07 Conducción Ebriedad con Resultado de Lesiones Grave</v>
      </c>
      <c r="G743" t="s">
        <v>66</v>
      </c>
      <c r="H743" t="s">
        <v>1404</v>
      </c>
      <c r="I743" t="s">
        <v>1571</v>
      </c>
      <c r="J743" t="s">
        <v>1593</v>
      </c>
      <c r="K743" t="s">
        <v>3968</v>
      </c>
      <c r="L743" t="s">
        <v>1020</v>
      </c>
      <c r="O743" t="s">
        <v>1407</v>
      </c>
      <c r="AC743">
        <v>19</v>
      </c>
      <c r="AD743">
        <v>74</v>
      </c>
      <c r="AE743">
        <v>332</v>
      </c>
      <c r="AF743">
        <v>412</v>
      </c>
      <c r="AG743">
        <v>432</v>
      </c>
      <c r="AH743">
        <v>471</v>
      </c>
      <c r="AI743">
        <v>479</v>
      </c>
    </row>
    <row r="744" spans="1:35" x14ac:dyDescent="0.25">
      <c r="A744" s="21">
        <v>743</v>
      </c>
      <c r="B744" t="s">
        <v>1594</v>
      </c>
      <c r="C744" s="1" t="str">
        <f>+VLOOKUP(Tabla1[[#This Row],[Sector]],Sectores[[Sector]:[Columna1]],2,0)</f>
        <v>07 Delincuencia</v>
      </c>
      <c r="D744" s="1" t="str">
        <f>+VLOOKUP(Tabla1[[#This Row],[Contenido]],Hoja2!$F$2:$G$105,2,0)</f>
        <v>07.02 Sentencias Dictadas por Delito</v>
      </c>
      <c r="E744" s="1" t="str">
        <f>+IFERROR(VLOOKUP(Tabla1[[#This Row],[Tema]],Temas[[Tema]:[Columna1]],2,0),"REVISAR")</f>
        <v>07.02.17 Delitos e Infracciones de Tránsito</v>
      </c>
      <c r="F744" s="1" t="str">
        <f>+IFERROR(VLOOKUP(Tabla1[[#This Row],[Muestra]],Muestra[[Muestra]:[Columna1]],2,0),"REVISAR")</f>
        <v>07.02.17.08 Conducción Ebriedad con Resultado de Lesiones Menos Graves</v>
      </c>
      <c r="G744" t="s">
        <v>66</v>
      </c>
      <c r="H744" t="s">
        <v>1404</v>
      </c>
      <c r="I744" t="s">
        <v>1571</v>
      </c>
      <c r="J744" t="s">
        <v>1595</v>
      </c>
      <c r="K744" t="s">
        <v>3968</v>
      </c>
      <c r="L744" t="s">
        <v>1020</v>
      </c>
      <c r="O744" t="s">
        <v>1407</v>
      </c>
      <c r="AC744">
        <v>2</v>
      </c>
      <c r="AD744">
        <v>31</v>
      </c>
      <c r="AE744">
        <v>189</v>
      </c>
      <c r="AF744">
        <v>237</v>
      </c>
      <c r="AG744">
        <v>215</v>
      </c>
      <c r="AH744">
        <v>208</v>
      </c>
      <c r="AI744">
        <v>219</v>
      </c>
    </row>
    <row r="745" spans="1:35" x14ac:dyDescent="0.25">
      <c r="A745" s="21">
        <v>744</v>
      </c>
      <c r="B745" t="s">
        <v>1596</v>
      </c>
      <c r="C745" s="1" t="str">
        <f>+VLOOKUP(Tabla1[[#This Row],[Sector]],Sectores[[Sector]:[Columna1]],2,0)</f>
        <v>07 Delincuencia</v>
      </c>
      <c r="D745" s="1" t="str">
        <f>+VLOOKUP(Tabla1[[#This Row],[Contenido]],Hoja2!$F$2:$G$105,2,0)</f>
        <v>07.02 Sentencias Dictadas por Delito</v>
      </c>
      <c r="E745" s="1" t="str">
        <f>+IFERROR(VLOOKUP(Tabla1[[#This Row],[Tema]],Temas[[Tema]:[Columna1]],2,0),"REVISAR")</f>
        <v>07.02.17 Delitos e Infracciones de Tránsito</v>
      </c>
      <c r="F745" s="1" t="str">
        <f>+IFERROR(VLOOKUP(Tabla1[[#This Row],[Muestra]],Muestra[[Muestra]:[Columna1]],2,0),"REVISAR")</f>
        <v>07.02.17.09 Conducción Ebriedad con Resultado de Muerte</v>
      </c>
      <c r="G745" t="s">
        <v>66</v>
      </c>
      <c r="H745" t="s">
        <v>1404</v>
      </c>
      <c r="I745" t="s">
        <v>1571</v>
      </c>
      <c r="J745" t="s">
        <v>1597</v>
      </c>
      <c r="K745" t="s">
        <v>3968</v>
      </c>
      <c r="L745" t="s">
        <v>1020</v>
      </c>
      <c r="O745" t="s">
        <v>1407</v>
      </c>
      <c r="AC745">
        <v>1</v>
      </c>
      <c r="AD745">
        <v>21</v>
      </c>
      <c r="AE745">
        <v>113</v>
      </c>
      <c r="AF745">
        <v>123</v>
      </c>
      <c r="AG745">
        <v>106</v>
      </c>
      <c r="AH745">
        <v>109</v>
      </c>
      <c r="AI745">
        <v>130</v>
      </c>
    </row>
    <row r="746" spans="1:35" x14ac:dyDescent="0.25">
      <c r="A746" s="21">
        <v>745</v>
      </c>
      <c r="B746" t="s">
        <v>1598</v>
      </c>
      <c r="C746" s="1" t="str">
        <f>+VLOOKUP(Tabla1[[#This Row],[Sector]],Sectores[[Sector]:[Columna1]],2,0)</f>
        <v>07 Delincuencia</v>
      </c>
      <c r="D746" s="1" t="str">
        <f>+VLOOKUP(Tabla1[[#This Row],[Contenido]],Hoja2!$F$2:$G$105,2,0)</f>
        <v>07.02 Sentencias Dictadas por Delito</v>
      </c>
      <c r="E746" s="1" t="str">
        <f>+IFERROR(VLOOKUP(Tabla1[[#This Row],[Tema]],Temas[[Tema]:[Columna1]],2,0),"REVISAR")</f>
        <v>07.02.17 Delitos e Infracciones de Tránsito</v>
      </c>
      <c r="F746" s="1" t="str">
        <f>+IFERROR(VLOOKUP(Tabla1[[#This Row],[Muestra]],Muestra[[Muestra]:[Columna1]],2,0),"REVISAR")</f>
        <v>07.02.17.10 Conducción Ebriedad Suspención Licencia</v>
      </c>
      <c r="G746" t="s">
        <v>66</v>
      </c>
      <c r="H746" t="s">
        <v>1404</v>
      </c>
      <c r="I746" t="s">
        <v>1571</v>
      </c>
      <c r="J746" t="s">
        <v>1599</v>
      </c>
      <c r="K746" t="s">
        <v>3968</v>
      </c>
      <c r="L746" t="s">
        <v>1020</v>
      </c>
      <c r="O746" t="s">
        <v>1407</v>
      </c>
      <c r="AC746">
        <v>36</v>
      </c>
      <c r="AD746">
        <v>199</v>
      </c>
      <c r="AE746">
        <v>852</v>
      </c>
      <c r="AF746">
        <v>1245</v>
      </c>
      <c r="AG746">
        <v>1537</v>
      </c>
      <c r="AH746">
        <v>1615</v>
      </c>
      <c r="AI746">
        <v>1658</v>
      </c>
    </row>
    <row r="747" spans="1:35" x14ac:dyDescent="0.25">
      <c r="A747" s="21">
        <v>746</v>
      </c>
      <c r="B747" t="s">
        <v>1600</v>
      </c>
      <c r="C747" s="1" t="str">
        <f>+VLOOKUP(Tabla1[[#This Row],[Sector]],Sectores[[Sector]:[Columna1]],2,0)</f>
        <v>07 Delincuencia</v>
      </c>
      <c r="D747" s="1" t="str">
        <f>+VLOOKUP(Tabla1[[#This Row],[Contenido]],Hoja2!$F$2:$G$105,2,0)</f>
        <v>07.02 Sentencias Dictadas por Delito</v>
      </c>
      <c r="E747" s="1" t="str">
        <f>+IFERROR(VLOOKUP(Tabla1[[#This Row],[Tema]],Temas[[Tema]:[Columna1]],2,0),"REVISAR")</f>
        <v>07.02.17 Delitos e Infracciones de Tránsito</v>
      </c>
      <c r="F747" s="1" t="str">
        <f>+IFERROR(VLOOKUP(Tabla1[[#This Row],[Muestra]],Muestra[[Muestra]:[Columna1]],2,0),"REVISAR")</f>
        <v>07.02.17.11 Conducción Estado de Ebriedad con o Sin Daños o Lesiones Leves</v>
      </c>
      <c r="G747" t="s">
        <v>66</v>
      </c>
      <c r="H747" t="s">
        <v>1404</v>
      </c>
      <c r="I747" t="s">
        <v>1571</v>
      </c>
      <c r="J747" t="s">
        <v>1601</v>
      </c>
      <c r="K747" t="s">
        <v>3968</v>
      </c>
      <c r="L747" t="s">
        <v>1020</v>
      </c>
      <c r="O747" t="s">
        <v>1407</v>
      </c>
      <c r="AC747">
        <v>20904</v>
      </c>
      <c r="AD747">
        <v>20588</v>
      </c>
      <c r="AE747">
        <v>19412</v>
      </c>
      <c r="AF747">
        <v>19377</v>
      </c>
      <c r="AG747">
        <v>18162</v>
      </c>
      <c r="AH747">
        <v>17935</v>
      </c>
      <c r="AI747">
        <v>18285</v>
      </c>
    </row>
    <row r="748" spans="1:35" x14ac:dyDescent="0.25">
      <c r="A748" s="21">
        <v>747</v>
      </c>
      <c r="B748" t="s">
        <v>1602</v>
      </c>
      <c r="C748" s="1" t="str">
        <f>+VLOOKUP(Tabla1[[#This Row],[Sector]],Sectores[[Sector]:[Columna1]],2,0)</f>
        <v>07 Delincuencia</v>
      </c>
      <c r="D748" s="1" t="str">
        <f>+VLOOKUP(Tabla1[[#This Row],[Contenido]],Hoja2!$F$2:$G$105,2,0)</f>
        <v>07.02 Sentencias Dictadas por Delito</v>
      </c>
      <c r="E748" s="1" t="str">
        <f>+IFERROR(VLOOKUP(Tabla1[[#This Row],[Tema]],Temas[[Tema]:[Columna1]],2,0),"REVISAR")</f>
        <v>07.02.17 Delitos e Infracciones de Tránsito</v>
      </c>
      <c r="F748" s="1" t="str">
        <f>+IFERROR(VLOOKUP(Tabla1[[#This Row],[Muestra]],Muestra[[Muestra]:[Columna1]],2,0),"REVISAR")</f>
        <v>07.02.17.12 Conducción Estado de Ebriedad con Resultado de Daños</v>
      </c>
      <c r="G748" t="s">
        <v>66</v>
      </c>
      <c r="H748" t="s">
        <v>1404</v>
      </c>
      <c r="I748" t="s">
        <v>1571</v>
      </c>
      <c r="J748" t="s">
        <v>1603</v>
      </c>
      <c r="K748" t="s">
        <v>3968</v>
      </c>
      <c r="L748" t="s">
        <v>1020</v>
      </c>
      <c r="O748" t="s">
        <v>1407</v>
      </c>
      <c r="AC748">
        <v>457</v>
      </c>
      <c r="AD748">
        <v>304</v>
      </c>
      <c r="AE748">
        <v>266</v>
      </c>
      <c r="AF748">
        <v>288</v>
      </c>
      <c r="AG748">
        <v>317</v>
      </c>
      <c r="AH748">
        <v>231</v>
      </c>
      <c r="AI748">
        <v>207</v>
      </c>
    </row>
    <row r="749" spans="1:35" x14ac:dyDescent="0.25">
      <c r="A749" s="21">
        <v>748</v>
      </c>
      <c r="B749" t="s">
        <v>1604</v>
      </c>
      <c r="C749" s="1" t="str">
        <f>+VLOOKUP(Tabla1[[#This Row],[Sector]],Sectores[[Sector]:[Columna1]],2,0)</f>
        <v>07 Delincuencia</v>
      </c>
      <c r="D749" s="1" t="str">
        <f>+VLOOKUP(Tabla1[[#This Row],[Contenido]],Hoja2!$F$2:$G$105,2,0)</f>
        <v>07.02 Sentencias Dictadas por Delito</v>
      </c>
      <c r="E749" s="1" t="str">
        <f>+IFERROR(VLOOKUP(Tabla1[[#This Row],[Tema]],Temas[[Tema]:[Columna1]],2,0),"REVISAR")</f>
        <v>07.02.17 Delitos e Infracciones de Tránsito</v>
      </c>
      <c r="F749" s="1" t="str">
        <f>+IFERROR(VLOOKUP(Tabla1[[#This Row],[Muestra]],Muestra[[Muestra]:[Columna1]],2,0),"REVISAR")</f>
        <v>07.02.17.13 Conducción Estado Ebriedad con Resultado de Lesiones Graves o Menos Graves</v>
      </c>
      <c r="G749" t="s">
        <v>66</v>
      </c>
      <c r="H749" t="s">
        <v>1404</v>
      </c>
      <c r="I749" t="s">
        <v>1571</v>
      </c>
      <c r="J749" t="s">
        <v>1605</v>
      </c>
      <c r="K749" t="s">
        <v>3968</v>
      </c>
      <c r="L749" t="s">
        <v>1020</v>
      </c>
      <c r="O749" t="s">
        <v>1407</v>
      </c>
      <c r="AC749">
        <v>333</v>
      </c>
      <c r="AD749">
        <v>354</v>
      </c>
      <c r="AE749">
        <v>27</v>
      </c>
      <c r="AF749">
        <v>13</v>
      </c>
      <c r="AG749">
        <v>6</v>
      </c>
      <c r="AH749">
        <v>5</v>
      </c>
      <c r="AI749">
        <v>2</v>
      </c>
    </row>
    <row r="750" spans="1:35" x14ac:dyDescent="0.25">
      <c r="A750" s="21">
        <v>749</v>
      </c>
      <c r="B750" t="s">
        <v>1606</v>
      </c>
      <c r="C750" s="1" t="str">
        <f>+VLOOKUP(Tabla1[[#This Row],[Sector]],Sectores[[Sector]:[Columna1]],2,0)</f>
        <v>07 Delincuencia</v>
      </c>
      <c r="D750" s="1" t="str">
        <f>+VLOOKUP(Tabla1[[#This Row],[Contenido]],Hoja2!$F$2:$G$105,2,0)</f>
        <v>07.02 Sentencias Dictadas por Delito</v>
      </c>
      <c r="E750" s="1" t="str">
        <f>+IFERROR(VLOOKUP(Tabla1[[#This Row],[Tema]],Temas[[Tema]:[Columna1]],2,0),"REVISAR")</f>
        <v>07.02.17 Delitos e Infracciones de Tránsito</v>
      </c>
      <c r="F750" s="1" t="str">
        <f>+IFERROR(VLOOKUP(Tabla1[[#This Row],[Muestra]],Muestra[[Muestra]:[Columna1]],2,0),"REVISAR")</f>
        <v>07.02.17.14 Conducción Estado Ebriedad con Resultado de Muerte o Lesion Graves Gravísimas</v>
      </c>
      <c r="G750" t="s">
        <v>66</v>
      </c>
      <c r="H750" t="s">
        <v>1404</v>
      </c>
      <c r="I750" t="s">
        <v>1571</v>
      </c>
      <c r="J750" t="s">
        <v>1607</v>
      </c>
      <c r="K750" t="s">
        <v>3968</v>
      </c>
      <c r="L750" t="s">
        <v>1020</v>
      </c>
      <c r="O750" t="s">
        <v>1407</v>
      </c>
      <c r="AC750">
        <v>1055</v>
      </c>
      <c r="AD750">
        <v>956</v>
      </c>
      <c r="AE750">
        <v>314</v>
      </c>
      <c r="AF750">
        <v>103</v>
      </c>
      <c r="AG750">
        <v>82</v>
      </c>
      <c r="AH750">
        <v>44</v>
      </c>
      <c r="AI750">
        <v>20</v>
      </c>
    </row>
    <row r="751" spans="1:35" x14ac:dyDescent="0.25">
      <c r="A751" s="21">
        <v>750</v>
      </c>
      <c r="B751" t="s">
        <v>1608</v>
      </c>
      <c r="C751" s="1" t="str">
        <f>+VLOOKUP(Tabla1[[#This Row],[Sector]],Sectores[[Sector]:[Columna1]],2,0)</f>
        <v>07 Delincuencia</v>
      </c>
      <c r="D751" s="1" t="str">
        <f>+VLOOKUP(Tabla1[[#This Row],[Contenido]],Hoja2!$F$2:$G$105,2,0)</f>
        <v>07.02 Sentencias Dictadas por Delito</v>
      </c>
      <c r="E751" s="1" t="str">
        <f>+IFERROR(VLOOKUP(Tabla1[[#This Row],[Tema]],Temas[[Tema]:[Columna1]],2,0),"REVISAR")</f>
        <v>07.02.17 Delitos e Infracciones de Tránsito</v>
      </c>
      <c r="F751" s="1" t="str">
        <f>+IFERROR(VLOOKUP(Tabla1[[#This Row],[Muestra]],Muestra[[Muestra]:[Columna1]],2,0),"REVISAR")</f>
        <v>07.02.17.15 Conducción Sin la Licencia Debida</v>
      </c>
      <c r="G751" t="s">
        <v>66</v>
      </c>
      <c r="H751" t="s">
        <v>1404</v>
      </c>
      <c r="I751" t="s">
        <v>1571</v>
      </c>
      <c r="J751" t="s">
        <v>1609</v>
      </c>
      <c r="K751" t="s">
        <v>3968</v>
      </c>
      <c r="L751" t="s">
        <v>1020</v>
      </c>
      <c r="O751" t="s">
        <v>1407</v>
      </c>
      <c r="AC751">
        <v>4365</v>
      </c>
      <c r="AD751">
        <v>4324</v>
      </c>
      <c r="AE751">
        <v>3785</v>
      </c>
      <c r="AF751">
        <v>4471</v>
      </c>
      <c r="AG751">
        <v>5301</v>
      </c>
      <c r="AH751">
        <v>5637</v>
      </c>
      <c r="AI751">
        <v>4486</v>
      </c>
    </row>
    <row r="752" spans="1:35" x14ac:dyDescent="0.25">
      <c r="A752" s="21">
        <v>751</v>
      </c>
      <c r="B752" t="s">
        <v>1610</v>
      </c>
      <c r="C752" s="1" t="str">
        <f>+VLOOKUP(Tabla1[[#This Row],[Sector]],Sectores[[Sector]:[Columna1]],2,0)</f>
        <v>07 Delincuencia</v>
      </c>
      <c r="D752" s="1" t="str">
        <f>+VLOOKUP(Tabla1[[#This Row],[Contenido]],Hoja2!$F$2:$G$105,2,0)</f>
        <v>07.02 Sentencias Dictadas por Delito</v>
      </c>
      <c r="E752" s="1" t="str">
        <f>+IFERROR(VLOOKUP(Tabla1[[#This Row],[Tema]],Temas[[Tema]:[Columna1]],2,0),"REVISAR")</f>
        <v>07.02.17 Delitos e Infracciones de Tránsito</v>
      </c>
      <c r="F752" s="1" t="str">
        <f>+IFERROR(VLOOKUP(Tabla1[[#This Row],[Muestra]],Muestra[[Muestra]:[Columna1]],2,0),"REVISAR")</f>
        <v>07.02.17.16 Conducción Vehículo Durante Vigencia Alguna Sanción Impuesta</v>
      </c>
      <c r="G752" t="s">
        <v>66</v>
      </c>
      <c r="H752" t="s">
        <v>1404</v>
      </c>
      <c r="I752" t="s">
        <v>1571</v>
      </c>
      <c r="J752" t="s">
        <v>1611</v>
      </c>
      <c r="K752" t="s">
        <v>3968</v>
      </c>
      <c r="L752" t="s">
        <v>1020</v>
      </c>
      <c r="O752" t="s">
        <v>1407</v>
      </c>
      <c r="AC752">
        <v>167</v>
      </c>
      <c r="AD752">
        <v>447</v>
      </c>
      <c r="AE752">
        <v>642</v>
      </c>
      <c r="AF752">
        <v>913</v>
      </c>
      <c r="AG752">
        <v>1270</v>
      </c>
      <c r="AH752">
        <v>1728</v>
      </c>
      <c r="AI752">
        <v>1791</v>
      </c>
    </row>
    <row r="753" spans="1:35" x14ac:dyDescent="0.25">
      <c r="A753" s="21">
        <v>752</v>
      </c>
      <c r="B753" t="s">
        <v>1612</v>
      </c>
      <c r="C753" s="1" t="str">
        <f>+VLOOKUP(Tabla1[[#This Row],[Sector]],Sectores[[Sector]:[Columna1]],2,0)</f>
        <v>07 Delincuencia</v>
      </c>
      <c r="D753" s="1" t="str">
        <f>+VLOOKUP(Tabla1[[#This Row],[Contenido]],Hoja2!$F$2:$G$105,2,0)</f>
        <v>07.02 Sentencias Dictadas por Delito</v>
      </c>
      <c r="E753" s="1" t="str">
        <f>+IFERROR(VLOOKUP(Tabla1[[#This Row],[Tema]],Temas[[Tema]:[Columna1]],2,0),"REVISAR")</f>
        <v>07.02.03 Delitos Cometidos por Empleados y Funcionarios Públicos</v>
      </c>
      <c r="F753" s="1" t="str">
        <f>+IFERROR(VLOOKUP(Tabla1[[#This Row],[Muestra]],Muestra[[Muestra]:[Columna1]],2,0),"REVISAR")</f>
        <v>07.02.03.09 Connivencia en la Fuga y Evasión Culpable de Detenidos</v>
      </c>
      <c r="G753" t="s">
        <v>66</v>
      </c>
      <c r="H753" t="s">
        <v>1404</v>
      </c>
      <c r="I753" t="s">
        <v>1449</v>
      </c>
      <c r="J753" t="s">
        <v>1613</v>
      </c>
      <c r="K753" t="s">
        <v>3968</v>
      </c>
      <c r="L753" t="s">
        <v>1020</v>
      </c>
      <c r="O753" t="s">
        <v>1407</v>
      </c>
      <c r="AC753">
        <v>9</v>
      </c>
      <c r="AD753">
        <v>15</v>
      </c>
      <c r="AE753">
        <v>12</v>
      </c>
      <c r="AF753">
        <v>12</v>
      </c>
      <c r="AG753">
        <v>14</v>
      </c>
      <c r="AH753">
        <v>17</v>
      </c>
      <c r="AI753">
        <v>10</v>
      </c>
    </row>
    <row r="754" spans="1:35" x14ac:dyDescent="0.25">
      <c r="A754" s="21">
        <v>753</v>
      </c>
      <c r="B754" t="s">
        <v>1614</v>
      </c>
      <c r="C754" s="1" t="str">
        <f>+VLOOKUP(Tabla1[[#This Row],[Sector]],Sectores[[Sector]:[Columna1]],2,0)</f>
        <v>07 Delincuencia</v>
      </c>
      <c r="D754" s="1" t="str">
        <f>+VLOOKUP(Tabla1[[#This Row],[Contenido]],Hoja2!$F$2:$G$105,2,0)</f>
        <v>07.02 Sentencias Dictadas por Delito</v>
      </c>
      <c r="E754" s="1" t="str">
        <f>+IFERROR(VLOOKUP(Tabla1[[#This Row],[Tema]],Temas[[Tema]:[Columna1]],2,0),"REVISAR")</f>
        <v xml:space="preserve">07.02.28 Drogas </v>
      </c>
      <c r="F754" s="1" t="str">
        <f>+IFERROR(VLOOKUP(Tabla1[[#This Row],[Muestra]],Muestra[[Muestra]:[Columna1]],2,0),"REVISAR")</f>
        <v>07.02.28.01 Conspiración de la Ley 20.000</v>
      </c>
      <c r="G754" t="s">
        <v>66</v>
      </c>
      <c r="H754" t="s">
        <v>1404</v>
      </c>
      <c r="I754" t="s">
        <v>1615</v>
      </c>
      <c r="J754" t="s">
        <v>1616</v>
      </c>
      <c r="K754" t="s">
        <v>3968</v>
      </c>
      <c r="L754" t="s">
        <v>1020</v>
      </c>
      <c r="O754" t="s">
        <v>1407</v>
      </c>
      <c r="AC754">
        <v>0</v>
      </c>
      <c r="AD754">
        <v>0</v>
      </c>
      <c r="AE754">
        <v>0</v>
      </c>
      <c r="AF754">
        <v>0</v>
      </c>
      <c r="AG754">
        <v>1</v>
      </c>
      <c r="AH754">
        <v>0</v>
      </c>
      <c r="AI754">
        <v>0</v>
      </c>
    </row>
    <row r="755" spans="1:35" x14ac:dyDescent="0.25">
      <c r="A755" s="21">
        <v>754</v>
      </c>
      <c r="B755" t="s">
        <v>1617</v>
      </c>
      <c r="C755" s="1" t="str">
        <f>+VLOOKUP(Tabla1[[#This Row],[Sector]],Sectores[[Sector]:[Columna1]],2,0)</f>
        <v>07 Delincuencia</v>
      </c>
      <c r="D755" s="1" t="str">
        <f>+VLOOKUP(Tabla1[[#This Row],[Contenido]],Hoja2!$F$2:$G$105,2,0)</f>
        <v>07.02 Sentencias Dictadas por Delito</v>
      </c>
      <c r="E755" s="1" t="str">
        <f>+IFERROR(VLOOKUP(Tabla1[[#This Row],[Tema]],Temas[[Tema]:[Columna1]],2,0),"REVISAR")</f>
        <v xml:space="preserve">07.02.28 Drogas </v>
      </c>
      <c r="F755" s="1" t="str">
        <f>+IFERROR(VLOOKUP(Tabla1[[#This Row],[Muestra]],Muestra[[Muestra]:[Columna1]],2,0),"REVISAR")</f>
        <v>07.02.28.02 Consumo de Drogas</v>
      </c>
      <c r="G755" t="s">
        <v>66</v>
      </c>
      <c r="H755" t="s">
        <v>1404</v>
      </c>
      <c r="I755" t="s">
        <v>1615</v>
      </c>
      <c r="J755" t="s">
        <v>1618</v>
      </c>
      <c r="K755" t="s">
        <v>3968</v>
      </c>
      <c r="L755" t="s">
        <v>1020</v>
      </c>
      <c r="O755" t="s">
        <v>1407</v>
      </c>
      <c r="AC755">
        <v>37</v>
      </c>
      <c r="AD755">
        <v>14</v>
      </c>
      <c r="AE755">
        <v>16</v>
      </c>
      <c r="AF755">
        <v>37</v>
      </c>
      <c r="AG755">
        <v>6</v>
      </c>
      <c r="AH755">
        <v>8</v>
      </c>
      <c r="AI755">
        <v>7</v>
      </c>
    </row>
    <row r="756" spans="1:35" x14ac:dyDescent="0.25">
      <c r="A756" s="21">
        <v>755</v>
      </c>
      <c r="B756" t="s">
        <v>1619</v>
      </c>
      <c r="C756" s="1" t="str">
        <f>+VLOOKUP(Tabla1[[#This Row],[Sector]],Sectores[[Sector]:[Columna1]],2,0)</f>
        <v>07 Delincuencia</v>
      </c>
      <c r="D756" s="1" t="str">
        <f>+VLOOKUP(Tabla1[[#This Row],[Contenido]],Hoja2!$F$2:$G$105,2,0)</f>
        <v>07.02 Sentencias Dictadas por Delito</v>
      </c>
      <c r="E756" s="1" t="str">
        <f>+IFERROR(VLOOKUP(Tabla1[[#This Row],[Tema]],Temas[[Tema]:[Columna1]],2,0),"REVISAR")</f>
        <v xml:space="preserve">07.02.28 Drogas </v>
      </c>
      <c r="F756" s="1" t="str">
        <f>+IFERROR(VLOOKUP(Tabla1[[#This Row],[Muestra]],Muestra[[Muestra]:[Columna1]],2,0),"REVISAR")</f>
        <v>07.02.28.03 Consumo y Otras Faltas Ley de Drogas</v>
      </c>
      <c r="G756" t="s">
        <v>66</v>
      </c>
      <c r="H756" t="s">
        <v>1404</v>
      </c>
      <c r="I756" t="s">
        <v>1615</v>
      </c>
      <c r="J756" t="s">
        <v>1620</v>
      </c>
      <c r="K756" t="s">
        <v>3968</v>
      </c>
      <c r="L756" t="s">
        <v>1020</v>
      </c>
      <c r="O756" t="s">
        <v>1407</v>
      </c>
      <c r="AC756">
        <v>4</v>
      </c>
      <c r="AD756">
        <v>11</v>
      </c>
      <c r="AE756">
        <v>5</v>
      </c>
      <c r="AF756">
        <v>0</v>
      </c>
      <c r="AG756">
        <v>0</v>
      </c>
      <c r="AH756">
        <v>0</v>
      </c>
      <c r="AI756">
        <v>0</v>
      </c>
    </row>
    <row r="757" spans="1:35" x14ac:dyDescent="0.25">
      <c r="A757" s="21">
        <v>756</v>
      </c>
      <c r="B757" t="s">
        <v>1621</v>
      </c>
      <c r="C757" s="1" t="str">
        <f>+VLOOKUP(Tabla1[[#This Row],[Sector]],Sectores[[Sector]:[Columna1]],2,0)</f>
        <v>07 Delincuencia</v>
      </c>
      <c r="D757" s="1" t="str">
        <f>+VLOOKUP(Tabla1[[#This Row],[Contenido]],Hoja2!$F$2:$G$105,2,0)</f>
        <v>07.02 Sentencias Dictadas por Delito</v>
      </c>
      <c r="E757" s="1" t="str">
        <f>+IFERROR(VLOOKUP(Tabla1[[#This Row],[Tema]],Temas[[Tema]:[Columna1]],2,0),"REVISAR")</f>
        <v xml:space="preserve">07.02.28 Drogas </v>
      </c>
      <c r="F757" s="1" t="str">
        <f>+IFERROR(VLOOKUP(Tabla1[[#This Row],[Muestra]],Muestra[[Muestra]:[Columna1]],2,0),"REVISAR")</f>
        <v>07.02.28.04 Consumo/Porte de Drogas en Lugares Calificados</v>
      </c>
      <c r="G757" t="s">
        <v>66</v>
      </c>
      <c r="H757" t="s">
        <v>1404</v>
      </c>
      <c r="I757" t="s">
        <v>1615</v>
      </c>
      <c r="J757" t="s">
        <v>1622</v>
      </c>
      <c r="K757" t="s">
        <v>3968</v>
      </c>
      <c r="L757" t="s">
        <v>1020</v>
      </c>
      <c r="O757" t="s">
        <v>1407</v>
      </c>
      <c r="AC757">
        <v>4602</v>
      </c>
      <c r="AD757">
        <v>3754</v>
      </c>
      <c r="AE757">
        <v>3248</v>
      </c>
      <c r="AF757">
        <v>3819</v>
      </c>
      <c r="AG757">
        <v>4033</v>
      </c>
      <c r="AH757">
        <v>3607</v>
      </c>
      <c r="AI757">
        <v>3138</v>
      </c>
    </row>
    <row r="758" spans="1:35" x14ac:dyDescent="0.25">
      <c r="A758" s="21">
        <v>757</v>
      </c>
      <c r="B758" t="s">
        <v>1623</v>
      </c>
      <c r="C758" s="1" t="str">
        <f>+VLOOKUP(Tabla1[[#This Row],[Sector]],Sectores[[Sector]:[Columna1]],2,0)</f>
        <v>07 Delincuencia</v>
      </c>
      <c r="D758" s="1" t="str">
        <f>+VLOOKUP(Tabla1[[#This Row],[Contenido]],Hoja2!$F$2:$G$105,2,0)</f>
        <v>07.02 Sentencias Dictadas por Delito</v>
      </c>
      <c r="E758" s="1" t="str">
        <f>+IFERROR(VLOOKUP(Tabla1[[#This Row],[Tema]],Temas[[Tema]:[Columna1]],2,0),"REVISAR")</f>
        <v xml:space="preserve">07.02.28 Drogas </v>
      </c>
      <c r="F758" s="1" t="str">
        <f>+IFERROR(VLOOKUP(Tabla1[[#This Row],[Muestra]],Muestra[[Muestra]:[Columna1]],2,0),"REVISAR")</f>
        <v>07.02.28.05 Consumo/Porte en Lugares Públicos o Privados c/Previo Concierto</v>
      </c>
      <c r="G758" t="s">
        <v>66</v>
      </c>
      <c r="H758" t="s">
        <v>1404</v>
      </c>
      <c r="I758" t="s">
        <v>1615</v>
      </c>
      <c r="J758" t="s">
        <v>1624</v>
      </c>
      <c r="K758" t="s">
        <v>3968</v>
      </c>
      <c r="L758" t="s">
        <v>1020</v>
      </c>
      <c r="O758" t="s">
        <v>1407</v>
      </c>
      <c r="AC758">
        <v>23930</v>
      </c>
      <c r="AD758">
        <v>18307</v>
      </c>
      <c r="AE758">
        <v>17152</v>
      </c>
      <c r="AF758">
        <v>14666</v>
      </c>
      <c r="AG758">
        <v>13600</v>
      </c>
      <c r="AH758">
        <v>13342</v>
      </c>
      <c r="AI758">
        <v>11796</v>
      </c>
    </row>
    <row r="759" spans="1:35" x14ac:dyDescent="0.25">
      <c r="A759" s="21">
        <v>758</v>
      </c>
      <c r="B759" t="s">
        <v>1625</v>
      </c>
      <c r="C759" s="1" t="str">
        <f>+VLOOKUP(Tabla1[[#This Row],[Sector]],Sectores[[Sector]:[Columna1]],2,0)</f>
        <v>07 Delincuencia</v>
      </c>
      <c r="D759" s="1" t="str">
        <f>+VLOOKUP(Tabla1[[#This Row],[Contenido]],Hoja2!$F$2:$G$105,2,0)</f>
        <v>07.02 Sentencias Dictadas por Delito</v>
      </c>
      <c r="E759" s="1" t="str">
        <f>+IFERROR(VLOOKUP(Tabla1[[#This Row],[Tema]],Temas[[Tema]:[Columna1]],2,0),"REVISAR")</f>
        <v>07.02.12 Delitos Contra la Salud Pública</v>
      </c>
      <c r="F759" s="1" t="str">
        <f>+IFERROR(VLOOKUP(Tabla1[[#This Row],[Muestra]],Muestra[[Muestra]:[Columna1]],2,0),"REVISAR")</f>
        <v>07.02.12.01 Contra Salud Pública</v>
      </c>
      <c r="G759" t="s">
        <v>66</v>
      </c>
      <c r="H759" t="s">
        <v>1404</v>
      </c>
      <c r="I759" t="s">
        <v>1626</v>
      </c>
      <c r="J759" t="s">
        <v>1627</v>
      </c>
      <c r="K759" t="s">
        <v>3968</v>
      </c>
      <c r="L759" t="s">
        <v>1020</v>
      </c>
      <c r="O759" t="s">
        <v>1407</v>
      </c>
      <c r="AC759">
        <v>13</v>
      </c>
      <c r="AD759">
        <v>18</v>
      </c>
      <c r="AE759">
        <v>26</v>
      </c>
      <c r="AF759">
        <v>24</v>
      </c>
      <c r="AG759">
        <v>28</v>
      </c>
      <c r="AH759">
        <v>43</v>
      </c>
      <c r="AI759">
        <v>101</v>
      </c>
    </row>
    <row r="760" spans="1:35" x14ac:dyDescent="0.25">
      <c r="A760" s="21">
        <v>759</v>
      </c>
      <c r="B760" t="s">
        <v>1628</v>
      </c>
      <c r="C760" s="1" t="str">
        <f>+VLOOKUP(Tabla1[[#This Row],[Sector]],Sectores[[Sector]:[Columna1]],2,0)</f>
        <v>07 Delincuencia</v>
      </c>
      <c r="D760" s="1" t="str">
        <f>+VLOOKUP(Tabla1[[#This Row],[Contenido]],Hoja2!$F$2:$G$105,2,0)</f>
        <v>07.02 Sentencias Dictadas por Delito</v>
      </c>
      <c r="E760" s="1" t="str">
        <f>+IFERROR(VLOOKUP(Tabla1[[#This Row],[Tema]],Temas[[Tema]:[Columna1]],2,0),"REVISAR")</f>
        <v>07.02.06 Delitos Contra el Medioambientales y Seres Vivos</v>
      </c>
      <c r="F760" s="1" t="str">
        <f>+IFERROR(VLOOKUP(Tabla1[[#This Row],[Muestra]],Muestra[[Muestra]:[Columna1]],2,0),"REVISAR")</f>
        <v>07.02.06.05 Contrabando de Especies Exóticas</v>
      </c>
      <c r="G760" t="s">
        <v>66</v>
      </c>
      <c r="H760" t="s">
        <v>1404</v>
      </c>
      <c r="I760" t="s">
        <v>1416</v>
      </c>
      <c r="J760" t="s">
        <v>1629</v>
      </c>
      <c r="K760" t="s">
        <v>3968</v>
      </c>
      <c r="L760" t="s">
        <v>1020</v>
      </c>
      <c r="O760" t="s">
        <v>1407</v>
      </c>
      <c r="AC760">
        <v>0</v>
      </c>
      <c r="AD760">
        <v>0</v>
      </c>
      <c r="AE760">
        <v>0</v>
      </c>
      <c r="AF760">
        <v>0</v>
      </c>
      <c r="AG760">
        <v>1</v>
      </c>
      <c r="AH760">
        <v>5</v>
      </c>
      <c r="AI760">
        <v>15</v>
      </c>
    </row>
    <row r="761" spans="1:35" x14ac:dyDescent="0.25">
      <c r="A761" s="21">
        <v>760</v>
      </c>
      <c r="B761" t="s">
        <v>1630</v>
      </c>
      <c r="C761" s="1" t="str">
        <f>+VLOOKUP(Tabla1[[#This Row],[Sector]],Sectores[[Sector]:[Columna1]],2,0)</f>
        <v>07 Delincuencia</v>
      </c>
      <c r="D761" s="1" t="str">
        <f>+VLOOKUP(Tabla1[[#This Row],[Contenido]],Hoja2!$F$2:$G$105,2,0)</f>
        <v>07.02 Sentencias Dictadas por Delito</v>
      </c>
      <c r="E761" s="1" t="str">
        <f>+IFERROR(VLOOKUP(Tabla1[[#This Row],[Tema]],Temas[[Tema]:[Columna1]],2,0),"REVISAR")</f>
        <v>07.02.25 Delitos Tributarios</v>
      </c>
      <c r="F761" s="1" t="str">
        <f>+IFERROR(VLOOKUP(Tabla1[[#This Row],[Muestra]],Muestra[[Muestra]:[Columna1]],2,0),"REVISAR")</f>
        <v>07.02.25.03 Contrabando Infracción a la Orden de Aduanas</v>
      </c>
      <c r="G761" t="s">
        <v>66</v>
      </c>
      <c r="H761" t="s">
        <v>1404</v>
      </c>
      <c r="I761" t="s">
        <v>1578</v>
      </c>
      <c r="J761" t="s">
        <v>1631</v>
      </c>
      <c r="K761" t="s">
        <v>3968</v>
      </c>
      <c r="L761" t="s">
        <v>1020</v>
      </c>
      <c r="O761" t="s">
        <v>1407</v>
      </c>
      <c r="AC761">
        <v>4</v>
      </c>
      <c r="AD761">
        <v>17</v>
      </c>
      <c r="AE761">
        <v>43</v>
      </c>
      <c r="AF761">
        <v>472</v>
      </c>
      <c r="AG761">
        <v>860</v>
      </c>
      <c r="AH761">
        <v>1531</v>
      </c>
      <c r="AI761">
        <v>1804</v>
      </c>
    </row>
    <row r="762" spans="1:35" x14ac:dyDescent="0.25">
      <c r="A762" s="21">
        <v>761</v>
      </c>
      <c r="B762" t="s">
        <v>1632</v>
      </c>
      <c r="C762" s="1" t="str">
        <f>+VLOOKUP(Tabla1[[#This Row],[Sector]],Sectores[[Sector]:[Columna1]],2,0)</f>
        <v>07 Delincuencia</v>
      </c>
      <c r="D762" s="1" t="str">
        <f>+VLOOKUP(Tabla1[[#This Row],[Contenido]],Hoja2!$F$2:$G$105,2,0)</f>
        <v>07.02 Sentencias Dictadas por Delito</v>
      </c>
      <c r="E762" s="1" t="str">
        <f>+IFERROR(VLOOKUP(Tabla1[[#This Row],[Tema]],Temas[[Tema]:[Columna1]],2,0),"REVISAR")</f>
        <v>07.02.01 Corrupción</v>
      </c>
      <c r="F762" s="1" t="str">
        <f>+IFERROR(VLOOKUP(Tabla1[[#This Row],[Muestra]],Muestra[[Muestra]:[Columna1]],2,0),"REVISAR")</f>
        <v>07.02.01.02 Corrupción Entre Particulares Cometido Persona Jurídica</v>
      </c>
      <c r="G762" t="s">
        <v>66</v>
      </c>
      <c r="H762" t="s">
        <v>1404</v>
      </c>
      <c r="I762" t="s">
        <v>1462</v>
      </c>
      <c r="J762" t="s">
        <v>1633</v>
      </c>
      <c r="K762" t="s">
        <v>3968</v>
      </c>
      <c r="L762" t="s">
        <v>1020</v>
      </c>
      <c r="O762" t="s">
        <v>1407</v>
      </c>
      <c r="AC762">
        <v>0</v>
      </c>
      <c r="AD762">
        <v>0</v>
      </c>
      <c r="AE762">
        <v>0</v>
      </c>
      <c r="AF762">
        <v>0</v>
      </c>
      <c r="AG762">
        <v>0</v>
      </c>
      <c r="AH762">
        <v>0</v>
      </c>
      <c r="AI762">
        <v>1</v>
      </c>
    </row>
    <row r="763" spans="1:35" x14ac:dyDescent="0.25">
      <c r="A763" s="21">
        <v>762</v>
      </c>
      <c r="B763" t="s">
        <v>1634</v>
      </c>
      <c r="C763" s="1" t="str">
        <f>+VLOOKUP(Tabla1[[#This Row],[Sector]],Sectores[[Sector]:[Columna1]],2,0)</f>
        <v>07 Delincuencia</v>
      </c>
      <c r="D763" s="1" t="str">
        <f>+VLOOKUP(Tabla1[[#This Row],[Contenido]],Hoja2!$F$2:$G$105,2,0)</f>
        <v>07.02 Sentencias Dictadas por Delito</v>
      </c>
      <c r="E763" s="1" t="str">
        <f>+IFERROR(VLOOKUP(Tabla1[[#This Row],[Tema]],Temas[[Tema]:[Columna1]],2,0),"REVISAR")</f>
        <v>07.02.06 Delitos Contra el Medioambientales y Seres Vivos</v>
      </c>
      <c r="F763" s="1" t="str">
        <f>+IFERROR(VLOOKUP(Tabla1[[#This Row],[Muestra]],Muestra[[Muestra]:[Columna1]],2,0),"REVISAR")</f>
        <v>07.02.06.06 Corte/Destrucción de Arbol/Arbusto Regulados por Art. 21 Ley de Bosques</v>
      </c>
      <c r="G763" t="s">
        <v>66</v>
      </c>
      <c r="H763" t="s">
        <v>1404</v>
      </c>
      <c r="I763" t="s">
        <v>1416</v>
      </c>
      <c r="J763" t="s">
        <v>1635</v>
      </c>
      <c r="K763" t="s">
        <v>3968</v>
      </c>
      <c r="L763" t="s">
        <v>1020</v>
      </c>
      <c r="O763" t="s">
        <v>1407</v>
      </c>
      <c r="AC763">
        <v>33</v>
      </c>
      <c r="AD763">
        <v>28</v>
      </c>
      <c r="AE763">
        <v>28</v>
      </c>
      <c r="AF763">
        <v>43</v>
      </c>
      <c r="AG763">
        <v>49</v>
      </c>
      <c r="AH763">
        <v>26</v>
      </c>
      <c r="AI763">
        <v>47</v>
      </c>
    </row>
    <row r="764" spans="1:35" x14ac:dyDescent="0.25">
      <c r="A764" s="21">
        <v>763</v>
      </c>
      <c r="B764" t="s">
        <v>1636</v>
      </c>
      <c r="C764" s="1" t="str">
        <f>+VLOOKUP(Tabla1[[#This Row],[Sector]],Sectores[[Sector]:[Columna1]],2,0)</f>
        <v>07 Delincuencia</v>
      </c>
      <c r="D764" s="1" t="str">
        <f>+VLOOKUP(Tabla1[[#This Row],[Contenido]],Hoja2!$F$2:$G$105,2,0)</f>
        <v>07.02 Sentencias Dictadas por Delito</v>
      </c>
      <c r="E764" s="1" t="str">
        <f>+IFERROR(VLOOKUP(Tabla1[[#This Row],[Tema]],Temas[[Tema]:[Columna1]],2,0),"REVISAR")</f>
        <v>07.02.14 Delitos Contra la Vida, Integridad o Dignidad Personal</v>
      </c>
      <c r="F764" s="1" t="str">
        <f>+IFERROR(VLOOKUP(Tabla1[[#This Row],[Muestra]],Muestra[[Muestra]:[Columna1]],2,0),"REVISAR")</f>
        <v>07.02.14.07 Crimenes Lesa Humanidad y Genocidio</v>
      </c>
      <c r="G764" t="s">
        <v>66</v>
      </c>
      <c r="H764" t="s">
        <v>1404</v>
      </c>
      <c r="I764" t="s">
        <v>1422</v>
      </c>
      <c r="J764" t="s">
        <v>1637</v>
      </c>
      <c r="K764" t="s">
        <v>3968</v>
      </c>
      <c r="L764" t="s">
        <v>1020</v>
      </c>
      <c r="O764" t="s">
        <v>1407</v>
      </c>
      <c r="AC764">
        <v>0</v>
      </c>
      <c r="AD764">
        <v>2</v>
      </c>
      <c r="AE764">
        <v>0</v>
      </c>
      <c r="AF764">
        <v>5</v>
      </c>
      <c r="AG764">
        <v>1</v>
      </c>
      <c r="AH764">
        <v>5</v>
      </c>
      <c r="AI764">
        <v>8</v>
      </c>
    </row>
    <row r="765" spans="1:35" x14ac:dyDescent="0.25">
      <c r="A765" s="21">
        <v>764</v>
      </c>
      <c r="B765" t="s">
        <v>1638</v>
      </c>
      <c r="C765" s="1" t="str">
        <f>+VLOOKUP(Tabla1[[#This Row],[Sector]],Sectores[[Sector]:[Columna1]],2,0)</f>
        <v>07 Delincuencia</v>
      </c>
      <c r="D765" s="1" t="str">
        <f>+VLOOKUP(Tabla1[[#This Row],[Contenido]],Hoja2!$F$2:$G$105,2,0)</f>
        <v>07.02 Sentencias Dictadas por Delito</v>
      </c>
      <c r="E765" s="1" t="str">
        <f>+IFERROR(VLOOKUP(Tabla1[[#This Row],[Tema]],Temas[[Tema]:[Columna1]],2,0),"REVISAR")</f>
        <v>07.02.07 Delitos Contra el Orden Público, Funcionarios o Agentes del Estado</v>
      </c>
      <c r="F765" s="1" t="str">
        <f>+IFERROR(VLOOKUP(Tabla1[[#This Row],[Muestra]],Muestra[[Muestra]:[Columna1]],2,0),"REVISAR")</f>
        <v>07.02.07.14 Crímenes y Simples Delitos c/Soberanía Nacional y Seguridad del Estado</v>
      </c>
      <c r="G765" t="s">
        <v>66</v>
      </c>
      <c r="H765" t="s">
        <v>1404</v>
      </c>
      <c r="I765" t="s">
        <v>1475</v>
      </c>
      <c r="J765" t="s">
        <v>1639</v>
      </c>
      <c r="K765" t="s">
        <v>3968</v>
      </c>
      <c r="L765" t="s">
        <v>1020</v>
      </c>
      <c r="O765" t="s">
        <v>1407</v>
      </c>
      <c r="AC765">
        <v>1</v>
      </c>
      <c r="AD765">
        <v>1</v>
      </c>
      <c r="AE765">
        <v>0</v>
      </c>
      <c r="AF765">
        <v>0</v>
      </c>
      <c r="AG765">
        <v>2</v>
      </c>
      <c r="AH765">
        <v>3</v>
      </c>
      <c r="AI765">
        <v>12</v>
      </c>
    </row>
    <row r="766" spans="1:35" x14ac:dyDescent="0.25">
      <c r="A766" s="21">
        <v>765</v>
      </c>
      <c r="B766" t="s">
        <v>1640</v>
      </c>
      <c r="C766" s="1" t="str">
        <f>+VLOOKUP(Tabla1[[#This Row],[Sector]],Sectores[[Sector]:[Columna1]],2,0)</f>
        <v>07 Delincuencia</v>
      </c>
      <c r="D766" s="1" t="str">
        <f>+VLOOKUP(Tabla1[[#This Row],[Contenido]],Hoja2!$F$2:$G$105,2,0)</f>
        <v>07.02 Sentencias Dictadas por Delito</v>
      </c>
      <c r="E766" s="1" t="str">
        <f>+IFERROR(VLOOKUP(Tabla1[[#This Row],[Tema]],Temas[[Tema]:[Columna1]],2,0),"REVISAR")</f>
        <v>07.02.07 Delitos Contra el Orden Público, Funcionarios o Agentes del Estado</v>
      </c>
      <c r="F766" s="1" t="str">
        <f>+IFERROR(VLOOKUP(Tabla1[[#This Row],[Muestra]],Muestra[[Muestra]:[Columna1]],2,0),"REVISAR")</f>
        <v>07.02.07.15 Crimenes y Simples Delitos Seguridad Interior del Estado</v>
      </c>
      <c r="G766" t="s">
        <v>66</v>
      </c>
      <c r="H766" t="s">
        <v>1404</v>
      </c>
      <c r="I766" t="s">
        <v>1475</v>
      </c>
      <c r="J766" t="s">
        <v>1641</v>
      </c>
      <c r="K766" t="s">
        <v>3968</v>
      </c>
      <c r="L766" t="s">
        <v>1020</v>
      </c>
      <c r="O766" t="s">
        <v>1407</v>
      </c>
      <c r="AC766">
        <v>1</v>
      </c>
      <c r="AD766">
        <v>5</v>
      </c>
      <c r="AE766">
        <v>7</v>
      </c>
      <c r="AF766">
        <v>42</v>
      </c>
      <c r="AG766">
        <v>10</v>
      </c>
      <c r="AH766">
        <v>11</v>
      </c>
      <c r="AI766">
        <v>742</v>
      </c>
    </row>
    <row r="767" spans="1:35" x14ac:dyDescent="0.25">
      <c r="A767" s="21">
        <v>766</v>
      </c>
      <c r="B767" t="s">
        <v>1642</v>
      </c>
      <c r="C767" s="1" t="str">
        <f>+VLOOKUP(Tabla1[[#This Row],[Sector]],Sectores[[Sector]:[Columna1]],2,0)</f>
        <v>07 Delincuencia</v>
      </c>
      <c r="D767" s="1" t="str">
        <f>+VLOOKUP(Tabla1[[#This Row],[Contenido]],Hoja2!$F$2:$G$105,2,0)</f>
        <v>07.02 Sentencias Dictadas por Delito</v>
      </c>
      <c r="E767" s="1" t="str">
        <f>+IFERROR(VLOOKUP(Tabla1[[#This Row],[Tema]],Temas[[Tema]:[Columna1]],2,0),"REVISAR")</f>
        <v xml:space="preserve">07.02.27 Delitos Violentos </v>
      </c>
      <c r="F767" s="1" t="str">
        <f>+IFERROR(VLOOKUP(Tabla1[[#This Row],[Muestra]],Muestra[[Muestra]:[Columna1]],2,0),"REVISAR")</f>
        <v>07.02.27.03 Cuasidelito de Homicidio</v>
      </c>
      <c r="G767" t="s">
        <v>66</v>
      </c>
      <c r="H767" t="s">
        <v>1404</v>
      </c>
      <c r="I767" t="s">
        <v>1457</v>
      </c>
      <c r="J767" t="s">
        <v>1643</v>
      </c>
      <c r="K767" t="s">
        <v>3968</v>
      </c>
      <c r="L767" t="s">
        <v>1020</v>
      </c>
      <c r="O767" t="s">
        <v>1407</v>
      </c>
      <c r="AC767">
        <v>856</v>
      </c>
      <c r="AD767">
        <v>861</v>
      </c>
      <c r="AE767">
        <v>862</v>
      </c>
      <c r="AF767">
        <v>792</v>
      </c>
      <c r="AG767">
        <v>859</v>
      </c>
      <c r="AH767">
        <v>750</v>
      </c>
      <c r="AI767">
        <v>805</v>
      </c>
    </row>
    <row r="768" spans="1:35" x14ac:dyDescent="0.25">
      <c r="A768" s="21">
        <v>767</v>
      </c>
      <c r="B768" t="s">
        <v>1644</v>
      </c>
      <c r="C768" s="1" t="str">
        <f>+VLOOKUP(Tabla1[[#This Row],[Sector]],Sectores[[Sector]:[Columna1]],2,0)</f>
        <v>07 Delincuencia</v>
      </c>
      <c r="D768" s="1" t="str">
        <f>+VLOOKUP(Tabla1[[#This Row],[Contenido]],Hoja2!$F$2:$G$105,2,0)</f>
        <v>07.02 Sentencias Dictadas por Delito</v>
      </c>
      <c r="E768" s="1" t="str">
        <f>+IFERROR(VLOOKUP(Tabla1[[#This Row],[Tema]],Temas[[Tema]:[Columna1]],2,0),"REVISAR")</f>
        <v>07.02.12 Delitos Contra la Salud Pública</v>
      </c>
      <c r="F768" s="1" t="str">
        <f>+IFERROR(VLOOKUP(Tabla1[[#This Row],[Muestra]],Muestra[[Muestra]:[Columna1]],2,0),"REVISAR")</f>
        <v>07.02.12.02 Cuasidelito de Homicidio Cometido por Profesionales de la Salud</v>
      </c>
      <c r="G768" t="s">
        <v>66</v>
      </c>
      <c r="H768" t="s">
        <v>1404</v>
      </c>
      <c r="I768" t="s">
        <v>1626</v>
      </c>
      <c r="J768" t="s">
        <v>1645</v>
      </c>
      <c r="K768" t="s">
        <v>3968</v>
      </c>
      <c r="L768" t="s">
        <v>1020</v>
      </c>
      <c r="O768" t="s">
        <v>1407</v>
      </c>
      <c r="AC768">
        <v>193</v>
      </c>
      <c r="AD768">
        <v>212</v>
      </c>
      <c r="AE768">
        <v>218</v>
      </c>
      <c r="AF768">
        <v>170</v>
      </c>
      <c r="AG768">
        <v>152</v>
      </c>
      <c r="AH768">
        <v>126</v>
      </c>
      <c r="AI768">
        <v>118</v>
      </c>
    </row>
    <row r="769" spans="1:35" x14ac:dyDescent="0.25">
      <c r="A769" s="21">
        <v>768</v>
      </c>
      <c r="B769" t="s">
        <v>1646</v>
      </c>
      <c r="C769" s="1" t="str">
        <f>+VLOOKUP(Tabla1[[#This Row],[Sector]],Sectores[[Sector]:[Columna1]],2,0)</f>
        <v>07 Delincuencia</v>
      </c>
      <c r="D769" s="1" t="str">
        <f>+VLOOKUP(Tabla1[[#This Row],[Contenido]],Hoja2!$F$2:$G$105,2,0)</f>
        <v>07.02 Sentencias Dictadas por Delito</v>
      </c>
      <c r="E769" s="1" t="str">
        <f>+IFERROR(VLOOKUP(Tabla1[[#This Row],[Tema]],Temas[[Tema]:[Columna1]],2,0),"REVISAR")</f>
        <v xml:space="preserve">07.02.27 Delitos Violentos </v>
      </c>
      <c r="F769" s="1" t="str">
        <f>+IFERROR(VLOOKUP(Tabla1[[#This Row],[Muestra]],Muestra[[Muestra]:[Columna1]],2,0),"REVISAR")</f>
        <v>07.02.27.04 Cuasidelito de Lesiones</v>
      </c>
      <c r="G769" t="s">
        <v>66</v>
      </c>
      <c r="H769" t="s">
        <v>1404</v>
      </c>
      <c r="I769" t="s">
        <v>1457</v>
      </c>
      <c r="J769" t="s">
        <v>1647</v>
      </c>
      <c r="K769" t="s">
        <v>3968</v>
      </c>
      <c r="L769" t="s">
        <v>1020</v>
      </c>
      <c r="O769" t="s">
        <v>1407</v>
      </c>
      <c r="AC769">
        <v>6786</v>
      </c>
      <c r="AD769">
        <v>6966</v>
      </c>
      <c r="AE769">
        <v>6768</v>
      </c>
      <c r="AF769">
        <v>6674</v>
      </c>
      <c r="AG769">
        <v>6055</v>
      </c>
      <c r="AH769">
        <v>6038</v>
      </c>
      <c r="AI769">
        <v>5613</v>
      </c>
    </row>
    <row r="770" spans="1:35" x14ac:dyDescent="0.25">
      <c r="A770" s="21">
        <v>769</v>
      </c>
      <c r="B770" t="s">
        <v>1648</v>
      </c>
      <c r="C770" s="1" t="str">
        <f>+VLOOKUP(Tabla1[[#This Row],[Sector]],Sectores[[Sector]:[Columna1]],2,0)</f>
        <v>07 Delincuencia</v>
      </c>
      <c r="D770" s="1" t="str">
        <f>+VLOOKUP(Tabla1[[#This Row],[Contenido]],Hoja2!$F$2:$G$105,2,0)</f>
        <v>07.02 Sentencias Dictadas por Delito</v>
      </c>
      <c r="E770" s="1" t="str">
        <f>+IFERROR(VLOOKUP(Tabla1[[#This Row],[Tema]],Temas[[Tema]:[Columna1]],2,0),"REVISAR")</f>
        <v xml:space="preserve">07.02.27 Delitos Violentos </v>
      </c>
      <c r="F770" s="1" t="str">
        <f>+IFERROR(VLOOKUP(Tabla1[[#This Row],[Muestra]],Muestra[[Muestra]:[Columna1]],2,0),"REVISAR")</f>
        <v>07.02.27.05 Cuasidelito de Lesiones Cometidos por Profesionales de la Salud</v>
      </c>
      <c r="G770" t="s">
        <v>66</v>
      </c>
      <c r="H770" t="s">
        <v>1404</v>
      </c>
      <c r="I770" t="s">
        <v>1457</v>
      </c>
      <c r="J770" t="s">
        <v>1649</v>
      </c>
      <c r="K770" t="s">
        <v>3968</v>
      </c>
      <c r="L770" t="s">
        <v>1020</v>
      </c>
      <c r="O770" t="s">
        <v>1407</v>
      </c>
      <c r="AC770">
        <v>293</v>
      </c>
      <c r="AD770">
        <v>278</v>
      </c>
      <c r="AE770">
        <v>139</v>
      </c>
      <c r="AF770">
        <v>224</v>
      </c>
      <c r="AG770">
        <v>170</v>
      </c>
      <c r="AH770">
        <v>178</v>
      </c>
      <c r="AI770">
        <v>199</v>
      </c>
    </row>
    <row r="771" spans="1:35" x14ac:dyDescent="0.25">
      <c r="A771" s="21">
        <v>770</v>
      </c>
      <c r="B771" t="s">
        <v>1650</v>
      </c>
      <c r="C771" s="1" t="str">
        <f>+VLOOKUP(Tabla1[[#This Row],[Sector]],Sectores[[Sector]:[Columna1]],2,0)</f>
        <v>07 Delincuencia</v>
      </c>
      <c r="D771" s="1" t="str">
        <f>+VLOOKUP(Tabla1[[#This Row],[Contenido]],Hoja2!$F$2:$G$105,2,0)</f>
        <v>07.02 Sentencias Dictadas por Delito</v>
      </c>
      <c r="E771" s="1" t="str">
        <f>+IFERROR(VLOOKUP(Tabla1[[#This Row],[Tema]],Temas[[Tema]:[Columna1]],2,0),"REVISAR")</f>
        <v>07.02.17 Delitos e Infracciones de Tránsito</v>
      </c>
      <c r="F771" s="1" t="str">
        <f>+IFERROR(VLOOKUP(Tabla1[[#This Row],[Muestra]],Muestra[[Muestra]:[Columna1]],2,0),"REVISAR")</f>
        <v>07.02.17.17 Cuasidelito Vehículo Motorizado</v>
      </c>
      <c r="G771" t="s">
        <v>66</v>
      </c>
      <c r="H771" t="s">
        <v>1404</v>
      </c>
      <c r="I771" t="s">
        <v>1571</v>
      </c>
      <c r="J771" t="s">
        <v>1651</v>
      </c>
      <c r="K771" t="s">
        <v>3968</v>
      </c>
      <c r="L771" t="s">
        <v>1020</v>
      </c>
      <c r="O771" t="s">
        <v>1407</v>
      </c>
      <c r="AC771">
        <v>2</v>
      </c>
      <c r="AD771">
        <v>5</v>
      </c>
      <c r="AE771">
        <v>76</v>
      </c>
      <c r="AF771">
        <v>211</v>
      </c>
      <c r="AG771">
        <v>368</v>
      </c>
      <c r="AH771">
        <v>421</v>
      </c>
      <c r="AI771">
        <v>508</v>
      </c>
    </row>
    <row r="772" spans="1:35" x14ac:dyDescent="0.25">
      <c r="A772" s="21">
        <v>771</v>
      </c>
      <c r="B772" t="s">
        <v>1652</v>
      </c>
      <c r="C772" s="1" t="str">
        <f>+VLOOKUP(Tabla1[[#This Row],[Sector]],Sectores[[Sector]:[Columna1]],2,0)</f>
        <v>07 Delincuencia</v>
      </c>
      <c r="D772" s="1" t="str">
        <f>+VLOOKUP(Tabla1[[#This Row],[Contenido]],Hoja2!$F$2:$G$105,2,0)</f>
        <v>07.02 Sentencias Dictadas por Delito</v>
      </c>
      <c r="E772" s="1" t="str">
        <f>+IFERROR(VLOOKUP(Tabla1[[#This Row],[Tema]],Temas[[Tema]:[Columna1]],2,0),"REVISAR")</f>
        <v xml:space="preserve">07.02.28 Drogas </v>
      </c>
      <c r="F772" s="1" t="str">
        <f>+IFERROR(VLOOKUP(Tabla1[[#This Row],[Muestra]],Muestra[[Muestra]:[Columna1]],2,0),"REVISAR")</f>
        <v>07.02.28.06 Cultivo/Cosecha Especies Vegetales Productoras de Estupefacientes</v>
      </c>
      <c r="G772" t="s">
        <v>66</v>
      </c>
      <c r="H772" t="s">
        <v>1404</v>
      </c>
      <c r="I772" t="s">
        <v>1615</v>
      </c>
      <c r="J772" t="s">
        <v>1653</v>
      </c>
      <c r="K772" t="s">
        <v>3968</v>
      </c>
      <c r="L772" t="s">
        <v>1020</v>
      </c>
      <c r="O772" t="s">
        <v>1407</v>
      </c>
      <c r="AC772">
        <v>965</v>
      </c>
      <c r="AD772">
        <v>1119</v>
      </c>
      <c r="AE772">
        <v>1605</v>
      </c>
      <c r="AF772">
        <v>1915</v>
      </c>
      <c r="AG772">
        <v>1675</v>
      </c>
      <c r="AH772">
        <v>1721</v>
      </c>
      <c r="AI772">
        <v>1335</v>
      </c>
    </row>
    <row r="773" spans="1:35" x14ac:dyDescent="0.25">
      <c r="A773" s="21">
        <v>772</v>
      </c>
      <c r="B773" t="s">
        <v>1654</v>
      </c>
      <c r="C773" s="1" t="str">
        <f>+VLOOKUP(Tabla1[[#This Row],[Sector]],Sectores[[Sector]:[Columna1]],2,0)</f>
        <v>07 Delincuencia</v>
      </c>
      <c r="D773" s="1" t="str">
        <f>+VLOOKUP(Tabla1[[#This Row],[Contenido]],Hoja2!$F$2:$G$105,2,0)</f>
        <v>07.02 Sentencias Dictadas por Delito</v>
      </c>
      <c r="E773" s="1" t="str">
        <f>+IFERROR(VLOOKUP(Tabla1[[#This Row],[Tema]],Temas[[Tema]:[Columna1]],2,0),"REVISAR")</f>
        <v>07.02.11 Delitos Contra la Propiedad y el Patrimonio</v>
      </c>
      <c r="F773" s="1" t="str">
        <f>+IFERROR(VLOOKUP(Tabla1[[#This Row],[Muestra]],Muestra[[Muestra]:[Columna1]],2,0),"REVISAR")</f>
        <v>07.02.11.10 Daño Falta</v>
      </c>
      <c r="G773" t="s">
        <v>66</v>
      </c>
      <c r="H773" t="s">
        <v>1404</v>
      </c>
      <c r="I773" t="s">
        <v>1419</v>
      </c>
      <c r="J773" t="s">
        <v>1655</v>
      </c>
      <c r="K773" t="s">
        <v>3968</v>
      </c>
      <c r="L773" t="s">
        <v>1020</v>
      </c>
      <c r="O773" t="s">
        <v>1407</v>
      </c>
      <c r="AC773">
        <v>2662</v>
      </c>
      <c r="AD773">
        <v>2543</v>
      </c>
      <c r="AE773">
        <v>2238</v>
      </c>
      <c r="AF773">
        <v>2010</v>
      </c>
      <c r="AG773">
        <v>1770</v>
      </c>
      <c r="AH773">
        <v>1581</v>
      </c>
      <c r="AI773">
        <v>1354</v>
      </c>
    </row>
    <row r="774" spans="1:35" x14ac:dyDescent="0.25">
      <c r="A774" s="21">
        <v>773</v>
      </c>
      <c r="B774" t="s">
        <v>1656</v>
      </c>
      <c r="C774" s="1" t="str">
        <f>+VLOOKUP(Tabla1[[#This Row],[Sector]],Sectores[[Sector]:[Columna1]],2,0)</f>
        <v>07 Delincuencia</v>
      </c>
      <c r="D774" s="1" t="str">
        <f>+VLOOKUP(Tabla1[[#This Row],[Contenido]],Hoja2!$F$2:$G$105,2,0)</f>
        <v>07.02 Sentencias Dictadas por Delito</v>
      </c>
      <c r="E774" s="1" t="str">
        <f>+IFERROR(VLOOKUP(Tabla1[[#This Row],[Tema]],Temas[[Tema]:[Columna1]],2,0),"REVISAR")</f>
        <v>07.02.11 Delitos Contra la Propiedad y el Patrimonio</v>
      </c>
      <c r="F774" s="1" t="str">
        <f>+IFERROR(VLOOKUP(Tabla1[[#This Row],[Muestra]],Muestra[[Muestra]:[Columna1]],2,0),"REVISAR")</f>
        <v>07.02.11.11 Daños</v>
      </c>
      <c r="G774" t="s">
        <v>66</v>
      </c>
      <c r="H774" t="s">
        <v>1404</v>
      </c>
      <c r="I774" t="s">
        <v>1419</v>
      </c>
      <c r="J774" t="s">
        <v>1657</v>
      </c>
      <c r="K774" t="s">
        <v>3968</v>
      </c>
      <c r="L774" t="s">
        <v>1020</v>
      </c>
      <c r="O774" t="s">
        <v>1407</v>
      </c>
      <c r="AC774">
        <v>212</v>
      </c>
      <c r="AD774">
        <v>212</v>
      </c>
      <c r="AE774">
        <v>218</v>
      </c>
      <c r="AF774">
        <v>172</v>
      </c>
      <c r="AG774">
        <v>102</v>
      </c>
      <c r="AH774">
        <v>65</v>
      </c>
      <c r="AI774">
        <v>54</v>
      </c>
    </row>
    <row r="775" spans="1:35" x14ac:dyDescent="0.25">
      <c r="A775" s="21">
        <v>774</v>
      </c>
      <c r="B775" t="s">
        <v>1658</v>
      </c>
      <c r="C775" s="1" t="str">
        <f>+VLOOKUP(Tabla1[[#This Row],[Sector]],Sectores[[Sector]:[Columna1]],2,0)</f>
        <v>07 Delincuencia</v>
      </c>
      <c r="D775" s="1" t="str">
        <f>+VLOOKUP(Tabla1[[#This Row],[Contenido]],Hoja2!$F$2:$G$105,2,0)</f>
        <v>07.02 Sentencias Dictadas por Delito</v>
      </c>
      <c r="E775" s="1" t="str">
        <f>+IFERROR(VLOOKUP(Tabla1[[#This Row],[Tema]],Temas[[Tema]:[Columna1]],2,0),"REVISAR")</f>
        <v>07.02.11 Delitos Contra la Propiedad y el Patrimonio</v>
      </c>
      <c r="F775" s="1" t="str">
        <f>+IFERROR(VLOOKUP(Tabla1[[#This Row],[Muestra]],Muestra[[Muestra]:[Columna1]],2,0),"REVISAR")</f>
        <v>07.02.11.12 Daños a Monumentos Nacionales</v>
      </c>
      <c r="G775" t="s">
        <v>66</v>
      </c>
      <c r="H775" t="s">
        <v>1404</v>
      </c>
      <c r="I775" t="s">
        <v>1419</v>
      </c>
      <c r="J775" t="s">
        <v>1659</v>
      </c>
      <c r="K775" t="s">
        <v>3968</v>
      </c>
      <c r="L775" t="s">
        <v>1020</v>
      </c>
      <c r="O775" t="s">
        <v>1407</v>
      </c>
      <c r="AC775">
        <v>0</v>
      </c>
      <c r="AD775">
        <v>0</v>
      </c>
      <c r="AE775">
        <v>2</v>
      </c>
      <c r="AF775">
        <v>8</v>
      </c>
      <c r="AG775">
        <v>30</v>
      </c>
      <c r="AH775">
        <v>31</v>
      </c>
      <c r="AI775">
        <v>49</v>
      </c>
    </row>
    <row r="776" spans="1:35" x14ac:dyDescent="0.25">
      <c r="A776" s="21">
        <v>775</v>
      </c>
      <c r="B776" t="s">
        <v>1660</v>
      </c>
      <c r="C776" s="1" t="str">
        <f>+VLOOKUP(Tabla1[[#This Row],[Sector]],Sectores[[Sector]:[Columna1]],2,0)</f>
        <v>07 Delincuencia</v>
      </c>
      <c r="D776" s="1" t="str">
        <f>+VLOOKUP(Tabla1[[#This Row],[Contenido]],Hoja2!$F$2:$G$105,2,0)</f>
        <v>07.02 Sentencias Dictadas por Delito</v>
      </c>
      <c r="E776" s="1" t="str">
        <f>+IFERROR(VLOOKUP(Tabla1[[#This Row],[Tema]],Temas[[Tema]:[Columna1]],2,0),"REVISAR")</f>
        <v>07.02.11 Delitos Contra la Propiedad y el Patrimonio</v>
      </c>
      <c r="F776" s="1" t="str">
        <f>+IFERROR(VLOOKUP(Tabla1[[#This Row],[Muestra]],Muestra[[Muestra]:[Columna1]],2,0),"REVISAR")</f>
        <v>07.02.11.13 Daños Calificados</v>
      </c>
      <c r="G776" t="s">
        <v>66</v>
      </c>
      <c r="H776" t="s">
        <v>1404</v>
      </c>
      <c r="I776" t="s">
        <v>1419</v>
      </c>
      <c r="J776" t="s">
        <v>1661</v>
      </c>
      <c r="K776" t="s">
        <v>3968</v>
      </c>
      <c r="L776" t="s">
        <v>1020</v>
      </c>
      <c r="O776" t="s">
        <v>1407</v>
      </c>
      <c r="AC776">
        <v>472</v>
      </c>
      <c r="AD776">
        <v>390</v>
      </c>
      <c r="AE776">
        <v>371</v>
      </c>
      <c r="AF776">
        <v>346</v>
      </c>
      <c r="AG776">
        <v>247</v>
      </c>
      <c r="AH776">
        <v>289</v>
      </c>
      <c r="AI776">
        <v>652</v>
      </c>
    </row>
    <row r="777" spans="1:35" x14ac:dyDescent="0.25">
      <c r="A777" s="21">
        <v>776</v>
      </c>
      <c r="B777" t="s">
        <v>1662</v>
      </c>
      <c r="C777" s="1" t="str">
        <f>+VLOOKUP(Tabla1[[#This Row],[Sector]],Sectores[[Sector]:[Columna1]],2,0)</f>
        <v>07 Delincuencia</v>
      </c>
      <c r="D777" s="1" t="str">
        <f>+VLOOKUP(Tabla1[[#This Row],[Contenido]],Hoja2!$F$2:$G$105,2,0)</f>
        <v>07.02 Sentencias Dictadas por Delito</v>
      </c>
      <c r="E777" s="1" t="str">
        <f>+IFERROR(VLOOKUP(Tabla1[[#This Row],[Tema]],Temas[[Tema]:[Columna1]],2,0),"REVISAR")</f>
        <v>07.02.11 Delitos Contra la Propiedad y el Patrimonio</v>
      </c>
      <c r="F777" s="1" t="str">
        <f>+IFERROR(VLOOKUP(Tabla1[[#This Row],[Muestra]],Muestra[[Muestra]:[Columna1]],2,0),"REVISAR")</f>
        <v>07.02.11.14 Daños o Apropiación Sobre Monumentos Nacionales</v>
      </c>
      <c r="G777" t="s">
        <v>66</v>
      </c>
      <c r="H777" t="s">
        <v>1404</v>
      </c>
      <c r="I777" t="s">
        <v>1419</v>
      </c>
      <c r="J777" t="s">
        <v>1663</v>
      </c>
      <c r="K777" t="s">
        <v>3968</v>
      </c>
      <c r="L777" t="s">
        <v>1020</v>
      </c>
      <c r="O777" t="s">
        <v>1407</v>
      </c>
      <c r="AC777">
        <v>28</v>
      </c>
      <c r="AD777">
        <v>28</v>
      </c>
      <c r="AE777">
        <v>34</v>
      </c>
      <c r="AF777">
        <v>11</v>
      </c>
      <c r="AG777">
        <v>4</v>
      </c>
      <c r="AH777">
        <v>1</v>
      </c>
      <c r="AI777">
        <v>2</v>
      </c>
    </row>
    <row r="778" spans="1:35" x14ac:dyDescent="0.25">
      <c r="A778" s="21">
        <v>777</v>
      </c>
      <c r="B778" t="s">
        <v>1664</v>
      </c>
      <c r="C778" s="1" t="str">
        <f>+VLOOKUP(Tabla1[[#This Row],[Sector]],Sectores[[Sector]:[Columna1]],2,0)</f>
        <v>07 Delincuencia</v>
      </c>
      <c r="D778" s="1" t="str">
        <f>+VLOOKUP(Tabla1[[#This Row],[Contenido]],Hoja2!$F$2:$G$105,2,0)</f>
        <v>07.02 Sentencias Dictadas por Delito</v>
      </c>
      <c r="E778" s="1" t="str">
        <f>+IFERROR(VLOOKUP(Tabla1[[#This Row],[Tema]],Temas[[Tema]:[Columna1]],2,0),"REVISAR")</f>
        <v>07.02.11 Delitos Contra la Propiedad y el Patrimonio</v>
      </c>
      <c r="F778" s="1" t="str">
        <f>+IFERROR(VLOOKUP(Tabla1[[#This Row],[Muestra]],Muestra[[Muestra]:[Columna1]],2,0),"REVISAR")</f>
        <v>07.02.11.15 Daños Simples</v>
      </c>
      <c r="G778" t="s">
        <v>66</v>
      </c>
      <c r="H778" t="s">
        <v>1404</v>
      </c>
      <c r="I778" t="s">
        <v>1419</v>
      </c>
      <c r="J778" t="s">
        <v>1665</v>
      </c>
      <c r="K778" t="s">
        <v>3968</v>
      </c>
      <c r="L778" t="s">
        <v>1020</v>
      </c>
      <c r="O778" t="s">
        <v>1407</v>
      </c>
      <c r="AC778">
        <v>15676</v>
      </c>
      <c r="AD778">
        <v>16635</v>
      </c>
      <c r="AE778">
        <v>15553</v>
      </c>
      <c r="AF778">
        <v>15321</v>
      </c>
      <c r="AG778">
        <v>15387</v>
      </c>
      <c r="AH778">
        <v>14621</v>
      </c>
      <c r="AI778">
        <v>16174</v>
      </c>
    </row>
    <row r="779" spans="1:35" x14ac:dyDescent="0.25">
      <c r="A779" s="21">
        <v>778</v>
      </c>
      <c r="B779" t="s">
        <v>1666</v>
      </c>
      <c r="C779" s="1" t="str">
        <f>+VLOOKUP(Tabla1[[#This Row],[Sector]],Sectores[[Sector]:[Columna1]],2,0)</f>
        <v>07 Delincuencia</v>
      </c>
      <c r="D779" s="1" t="str">
        <f>+VLOOKUP(Tabla1[[#This Row],[Contenido]],Hoja2!$F$2:$G$105,2,0)</f>
        <v>07.02 Sentencias Dictadas por Delito</v>
      </c>
      <c r="E779" s="1" t="str">
        <f>+IFERROR(VLOOKUP(Tabla1[[#This Row],[Tema]],Temas[[Tema]:[Columna1]],2,0),"REVISAR")</f>
        <v>07.02.25 Delitos Tributarios</v>
      </c>
      <c r="F779" s="1" t="str">
        <f>+IFERROR(VLOOKUP(Tabla1[[#This Row],[Muestra]],Muestra[[Muestra]:[Columna1]],2,0),"REVISAR")</f>
        <v>07.02.25.04 Declaración Maliciosa de Impuesto</v>
      </c>
      <c r="G779" t="s">
        <v>66</v>
      </c>
      <c r="H779" t="s">
        <v>1404</v>
      </c>
      <c r="I779" t="s">
        <v>1578</v>
      </c>
      <c r="J779" t="s">
        <v>1667</v>
      </c>
      <c r="K779" t="s">
        <v>3968</v>
      </c>
      <c r="L779" t="s">
        <v>1020</v>
      </c>
      <c r="O779" t="s">
        <v>1407</v>
      </c>
      <c r="AC779">
        <v>8</v>
      </c>
      <c r="AD779">
        <v>15</v>
      </c>
      <c r="AE779">
        <v>34</v>
      </c>
      <c r="AF779">
        <v>55</v>
      </c>
      <c r="AG779">
        <v>48</v>
      </c>
      <c r="AH779">
        <v>22</v>
      </c>
      <c r="AI779">
        <v>20</v>
      </c>
    </row>
    <row r="780" spans="1:35" x14ac:dyDescent="0.25">
      <c r="A780" s="21">
        <v>779</v>
      </c>
      <c r="B780" t="s">
        <v>1668</v>
      </c>
      <c r="C780" s="1" t="str">
        <f>+VLOOKUP(Tabla1[[#This Row],[Sector]],Sectores[[Sector]:[Columna1]],2,0)</f>
        <v>07 Delincuencia</v>
      </c>
      <c r="D780" s="1" t="str">
        <f>+VLOOKUP(Tabla1[[#This Row],[Contenido]],Hoja2!$F$2:$G$105,2,0)</f>
        <v>07.02 Sentencias Dictadas por Delito</v>
      </c>
      <c r="E780" s="1" t="str">
        <f>+IFERROR(VLOOKUP(Tabla1[[#This Row],[Tema]],Temas[[Tema]:[Columna1]],2,0),"REVISAR")</f>
        <v>07.02.07 Delitos Contra el Orden Público, Funcionarios o Agentes del Estado</v>
      </c>
      <c r="F780" s="1" t="str">
        <f>+IFERROR(VLOOKUP(Tabla1[[#This Row],[Muestra]],Muestra[[Muestra]:[Columna1]],2,0),"REVISAR")</f>
        <v>07.02.07.16 Dejar Animales Sueltos</v>
      </c>
      <c r="G780" t="s">
        <v>66</v>
      </c>
      <c r="H780" t="s">
        <v>1404</v>
      </c>
      <c r="I780" t="s">
        <v>1475</v>
      </c>
      <c r="J780" t="s">
        <v>1669</v>
      </c>
      <c r="K780" t="s">
        <v>3968</v>
      </c>
      <c r="L780" t="s">
        <v>1020</v>
      </c>
      <c r="O780" t="s">
        <v>1407</v>
      </c>
      <c r="AC780">
        <v>1365</v>
      </c>
      <c r="AD780">
        <v>1317</v>
      </c>
      <c r="AE780">
        <v>1254</v>
      </c>
      <c r="AF780">
        <v>1220</v>
      </c>
      <c r="AG780">
        <v>1177</v>
      </c>
      <c r="AH780">
        <v>1234</v>
      </c>
      <c r="AI780">
        <v>1427</v>
      </c>
    </row>
    <row r="781" spans="1:35" x14ac:dyDescent="0.25">
      <c r="A781" s="21">
        <v>780</v>
      </c>
      <c r="B781" t="s">
        <v>1670</v>
      </c>
      <c r="C781" s="1" t="str">
        <f>+VLOOKUP(Tabla1[[#This Row],[Sector]],Sectores[[Sector]:[Columna1]],2,0)</f>
        <v>07 Delincuencia</v>
      </c>
      <c r="D781" s="1" t="str">
        <f>+VLOOKUP(Tabla1[[#This Row],[Contenido]],Hoja2!$F$2:$G$105,2,0)</f>
        <v>07.02 Sentencias Dictadas por Delito</v>
      </c>
      <c r="E781" s="1" t="str">
        <f>+IFERROR(VLOOKUP(Tabla1[[#This Row],[Tema]],Temas[[Tema]:[Columna1]],2,0),"REVISAR")</f>
        <v>07.02.07 Delitos Contra el Orden Público, Funcionarios o Agentes del Estado</v>
      </c>
      <c r="F781" s="1" t="str">
        <f>+IFERROR(VLOOKUP(Tabla1[[#This Row],[Muestra]],Muestra[[Muestra]:[Columna1]],2,0),"REVISAR")</f>
        <v>07.02.07.17 Delito Desordenes Públicos</v>
      </c>
      <c r="G781" t="s">
        <v>66</v>
      </c>
      <c r="H781" t="s">
        <v>1404</v>
      </c>
      <c r="I781" t="s">
        <v>1475</v>
      </c>
      <c r="J781" t="s">
        <v>1671</v>
      </c>
      <c r="K781" t="s">
        <v>3968</v>
      </c>
      <c r="L781" t="s">
        <v>1020</v>
      </c>
      <c r="O781" t="s">
        <v>1407</v>
      </c>
      <c r="AC781">
        <v>1691</v>
      </c>
      <c r="AD781">
        <v>1162</v>
      </c>
      <c r="AE781">
        <v>1000</v>
      </c>
      <c r="AF781">
        <v>1215</v>
      </c>
      <c r="AG781">
        <v>1001</v>
      </c>
      <c r="AH781">
        <v>907</v>
      </c>
      <c r="AI781">
        <v>4163</v>
      </c>
    </row>
    <row r="782" spans="1:35" x14ac:dyDescent="0.25">
      <c r="A782" s="21">
        <v>781</v>
      </c>
      <c r="B782" t="s">
        <v>1672</v>
      </c>
      <c r="C782" s="1" t="str">
        <f>+VLOOKUP(Tabla1[[#This Row],[Sector]],Sectores[[Sector]:[Columna1]],2,0)</f>
        <v>07 Delincuencia</v>
      </c>
      <c r="D782" s="1" t="str">
        <f>+VLOOKUP(Tabla1[[#This Row],[Contenido]],Hoja2!$F$2:$G$105,2,0)</f>
        <v>07.02 Sentencias Dictadas por Delito</v>
      </c>
      <c r="E782" s="1" t="str">
        <f>+IFERROR(VLOOKUP(Tabla1[[#This Row],[Tema]],Temas[[Tema]:[Columna1]],2,0),"REVISAR")</f>
        <v>07.02.29 Otros</v>
      </c>
      <c r="F782" s="1" t="str">
        <f>+IFERROR(VLOOKUP(Tabla1[[#This Row],[Muestra]],Muestra[[Muestra]:[Columna1]],2,0),"REVISAR")</f>
        <v>07.02.29.01 Delitos Contemplados en Otros Textos Legales</v>
      </c>
      <c r="G782" t="s">
        <v>66</v>
      </c>
      <c r="H782" t="s">
        <v>1404</v>
      </c>
      <c r="I782" t="s">
        <v>189</v>
      </c>
      <c r="J782" t="s">
        <v>1673</v>
      </c>
      <c r="K782" t="s">
        <v>3968</v>
      </c>
      <c r="L782" t="s">
        <v>1020</v>
      </c>
      <c r="O782" t="s">
        <v>1407</v>
      </c>
      <c r="AC782">
        <v>124</v>
      </c>
      <c r="AD782">
        <v>159</v>
      </c>
      <c r="AE782">
        <v>196</v>
      </c>
      <c r="AF782">
        <v>351</v>
      </c>
      <c r="AG782">
        <v>1557</v>
      </c>
      <c r="AH782">
        <v>1461</v>
      </c>
      <c r="AI782">
        <v>1307</v>
      </c>
    </row>
    <row r="783" spans="1:35" x14ac:dyDescent="0.25">
      <c r="A783" s="21">
        <v>782</v>
      </c>
      <c r="B783" t="s">
        <v>1674</v>
      </c>
      <c r="C783" s="1" t="str">
        <f>+VLOOKUP(Tabla1[[#This Row],[Sector]],Sectores[[Sector]:[Columna1]],2,0)</f>
        <v>07 Delincuencia</v>
      </c>
      <c r="D783" s="1" t="str">
        <f>+VLOOKUP(Tabla1[[#This Row],[Contenido]],Hoja2!$F$2:$G$105,2,0)</f>
        <v>07.02 Sentencias Dictadas por Delito</v>
      </c>
      <c r="E783" s="1" t="str">
        <f>+IFERROR(VLOOKUP(Tabla1[[#This Row],[Tema]],Temas[[Tema]:[Columna1]],2,0),"REVISAR")</f>
        <v>07.02.22 Delitos Migratorios</v>
      </c>
      <c r="F783" s="1" t="str">
        <f>+IFERROR(VLOOKUP(Tabla1[[#This Row],[Muestra]],Muestra[[Muestra]:[Columna1]],2,0),"REVISAR")</f>
        <v>07.02.22.01 Delitos Contenidos en el Decreto Ley 1,094 de Extranjería</v>
      </c>
      <c r="G783" t="s">
        <v>66</v>
      </c>
      <c r="H783" t="s">
        <v>1404</v>
      </c>
      <c r="I783" t="s">
        <v>1675</v>
      </c>
      <c r="J783" t="s">
        <v>1676</v>
      </c>
      <c r="K783" t="s">
        <v>3968</v>
      </c>
      <c r="L783" t="s">
        <v>1020</v>
      </c>
      <c r="O783" t="s">
        <v>1407</v>
      </c>
      <c r="AC783">
        <v>7</v>
      </c>
      <c r="AD783">
        <v>4</v>
      </c>
      <c r="AE783">
        <v>1</v>
      </c>
      <c r="AF783">
        <v>0</v>
      </c>
      <c r="AG783">
        <v>0</v>
      </c>
      <c r="AH783">
        <v>0</v>
      </c>
      <c r="AI783">
        <v>0</v>
      </c>
    </row>
    <row r="784" spans="1:35" x14ac:dyDescent="0.25">
      <c r="A784" s="21">
        <v>783</v>
      </c>
      <c r="B784" t="s">
        <v>1677</v>
      </c>
      <c r="C784" s="1" t="str">
        <f>+VLOOKUP(Tabla1[[#This Row],[Sector]],Sectores[[Sector]:[Columna1]],2,0)</f>
        <v>07 Delincuencia</v>
      </c>
      <c r="D784" s="1" t="str">
        <f>+VLOOKUP(Tabla1[[#This Row],[Contenido]],Hoja2!$F$2:$G$105,2,0)</f>
        <v>07.02 Sentencias Dictadas por Delito</v>
      </c>
      <c r="E784" s="1" t="str">
        <f>+IFERROR(VLOOKUP(Tabla1[[#This Row],[Tema]],Temas[[Tema]:[Columna1]],2,0),"REVISAR")</f>
        <v>07.02.04 Delitos Contra el Estado Civil y la Familia</v>
      </c>
      <c r="F784" s="1" t="str">
        <f>+IFERROR(VLOOKUP(Tabla1[[#This Row],[Muestra]],Muestra[[Muestra]:[Columna1]],2,0),"REVISAR")</f>
        <v>07.02.04.02 Delitos Contenidos en la Ley 19.620 de Adopción de Menores</v>
      </c>
      <c r="G784" t="s">
        <v>66</v>
      </c>
      <c r="H784" t="s">
        <v>1404</v>
      </c>
      <c r="I784" t="s">
        <v>1545</v>
      </c>
      <c r="J784" t="s">
        <v>1678</v>
      </c>
      <c r="K784" t="s">
        <v>3968</v>
      </c>
      <c r="L784" t="s">
        <v>1020</v>
      </c>
      <c r="O784" t="s">
        <v>1407</v>
      </c>
      <c r="AC784">
        <v>1</v>
      </c>
      <c r="AD784">
        <v>3</v>
      </c>
      <c r="AE784">
        <v>7</v>
      </c>
      <c r="AF784">
        <v>4</v>
      </c>
      <c r="AG784">
        <v>1</v>
      </c>
      <c r="AH784">
        <v>1</v>
      </c>
      <c r="AI784">
        <v>3</v>
      </c>
    </row>
    <row r="785" spans="1:35" x14ac:dyDescent="0.25">
      <c r="A785" s="21">
        <v>784</v>
      </c>
      <c r="B785" t="s">
        <v>1679</v>
      </c>
      <c r="C785" s="1" t="str">
        <f>+VLOOKUP(Tabla1[[#This Row],[Sector]],Sectores[[Sector]:[Columna1]],2,0)</f>
        <v>07 Delincuencia</v>
      </c>
      <c r="D785" s="1" t="str">
        <f>+VLOOKUP(Tabla1[[#This Row],[Contenido]],Hoja2!$F$2:$G$105,2,0)</f>
        <v>07.02 Sentencias Dictadas por Delito</v>
      </c>
      <c r="E785" s="1" t="str">
        <f>+IFERROR(VLOOKUP(Tabla1[[#This Row],[Tema]],Temas[[Tema]:[Columna1]],2,0),"REVISAR")</f>
        <v>07.02.18 Delitos Económicos</v>
      </c>
      <c r="F785" s="1" t="str">
        <f>+IFERROR(VLOOKUP(Tabla1[[#This Row],[Muestra]],Muestra[[Muestra]:[Columna1]],2,0),"REVISAR")</f>
        <v>07.02.18.06 Delitos Contenidos en Leyes de Prenda Especiales Ley 20.190</v>
      </c>
      <c r="G785" t="s">
        <v>66</v>
      </c>
      <c r="H785" t="s">
        <v>1404</v>
      </c>
      <c r="I785" t="s">
        <v>1429</v>
      </c>
      <c r="J785" t="s">
        <v>1680</v>
      </c>
      <c r="K785" t="s">
        <v>3968</v>
      </c>
      <c r="L785" t="s">
        <v>1020</v>
      </c>
      <c r="O785" t="s">
        <v>1407</v>
      </c>
      <c r="AC785">
        <v>27</v>
      </c>
      <c r="AD785">
        <v>24</v>
      </c>
      <c r="AE785">
        <v>80</v>
      </c>
      <c r="AF785">
        <v>100</v>
      </c>
      <c r="AG785">
        <v>216</v>
      </c>
      <c r="AH785">
        <v>138</v>
      </c>
      <c r="AI785">
        <v>109</v>
      </c>
    </row>
    <row r="786" spans="1:35" x14ac:dyDescent="0.25">
      <c r="A786" s="21">
        <v>785</v>
      </c>
      <c r="B786" t="s">
        <v>1681</v>
      </c>
      <c r="C786" s="1" t="str">
        <f>+VLOOKUP(Tabla1[[#This Row],[Sector]],Sectores[[Sector]:[Columna1]],2,0)</f>
        <v>07 Delincuencia</v>
      </c>
      <c r="D786" s="1" t="str">
        <f>+VLOOKUP(Tabla1[[#This Row],[Contenido]],Hoja2!$F$2:$G$105,2,0)</f>
        <v>07.02 Sentencias Dictadas por Delito</v>
      </c>
      <c r="E786" s="1" t="str">
        <f>+IFERROR(VLOOKUP(Tabla1[[#This Row],[Tema]],Temas[[Tema]:[Columna1]],2,0),"REVISAR")</f>
        <v>07.02.06 Delitos Contra el Medioambientales y Seres Vivos</v>
      </c>
      <c r="F786" s="1" t="str">
        <f>+IFERROR(VLOOKUP(Tabla1[[#This Row],[Muestra]],Muestra[[Muestra]:[Columna1]],2,0),"REVISAR")</f>
        <v>07.02.06.07 Delitos Contra la Ley de Bosque Nativo Ley 20.283</v>
      </c>
      <c r="G786" t="s">
        <v>66</v>
      </c>
      <c r="H786" t="s">
        <v>1404</v>
      </c>
      <c r="I786" t="s">
        <v>1416</v>
      </c>
      <c r="J786" t="s">
        <v>1682</v>
      </c>
      <c r="K786" t="s">
        <v>3968</v>
      </c>
      <c r="L786" t="s">
        <v>1020</v>
      </c>
      <c r="O786" t="s">
        <v>1407</v>
      </c>
      <c r="AC786">
        <v>9</v>
      </c>
      <c r="AD786">
        <v>10</v>
      </c>
      <c r="AE786">
        <v>16</v>
      </c>
      <c r="AF786">
        <v>20</v>
      </c>
      <c r="AG786">
        <v>27</v>
      </c>
      <c r="AH786">
        <v>23</v>
      </c>
      <c r="AI786">
        <v>14</v>
      </c>
    </row>
    <row r="787" spans="1:35" x14ac:dyDescent="0.25">
      <c r="A787" s="21">
        <v>786</v>
      </c>
      <c r="B787" t="s">
        <v>1683</v>
      </c>
      <c r="C787" s="1" t="str">
        <f>+VLOOKUP(Tabla1[[#This Row],[Sector]],Sectores[[Sector]:[Columna1]],2,0)</f>
        <v>07 Delincuencia</v>
      </c>
      <c r="D787" s="1" t="str">
        <f>+VLOOKUP(Tabla1[[#This Row],[Contenido]],Hoja2!$F$2:$G$105,2,0)</f>
        <v>07.02 Sentencias Dictadas por Delito</v>
      </c>
      <c r="E787" s="1" t="str">
        <f>+IFERROR(VLOOKUP(Tabla1[[#This Row],[Tema]],Temas[[Tema]:[Columna1]],2,0),"REVISAR")</f>
        <v>07.02.10 Delitos Contra la Intimidad y la Libertad</v>
      </c>
      <c r="F787" s="1" t="str">
        <f>+IFERROR(VLOOKUP(Tabla1[[#This Row],[Muestra]],Muestra[[Muestra]:[Columna1]],2,0),"REVISAR")</f>
        <v>07.02.10.07 Delitos Contra la Libertad Ambulatoria y el Derecho de Asociación</v>
      </c>
      <c r="G787" t="s">
        <v>66</v>
      </c>
      <c r="H787" t="s">
        <v>1404</v>
      </c>
      <c r="I787" t="s">
        <v>1454</v>
      </c>
      <c r="J787" t="s">
        <v>1684</v>
      </c>
      <c r="K787" t="s">
        <v>3968</v>
      </c>
      <c r="L787" t="s">
        <v>1020</v>
      </c>
      <c r="O787" t="s">
        <v>1407</v>
      </c>
      <c r="AC787">
        <v>3</v>
      </c>
      <c r="AD787">
        <v>1</v>
      </c>
      <c r="AE787">
        <v>0</v>
      </c>
      <c r="AF787">
        <v>3</v>
      </c>
      <c r="AG787">
        <v>3</v>
      </c>
      <c r="AH787">
        <v>1</v>
      </c>
      <c r="AI787">
        <v>5</v>
      </c>
    </row>
    <row r="788" spans="1:35" x14ac:dyDescent="0.25">
      <c r="A788" s="21">
        <v>787</v>
      </c>
      <c r="B788" t="s">
        <v>1685</v>
      </c>
      <c r="C788" s="1" t="str">
        <f>+VLOOKUP(Tabla1[[#This Row],[Sector]],Sectores[[Sector]:[Columna1]],2,0)</f>
        <v>07 Delincuencia</v>
      </c>
      <c r="D788" s="1" t="str">
        <f>+VLOOKUP(Tabla1[[#This Row],[Contenido]],Hoja2!$F$2:$G$105,2,0)</f>
        <v>07.02 Sentencias Dictadas por Delito</v>
      </c>
      <c r="E788" s="1" t="str">
        <f>+IFERROR(VLOOKUP(Tabla1[[#This Row],[Tema]],Temas[[Tema]:[Columna1]],2,0),"REVISAR")</f>
        <v>07.02.10 Delitos Contra la Intimidad y la Libertad</v>
      </c>
      <c r="F788" s="1" t="str">
        <f>+IFERROR(VLOOKUP(Tabla1[[#This Row],[Muestra]],Muestra[[Muestra]:[Columna1]],2,0),"REVISAR")</f>
        <v>07.02.10.08 Delitos Contra la Vida y la Privacidad de Las Conversaciones</v>
      </c>
      <c r="G788" t="s">
        <v>66</v>
      </c>
      <c r="H788" t="s">
        <v>1404</v>
      </c>
      <c r="I788" t="s">
        <v>1454</v>
      </c>
      <c r="J788" t="s">
        <v>1686</v>
      </c>
      <c r="K788" t="s">
        <v>3968</v>
      </c>
      <c r="L788" t="s">
        <v>1020</v>
      </c>
      <c r="O788" t="s">
        <v>1407</v>
      </c>
      <c r="AC788">
        <v>33</v>
      </c>
      <c r="AD788">
        <v>56</v>
      </c>
      <c r="AE788">
        <v>68</v>
      </c>
      <c r="AF788">
        <v>114</v>
      </c>
      <c r="AG788">
        <v>117</v>
      </c>
      <c r="AH788">
        <v>135</v>
      </c>
      <c r="AI788">
        <v>179</v>
      </c>
    </row>
    <row r="789" spans="1:35" x14ac:dyDescent="0.25">
      <c r="A789" s="21">
        <v>788</v>
      </c>
      <c r="B789" t="s">
        <v>1687</v>
      </c>
      <c r="C789" s="1" t="str">
        <f>+VLOOKUP(Tabla1[[#This Row],[Sector]],Sectores[[Sector]:[Columna1]],2,0)</f>
        <v>07 Delincuencia</v>
      </c>
      <c r="D789" s="1" t="str">
        <f>+VLOOKUP(Tabla1[[#This Row],[Contenido]],Hoja2!$F$2:$G$105,2,0)</f>
        <v>07.02 Sentencias Dictadas por Delito</v>
      </c>
      <c r="E789" s="1" t="str">
        <f>+IFERROR(VLOOKUP(Tabla1[[#This Row],[Tema]],Temas[[Tema]:[Columna1]],2,0),"REVISAR")</f>
        <v>07.02.11 Delitos Contra la Propiedad y el Patrimonio</v>
      </c>
      <c r="F789" s="1" t="str">
        <f>+IFERROR(VLOOKUP(Tabla1[[#This Row],[Muestra]],Muestra[[Muestra]:[Columna1]],2,0),"REVISAR")</f>
        <v>07.02.11.16 Delitos Contra Ley de Propiedad Industrial</v>
      </c>
      <c r="G789" t="s">
        <v>66</v>
      </c>
      <c r="H789" t="s">
        <v>1404</v>
      </c>
      <c r="I789" t="s">
        <v>1419</v>
      </c>
      <c r="J789" t="s">
        <v>1688</v>
      </c>
      <c r="K789" t="s">
        <v>3968</v>
      </c>
      <c r="L789" t="s">
        <v>1020</v>
      </c>
      <c r="O789" t="s">
        <v>1407</v>
      </c>
      <c r="AC789">
        <v>9</v>
      </c>
      <c r="AD789">
        <v>5</v>
      </c>
      <c r="AE789">
        <v>7</v>
      </c>
      <c r="AF789">
        <v>4</v>
      </c>
      <c r="AG789">
        <v>2</v>
      </c>
      <c r="AH789">
        <v>0</v>
      </c>
      <c r="AI789">
        <v>0</v>
      </c>
    </row>
    <row r="790" spans="1:35" x14ac:dyDescent="0.25">
      <c r="A790" s="21">
        <v>789</v>
      </c>
      <c r="B790" t="s">
        <v>1689</v>
      </c>
      <c r="C790" s="1" t="str">
        <f>+VLOOKUP(Tabla1[[#This Row],[Sector]],Sectores[[Sector]:[Columna1]],2,0)</f>
        <v>07 Delincuencia</v>
      </c>
      <c r="D790" s="1" t="str">
        <f>+VLOOKUP(Tabla1[[#This Row],[Contenido]],Hoja2!$F$2:$G$105,2,0)</f>
        <v>07.02 Sentencias Dictadas por Delito</v>
      </c>
      <c r="E790" s="1" t="str">
        <f>+IFERROR(VLOOKUP(Tabla1[[#This Row],[Tema]],Temas[[Tema]:[Columna1]],2,0),"REVISAR")</f>
        <v>07.02.11 Delitos Contra la Propiedad y el Patrimonio</v>
      </c>
      <c r="F790" s="1" t="str">
        <f>+IFERROR(VLOOKUP(Tabla1[[#This Row],[Muestra]],Muestra[[Muestra]:[Columna1]],2,0),"REVISAR")</f>
        <v>07.02.11.17 Delitos Contra Ley de Propiedad Intelectual</v>
      </c>
      <c r="G790" t="s">
        <v>66</v>
      </c>
      <c r="H790" t="s">
        <v>1404</v>
      </c>
      <c r="I790" t="s">
        <v>1419</v>
      </c>
      <c r="J790" t="s">
        <v>1690</v>
      </c>
      <c r="K790" t="s">
        <v>3968</v>
      </c>
      <c r="L790" t="s">
        <v>1020</v>
      </c>
      <c r="O790" t="s">
        <v>1407</v>
      </c>
      <c r="AC790">
        <v>218</v>
      </c>
      <c r="AD790">
        <v>206</v>
      </c>
      <c r="AE790">
        <v>159</v>
      </c>
      <c r="AF790">
        <v>166</v>
      </c>
      <c r="AG790">
        <v>132</v>
      </c>
      <c r="AH790">
        <v>26</v>
      </c>
      <c r="AI790">
        <v>0</v>
      </c>
    </row>
    <row r="791" spans="1:35" x14ac:dyDescent="0.25">
      <c r="A791" s="21">
        <v>790</v>
      </c>
      <c r="B791" t="s">
        <v>1691</v>
      </c>
      <c r="C791" s="1" t="str">
        <f>+VLOOKUP(Tabla1[[#This Row],[Sector]],Sectores[[Sector]:[Columna1]],2,0)</f>
        <v>07 Delincuencia</v>
      </c>
      <c r="D791" s="1" t="str">
        <f>+VLOOKUP(Tabla1[[#This Row],[Contenido]],Hoja2!$F$2:$G$105,2,0)</f>
        <v>07.02 Sentencias Dictadas por Delito</v>
      </c>
      <c r="E791" s="1" t="str">
        <f>+IFERROR(VLOOKUP(Tabla1[[#This Row],[Tema]],Temas[[Tema]:[Columna1]],2,0),"REVISAR")</f>
        <v>07.02.25 Delitos Tributarios</v>
      </c>
      <c r="F791" s="1" t="str">
        <f>+IFERROR(VLOOKUP(Tabla1[[#This Row],[Muestra]],Muestra[[Muestra]:[Columna1]],2,0),"REVISAR")</f>
        <v>07.02.25.05 Delitos de la Ley de Sociedades Anónimas</v>
      </c>
      <c r="G791" t="s">
        <v>66</v>
      </c>
      <c r="H791" t="s">
        <v>1404</v>
      </c>
      <c r="I791" t="s">
        <v>1578</v>
      </c>
      <c r="J791" t="s">
        <v>1692</v>
      </c>
      <c r="K791" t="s">
        <v>3968</v>
      </c>
      <c r="L791" t="s">
        <v>1020</v>
      </c>
      <c r="O791" t="s">
        <v>1407</v>
      </c>
      <c r="AC791">
        <v>0</v>
      </c>
      <c r="AD791">
        <v>0</v>
      </c>
      <c r="AE791">
        <v>0</v>
      </c>
      <c r="AF791">
        <v>0</v>
      </c>
      <c r="AG791">
        <v>0</v>
      </c>
      <c r="AH791">
        <v>0</v>
      </c>
      <c r="AI791">
        <v>1</v>
      </c>
    </row>
    <row r="792" spans="1:35" x14ac:dyDescent="0.25">
      <c r="A792" s="21">
        <v>791</v>
      </c>
      <c r="B792" t="s">
        <v>1693</v>
      </c>
      <c r="C792" s="1" t="str">
        <f>+VLOOKUP(Tabla1[[#This Row],[Sector]],Sectores[[Sector]:[Columna1]],2,0)</f>
        <v>07 Delincuencia</v>
      </c>
      <c r="D792" s="1" t="str">
        <f>+VLOOKUP(Tabla1[[#This Row],[Contenido]],Hoja2!$F$2:$G$105,2,0)</f>
        <v>07.02 Sentencias Dictadas por Delito</v>
      </c>
      <c r="E792" s="1" t="str">
        <f>+IFERROR(VLOOKUP(Tabla1[[#This Row],[Tema]],Temas[[Tema]:[Columna1]],2,0),"REVISAR")</f>
        <v>07.02.24 Delitos Sexuales</v>
      </c>
      <c r="F792" s="1" t="str">
        <f>+IFERROR(VLOOKUP(Tabla1[[#This Row],[Muestra]],Muestra[[Muestra]:[Columna1]],2,0),"REVISAR")</f>
        <v>07.02.24.13 Delitos de Signifación Sexual</v>
      </c>
      <c r="G792" t="s">
        <v>66</v>
      </c>
      <c r="H792" t="s">
        <v>1404</v>
      </c>
      <c r="I792" t="s">
        <v>1432</v>
      </c>
      <c r="J792" t="s">
        <v>1694</v>
      </c>
      <c r="K792" t="s">
        <v>3968</v>
      </c>
      <c r="L792" t="s">
        <v>1020</v>
      </c>
      <c r="O792" t="s">
        <v>1407</v>
      </c>
      <c r="AC792">
        <v>1</v>
      </c>
      <c r="AD792">
        <v>2</v>
      </c>
      <c r="AE792">
        <v>1</v>
      </c>
      <c r="AF792">
        <v>0</v>
      </c>
      <c r="AG792">
        <v>0</v>
      </c>
      <c r="AH792">
        <v>0</v>
      </c>
      <c r="AI792">
        <v>0</v>
      </c>
    </row>
    <row r="793" spans="1:35" x14ac:dyDescent="0.25">
      <c r="A793" s="21">
        <v>792</v>
      </c>
      <c r="B793" t="s">
        <v>1695</v>
      </c>
      <c r="C793" s="1" t="str">
        <f>+VLOOKUP(Tabla1[[#This Row],[Sector]],Sectores[[Sector]:[Columna1]],2,0)</f>
        <v>07 Delincuencia</v>
      </c>
      <c r="D793" s="1" t="str">
        <f>+VLOOKUP(Tabla1[[#This Row],[Contenido]],Hoja2!$F$2:$G$105,2,0)</f>
        <v>07.02 Sentencias Dictadas por Delito</v>
      </c>
      <c r="E793" s="1" t="str">
        <f>+IFERROR(VLOOKUP(Tabla1[[#This Row],[Tema]],Temas[[Tema]:[Columna1]],2,0),"REVISAR")</f>
        <v>07.02.25 Delitos Tributarios</v>
      </c>
      <c r="F793" s="1" t="str">
        <f>+IFERROR(VLOOKUP(Tabla1[[#This Row],[Muestra]],Muestra[[Muestra]:[Columna1]],2,0),"REVISAR")</f>
        <v>07.02.25.06 Delitos del Decreto Ley 3,538 de 1979 Que Regula Mercado Financiero</v>
      </c>
      <c r="G793" t="s">
        <v>66</v>
      </c>
      <c r="H793" t="s">
        <v>1404</v>
      </c>
      <c r="I793" t="s">
        <v>1578</v>
      </c>
      <c r="J793" t="s">
        <v>1696</v>
      </c>
      <c r="K793" t="s">
        <v>3968</v>
      </c>
      <c r="L793" t="s">
        <v>1020</v>
      </c>
      <c r="O793" t="s">
        <v>1407</v>
      </c>
      <c r="AC793">
        <v>0</v>
      </c>
      <c r="AD793">
        <v>0</v>
      </c>
      <c r="AE793">
        <v>0</v>
      </c>
      <c r="AF793">
        <v>0</v>
      </c>
      <c r="AG793">
        <v>0</v>
      </c>
      <c r="AH793">
        <v>0</v>
      </c>
      <c r="AI793">
        <v>1</v>
      </c>
    </row>
    <row r="794" spans="1:35" x14ac:dyDescent="0.25">
      <c r="A794" s="21">
        <v>793</v>
      </c>
      <c r="B794" t="s">
        <v>1697</v>
      </c>
      <c r="C794" s="1" t="str">
        <f>+VLOOKUP(Tabla1[[#This Row],[Sector]],Sectores[[Sector]:[Columna1]],2,0)</f>
        <v>07 Delincuencia</v>
      </c>
      <c r="D794" s="1" t="str">
        <f>+VLOOKUP(Tabla1[[#This Row],[Contenido]],Hoja2!$F$2:$G$105,2,0)</f>
        <v>07.02 Sentencias Dictadas por Delito</v>
      </c>
      <c r="E794" s="1" t="str">
        <f>+IFERROR(VLOOKUP(Tabla1[[#This Row],[Tema]],Temas[[Tema]:[Columna1]],2,0),"REVISAR")</f>
        <v>07.02.20 Delitos Informáticos</v>
      </c>
      <c r="F794" s="1" t="str">
        <f>+IFERROR(VLOOKUP(Tabla1[[#This Row],[Muestra]],Muestra[[Muestra]:[Columna1]],2,0),"REVISAR")</f>
        <v>07.02.20.01 Delitos Informaticos</v>
      </c>
      <c r="G794" t="s">
        <v>66</v>
      </c>
      <c r="H794" t="s">
        <v>1404</v>
      </c>
      <c r="I794" t="s">
        <v>1698</v>
      </c>
      <c r="J794" t="s">
        <v>1699</v>
      </c>
      <c r="K794" t="s">
        <v>3968</v>
      </c>
      <c r="L794" t="s">
        <v>1020</v>
      </c>
      <c r="O794" t="s">
        <v>1407</v>
      </c>
      <c r="AC794">
        <v>1</v>
      </c>
      <c r="AD794">
        <v>3</v>
      </c>
      <c r="AE794">
        <v>0</v>
      </c>
      <c r="AF794">
        <v>0</v>
      </c>
      <c r="AG794">
        <v>0</v>
      </c>
      <c r="AH794">
        <v>1</v>
      </c>
      <c r="AI794">
        <v>0</v>
      </c>
    </row>
    <row r="795" spans="1:35" x14ac:dyDescent="0.25">
      <c r="A795" s="21">
        <v>794</v>
      </c>
      <c r="B795" t="s">
        <v>1700</v>
      </c>
      <c r="C795" s="1" t="str">
        <f>+VLOOKUP(Tabla1[[#This Row],[Sector]],Sectores[[Sector]:[Columna1]],2,0)</f>
        <v>07 Delincuencia</v>
      </c>
      <c r="D795" s="1" t="str">
        <f>+VLOOKUP(Tabla1[[#This Row],[Contenido]],Hoja2!$F$2:$G$105,2,0)</f>
        <v>07.02 Sentencias Dictadas por Delito</v>
      </c>
      <c r="E795" s="1" t="str">
        <f>+IFERROR(VLOOKUP(Tabla1[[#This Row],[Tema]],Temas[[Tema]:[Columna1]],2,0),"REVISAR")</f>
        <v>07.02.11 Delitos Contra la Propiedad y el Patrimonio</v>
      </c>
      <c r="F795" s="1" t="str">
        <f>+IFERROR(VLOOKUP(Tabla1[[#This Row],[Muestra]],Muestra[[Muestra]:[Columna1]],2,0),"REVISAR")</f>
        <v>07.02.11.18 Delitos Marcarios</v>
      </c>
      <c r="G795" t="s">
        <v>66</v>
      </c>
      <c r="H795" t="s">
        <v>1404</v>
      </c>
      <c r="I795" t="s">
        <v>1419</v>
      </c>
      <c r="J795" t="s">
        <v>1701</v>
      </c>
      <c r="K795" t="s">
        <v>3968</v>
      </c>
      <c r="L795" t="s">
        <v>1020</v>
      </c>
      <c r="O795" t="s">
        <v>1407</v>
      </c>
      <c r="AC795">
        <v>278</v>
      </c>
      <c r="AD795">
        <v>406</v>
      </c>
      <c r="AE795">
        <v>561</v>
      </c>
      <c r="AF795">
        <v>1098</v>
      </c>
      <c r="AG795">
        <v>103</v>
      </c>
      <c r="AH795">
        <v>275</v>
      </c>
      <c r="AI795">
        <v>264</v>
      </c>
    </row>
    <row r="796" spans="1:35" x14ac:dyDescent="0.25">
      <c r="A796" s="21">
        <v>795</v>
      </c>
      <c r="B796" t="s">
        <v>1702</v>
      </c>
      <c r="C796" s="1" t="str">
        <f>+VLOOKUP(Tabla1[[#This Row],[Sector]],Sectores[[Sector]:[Columna1]],2,0)</f>
        <v>07 Delincuencia</v>
      </c>
      <c r="D796" s="1" t="str">
        <f>+VLOOKUP(Tabla1[[#This Row],[Contenido]],Hoja2!$F$2:$G$105,2,0)</f>
        <v>07.02 Sentencias Dictadas por Delito</v>
      </c>
      <c r="E796" s="1" t="str">
        <f>+IFERROR(VLOOKUP(Tabla1[[#This Row],[Tema]],Temas[[Tema]:[Columna1]],2,0),"REVISAR")</f>
        <v>07.02.25 Delitos Tributarios</v>
      </c>
      <c r="F796" s="1" t="str">
        <f>+IFERROR(VLOOKUP(Tabla1[[#This Row],[Muestra]],Muestra[[Muestra]:[Columna1]],2,0),"REVISAR")</f>
        <v>07.02.25.07 Delitos Que Contempla el Codigo Tributario</v>
      </c>
      <c r="G796" t="s">
        <v>66</v>
      </c>
      <c r="H796" t="s">
        <v>1404</v>
      </c>
      <c r="I796" t="s">
        <v>1578</v>
      </c>
      <c r="J796" t="s">
        <v>1703</v>
      </c>
      <c r="K796" t="s">
        <v>3968</v>
      </c>
      <c r="L796" t="s">
        <v>1020</v>
      </c>
      <c r="O796" t="s">
        <v>1407</v>
      </c>
      <c r="AC796">
        <v>77</v>
      </c>
      <c r="AD796">
        <v>95</v>
      </c>
      <c r="AE796">
        <v>99</v>
      </c>
      <c r="AF796">
        <v>112</v>
      </c>
      <c r="AG796">
        <v>154</v>
      </c>
      <c r="AH796">
        <v>83</v>
      </c>
      <c r="AI796">
        <v>73</v>
      </c>
    </row>
    <row r="797" spans="1:35" x14ac:dyDescent="0.25">
      <c r="A797" s="21">
        <v>796</v>
      </c>
      <c r="B797" t="s">
        <v>1704</v>
      </c>
      <c r="C797" s="1" t="str">
        <f>+VLOOKUP(Tabla1[[#This Row],[Sector]],Sectores[[Sector]:[Columna1]],2,0)</f>
        <v>07 Delincuencia</v>
      </c>
      <c r="D797" s="1" t="str">
        <f>+VLOOKUP(Tabla1[[#This Row],[Contenido]],Hoja2!$F$2:$G$105,2,0)</f>
        <v>07.02 Sentencias Dictadas por Delito</v>
      </c>
      <c r="E797" s="1" t="str">
        <f>+IFERROR(VLOOKUP(Tabla1[[#This Row],[Tema]],Temas[[Tema]:[Columna1]],2,0),"REVISAR")</f>
        <v>07.02.04 Delitos Contra el Estado Civil y la Familia</v>
      </c>
      <c r="F797" s="1" t="str">
        <f>+IFERROR(VLOOKUP(Tabla1[[#This Row],[Muestra]],Muestra[[Muestra]:[Columna1]],2,0),"REVISAR")</f>
        <v>07.02.04.03 Delitos Relativos al Pago de Pensiones Alimenticias</v>
      </c>
      <c r="G797" t="s">
        <v>66</v>
      </c>
      <c r="H797" t="s">
        <v>1404</v>
      </c>
      <c r="I797" t="s">
        <v>1545</v>
      </c>
      <c r="J797" t="s">
        <v>1705</v>
      </c>
      <c r="K797" t="s">
        <v>3968</v>
      </c>
      <c r="L797" t="s">
        <v>1020</v>
      </c>
      <c r="O797" t="s">
        <v>1407</v>
      </c>
      <c r="AC797">
        <v>2</v>
      </c>
      <c r="AD797">
        <v>7</v>
      </c>
      <c r="AE797">
        <v>4</v>
      </c>
      <c r="AF797">
        <v>7</v>
      </c>
      <c r="AG797">
        <v>5</v>
      </c>
      <c r="AH797">
        <v>10</v>
      </c>
      <c r="AI797">
        <v>8</v>
      </c>
    </row>
    <row r="798" spans="1:35" x14ac:dyDescent="0.25">
      <c r="A798" s="21">
        <v>797</v>
      </c>
      <c r="B798" t="s">
        <v>1706</v>
      </c>
      <c r="C798" s="1" t="str">
        <f>+VLOOKUP(Tabla1[[#This Row],[Sector]],Sectores[[Sector]:[Columna1]],2,0)</f>
        <v>07 Delincuencia</v>
      </c>
      <c r="D798" s="1" t="str">
        <f>+VLOOKUP(Tabla1[[#This Row],[Contenido]],Hoja2!$F$2:$G$105,2,0)</f>
        <v>07.02 Sentencias Dictadas por Delito</v>
      </c>
      <c r="E798" s="1" t="str">
        <f>+IFERROR(VLOOKUP(Tabla1[[#This Row],[Tema]],Temas[[Tema]:[Columna1]],2,0),"REVISAR")</f>
        <v>07.02.14 Delitos Contra la Vida, Integridad o Dignidad Personal</v>
      </c>
      <c r="F798" s="1" t="str">
        <f>+IFERROR(VLOOKUP(Tabla1[[#This Row],[Muestra]],Muestra[[Muestra]:[Columna1]],2,0),"REVISAR")</f>
        <v>07.02.14.08 Denegacion de Auxilio</v>
      </c>
      <c r="G798" t="s">
        <v>66</v>
      </c>
      <c r="H798" t="s">
        <v>1404</v>
      </c>
      <c r="I798" t="s">
        <v>1422</v>
      </c>
      <c r="J798" t="s">
        <v>1707</v>
      </c>
      <c r="K798" t="s">
        <v>3968</v>
      </c>
      <c r="L798" t="s">
        <v>1020</v>
      </c>
      <c r="O798" t="s">
        <v>1407</v>
      </c>
      <c r="AC798">
        <v>0</v>
      </c>
      <c r="AD798">
        <v>1</v>
      </c>
      <c r="AE798">
        <v>0</v>
      </c>
      <c r="AF798">
        <v>0</v>
      </c>
      <c r="AG798">
        <v>1</v>
      </c>
      <c r="AH798">
        <v>0</v>
      </c>
      <c r="AI798">
        <v>0</v>
      </c>
    </row>
    <row r="799" spans="1:35" x14ac:dyDescent="0.25">
      <c r="A799" s="21">
        <v>798</v>
      </c>
      <c r="B799" t="s">
        <v>1708</v>
      </c>
      <c r="C799" s="1" t="str">
        <f>+VLOOKUP(Tabla1[[#This Row],[Sector]],Sectores[[Sector]:[Columna1]],2,0)</f>
        <v>07 Delincuencia</v>
      </c>
      <c r="D799" s="1" t="str">
        <f>+VLOOKUP(Tabla1[[#This Row],[Contenido]],Hoja2!$F$2:$G$105,2,0)</f>
        <v>07.02 Sentencias Dictadas por Delito</v>
      </c>
      <c r="E799" s="1" t="str">
        <f>+IFERROR(VLOOKUP(Tabla1[[#This Row],[Tema]],Temas[[Tema]:[Columna1]],2,0),"REVISAR")</f>
        <v>07.02.18 Delitos Económicos</v>
      </c>
      <c r="F799" s="1" t="str">
        <f>+IFERROR(VLOOKUP(Tabla1[[#This Row],[Muestra]],Muestra[[Muestra]:[Columna1]],2,0),"REVISAR")</f>
        <v>07.02.18.07 Depositario Alzado</v>
      </c>
      <c r="G799" t="s">
        <v>66</v>
      </c>
      <c r="H799" t="s">
        <v>1404</v>
      </c>
      <c r="I799" t="s">
        <v>1429</v>
      </c>
      <c r="J799" t="s">
        <v>1709</v>
      </c>
      <c r="K799" t="s">
        <v>3968</v>
      </c>
      <c r="L799" t="s">
        <v>1020</v>
      </c>
      <c r="O799" t="s">
        <v>1407</v>
      </c>
      <c r="AC799">
        <v>106</v>
      </c>
      <c r="AD799">
        <v>98</v>
      </c>
      <c r="AE799">
        <v>80</v>
      </c>
      <c r="AF799">
        <v>61</v>
      </c>
      <c r="AG799">
        <v>68</v>
      </c>
      <c r="AH799">
        <v>149</v>
      </c>
      <c r="AI799">
        <v>64</v>
      </c>
    </row>
    <row r="800" spans="1:35" x14ac:dyDescent="0.25">
      <c r="A800" s="21">
        <v>799</v>
      </c>
      <c r="B800" t="s">
        <v>1710</v>
      </c>
      <c r="C800" s="1" t="str">
        <f>+VLOOKUP(Tabla1[[#This Row],[Sector]],Sectores[[Sector]:[Columna1]],2,0)</f>
        <v>07 Delincuencia</v>
      </c>
      <c r="D800" s="1" t="str">
        <f>+VLOOKUP(Tabla1[[#This Row],[Contenido]],Hoja2!$F$2:$G$105,2,0)</f>
        <v>07.02 Sentencias Dictadas por Delito</v>
      </c>
      <c r="E800" s="1" t="str">
        <f>+IFERROR(VLOOKUP(Tabla1[[#This Row],[Tema]],Temas[[Tema]:[Columna1]],2,0),"REVISAR")</f>
        <v>07.02.07 Delitos Contra el Orden Público, Funcionarios o Agentes del Estado</v>
      </c>
      <c r="F800" s="1" t="str">
        <f>+IFERROR(VLOOKUP(Tabla1[[#This Row],[Muestra]],Muestra[[Muestra]:[Columna1]],2,0),"REVISAR")</f>
        <v>07.02.07.18 Desacato</v>
      </c>
      <c r="G800" t="s">
        <v>66</v>
      </c>
      <c r="H800" t="s">
        <v>1404</v>
      </c>
      <c r="I800" t="s">
        <v>1475</v>
      </c>
      <c r="J800" t="s">
        <v>1711</v>
      </c>
      <c r="K800" t="s">
        <v>3968</v>
      </c>
      <c r="L800" t="s">
        <v>1020</v>
      </c>
      <c r="O800" t="s">
        <v>1407</v>
      </c>
      <c r="AC800">
        <v>5882</v>
      </c>
      <c r="AD800">
        <v>5635</v>
      </c>
      <c r="AE800">
        <v>4998</v>
      </c>
      <c r="AF800">
        <v>5346</v>
      </c>
      <c r="AG800">
        <v>5740</v>
      </c>
      <c r="AH800">
        <v>5989</v>
      </c>
      <c r="AI800">
        <v>6521</v>
      </c>
    </row>
    <row r="801" spans="1:35" x14ac:dyDescent="0.25">
      <c r="A801" s="21">
        <v>800</v>
      </c>
      <c r="B801" t="s">
        <v>1712</v>
      </c>
      <c r="C801" s="1" t="str">
        <f>+VLOOKUP(Tabla1[[#This Row],[Sector]],Sectores[[Sector]:[Columna1]],2,0)</f>
        <v>07 Delincuencia</v>
      </c>
      <c r="D801" s="1" t="str">
        <f>+VLOOKUP(Tabla1[[#This Row],[Contenido]],Hoja2!$F$2:$G$105,2,0)</f>
        <v>07.02 Sentencias Dictadas por Delito</v>
      </c>
      <c r="E801" s="1" t="str">
        <f>+IFERROR(VLOOKUP(Tabla1[[#This Row],[Tema]],Temas[[Tema]:[Columna1]],2,0),"REVISAR")</f>
        <v>07.02.07 Delitos Contra el Orden Público, Funcionarios o Agentes del Estado</v>
      </c>
      <c r="F801" s="1" t="str">
        <f>+IFERROR(VLOOKUP(Tabla1[[#This Row],[Muestra]],Muestra[[Muestra]:[Columna1]],2,0),"REVISAR")</f>
        <v>07.02.07.19 Desatender el Llamado a Reclamo</v>
      </c>
      <c r="G801" t="s">
        <v>66</v>
      </c>
      <c r="H801" t="s">
        <v>1404</v>
      </c>
      <c r="I801" t="s">
        <v>1475</v>
      </c>
      <c r="J801" t="s">
        <v>1713</v>
      </c>
      <c r="K801" t="s">
        <v>3968</v>
      </c>
      <c r="L801" t="s">
        <v>1020</v>
      </c>
      <c r="O801" t="s">
        <v>1407</v>
      </c>
      <c r="AC801">
        <v>0</v>
      </c>
      <c r="AD801">
        <v>0</v>
      </c>
      <c r="AE801">
        <v>0</v>
      </c>
      <c r="AF801">
        <v>197</v>
      </c>
      <c r="AG801">
        <v>178</v>
      </c>
      <c r="AH801">
        <v>616</v>
      </c>
      <c r="AI801">
        <v>131</v>
      </c>
    </row>
    <row r="802" spans="1:35" x14ac:dyDescent="0.25">
      <c r="A802" s="21">
        <v>801</v>
      </c>
      <c r="B802" t="s">
        <v>1714</v>
      </c>
      <c r="C802" s="1" t="str">
        <f>+VLOOKUP(Tabla1[[#This Row],[Sector]],Sectores[[Sector]:[Columna1]],2,0)</f>
        <v>07 Delincuencia</v>
      </c>
      <c r="D802" s="1" t="str">
        <f>+VLOOKUP(Tabla1[[#This Row],[Contenido]],Hoja2!$F$2:$G$105,2,0)</f>
        <v>07.02 Sentencias Dictadas por Delito</v>
      </c>
      <c r="E802" s="1" t="str">
        <f>+IFERROR(VLOOKUP(Tabla1[[#This Row],[Tema]],Temas[[Tema]:[Columna1]],2,0),"REVISAR")</f>
        <v>07.02.07 Delitos Contra el Orden Público, Funcionarios o Agentes del Estado</v>
      </c>
      <c r="F802" s="1" t="str">
        <f>+IFERROR(VLOOKUP(Tabla1[[#This Row],[Muestra]],Muestra[[Muestra]:[Columna1]],2,0),"REVISAR")</f>
        <v>07.02.07.20 Desordenes en Espectáculos Públicos</v>
      </c>
      <c r="G802" t="s">
        <v>66</v>
      </c>
      <c r="H802" t="s">
        <v>1404</v>
      </c>
      <c r="I802" t="s">
        <v>1475</v>
      </c>
      <c r="J802" t="s">
        <v>1715</v>
      </c>
      <c r="K802" t="s">
        <v>3968</v>
      </c>
      <c r="L802" t="s">
        <v>1020</v>
      </c>
      <c r="O802" t="s">
        <v>1407</v>
      </c>
      <c r="AC802">
        <v>584</v>
      </c>
      <c r="AD802">
        <v>361</v>
      </c>
      <c r="AE802">
        <v>283</v>
      </c>
      <c r="AF802">
        <v>306</v>
      </c>
      <c r="AG802">
        <v>223</v>
      </c>
      <c r="AH802">
        <v>209</v>
      </c>
      <c r="AI802">
        <v>992</v>
      </c>
    </row>
    <row r="803" spans="1:35" x14ac:dyDescent="0.25">
      <c r="A803" s="21">
        <v>802</v>
      </c>
      <c r="B803" t="s">
        <v>1716</v>
      </c>
      <c r="C803" s="1" t="str">
        <f>+VLOOKUP(Tabla1[[#This Row],[Sector]],Sectores[[Sector]:[Columna1]],2,0)</f>
        <v>07 Delincuencia</v>
      </c>
      <c r="D803" s="1" t="str">
        <f>+VLOOKUP(Tabla1[[#This Row],[Contenido]],Hoja2!$F$2:$G$105,2,0)</f>
        <v>07.02 Sentencias Dictadas por Delito</v>
      </c>
      <c r="E803" s="1" t="str">
        <f>+IFERROR(VLOOKUP(Tabla1[[#This Row],[Tema]],Temas[[Tema]:[Columna1]],2,0),"REVISAR")</f>
        <v>07.02.11 Delitos Contra la Propiedad y el Patrimonio</v>
      </c>
      <c r="F803" s="1" t="str">
        <f>+IFERROR(VLOOKUP(Tabla1[[#This Row],[Muestra]],Muestra[[Muestra]:[Columna1]],2,0),"REVISAR")</f>
        <v>07.02.11.19 Destrucción o Alteración de Deslindes</v>
      </c>
      <c r="G803" t="s">
        <v>66</v>
      </c>
      <c r="H803" t="s">
        <v>1404</v>
      </c>
      <c r="I803" t="s">
        <v>1419</v>
      </c>
      <c r="J803" t="s">
        <v>1717</v>
      </c>
      <c r="K803" t="s">
        <v>3968</v>
      </c>
      <c r="L803" t="s">
        <v>1020</v>
      </c>
      <c r="O803" t="s">
        <v>1407</v>
      </c>
      <c r="AC803">
        <v>44</v>
      </c>
      <c r="AD803">
        <v>33</v>
      </c>
      <c r="AE803">
        <v>35</v>
      </c>
      <c r="AF803">
        <v>35</v>
      </c>
      <c r="AG803">
        <v>28</v>
      </c>
      <c r="AH803">
        <v>44</v>
      </c>
      <c r="AI803">
        <v>47</v>
      </c>
    </row>
    <row r="804" spans="1:35" x14ac:dyDescent="0.25">
      <c r="A804" s="21">
        <v>803</v>
      </c>
      <c r="B804" t="s">
        <v>1718</v>
      </c>
      <c r="C804" s="1" t="str">
        <f>+VLOOKUP(Tabla1[[#This Row],[Sector]],Sectores[[Sector]:[Columna1]],2,0)</f>
        <v>07 Delincuencia</v>
      </c>
      <c r="D804" s="1" t="str">
        <f>+VLOOKUP(Tabla1[[#This Row],[Contenido]],Hoja2!$F$2:$G$105,2,0)</f>
        <v>07.02 Sentencias Dictadas por Delito</v>
      </c>
      <c r="E804" s="1" t="str">
        <f>+IFERROR(VLOOKUP(Tabla1[[#This Row],[Tema]],Temas[[Tema]:[Columna1]],2,0),"REVISAR")</f>
        <v>07.02.03 Delitos Cometidos por Empleados y Funcionarios Públicos</v>
      </c>
      <c r="F804" s="1" t="str">
        <f>+IFERROR(VLOOKUP(Tabla1[[#This Row],[Muestra]],Muestra[[Muestra]:[Columna1]],2,0),"REVISAR")</f>
        <v>07.02.03.10 Detención, Destierro o Arresto Irregular</v>
      </c>
      <c r="G804" t="s">
        <v>66</v>
      </c>
      <c r="H804" t="s">
        <v>1404</v>
      </c>
      <c r="I804" t="s">
        <v>1449</v>
      </c>
      <c r="J804" t="s">
        <v>1719</v>
      </c>
      <c r="K804" t="s">
        <v>3968</v>
      </c>
      <c r="L804" t="s">
        <v>1020</v>
      </c>
      <c r="O804" t="s">
        <v>1407</v>
      </c>
      <c r="AC804">
        <v>73</v>
      </c>
      <c r="AD804">
        <v>55</v>
      </c>
      <c r="AE804">
        <v>45</v>
      </c>
      <c r="AF804">
        <v>42</v>
      </c>
      <c r="AG804">
        <v>39</v>
      </c>
      <c r="AH804">
        <v>49</v>
      </c>
      <c r="AI804">
        <v>85</v>
      </c>
    </row>
    <row r="805" spans="1:35" x14ac:dyDescent="0.25">
      <c r="A805" s="21">
        <v>804</v>
      </c>
      <c r="B805" t="s">
        <v>1720</v>
      </c>
      <c r="C805" s="1" t="str">
        <f>+VLOOKUP(Tabla1[[#This Row],[Sector]],Sectores[[Sector]:[Columna1]],2,0)</f>
        <v>07 Delincuencia</v>
      </c>
      <c r="D805" s="1" t="str">
        <f>+VLOOKUP(Tabla1[[#This Row],[Contenido]],Hoja2!$F$2:$G$105,2,0)</f>
        <v>07.02 Sentencias Dictadas por Delito</v>
      </c>
      <c r="E805" s="1" t="str">
        <f>+IFERROR(VLOOKUP(Tabla1[[#This Row],[Tema]],Temas[[Tema]:[Columna1]],2,0),"REVISAR")</f>
        <v>07.02.18 Delitos Económicos</v>
      </c>
      <c r="F805" s="1" t="str">
        <f>+IFERROR(VLOOKUP(Tabla1[[#This Row],[Muestra]],Muestra[[Muestra]:[Columna1]],2,0),"REVISAR")</f>
        <v>07.02.18.08 Deudor, Gerente, Director, Administrador o Representante Actúen en Perjuicio de Acreedor</v>
      </c>
      <c r="G805" t="s">
        <v>66</v>
      </c>
      <c r="H805" t="s">
        <v>1404</v>
      </c>
      <c r="I805" t="s">
        <v>1429</v>
      </c>
      <c r="J805" t="s">
        <v>1721</v>
      </c>
      <c r="K805" t="s">
        <v>3968</v>
      </c>
      <c r="L805" t="s">
        <v>1020</v>
      </c>
      <c r="O805" t="s">
        <v>1407</v>
      </c>
      <c r="AC805">
        <v>0</v>
      </c>
      <c r="AD805">
        <v>0</v>
      </c>
      <c r="AE805">
        <v>4</v>
      </c>
      <c r="AF805">
        <v>1</v>
      </c>
      <c r="AG805">
        <v>10</v>
      </c>
      <c r="AH805">
        <v>17</v>
      </c>
      <c r="AI805">
        <v>32</v>
      </c>
    </row>
    <row r="806" spans="1:35" x14ac:dyDescent="0.25">
      <c r="A806" s="21">
        <v>805</v>
      </c>
      <c r="B806" t="s">
        <v>1722</v>
      </c>
      <c r="C806" s="1" t="str">
        <f>+VLOOKUP(Tabla1[[#This Row],[Sector]],Sectores[[Sector]:[Columna1]],2,0)</f>
        <v>07 Delincuencia</v>
      </c>
      <c r="D806" s="1" t="str">
        <f>+VLOOKUP(Tabla1[[#This Row],[Contenido]],Hoja2!$F$2:$G$105,2,0)</f>
        <v>07.02 Sentencias Dictadas por Delito</v>
      </c>
      <c r="E806" s="1" t="str">
        <f>+IFERROR(VLOOKUP(Tabla1[[#This Row],[Tema]],Temas[[Tema]:[Columna1]],2,0),"REVISAR")</f>
        <v>07.02.24 Delitos Sexuales</v>
      </c>
      <c r="F806" s="1" t="str">
        <f>+IFERROR(VLOOKUP(Tabla1[[#This Row],[Muestra]],Muestra[[Muestra]:[Columna1]],2,0),"REVISAR")</f>
        <v>07.02.24.14 Difusión de Material Pornográfico</v>
      </c>
      <c r="G806" t="s">
        <v>66</v>
      </c>
      <c r="H806" t="s">
        <v>1404</v>
      </c>
      <c r="I806" t="s">
        <v>1432</v>
      </c>
      <c r="J806" t="s">
        <v>1723</v>
      </c>
      <c r="K806" t="s">
        <v>3968</v>
      </c>
      <c r="L806" t="s">
        <v>1020</v>
      </c>
      <c r="O806" t="s">
        <v>1407</v>
      </c>
      <c r="AC806">
        <v>0</v>
      </c>
      <c r="AD806">
        <v>1</v>
      </c>
      <c r="AE806">
        <v>0</v>
      </c>
      <c r="AF806">
        <v>1</v>
      </c>
      <c r="AG806">
        <v>0</v>
      </c>
      <c r="AH806">
        <v>0</v>
      </c>
      <c r="AI806">
        <v>0</v>
      </c>
    </row>
    <row r="807" spans="1:35" x14ac:dyDescent="0.25">
      <c r="A807" s="21">
        <v>806</v>
      </c>
      <c r="B807" t="s">
        <v>1724</v>
      </c>
      <c r="C807" s="1" t="str">
        <f>+VLOOKUP(Tabla1[[#This Row],[Sector]],Sectores[[Sector]:[Columna1]],2,0)</f>
        <v>07 Delincuencia</v>
      </c>
      <c r="D807" s="1" t="str">
        <f>+VLOOKUP(Tabla1[[#This Row],[Contenido]],Hoja2!$F$2:$G$105,2,0)</f>
        <v>07.02 Sentencias Dictadas por Delito</v>
      </c>
      <c r="E807" s="1" t="str">
        <f>+IFERROR(VLOOKUP(Tabla1[[#This Row],[Tema]],Temas[[Tema]:[Columna1]],2,0),"REVISAR")</f>
        <v>07.02.10 Delitos Contra la Intimidad y la Libertad</v>
      </c>
      <c r="F807" s="1" t="str">
        <f>+IFERROR(VLOOKUP(Tabla1[[#This Row],[Muestra]],Muestra[[Muestra]:[Columna1]],2,0),"REVISAR")</f>
        <v>07.02.10.09 Difusión Indebida Entrevista Videograbada</v>
      </c>
      <c r="G807" t="s">
        <v>66</v>
      </c>
      <c r="H807" t="s">
        <v>1404</v>
      </c>
      <c r="I807" t="s">
        <v>1454</v>
      </c>
      <c r="J807" t="s">
        <v>1725</v>
      </c>
      <c r="K807" t="s">
        <v>3968</v>
      </c>
      <c r="L807" t="s">
        <v>1020</v>
      </c>
      <c r="O807" t="s">
        <v>1407</v>
      </c>
      <c r="AC807">
        <v>0</v>
      </c>
      <c r="AD807">
        <v>0</v>
      </c>
      <c r="AE807">
        <v>0</v>
      </c>
      <c r="AF807">
        <v>0</v>
      </c>
      <c r="AG807">
        <v>0</v>
      </c>
      <c r="AH807">
        <v>0</v>
      </c>
      <c r="AI807">
        <v>1</v>
      </c>
    </row>
    <row r="808" spans="1:35" x14ac:dyDescent="0.25">
      <c r="A808" s="21">
        <v>807</v>
      </c>
      <c r="B808" t="s">
        <v>1726</v>
      </c>
      <c r="C808" s="1" t="str">
        <f>+VLOOKUP(Tabla1[[#This Row],[Sector]],Sectores[[Sector]:[Columna1]],2,0)</f>
        <v>07 Delincuencia</v>
      </c>
      <c r="D808" s="1" t="str">
        <f>+VLOOKUP(Tabla1[[#This Row],[Contenido]],Hoja2!$F$2:$G$105,2,0)</f>
        <v>07.02 Sentencias Dictadas por Delito</v>
      </c>
      <c r="E808" s="1" t="str">
        <f>+IFERROR(VLOOKUP(Tabla1[[#This Row],[Tema]],Temas[[Tema]:[Columna1]],2,0),"REVISAR")</f>
        <v>07.02.07 Delitos Contra el Orden Público, Funcionarios o Agentes del Estado</v>
      </c>
      <c r="F808" s="1" t="str">
        <f>+IFERROR(VLOOKUP(Tabla1[[#This Row],[Muestra]],Muestra[[Muestra]:[Columna1]],2,0),"REVISAR")</f>
        <v>07.02.07.21 Dirigir Reuniones Tumultuosas</v>
      </c>
      <c r="G808" t="s">
        <v>66</v>
      </c>
      <c r="H808" t="s">
        <v>1404</v>
      </c>
      <c r="I808" t="s">
        <v>1475</v>
      </c>
      <c r="J808" t="s">
        <v>1727</v>
      </c>
      <c r="K808" t="s">
        <v>3968</v>
      </c>
      <c r="L808" t="s">
        <v>1020</v>
      </c>
      <c r="O808" t="s">
        <v>1407</v>
      </c>
      <c r="AC808">
        <v>3</v>
      </c>
      <c r="AD808">
        <v>1</v>
      </c>
      <c r="AE808">
        <v>0</v>
      </c>
      <c r="AF808">
        <v>1</v>
      </c>
      <c r="AG808">
        <v>1</v>
      </c>
      <c r="AH808">
        <v>0</v>
      </c>
      <c r="AI808">
        <v>8</v>
      </c>
    </row>
    <row r="809" spans="1:35" x14ac:dyDescent="0.25">
      <c r="A809" s="21">
        <v>808</v>
      </c>
      <c r="B809" t="s">
        <v>1728</v>
      </c>
      <c r="C809" s="1" t="str">
        <f>+VLOOKUP(Tabla1[[#This Row],[Sector]],Sectores[[Sector]:[Columna1]],2,0)</f>
        <v>07 Delincuencia</v>
      </c>
      <c r="D809" s="1" t="str">
        <f>+VLOOKUP(Tabla1[[#This Row],[Contenido]],Hoja2!$F$2:$G$105,2,0)</f>
        <v>07.02 Sentencias Dictadas por Delito</v>
      </c>
      <c r="E809" s="1" t="str">
        <f>+IFERROR(VLOOKUP(Tabla1[[#This Row],[Tema]],Temas[[Tema]:[Columna1]],2,0),"REVISAR")</f>
        <v>07.02.07 Delitos Contra el Orden Público, Funcionarios o Agentes del Estado</v>
      </c>
      <c r="F809" s="1" t="str">
        <f>+IFERROR(VLOOKUP(Tabla1[[#This Row],[Muestra]],Muestra[[Muestra]:[Columna1]],2,0),"REVISAR")</f>
        <v>07.02.07.22 Disensiones Domésticas</v>
      </c>
      <c r="G809" t="s">
        <v>66</v>
      </c>
      <c r="H809" t="s">
        <v>1404</v>
      </c>
      <c r="I809" t="s">
        <v>1475</v>
      </c>
      <c r="J809" t="s">
        <v>1729</v>
      </c>
      <c r="K809" t="s">
        <v>3968</v>
      </c>
      <c r="L809" t="s">
        <v>1020</v>
      </c>
      <c r="O809" t="s">
        <v>1407</v>
      </c>
      <c r="AC809">
        <v>315</v>
      </c>
      <c r="AD809">
        <v>187</v>
      </c>
      <c r="AE809">
        <v>183</v>
      </c>
      <c r="AF809">
        <v>161</v>
      </c>
      <c r="AG809">
        <v>154</v>
      </c>
      <c r="AH809">
        <v>149</v>
      </c>
      <c r="AI809">
        <v>145</v>
      </c>
    </row>
    <row r="810" spans="1:35" x14ac:dyDescent="0.25">
      <c r="A810" s="21">
        <v>809</v>
      </c>
      <c r="B810" t="s">
        <v>1730</v>
      </c>
      <c r="C810" s="1" t="str">
        <f>+VLOOKUP(Tabla1[[#This Row],[Sector]],Sectores[[Sector]:[Columna1]],2,0)</f>
        <v>07 Delincuencia</v>
      </c>
      <c r="D810" s="1" t="str">
        <f>+VLOOKUP(Tabla1[[#This Row],[Contenido]],Hoja2!$F$2:$G$105,2,0)</f>
        <v>07.02 Sentencias Dictadas por Delito</v>
      </c>
      <c r="E810" s="1" t="str">
        <f>+IFERROR(VLOOKUP(Tabla1[[#This Row],[Tema]],Temas[[Tema]:[Columna1]],2,0),"REVISAR")</f>
        <v>07.02.07 Delitos Contra el Orden Público, Funcionarios o Agentes del Estado</v>
      </c>
      <c r="F810" s="1" t="str">
        <f>+IFERROR(VLOOKUP(Tabla1[[#This Row],[Muestra]],Muestra[[Muestra]:[Columna1]],2,0),"REVISAR")</f>
        <v>07.02.07.23 Disparos Injustificados Vía Pública</v>
      </c>
      <c r="G810" t="s">
        <v>66</v>
      </c>
      <c r="H810" t="s">
        <v>1404</v>
      </c>
      <c r="I810" t="s">
        <v>1475</v>
      </c>
      <c r="J810" t="s">
        <v>1731</v>
      </c>
      <c r="K810" t="s">
        <v>3968</v>
      </c>
      <c r="L810" t="s">
        <v>1020</v>
      </c>
      <c r="O810" t="s">
        <v>1407</v>
      </c>
      <c r="AC810">
        <v>0</v>
      </c>
      <c r="AD810">
        <v>0</v>
      </c>
      <c r="AE810">
        <v>15</v>
      </c>
      <c r="AF810">
        <v>42</v>
      </c>
      <c r="AG810">
        <v>63</v>
      </c>
      <c r="AH810">
        <v>75</v>
      </c>
      <c r="AI810">
        <v>88</v>
      </c>
    </row>
    <row r="811" spans="1:35" x14ac:dyDescent="0.25">
      <c r="A811" s="21">
        <v>810</v>
      </c>
      <c r="B811" t="s">
        <v>1732</v>
      </c>
      <c r="C811" s="1" t="str">
        <f>+VLOOKUP(Tabla1[[#This Row],[Sector]],Sectores[[Sector]:[Columna1]],2,0)</f>
        <v>07 Delincuencia</v>
      </c>
      <c r="D811" s="1" t="str">
        <f>+VLOOKUP(Tabla1[[#This Row],[Contenido]],Hoja2!$F$2:$G$105,2,0)</f>
        <v>07.02 Sentencias Dictadas por Delito</v>
      </c>
      <c r="E811" s="1" t="str">
        <f>+IFERROR(VLOOKUP(Tabla1[[#This Row],[Tema]],Temas[[Tema]:[Columna1]],2,0),"REVISAR")</f>
        <v>07.02.10 Delitos Contra la Intimidad y la Libertad</v>
      </c>
      <c r="F811" s="1" t="str">
        <f>+IFERROR(VLOOKUP(Tabla1[[#This Row],[Muestra]],Muestra[[Muestra]:[Columna1]],2,0),"REVISAR")</f>
        <v>07.02.10.10 Divulgación Datos Militante de Partido Pólitico</v>
      </c>
      <c r="G811" t="s">
        <v>66</v>
      </c>
      <c r="H811" t="s">
        <v>1404</v>
      </c>
      <c r="I811" t="s">
        <v>1454</v>
      </c>
      <c r="J811" t="s">
        <v>1733</v>
      </c>
      <c r="K811" t="s">
        <v>3968</v>
      </c>
      <c r="L811" t="s">
        <v>1020</v>
      </c>
      <c r="O811" t="s">
        <v>1407</v>
      </c>
      <c r="AC811">
        <v>0</v>
      </c>
      <c r="AD811">
        <v>0</v>
      </c>
      <c r="AE811">
        <v>0</v>
      </c>
      <c r="AF811">
        <v>0</v>
      </c>
      <c r="AG811">
        <v>0</v>
      </c>
      <c r="AH811">
        <v>1</v>
      </c>
      <c r="AI811">
        <v>0</v>
      </c>
    </row>
    <row r="812" spans="1:35" x14ac:dyDescent="0.25">
      <c r="A812" s="21">
        <v>811</v>
      </c>
      <c r="B812" t="s">
        <v>1734</v>
      </c>
      <c r="C812" s="1" t="str">
        <f>+VLOOKUP(Tabla1[[#This Row],[Sector]],Sectores[[Sector]:[Columna1]],2,0)</f>
        <v>07 Delincuencia</v>
      </c>
      <c r="D812" s="1" t="str">
        <f>+VLOOKUP(Tabla1[[#This Row],[Contenido]],Hoja2!$F$2:$G$105,2,0)</f>
        <v>07.02 Sentencias Dictadas por Delito</v>
      </c>
      <c r="E812" s="1" t="str">
        <f>+IFERROR(VLOOKUP(Tabla1[[#This Row],[Tema]],Temas[[Tema]:[Columna1]],2,0),"REVISAR")</f>
        <v>07.02.10 Delitos Contra la Intimidad y la Libertad</v>
      </c>
      <c r="F812" s="1" t="str">
        <f>+IFERROR(VLOOKUP(Tabla1[[#This Row],[Muestra]],Muestra[[Muestra]:[Columna1]],2,0),"REVISAR")</f>
        <v>07.02.10.11 Divulgación Identidad Menores por Medio Comunicación Social</v>
      </c>
      <c r="G812" t="s">
        <v>66</v>
      </c>
      <c r="H812" t="s">
        <v>1404</v>
      </c>
      <c r="I812" t="s">
        <v>1454</v>
      </c>
      <c r="J812" t="s">
        <v>1735</v>
      </c>
      <c r="K812" t="s">
        <v>3968</v>
      </c>
      <c r="L812" t="s">
        <v>1020</v>
      </c>
      <c r="O812" t="s">
        <v>1407</v>
      </c>
      <c r="AC812">
        <v>2</v>
      </c>
      <c r="AD812">
        <v>1</v>
      </c>
      <c r="AE812">
        <v>1</v>
      </c>
      <c r="AF812">
        <v>0</v>
      </c>
      <c r="AG812">
        <v>2</v>
      </c>
      <c r="AH812">
        <v>1</v>
      </c>
      <c r="AI812">
        <v>2</v>
      </c>
    </row>
    <row r="813" spans="1:35" x14ac:dyDescent="0.25">
      <c r="A813" s="21">
        <v>812</v>
      </c>
      <c r="B813" t="s">
        <v>1736</v>
      </c>
      <c r="C813" s="1" t="str">
        <f>+VLOOKUP(Tabla1[[#This Row],[Sector]],Sectores[[Sector]:[Columna1]],2,0)</f>
        <v>07 Delincuencia</v>
      </c>
      <c r="D813" s="1" t="str">
        <f>+VLOOKUP(Tabla1[[#This Row],[Contenido]],Hoja2!$F$2:$G$105,2,0)</f>
        <v>07.02 Sentencias Dictadas por Delito</v>
      </c>
      <c r="E813" s="1" t="str">
        <f>+IFERROR(VLOOKUP(Tabla1[[#This Row],[Tema]],Temas[[Tema]:[Columna1]],2,0),"REVISAR")</f>
        <v>07.02.18 Delitos Económicos</v>
      </c>
      <c r="F813" s="1" t="str">
        <f>+IFERROR(VLOOKUP(Tabla1[[#This Row],[Muestra]],Muestra[[Muestra]:[Columna1]],2,0),"REVISAR")</f>
        <v>07.02.18.09 Ejercicio Ilegal de la Profesión</v>
      </c>
      <c r="G813" t="s">
        <v>66</v>
      </c>
      <c r="H813" t="s">
        <v>1404</v>
      </c>
      <c r="I813" t="s">
        <v>1429</v>
      </c>
      <c r="J813" t="s">
        <v>1737</v>
      </c>
      <c r="K813" t="s">
        <v>3968</v>
      </c>
      <c r="L813" t="s">
        <v>1020</v>
      </c>
      <c r="O813" t="s">
        <v>1407</v>
      </c>
      <c r="AC813">
        <v>142</v>
      </c>
      <c r="AD813">
        <v>159</v>
      </c>
      <c r="AE813">
        <v>157</v>
      </c>
      <c r="AF813">
        <v>171</v>
      </c>
      <c r="AG813">
        <v>140</v>
      </c>
      <c r="AH813">
        <v>117</v>
      </c>
      <c r="AI813">
        <v>125</v>
      </c>
    </row>
    <row r="814" spans="1:35" x14ac:dyDescent="0.25">
      <c r="A814" s="21">
        <v>813</v>
      </c>
      <c r="B814" t="s">
        <v>1738</v>
      </c>
      <c r="C814" s="1" t="str">
        <f>+VLOOKUP(Tabla1[[#This Row],[Sector]],Sectores[[Sector]:[Columna1]],2,0)</f>
        <v>07 Delincuencia</v>
      </c>
      <c r="D814" s="1" t="str">
        <f>+VLOOKUP(Tabla1[[#This Row],[Contenido]],Hoja2!$F$2:$G$105,2,0)</f>
        <v>07.02 Sentencias Dictadas por Delito</v>
      </c>
      <c r="E814" s="1" t="str">
        <f>+IFERROR(VLOOKUP(Tabla1[[#This Row],[Tema]],Temas[[Tema]:[Columna1]],2,0),"REVISAR")</f>
        <v>07.02.18 Delitos Económicos</v>
      </c>
      <c r="F814" s="1" t="str">
        <f>+IFERROR(VLOOKUP(Tabla1[[#This Row],[Muestra]],Muestra[[Muestra]:[Columna1]],2,0),"REVISAR")</f>
        <v>07.02.18.10 Ejercicio Irregular de Martillero Público</v>
      </c>
      <c r="G814" t="s">
        <v>66</v>
      </c>
      <c r="H814" t="s">
        <v>1404</v>
      </c>
      <c r="I814" t="s">
        <v>1429</v>
      </c>
      <c r="J814" t="s">
        <v>1739</v>
      </c>
      <c r="K814" t="s">
        <v>3968</v>
      </c>
      <c r="L814" t="s">
        <v>1020</v>
      </c>
      <c r="O814" t="s">
        <v>1407</v>
      </c>
      <c r="AC814">
        <v>2</v>
      </c>
      <c r="AD814">
        <v>2</v>
      </c>
      <c r="AE814">
        <v>7</v>
      </c>
      <c r="AF814">
        <v>2</v>
      </c>
      <c r="AG814">
        <v>1</v>
      </c>
      <c r="AH814">
        <v>1</v>
      </c>
      <c r="AI814">
        <v>1</v>
      </c>
    </row>
    <row r="815" spans="1:35" x14ac:dyDescent="0.25">
      <c r="A815" s="21">
        <v>814</v>
      </c>
      <c r="B815" t="s">
        <v>1740</v>
      </c>
      <c r="C815" s="1" t="str">
        <f>+VLOOKUP(Tabla1[[#This Row],[Sector]],Sectores[[Sector]:[Columna1]],2,0)</f>
        <v>07 Delincuencia</v>
      </c>
      <c r="D815" s="1" t="str">
        <f>+VLOOKUP(Tabla1[[#This Row],[Contenido]],Hoja2!$F$2:$G$105,2,0)</f>
        <v>07.02 Sentencias Dictadas por Delito</v>
      </c>
      <c r="E815" s="1" t="str">
        <f>+IFERROR(VLOOKUP(Tabla1[[#This Row],[Tema]],Temas[[Tema]:[Columna1]],2,0),"REVISAR")</f>
        <v xml:space="preserve">07.02.28 Drogas </v>
      </c>
      <c r="F815" s="1" t="str">
        <f>+IFERROR(VLOOKUP(Tabla1[[#This Row],[Muestra]],Muestra[[Muestra]:[Columna1]],2,0),"REVISAR")</f>
        <v>07.02.28.07 Elaboración Ilegal de Drogas o Sustancias Sicotrópicas</v>
      </c>
      <c r="G815" t="s">
        <v>66</v>
      </c>
      <c r="H815" t="s">
        <v>1404</v>
      </c>
      <c r="I815" t="s">
        <v>1615</v>
      </c>
      <c r="J815" t="s">
        <v>1741</v>
      </c>
      <c r="K815" t="s">
        <v>3968</v>
      </c>
      <c r="L815" t="s">
        <v>1020</v>
      </c>
      <c r="O815" t="s">
        <v>1407</v>
      </c>
      <c r="AC815">
        <v>10</v>
      </c>
      <c r="AD815">
        <v>13</v>
      </c>
      <c r="AE815">
        <v>11</v>
      </c>
      <c r="AF815">
        <v>18</v>
      </c>
      <c r="AG815">
        <v>13</v>
      </c>
      <c r="AH815">
        <v>15</v>
      </c>
      <c r="AI815">
        <v>13</v>
      </c>
    </row>
    <row r="816" spans="1:35" x14ac:dyDescent="0.25">
      <c r="A816" s="21">
        <v>815</v>
      </c>
      <c r="B816" t="s">
        <v>1742</v>
      </c>
      <c r="C816" s="1" t="str">
        <f>+VLOOKUP(Tabla1[[#This Row],[Sector]],Sectores[[Sector]:[Columna1]],2,0)</f>
        <v>07 Delincuencia</v>
      </c>
      <c r="D816" s="1" t="str">
        <f>+VLOOKUP(Tabla1[[#This Row],[Contenido]],Hoja2!$F$2:$G$105,2,0)</f>
        <v>07.02 Sentencias Dictadas por Delito</v>
      </c>
      <c r="E816" s="1" t="str">
        <f>+IFERROR(VLOOKUP(Tabla1[[#This Row],[Tema]],Temas[[Tema]:[Columna1]],2,0),"REVISAR")</f>
        <v>07.02.03 Delitos Cometidos por Empleados y Funcionarios Públicos</v>
      </c>
      <c r="F816" s="1" t="str">
        <f>+IFERROR(VLOOKUP(Tabla1[[#This Row],[Muestra]],Muestra[[Muestra]:[Columna1]],2,0),"REVISAR")</f>
        <v>07.02.03.11 Empleado Público Que Expropie Bienes o Pertenencias</v>
      </c>
      <c r="G816" t="s">
        <v>66</v>
      </c>
      <c r="H816" t="s">
        <v>1404</v>
      </c>
      <c r="I816" t="s">
        <v>1449</v>
      </c>
      <c r="J816" t="s">
        <v>1743</v>
      </c>
      <c r="K816" t="s">
        <v>3968</v>
      </c>
      <c r="L816" t="s">
        <v>1020</v>
      </c>
      <c r="O816" t="s">
        <v>1407</v>
      </c>
      <c r="AC816">
        <v>1</v>
      </c>
      <c r="AD816">
        <v>1</v>
      </c>
      <c r="AE816">
        <v>0</v>
      </c>
      <c r="AF816">
        <v>3</v>
      </c>
      <c r="AG816">
        <v>2</v>
      </c>
      <c r="AH816">
        <v>2</v>
      </c>
      <c r="AI816">
        <v>2</v>
      </c>
    </row>
    <row r="817" spans="1:35" x14ac:dyDescent="0.25">
      <c r="A817" s="21">
        <v>816</v>
      </c>
      <c r="B817" t="s">
        <v>1744</v>
      </c>
      <c r="C817" s="1" t="str">
        <f>+VLOOKUP(Tabla1[[#This Row],[Sector]],Sectores[[Sector]:[Columna1]],2,0)</f>
        <v>07 Delincuencia</v>
      </c>
      <c r="D817" s="1" t="str">
        <f>+VLOOKUP(Tabla1[[#This Row],[Contenido]],Hoja2!$F$2:$G$105,2,0)</f>
        <v>07.02 Sentencias Dictadas por Delito</v>
      </c>
      <c r="E817" s="1" t="str">
        <f>+IFERROR(VLOOKUP(Tabla1[[#This Row],[Tema]],Temas[[Tema]:[Columna1]],2,0),"REVISAR")</f>
        <v>07.02.18 Delitos Económicos</v>
      </c>
      <c r="F817" s="1" t="str">
        <f>+IFERROR(VLOOKUP(Tabla1[[#This Row],[Muestra]],Muestra[[Muestra]:[Columna1]],2,0),"REVISAR")</f>
        <v>07.02.18.11 Enriquecimiento Ilícito</v>
      </c>
      <c r="G817" t="s">
        <v>66</v>
      </c>
      <c r="H817" t="s">
        <v>1404</v>
      </c>
      <c r="I817" t="s">
        <v>1429</v>
      </c>
      <c r="J817" t="s">
        <v>1745</v>
      </c>
      <c r="K817" t="s">
        <v>3968</v>
      </c>
      <c r="L817" t="s">
        <v>1020</v>
      </c>
      <c r="O817" t="s">
        <v>1407</v>
      </c>
      <c r="AC817">
        <v>2</v>
      </c>
      <c r="AD817">
        <v>1</v>
      </c>
      <c r="AE817">
        <v>3</v>
      </c>
      <c r="AF817">
        <v>2</v>
      </c>
      <c r="AG817">
        <v>8</v>
      </c>
      <c r="AH817">
        <v>3</v>
      </c>
      <c r="AI817">
        <v>3</v>
      </c>
    </row>
    <row r="818" spans="1:35" x14ac:dyDescent="0.25">
      <c r="A818" s="21">
        <v>817</v>
      </c>
      <c r="B818" t="s">
        <v>1746</v>
      </c>
      <c r="C818" s="1" t="str">
        <f>+VLOOKUP(Tabla1[[#This Row],[Sector]],Sectores[[Sector]:[Columna1]],2,0)</f>
        <v>07 Delincuencia</v>
      </c>
      <c r="D818" s="1" t="str">
        <f>+VLOOKUP(Tabla1[[#This Row],[Contenido]],Hoja2!$F$2:$G$105,2,0)</f>
        <v>07.02 Sentencias Dictadas por Delito</v>
      </c>
      <c r="E818" s="1" t="str">
        <f>+IFERROR(VLOOKUP(Tabla1[[#This Row],[Tema]],Temas[[Tema]:[Columna1]],2,0),"REVISAR")</f>
        <v>07.02.13 Delitos Contra la Seguridad</v>
      </c>
      <c r="F818" s="1" t="str">
        <f>+IFERROR(VLOOKUP(Tabla1[[#This Row],[Muestra]],Muestra[[Muestra]:[Columna1]],2,0),"REVISAR")</f>
        <v>07.02.13.01 Enseñanza No Autorizada de Artes Marciales</v>
      </c>
      <c r="G818" t="s">
        <v>66</v>
      </c>
      <c r="H818" t="s">
        <v>1404</v>
      </c>
      <c r="I818" t="s">
        <v>1747</v>
      </c>
      <c r="J818" t="s">
        <v>1748</v>
      </c>
      <c r="K818" t="s">
        <v>3968</v>
      </c>
      <c r="L818" t="s">
        <v>1020</v>
      </c>
      <c r="O818" t="s">
        <v>1407</v>
      </c>
      <c r="AC818">
        <v>2</v>
      </c>
      <c r="AD818">
        <v>3</v>
      </c>
      <c r="AE818">
        <v>1</v>
      </c>
      <c r="AF818">
        <v>9</v>
      </c>
      <c r="AG818">
        <v>9</v>
      </c>
      <c r="AH818">
        <v>10</v>
      </c>
      <c r="AI818">
        <v>7</v>
      </c>
    </row>
    <row r="819" spans="1:35" x14ac:dyDescent="0.25">
      <c r="A819" s="21">
        <v>818</v>
      </c>
      <c r="B819" t="s">
        <v>1749</v>
      </c>
      <c r="C819" s="1" t="str">
        <f>+VLOOKUP(Tabla1[[#This Row],[Sector]],Sectores[[Sector]:[Columna1]],2,0)</f>
        <v>07 Delincuencia</v>
      </c>
      <c r="D819" s="1" t="str">
        <f>+VLOOKUP(Tabla1[[#This Row],[Contenido]],Hoja2!$F$2:$G$105,2,0)</f>
        <v>07.02 Sentencias Dictadas por Delito</v>
      </c>
      <c r="E819" s="1" t="str">
        <f>+IFERROR(VLOOKUP(Tabla1[[#This Row],[Tema]],Temas[[Tema]:[Columna1]],2,0),"REVISAR")</f>
        <v>07.02.16 Delitos de Tenecia y Porte de Armas</v>
      </c>
      <c r="F819" s="1" t="str">
        <f>+IFERROR(VLOOKUP(Tabla1[[#This Row],[Muestra]],Muestra[[Muestra]:[Columna1]],2,0),"REVISAR")</f>
        <v>07.02.16.04 Entrega o Puesta a Disposición Armas a Menores</v>
      </c>
      <c r="G819" t="s">
        <v>66</v>
      </c>
      <c r="H819" t="s">
        <v>1404</v>
      </c>
      <c r="I819" t="s">
        <v>1405</v>
      </c>
      <c r="J819" t="s">
        <v>1750</v>
      </c>
      <c r="K819" t="s">
        <v>3968</v>
      </c>
      <c r="L819" t="s">
        <v>1020</v>
      </c>
      <c r="O819" t="s">
        <v>1407</v>
      </c>
      <c r="AC819">
        <v>0</v>
      </c>
      <c r="AD819">
        <v>0</v>
      </c>
      <c r="AE819">
        <v>0</v>
      </c>
      <c r="AF819">
        <v>0</v>
      </c>
      <c r="AG819">
        <v>1</v>
      </c>
      <c r="AH819">
        <v>0</v>
      </c>
      <c r="AI819">
        <v>0</v>
      </c>
    </row>
    <row r="820" spans="1:35" x14ac:dyDescent="0.25">
      <c r="A820" s="21">
        <v>819</v>
      </c>
      <c r="B820" t="s">
        <v>1751</v>
      </c>
      <c r="C820" s="1" t="str">
        <f>+VLOOKUP(Tabla1[[#This Row],[Sector]],Sectores[[Sector]:[Columna1]],2,0)</f>
        <v>07 Delincuencia</v>
      </c>
      <c r="D820" s="1" t="str">
        <f>+VLOOKUP(Tabla1[[#This Row],[Contenido]],Hoja2!$F$2:$G$105,2,0)</f>
        <v>07.02 Sentencias Dictadas por Delito</v>
      </c>
      <c r="E820" s="1" t="str">
        <f>+IFERROR(VLOOKUP(Tabla1[[#This Row],[Tema]],Temas[[Tema]:[Columna1]],2,0),"REVISAR")</f>
        <v>07.02.13 Delitos Contra la Seguridad</v>
      </c>
      <c r="F820" s="1" t="str">
        <f>+IFERROR(VLOOKUP(Tabla1[[#This Row],[Muestra]],Muestra[[Muestra]:[Columna1]],2,0),"REVISAR")</f>
        <v>07.02.13.02 Envío Explosivos, Homicidio, Lesiones y Secuestro Terrorista</v>
      </c>
      <c r="G820" t="s">
        <v>66</v>
      </c>
      <c r="H820" t="s">
        <v>1404</v>
      </c>
      <c r="I820" t="s">
        <v>1747</v>
      </c>
      <c r="J820" t="s">
        <v>1752</v>
      </c>
      <c r="K820" t="s">
        <v>3968</v>
      </c>
      <c r="L820" t="s">
        <v>1020</v>
      </c>
      <c r="O820" t="s">
        <v>1407</v>
      </c>
      <c r="AC820">
        <v>1</v>
      </c>
      <c r="AD820">
        <v>0</v>
      </c>
      <c r="AE820">
        <v>0</v>
      </c>
      <c r="AF820">
        <v>0</v>
      </c>
      <c r="AG820">
        <v>3</v>
      </c>
      <c r="AH820">
        <v>4</v>
      </c>
      <c r="AI820">
        <v>4</v>
      </c>
    </row>
    <row r="821" spans="1:35" x14ac:dyDescent="0.25">
      <c r="A821" s="21">
        <v>820</v>
      </c>
      <c r="B821" t="s">
        <v>1753</v>
      </c>
      <c r="C821" s="1" t="str">
        <f>+VLOOKUP(Tabla1[[#This Row],[Sector]],Sectores[[Sector]:[Columna1]],2,0)</f>
        <v>07 Delincuencia</v>
      </c>
      <c r="D821" s="1" t="str">
        <f>+VLOOKUP(Tabla1[[#This Row],[Contenido]],Hoja2!$F$2:$G$105,2,0)</f>
        <v>07.02 Sentencias Dictadas por Delito</v>
      </c>
      <c r="E821" s="1" t="str">
        <f>+IFERROR(VLOOKUP(Tabla1[[#This Row],[Tema]],Temas[[Tema]:[Columna1]],2,0),"REVISAR")</f>
        <v>07.02.13 Delitos Contra la Seguridad</v>
      </c>
      <c r="F821" s="1" t="str">
        <f>+IFERROR(VLOOKUP(Tabla1[[#This Row],[Muestra]],Muestra[[Muestra]:[Columna1]],2,0),"REVISAR")</f>
        <v>07.02.13.03 Espionaje Informático</v>
      </c>
      <c r="G821" t="s">
        <v>66</v>
      </c>
      <c r="H821" t="s">
        <v>1404</v>
      </c>
      <c r="I821" t="s">
        <v>1747</v>
      </c>
      <c r="J821" t="s">
        <v>1754</v>
      </c>
      <c r="K821" t="s">
        <v>3968</v>
      </c>
      <c r="L821" t="s">
        <v>1020</v>
      </c>
      <c r="O821" t="s">
        <v>1407</v>
      </c>
      <c r="AC821">
        <v>156</v>
      </c>
      <c r="AD821">
        <v>138</v>
      </c>
      <c r="AE821">
        <v>140</v>
      </c>
      <c r="AF821">
        <v>189</v>
      </c>
      <c r="AG821">
        <v>121</v>
      </c>
      <c r="AH821">
        <v>138</v>
      </c>
      <c r="AI821">
        <v>108</v>
      </c>
    </row>
    <row r="822" spans="1:35" x14ac:dyDescent="0.25">
      <c r="A822" s="21">
        <v>821</v>
      </c>
      <c r="B822" t="s">
        <v>1755</v>
      </c>
      <c r="C822" s="1" t="str">
        <f>+VLOOKUP(Tabla1[[#This Row],[Sector]],Sectores[[Sector]:[Columna1]],2,0)</f>
        <v>07 Delincuencia</v>
      </c>
      <c r="D822" s="1" t="str">
        <f>+VLOOKUP(Tabla1[[#This Row],[Contenido]],Hoja2!$F$2:$G$105,2,0)</f>
        <v>07.02 Sentencias Dictadas por Delito</v>
      </c>
      <c r="E822" s="1" t="str">
        <f>+IFERROR(VLOOKUP(Tabla1[[#This Row],[Tema]],Temas[[Tema]:[Columna1]],2,0),"REVISAR")</f>
        <v>07.02.18 Delitos Económicos</v>
      </c>
      <c r="F822" s="1" t="str">
        <f>+IFERROR(VLOOKUP(Tabla1[[#This Row],[Muestra]],Muestra[[Muestra]:[Columna1]],2,0),"REVISAR")</f>
        <v>07.02.18.12 Estafa (Sólo Crimen)</v>
      </c>
      <c r="G822" t="s">
        <v>66</v>
      </c>
      <c r="H822" t="s">
        <v>1404</v>
      </c>
      <c r="I822" t="s">
        <v>1429</v>
      </c>
      <c r="J822" t="s">
        <v>1756</v>
      </c>
      <c r="K822" t="s">
        <v>3968</v>
      </c>
      <c r="L822" t="s">
        <v>1020</v>
      </c>
      <c r="O822" t="s">
        <v>1407</v>
      </c>
      <c r="AC822">
        <v>0</v>
      </c>
      <c r="AD822">
        <v>0</v>
      </c>
      <c r="AE822">
        <v>1</v>
      </c>
      <c r="AF822">
        <v>1</v>
      </c>
      <c r="AG822">
        <v>4</v>
      </c>
      <c r="AH822">
        <v>0</v>
      </c>
      <c r="AI822">
        <v>1</v>
      </c>
    </row>
    <row r="823" spans="1:35" x14ac:dyDescent="0.25">
      <c r="A823" s="21">
        <v>822</v>
      </c>
      <c r="B823" t="s">
        <v>1757</v>
      </c>
      <c r="C823" s="1" t="str">
        <f>+VLOOKUP(Tabla1[[#This Row],[Sector]],Sectores[[Sector]:[Columna1]],2,0)</f>
        <v>07 Delincuencia</v>
      </c>
      <c r="D823" s="1" t="str">
        <f>+VLOOKUP(Tabla1[[#This Row],[Contenido]],Hoja2!$F$2:$G$105,2,0)</f>
        <v>07.02 Sentencias Dictadas por Delito</v>
      </c>
      <c r="E823" s="1" t="str">
        <f>+IFERROR(VLOOKUP(Tabla1[[#This Row],[Tema]],Temas[[Tema]:[Columna1]],2,0),"REVISAR")</f>
        <v>07.02.18 Delitos Económicos</v>
      </c>
      <c r="F823" s="1" t="str">
        <f>+IFERROR(VLOOKUP(Tabla1[[#This Row],[Muestra]],Muestra[[Muestra]:[Columna1]],2,0),"REVISAR")</f>
        <v>07.02.18.13 Estafas y Otras Defraudaciones Contra Particulares</v>
      </c>
      <c r="G823" t="s">
        <v>66</v>
      </c>
      <c r="H823" t="s">
        <v>1404</v>
      </c>
      <c r="I823" t="s">
        <v>1429</v>
      </c>
      <c r="J823" t="s">
        <v>1758</v>
      </c>
      <c r="K823" t="s">
        <v>3968</v>
      </c>
      <c r="L823" t="s">
        <v>1020</v>
      </c>
      <c r="O823" t="s">
        <v>1407</v>
      </c>
      <c r="AC823">
        <v>9842</v>
      </c>
      <c r="AD823">
        <v>10356</v>
      </c>
      <c r="AE823">
        <v>10853</v>
      </c>
      <c r="AF823">
        <v>12213</v>
      </c>
      <c r="AG823">
        <v>12254</v>
      </c>
      <c r="AH823">
        <v>15941</v>
      </c>
      <c r="AI823">
        <v>17463</v>
      </c>
    </row>
    <row r="824" spans="1:35" x14ac:dyDescent="0.25">
      <c r="A824" s="21">
        <v>823</v>
      </c>
      <c r="B824" t="s">
        <v>1759</v>
      </c>
      <c r="C824" s="1" t="str">
        <f>+VLOOKUP(Tabla1[[#This Row],[Sector]],Sectores[[Sector]:[Columna1]],2,0)</f>
        <v>07 Delincuencia</v>
      </c>
      <c r="D824" s="1" t="str">
        <f>+VLOOKUP(Tabla1[[#This Row],[Contenido]],Hoja2!$F$2:$G$105,2,0)</f>
        <v>07.02 Sentencias Dictadas por Delito</v>
      </c>
      <c r="E824" s="1" t="str">
        <f>+IFERROR(VLOOKUP(Tabla1[[#This Row],[Tema]],Temas[[Tema]:[Columna1]],2,0),"REVISAR")</f>
        <v>07.02.24 Delitos Sexuales</v>
      </c>
      <c r="F824" s="1" t="str">
        <f>+IFERROR(VLOOKUP(Tabla1[[#This Row],[Muestra]],Muestra[[Muestra]:[Columna1]],2,0),"REVISAR")</f>
        <v>07.02.24.15 Estupro</v>
      </c>
      <c r="G824" t="s">
        <v>66</v>
      </c>
      <c r="H824" t="s">
        <v>1404</v>
      </c>
      <c r="I824" t="s">
        <v>1432</v>
      </c>
      <c r="J824" t="s">
        <v>1760</v>
      </c>
      <c r="K824" t="s">
        <v>3968</v>
      </c>
      <c r="L824" t="s">
        <v>1020</v>
      </c>
      <c r="O824" t="s">
        <v>1407</v>
      </c>
      <c r="AC824">
        <v>350</v>
      </c>
      <c r="AD824">
        <v>336</v>
      </c>
      <c r="AE824">
        <v>390</v>
      </c>
      <c r="AF824">
        <v>408</v>
      </c>
      <c r="AG824">
        <v>327</v>
      </c>
      <c r="AH824">
        <v>270</v>
      </c>
      <c r="AI824">
        <v>264</v>
      </c>
    </row>
    <row r="825" spans="1:35" x14ac:dyDescent="0.25">
      <c r="A825" s="21">
        <v>824</v>
      </c>
      <c r="B825" t="s">
        <v>1761</v>
      </c>
      <c r="C825" s="1" t="str">
        <f>+VLOOKUP(Tabla1[[#This Row],[Sector]],Sectores[[Sector]:[Columna1]],2,0)</f>
        <v>07 Delincuencia</v>
      </c>
      <c r="D825" s="1" t="str">
        <f>+VLOOKUP(Tabla1[[#This Row],[Contenido]],Hoja2!$F$2:$G$105,2,0)</f>
        <v>07.02 Sentencias Dictadas por Delito</v>
      </c>
      <c r="E825" s="1" t="str">
        <f>+IFERROR(VLOOKUP(Tabla1[[#This Row],[Tema]],Temas[[Tema]:[Columna1]],2,0),"REVISAR")</f>
        <v>07.02.03 Delitos Cometidos por Empleados y Funcionarios Públicos</v>
      </c>
      <c r="F825" s="1" t="str">
        <f>+IFERROR(VLOOKUP(Tabla1[[#This Row],[Muestra]],Muestra[[Muestra]:[Columna1]],2,0),"REVISAR")</f>
        <v>07.02.03.12 Exacciones Ilegales Cometidas por Funcionario Público</v>
      </c>
      <c r="G825" t="s">
        <v>66</v>
      </c>
      <c r="H825" t="s">
        <v>1404</v>
      </c>
      <c r="I825" t="s">
        <v>1449</v>
      </c>
      <c r="J825" t="s">
        <v>1762</v>
      </c>
      <c r="K825" t="s">
        <v>3968</v>
      </c>
      <c r="L825" t="s">
        <v>1020</v>
      </c>
      <c r="O825" t="s">
        <v>1407</v>
      </c>
      <c r="AC825">
        <v>3</v>
      </c>
      <c r="AD825">
        <v>0</v>
      </c>
      <c r="AE825">
        <v>4</v>
      </c>
      <c r="AF825">
        <v>2</v>
      </c>
      <c r="AG825">
        <v>3</v>
      </c>
      <c r="AH825">
        <v>4</v>
      </c>
      <c r="AI825">
        <v>4</v>
      </c>
    </row>
    <row r="826" spans="1:35" x14ac:dyDescent="0.25">
      <c r="A826" s="21">
        <v>825</v>
      </c>
      <c r="B826" t="s">
        <v>1763</v>
      </c>
      <c r="C826" s="1" t="str">
        <f>+VLOOKUP(Tabla1[[#This Row],[Sector]],Sectores[[Sector]:[Columna1]],2,0)</f>
        <v>07 Delincuencia</v>
      </c>
      <c r="D826" s="1" t="str">
        <f>+VLOOKUP(Tabla1[[#This Row],[Contenido]],Hoja2!$F$2:$G$105,2,0)</f>
        <v>07.02 Sentencias Dictadas por Delito</v>
      </c>
      <c r="E826" s="1" t="str">
        <f>+IFERROR(VLOOKUP(Tabla1[[#This Row],[Tema]],Temas[[Tema]:[Columna1]],2,0),"REVISAR")</f>
        <v>07.02.18 Delitos Económicos</v>
      </c>
      <c r="F826" s="1" t="str">
        <f>+IFERROR(VLOOKUP(Tabla1[[#This Row],[Muestra]],Muestra[[Muestra]:[Columna1]],2,0),"REVISAR")</f>
        <v>07.02.18.14 Exacciones Ilegales Cometidas por Particulares</v>
      </c>
      <c r="G826" t="s">
        <v>66</v>
      </c>
      <c r="H826" t="s">
        <v>1404</v>
      </c>
      <c r="I826" t="s">
        <v>1429</v>
      </c>
      <c r="J826" t="s">
        <v>1764</v>
      </c>
      <c r="K826" t="s">
        <v>3968</v>
      </c>
      <c r="L826" t="s">
        <v>1020</v>
      </c>
      <c r="O826" t="s">
        <v>1407</v>
      </c>
      <c r="AC826">
        <v>1</v>
      </c>
      <c r="AD826">
        <v>0</v>
      </c>
      <c r="AE826">
        <v>1</v>
      </c>
      <c r="AF826">
        <v>0</v>
      </c>
      <c r="AG826">
        <v>1</v>
      </c>
      <c r="AH826">
        <v>2</v>
      </c>
      <c r="AI826">
        <v>1</v>
      </c>
    </row>
    <row r="827" spans="1:35" x14ac:dyDescent="0.25">
      <c r="A827" s="21">
        <v>826</v>
      </c>
      <c r="B827" t="s">
        <v>1765</v>
      </c>
      <c r="C827" s="1" t="str">
        <f>+VLOOKUP(Tabla1[[#This Row],[Sector]],Sectores[[Sector]:[Columna1]],2,0)</f>
        <v>07 Delincuencia</v>
      </c>
      <c r="D827" s="1" t="str">
        <f>+VLOOKUP(Tabla1[[#This Row],[Contenido]],Hoja2!$F$2:$G$105,2,0)</f>
        <v>07.02 Sentencias Dictadas por Delito</v>
      </c>
      <c r="E827" s="1" t="str">
        <f>+IFERROR(VLOOKUP(Tabla1[[#This Row],[Tema]],Temas[[Tema]:[Columna1]],2,0),"REVISAR")</f>
        <v>07.02.18 Delitos Económicos</v>
      </c>
      <c r="F827" s="1" t="str">
        <f>+IFERROR(VLOOKUP(Tabla1[[#This Row],[Muestra]],Muestra[[Muestra]:[Columna1]],2,0),"REVISAR")</f>
        <v>07.02.18.15 Expendio de Bebidas Alcohólicas a Menores</v>
      </c>
      <c r="G827" t="s">
        <v>66</v>
      </c>
      <c r="H827" t="s">
        <v>1404</v>
      </c>
      <c r="I827" t="s">
        <v>1429</v>
      </c>
      <c r="J827" t="s">
        <v>1766</v>
      </c>
      <c r="K827" t="s">
        <v>3968</v>
      </c>
      <c r="L827" t="s">
        <v>1020</v>
      </c>
      <c r="O827" t="s">
        <v>1407</v>
      </c>
      <c r="AC827">
        <v>99</v>
      </c>
      <c r="AD827">
        <v>52</v>
      </c>
      <c r="AE827">
        <v>38</v>
      </c>
      <c r="AF827">
        <v>35</v>
      </c>
      <c r="AG827">
        <v>53</v>
      </c>
      <c r="AH827">
        <v>38</v>
      </c>
      <c r="AI827">
        <v>44</v>
      </c>
    </row>
    <row r="828" spans="1:35" x14ac:dyDescent="0.25">
      <c r="A828" s="21">
        <v>827</v>
      </c>
      <c r="B828" t="s">
        <v>1767</v>
      </c>
      <c r="C828" s="1" t="str">
        <f>+VLOOKUP(Tabla1[[#This Row],[Sector]],Sectores[[Sector]:[Columna1]],2,0)</f>
        <v>07 Delincuencia</v>
      </c>
      <c r="D828" s="1" t="str">
        <f>+VLOOKUP(Tabla1[[#This Row],[Contenido]],Hoja2!$F$2:$G$105,2,0)</f>
        <v>07.02 Sentencias Dictadas por Delito</v>
      </c>
      <c r="E828" s="1" t="str">
        <f>+IFERROR(VLOOKUP(Tabla1[[#This Row],[Tema]],Temas[[Tema]:[Columna1]],2,0),"REVISAR")</f>
        <v>07.02.10 Delitos Contra la Intimidad y la Libertad</v>
      </c>
      <c r="F828" s="1" t="str">
        <f>+IFERROR(VLOOKUP(Tabla1[[#This Row],[Muestra]],Muestra[[Muestra]:[Columna1]],2,0),"REVISAR")</f>
        <v>07.02.10.12 Extorsión</v>
      </c>
      <c r="G828" t="s">
        <v>66</v>
      </c>
      <c r="H828" t="s">
        <v>1404</v>
      </c>
      <c r="I828" t="s">
        <v>1454</v>
      </c>
      <c r="J828" t="s">
        <v>1768</v>
      </c>
      <c r="K828" t="s">
        <v>3968</v>
      </c>
      <c r="L828" t="s">
        <v>1020</v>
      </c>
      <c r="O828" t="s">
        <v>1407</v>
      </c>
      <c r="AC828">
        <v>11</v>
      </c>
      <c r="AD828">
        <v>25</v>
      </c>
      <c r="AE828">
        <v>29</v>
      </c>
      <c r="AF828">
        <v>35</v>
      </c>
      <c r="AG828">
        <v>41</v>
      </c>
      <c r="AH828">
        <v>49</v>
      </c>
      <c r="AI828">
        <v>95</v>
      </c>
    </row>
    <row r="829" spans="1:35" x14ac:dyDescent="0.25">
      <c r="A829" s="21">
        <v>828</v>
      </c>
      <c r="B829" t="s">
        <v>1769</v>
      </c>
      <c r="C829" s="1" t="str">
        <f>+VLOOKUP(Tabla1[[#This Row],[Sector]],Sectores[[Sector]:[Columna1]],2,0)</f>
        <v>07 Delincuencia</v>
      </c>
      <c r="D829" s="1" t="str">
        <f>+VLOOKUP(Tabla1[[#This Row],[Contenido]],Hoja2!$F$2:$G$105,2,0)</f>
        <v>07.02 Sentencias Dictadas por Delito</v>
      </c>
      <c r="E829" s="1" t="str">
        <f>+IFERROR(VLOOKUP(Tabla1[[#This Row],[Tema]],Temas[[Tema]:[Columna1]],2,0),"REVISAR")</f>
        <v>07.02.22 Delitos Migratorios</v>
      </c>
      <c r="F829" s="1" t="str">
        <f>+IFERROR(VLOOKUP(Tabla1[[#This Row],[Muestra]],Muestra[[Muestra]:[Columna1]],2,0),"REVISAR")</f>
        <v>07.02.22.02 Extranjeros Que Ingresan o Intentan Egresar c/Documentos Falsificados</v>
      </c>
      <c r="G829" t="s">
        <v>66</v>
      </c>
      <c r="H829" t="s">
        <v>1404</v>
      </c>
      <c r="I829" t="s">
        <v>1675</v>
      </c>
      <c r="J829" t="s">
        <v>1770</v>
      </c>
      <c r="K829" t="s">
        <v>3968</v>
      </c>
      <c r="L829" t="s">
        <v>1020</v>
      </c>
      <c r="O829" t="s">
        <v>1407</v>
      </c>
      <c r="AC829">
        <v>27</v>
      </c>
      <c r="AD829">
        <v>27</v>
      </c>
      <c r="AE829">
        <v>20</v>
      </c>
      <c r="AF829">
        <v>30</v>
      </c>
      <c r="AG829">
        <v>26</v>
      </c>
      <c r="AH829">
        <v>23</v>
      </c>
      <c r="AI829">
        <v>35</v>
      </c>
    </row>
    <row r="830" spans="1:35" x14ac:dyDescent="0.25">
      <c r="A830" s="21">
        <v>829</v>
      </c>
      <c r="B830" t="s">
        <v>1771</v>
      </c>
      <c r="C830" s="1" t="str">
        <f>+VLOOKUP(Tabla1[[#This Row],[Sector]],Sectores[[Sector]:[Columna1]],2,0)</f>
        <v>07 Delincuencia</v>
      </c>
      <c r="D830" s="1" t="str">
        <f>+VLOOKUP(Tabla1[[#This Row],[Contenido]],Hoja2!$F$2:$G$105,2,0)</f>
        <v>07.02 Sentencias Dictadas por Delito</v>
      </c>
      <c r="E830" s="1" t="str">
        <f>+IFERROR(VLOOKUP(Tabla1[[#This Row],[Tema]],Temas[[Tema]:[Columna1]],2,0),"REVISAR")</f>
        <v>07.02.22 Delitos Migratorios</v>
      </c>
      <c r="F830" s="1" t="str">
        <f>+IFERROR(VLOOKUP(Tabla1[[#This Row],[Muestra]],Muestra[[Muestra]:[Columna1]],2,0),"REVISAR")</f>
        <v>07.02.22.03 Extranjeros Que Ingresan o Intentan Egresar Clandestinamente</v>
      </c>
      <c r="G830" t="s">
        <v>66</v>
      </c>
      <c r="H830" t="s">
        <v>1404</v>
      </c>
      <c r="I830" t="s">
        <v>1675</v>
      </c>
      <c r="J830" t="s">
        <v>1772</v>
      </c>
      <c r="K830" t="s">
        <v>3968</v>
      </c>
      <c r="L830" t="s">
        <v>1020</v>
      </c>
      <c r="O830" t="s">
        <v>1407</v>
      </c>
      <c r="AC830">
        <v>685</v>
      </c>
      <c r="AD830">
        <v>912</v>
      </c>
      <c r="AE830">
        <v>1261</v>
      </c>
      <c r="AF830">
        <v>1452</v>
      </c>
      <c r="AG830">
        <v>1214</v>
      </c>
      <c r="AH830">
        <v>820</v>
      </c>
      <c r="AI830">
        <v>1863</v>
      </c>
    </row>
    <row r="831" spans="1:35" x14ac:dyDescent="0.25">
      <c r="A831" s="21">
        <v>830</v>
      </c>
      <c r="B831" t="s">
        <v>1773</v>
      </c>
      <c r="C831" s="1" t="str">
        <f>+VLOOKUP(Tabla1[[#This Row],[Sector]],Sectores[[Sector]:[Columna1]],2,0)</f>
        <v>07 Delincuencia</v>
      </c>
      <c r="D831" s="1" t="str">
        <f>+VLOOKUP(Tabla1[[#This Row],[Contenido]],Hoja2!$F$2:$G$105,2,0)</f>
        <v>07.02 Sentencias Dictadas por Delito</v>
      </c>
      <c r="E831" s="1" t="str">
        <f>+IFERROR(VLOOKUP(Tabla1[[#This Row],[Tema]],Temas[[Tema]:[Columna1]],2,0),"REVISAR")</f>
        <v>07.02.18 Delitos Económicos</v>
      </c>
      <c r="F831" s="1" t="str">
        <f>+IFERROR(VLOOKUP(Tabla1[[#This Row],[Muestra]],Muestra[[Muestra]:[Columna1]],2,0),"REVISAR")</f>
        <v>07.02.18.16 Fabricación, Acopio o Comercialización de Hilo Curado</v>
      </c>
      <c r="G831" t="s">
        <v>66</v>
      </c>
      <c r="H831" t="s">
        <v>1404</v>
      </c>
      <c r="I831" t="s">
        <v>1429</v>
      </c>
      <c r="J831" t="s">
        <v>1774</v>
      </c>
      <c r="K831" t="s">
        <v>3968</v>
      </c>
      <c r="L831" t="s">
        <v>1020</v>
      </c>
      <c r="O831" t="s">
        <v>1407</v>
      </c>
      <c r="AC831">
        <v>0</v>
      </c>
      <c r="AD831">
        <v>11</v>
      </c>
      <c r="AE831">
        <v>13</v>
      </c>
      <c r="AF831">
        <v>7</v>
      </c>
      <c r="AG831">
        <v>3</v>
      </c>
      <c r="AH831">
        <v>9</v>
      </c>
      <c r="AI831">
        <v>6</v>
      </c>
    </row>
    <row r="832" spans="1:35" x14ac:dyDescent="0.25">
      <c r="A832" s="21">
        <v>831</v>
      </c>
      <c r="B832" t="s">
        <v>1775</v>
      </c>
      <c r="C832" s="1" t="str">
        <f>+VLOOKUP(Tabla1[[#This Row],[Sector]],Sectores[[Sector]:[Columna1]],2,0)</f>
        <v>07 Delincuencia</v>
      </c>
      <c r="D832" s="1" t="str">
        <f>+VLOOKUP(Tabla1[[#This Row],[Contenido]],Hoja2!$F$2:$G$105,2,0)</f>
        <v>07.02 Sentencias Dictadas por Delito</v>
      </c>
      <c r="E832" s="1" t="str">
        <f>+IFERROR(VLOOKUP(Tabla1[[#This Row],[Tema]],Temas[[Tema]:[Columna1]],2,0),"REVISAR")</f>
        <v xml:space="preserve">07.02.28 Drogas </v>
      </c>
      <c r="F832" s="1" t="str">
        <f>+IFERROR(VLOOKUP(Tabla1[[#This Row],[Muestra]],Muestra[[Muestra]:[Columna1]],2,0),"REVISAR")</f>
        <v>07.02.28.08 Facilitación de Bienes al Tráfico de Drogas</v>
      </c>
      <c r="G832" t="s">
        <v>66</v>
      </c>
      <c r="H832" t="s">
        <v>1404</v>
      </c>
      <c r="I832" t="s">
        <v>1615</v>
      </c>
      <c r="J832" t="s">
        <v>1776</v>
      </c>
      <c r="K832" t="s">
        <v>3968</v>
      </c>
      <c r="L832" t="s">
        <v>1020</v>
      </c>
      <c r="O832" t="s">
        <v>1407</v>
      </c>
      <c r="AC832">
        <v>1</v>
      </c>
      <c r="AD832">
        <v>1</v>
      </c>
      <c r="AE832">
        <v>5</v>
      </c>
      <c r="AF832">
        <v>1</v>
      </c>
      <c r="AG832">
        <v>1</v>
      </c>
      <c r="AH832">
        <v>4</v>
      </c>
      <c r="AI832">
        <v>0</v>
      </c>
    </row>
    <row r="833" spans="1:35" x14ac:dyDescent="0.25">
      <c r="A833" s="21">
        <v>832</v>
      </c>
      <c r="B833" t="s">
        <v>1777</v>
      </c>
      <c r="C833" s="1" t="str">
        <f>+VLOOKUP(Tabla1[[#This Row],[Sector]],Sectores[[Sector]:[Columna1]],2,0)</f>
        <v>07 Delincuencia</v>
      </c>
      <c r="D833" s="1" t="str">
        <f>+VLOOKUP(Tabla1[[#This Row],[Contenido]],Hoja2!$F$2:$G$105,2,0)</f>
        <v>07.02 Sentencias Dictadas por Delito</v>
      </c>
      <c r="E833" s="1" t="str">
        <f>+IFERROR(VLOOKUP(Tabla1[[#This Row],[Tema]],Temas[[Tema]:[Columna1]],2,0),"REVISAR")</f>
        <v>07.02.25 Delitos Tributarios</v>
      </c>
      <c r="F833" s="1" t="str">
        <f>+IFERROR(VLOOKUP(Tabla1[[#This Row],[Muestra]],Muestra[[Muestra]:[Columna1]],2,0),"REVISAR")</f>
        <v>07.02.25.08 Facilitación Facturas Falsas</v>
      </c>
      <c r="G833" t="s">
        <v>66</v>
      </c>
      <c r="H833" t="s">
        <v>1404</v>
      </c>
      <c r="I833" t="s">
        <v>1578</v>
      </c>
      <c r="J833" t="s">
        <v>1778</v>
      </c>
      <c r="K833" t="s">
        <v>3968</v>
      </c>
      <c r="L833" t="s">
        <v>1020</v>
      </c>
      <c r="O833" t="s">
        <v>1407</v>
      </c>
      <c r="AC833">
        <v>2</v>
      </c>
      <c r="AD833">
        <v>1</v>
      </c>
      <c r="AE833">
        <v>1</v>
      </c>
      <c r="AF833">
        <v>10</v>
      </c>
      <c r="AG833">
        <v>11</v>
      </c>
      <c r="AH833">
        <v>6</v>
      </c>
      <c r="AI833">
        <v>6</v>
      </c>
    </row>
    <row r="834" spans="1:35" x14ac:dyDescent="0.25">
      <c r="A834" s="21">
        <v>833</v>
      </c>
      <c r="B834" t="s">
        <v>1779</v>
      </c>
      <c r="C834" s="1" t="str">
        <f>+VLOOKUP(Tabla1[[#This Row],[Sector]],Sectores[[Sector]:[Columna1]],2,0)</f>
        <v>07 Delincuencia</v>
      </c>
      <c r="D834" s="1" t="str">
        <f>+VLOOKUP(Tabla1[[#This Row],[Contenido]],Hoja2!$F$2:$G$105,2,0)</f>
        <v>07.02 Sentencias Dictadas por Delito</v>
      </c>
      <c r="E834" s="1" t="str">
        <f>+IFERROR(VLOOKUP(Tabla1[[#This Row],[Tema]],Temas[[Tema]:[Columna1]],2,0),"REVISAR")</f>
        <v>07.02.07 Delitos Contra el Orden Público, Funcionarios o Agentes del Estado</v>
      </c>
      <c r="F834" s="1" t="str">
        <f>+IFERROR(VLOOKUP(Tabla1[[#This Row],[Muestra]],Muestra[[Muestra]:[Columna1]],2,0),"REVISAR")</f>
        <v>07.02.07.24 Falsa Alarma de Incendio, Emergencia o Calamidad Pública</v>
      </c>
      <c r="G834" t="s">
        <v>66</v>
      </c>
      <c r="H834" t="s">
        <v>1404</v>
      </c>
      <c r="I834" t="s">
        <v>1475</v>
      </c>
      <c r="J834" t="s">
        <v>1780</v>
      </c>
      <c r="K834" t="s">
        <v>3968</v>
      </c>
      <c r="L834" t="s">
        <v>1020</v>
      </c>
      <c r="O834" t="s">
        <v>1407</v>
      </c>
      <c r="AC834">
        <v>20</v>
      </c>
      <c r="AD834">
        <v>74</v>
      </c>
      <c r="AE834">
        <v>29</v>
      </c>
      <c r="AF834">
        <v>20</v>
      </c>
      <c r="AG834">
        <v>40</v>
      </c>
      <c r="AH834">
        <v>23</v>
      </c>
      <c r="AI834">
        <v>39</v>
      </c>
    </row>
    <row r="835" spans="1:35" x14ac:dyDescent="0.25">
      <c r="A835" s="21">
        <v>834</v>
      </c>
      <c r="B835" t="s">
        <v>1781</v>
      </c>
      <c r="C835" s="1" t="str">
        <f>+VLOOKUP(Tabla1[[#This Row],[Sector]],Sectores[[Sector]:[Columna1]],2,0)</f>
        <v>07 Delincuencia</v>
      </c>
      <c r="D835" s="1" t="str">
        <f>+VLOOKUP(Tabla1[[#This Row],[Contenido]],Hoja2!$F$2:$G$105,2,0)</f>
        <v>07.02 Sentencias Dictadas por Delito</v>
      </c>
      <c r="E835" s="1" t="str">
        <f>+IFERROR(VLOOKUP(Tabla1[[#This Row],[Tema]],Temas[[Tema]:[Columna1]],2,0),"REVISAR")</f>
        <v>07.02.23 Delitos Militares</v>
      </c>
      <c r="F835" s="1" t="str">
        <f>+IFERROR(VLOOKUP(Tabla1[[#This Row],[Muestra]],Muestra[[Muestra]:[Columna1]],2,0),"REVISAR")</f>
        <v>07.02.23.01 Falsedades</v>
      </c>
      <c r="G835" t="s">
        <v>66</v>
      </c>
      <c r="H835" t="s">
        <v>1404</v>
      </c>
      <c r="I835" t="s">
        <v>1782</v>
      </c>
      <c r="J835" t="s">
        <v>1783</v>
      </c>
      <c r="K835" t="s">
        <v>3968</v>
      </c>
      <c r="L835" t="s">
        <v>1020</v>
      </c>
      <c r="O835" t="s">
        <v>1407</v>
      </c>
      <c r="AC835">
        <v>1</v>
      </c>
      <c r="AD835">
        <v>3</v>
      </c>
      <c r="AE835">
        <v>1</v>
      </c>
      <c r="AF835">
        <v>1</v>
      </c>
      <c r="AG835">
        <v>2</v>
      </c>
      <c r="AH835">
        <v>3</v>
      </c>
      <c r="AI835">
        <v>7</v>
      </c>
    </row>
    <row r="836" spans="1:35" x14ac:dyDescent="0.25">
      <c r="A836" s="21">
        <v>835</v>
      </c>
      <c r="B836" t="s">
        <v>1784</v>
      </c>
      <c r="C836" s="1" t="str">
        <f>+VLOOKUP(Tabla1[[#This Row],[Sector]],Sectores[[Sector]:[Columna1]],2,0)</f>
        <v>07 Delincuencia</v>
      </c>
      <c r="D836" s="1" t="str">
        <f>+VLOOKUP(Tabla1[[#This Row],[Contenido]],Hoja2!$F$2:$G$105,2,0)</f>
        <v>07.02 Sentencias Dictadas por Delito</v>
      </c>
      <c r="E836" s="1" t="str">
        <f>+IFERROR(VLOOKUP(Tabla1[[#This Row],[Tema]],Temas[[Tema]:[Columna1]],2,0),"REVISAR")</f>
        <v>07.02.09 Delitos Contra la Fé Pública</v>
      </c>
      <c r="F836" s="1" t="str">
        <f>+IFERROR(VLOOKUP(Tabla1[[#This Row],[Muestra]],Muestra[[Muestra]:[Columna1]],2,0),"REVISAR")</f>
        <v>07.02.09.01 Falsificación de Billetes</v>
      </c>
      <c r="G836" t="s">
        <v>66</v>
      </c>
      <c r="H836" t="s">
        <v>1404</v>
      </c>
      <c r="I836" t="s">
        <v>1785</v>
      </c>
      <c r="J836" t="s">
        <v>1786</v>
      </c>
      <c r="K836" t="s">
        <v>3968</v>
      </c>
      <c r="L836" t="s">
        <v>1020</v>
      </c>
      <c r="O836" t="s">
        <v>1407</v>
      </c>
      <c r="AC836">
        <v>114</v>
      </c>
      <c r="AD836">
        <v>99</v>
      </c>
      <c r="AE836">
        <v>115</v>
      </c>
      <c r="AF836">
        <v>144</v>
      </c>
      <c r="AG836">
        <v>132</v>
      </c>
      <c r="AH836">
        <v>125</v>
      </c>
      <c r="AI836">
        <v>109</v>
      </c>
    </row>
    <row r="837" spans="1:35" x14ac:dyDescent="0.25">
      <c r="A837" s="21">
        <v>836</v>
      </c>
      <c r="B837" t="s">
        <v>1787</v>
      </c>
      <c r="C837" s="1" t="str">
        <f>+VLOOKUP(Tabla1[[#This Row],[Sector]],Sectores[[Sector]:[Columna1]],2,0)</f>
        <v>07 Delincuencia</v>
      </c>
      <c r="D837" s="1" t="str">
        <f>+VLOOKUP(Tabla1[[#This Row],[Contenido]],Hoja2!$F$2:$G$105,2,0)</f>
        <v>07.02 Sentencias Dictadas por Delito</v>
      </c>
      <c r="E837" s="1" t="str">
        <f>+IFERROR(VLOOKUP(Tabla1[[#This Row],[Tema]],Temas[[Tema]:[Columna1]],2,0),"REVISAR")</f>
        <v>07.02.09 Delitos Contra la Fé Pública</v>
      </c>
      <c r="F837" s="1" t="str">
        <f>+IFERROR(VLOOKUP(Tabla1[[#This Row],[Muestra]],Muestra[[Muestra]:[Columna1]],2,0),"REVISAR")</f>
        <v>07.02.09.02 Falsificación de Licencias Medicas o Pensión</v>
      </c>
      <c r="G837" t="s">
        <v>66</v>
      </c>
      <c r="H837" t="s">
        <v>1404</v>
      </c>
      <c r="I837" t="s">
        <v>1785</v>
      </c>
      <c r="J837" t="s">
        <v>1788</v>
      </c>
      <c r="K837" t="s">
        <v>3968</v>
      </c>
      <c r="L837" t="s">
        <v>1020</v>
      </c>
      <c r="O837" t="s">
        <v>1407</v>
      </c>
      <c r="AC837">
        <v>12</v>
      </c>
      <c r="AD837">
        <v>9</v>
      </c>
      <c r="AE837">
        <v>22</v>
      </c>
      <c r="AF837">
        <v>27</v>
      </c>
      <c r="AG837">
        <v>23</v>
      </c>
      <c r="AH837">
        <v>25</v>
      </c>
      <c r="AI837">
        <v>43</v>
      </c>
    </row>
    <row r="838" spans="1:35" x14ac:dyDescent="0.25">
      <c r="A838" s="21">
        <v>837</v>
      </c>
      <c r="B838" t="s">
        <v>1789</v>
      </c>
      <c r="C838" s="1" t="str">
        <f>+VLOOKUP(Tabla1[[#This Row],[Sector]],Sectores[[Sector]:[Columna1]],2,0)</f>
        <v>07 Delincuencia</v>
      </c>
      <c r="D838" s="1" t="str">
        <f>+VLOOKUP(Tabla1[[#This Row],[Contenido]],Hoja2!$F$2:$G$105,2,0)</f>
        <v>07.02 Sentencias Dictadas por Delito</v>
      </c>
      <c r="E838" s="1" t="str">
        <f>+IFERROR(VLOOKUP(Tabla1[[#This Row],[Tema]],Temas[[Tema]:[Columna1]],2,0),"REVISAR")</f>
        <v>07.02.09 Delitos Contra la Fé Pública</v>
      </c>
      <c r="F838" s="1" t="str">
        <f>+IFERROR(VLOOKUP(Tabla1[[#This Row],[Muestra]],Muestra[[Muestra]:[Columna1]],2,0),"REVISAR")</f>
        <v>07.02.09.03 Falsificación de Moneda y Otros</v>
      </c>
      <c r="G838" t="s">
        <v>66</v>
      </c>
      <c r="H838" t="s">
        <v>1404</v>
      </c>
      <c r="I838" t="s">
        <v>1785</v>
      </c>
      <c r="J838" t="s">
        <v>1790</v>
      </c>
      <c r="K838" t="s">
        <v>3968</v>
      </c>
      <c r="L838" t="s">
        <v>1020</v>
      </c>
      <c r="O838" t="s">
        <v>1407</v>
      </c>
      <c r="AC838">
        <v>55</v>
      </c>
      <c r="AD838">
        <v>56</v>
      </c>
      <c r="AE838">
        <v>45</v>
      </c>
      <c r="AF838">
        <v>44</v>
      </c>
      <c r="AG838">
        <v>36</v>
      </c>
      <c r="AH838">
        <v>26</v>
      </c>
      <c r="AI838">
        <v>41</v>
      </c>
    </row>
    <row r="839" spans="1:35" x14ac:dyDescent="0.25">
      <c r="A839" s="21">
        <v>838</v>
      </c>
      <c r="B839" t="s">
        <v>1791</v>
      </c>
      <c r="C839" s="1" t="str">
        <f>+VLOOKUP(Tabla1[[#This Row],[Sector]],Sectores[[Sector]:[Columna1]],2,0)</f>
        <v>07 Delincuencia</v>
      </c>
      <c r="D839" s="1" t="str">
        <f>+VLOOKUP(Tabla1[[#This Row],[Contenido]],Hoja2!$F$2:$G$105,2,0)</f>
        <v>07.02 Sentencias Dictadas por Delito</v>
      </c>
      <c r="E839" s="1" t="str">
        <f>+IFERROR(VLOOKUP(Tabla1[[#This Row],[Tema]],Temas[[Tema]:[Columna1]],2,0),"REVISAR")</f>
        <v>07.02.09 Delitos Contra la Fé Pública</v>
      </c>
      <c r="F839" s="1" t="str">
        <f>+IFERROR(VLOOKUP(Tabla1[[#This Row],[Muestra]],Muestra[[Muestra]:[Columna1]],2,0),"REVISAR")</f>
        <v>07.02.09.04 Falsificación de Obras Protegidas por Ley de Propiedad Intelectual</v>
      </c>
      <c r="G839" t="s">
        <v>66</v>
      </c>
      <c r="H839" t="s">
        <v>1404</v>
      </c>
      <c r="I839" t="s">
        <v>1785</v>
      </c>
      <c r="J839" t="s">
        <v>1792</v>
      </c>
      <c r="K839" t="s">
        <v>3968</v>
      </c>
      <c r="L839" t="s">
        <v>1020</v>
      </c>
      <c r="O839" t="s">
        <v>1407</v>
      </c>
      <c r="AC839">
        <v>93</v>
      </c>
      <c r="AD839">
        <v>121</v>
      </c>
      <c r="AE839">
        <v>154</v>
      </c>
      <c r="AF839">
        <v>111</v>
      </c>
      <c r="AG839">
        <v>57</v>
      </c>
      <c r="AH839">
        <v>63</v>
      </c>
      <c r="AI839">
        <v>49</v>
      </c>
    </row>
    <row r="840" spans="1:35" x14ac:dyDescent="0.25">
      <c r="A840" s="21">
        <v>839</v>
      </c>
      <c r="B840" t="s">
        <v>1793</v>
      </c>
      <c r="C840" s="1" t="str">
        <f>+VLOOKUP(Tabla1[[#This Row],[Sector]],Sectores[[Sector]:[Columna1]],2,0)</f>
        <v>07 Delincuencia</v>
      </c>
      <c r="D840" s="1" t="str">
        <f>+VLOOKUP(Tabla1[[#This Row],[Contenido]],Hoja2!$F$2:$G$105,2,0)</f>
        <v>07.02 Sentencias Dictadas por Delito</v>
      </c>
      <c r="E840" s="1" t="str">
        <f>+IFERROR(VLOOKUP(Tabla1[[#This Row],[Tema]],Temas[[Tema]:[Columna1]],2,0),"REVISAR")</f>
        <v>07.02.09 Delitos Contra la Fé Pública</v>
      </c>
      <c r="F840" s="1" t="str">
        <f>+IFERROR(VLOOKUP(Tabla1[[#This Row],[Muestra]],Muestra[[Muestra]:[Columna1]],2,0),"REVISAR")</f>
        <v>07.02.09.05 Falsificación de Placas, Tarjetas, Timbres y Sellos de Investigación</v>
      </c>
      <c r="G840" t="s">
        <v>66</v>
      </c>
      <c r="H840" t="s">
        <v>1404</v>
      </c>
      <c r="I840" t="s">
        <v>1785</v>
      </c>
      <c r="J840" t="s">
        <v>1794</v>
      </c>
      <c r="K840" t="s">
        <v>3968</v>
      </c>
      <c r="L840" t="s">
        <v>1020</v>
      </c>
      <c r="O840" t="s">
        <v>1407</v>
      </c>
      <c r="AC840">
        <v>12</v>
      </c>
      <c r="AD840">
        <v>18</v>
      </c>
      <c r="AE840">
        <v>17</v>
      </c>
      <c r="AF840">
        <v>21</v>
      </c>
      <c r="AG840">
        <v>20</v>
      </c>
      <c r="AH840">
        <v>22</v>
      </c>
      <c r="AI840">
        <v>30</v>
      </c>
    </row>
    <row r="841" spans="1:35" x14ac:dyDescent="0.25">
      <c r="A841" s="21">
        <v>840</v>
      </c>
      <c r="B841" t="s">
        <v>1795</v>
      </c>
      <c r="C841" s="1" t="str">
        <f>+VLOOKUP(Tabla1[[#This Row],[Sector]],Sectores[[Sector]:[Columna1]],2,0)</f>
        <v>07 Delincuencia</v>
      </c>
      <c r="D841" s="1" t="str">
        <f>+VLOOKUP(Tabla1[[#This Row],[Contenido]],Hoja2!$F$2:$G$105,2,0)</f>
        <v>07.02 Sentencias Dictadas por Delito</v>
      </c>
      <c r="E841" s="1" t="str">
        <f>+IFERROR(VLOOKUP(Tabla1[[#This Row],[Tema]],Temas[[Tema]:[Columna1]],2,0),"REVISAR")</f>
        <v>07.02.09 Delitos Contra la Fé Pública</v>
      </c>
      <c r="F841" s="1" t="str">
        <f>+IFERROR(VLOOKUP(Tabla1[[#This Row],[Muestra]],Muestra[[Muestra]:[Columna1]],2,0),"REVISAR")</f>
        <v>07.02.09.06 Falsificación de Rótulos o Certificados</v>
      </c>
      <c r="G841" t="s">
        <v>66</v>
      </c>
      <c r="H841" t="s">
        <v>1404</v>
      </c>
      <c r="I841" t="s">
        <v>1785</v>
      </c>
      <c r="J841" t="s">
        <v>1796</v>
      </c>
      <c r="K841" t="s">
        <v>3968</v>
      </c>
      <c r="L841" t="s">
        <v>1020</v>
      </c>
      <c r="O841" t="s">
        <v>1407</v>
      </c>
      <c r="AC841">
        <v>0</v>
      </c>
      <c r="AD841">
        <v>0</v>
      </c>
      <c r="AE841">
        <v>0</v>
      </c>
      <c r="AF841">
        <v>0</v>
      </c>
      <c r="AG841">
        <v>2</v>
      </c>
      <c r="AH841">
        <v>2</v>
      </c>
      <c r="AI841">
        <v>2</v>
      </c>
    </row>
    <row r="842" spans="1:35" x14ac:dyDescent="0.25">
      <c r="A842" s="21">
        <v>841</v>
      </c>
      <c r="B842" t="s">
        <v>1797</v>
      </c>
      <c r="C842" s="1" t="str">
        <f>+VLOOKUP(Tabla1[[#This Row],[Sector]],Sectores[[Sector]:[Columna1]],2,0)</f>
        <v>07 Delincuencia</v>
      </c>
      <c r="D842" s="1" t="str">
        <f>+VLOOKUP(Tabla1[[#This Row],[Contenido]],Hoja2!$F$2:$G$105,2,0)</f>
        <v>07.02 Sentencias Dictadas por Delito</v>
      </c>
      <c r="E842" s="1" t="str">
        <f>+IFERROR(VLOOKUP(Tabla1[[#This Row],[Tema]],Temas[[Tema]:[Columna1]],2,0),"REVISAR")</f>
        <v>07.02.09 Delitos Contra la Fé Pública</v>
      </c>
      <c r="F842" s="1" t="str">
        <f>+IFERROR(VLOOKUP(Tabla1[[#This Row],[Muestra]],Muestra[[Muestra]:[Columna1]],2,0),"REVISAR")</f>
        <v>07.02.09.07 Falsificación Licencia de Conducir y Otras Falsificaciones</v>
      </c>
      <c r="G842" t="s">
        <v>66</v>
      </c>
      <c r="H842" t="s">
        <v>1404</v>
      </c>
      <c r="I842" t="s">
        <v>1785</v>
      </c>
      <c r="J842" t="s">
        <v>1798</v>
      </c>
      <c r="K842" t="s">
        <v>3968</v>
      </c>
      <c r="L842" t="s">
        <v>1020</v>
      </c>
      <c r="O842" t="s">
        <v>1407</v>
      </c>
      <c r="AC842">
        <v>439</v>
      </c>
      <c r="AD842">
        <v>600</v>
      </c>
      <c r="AE842">
        <v>865</v>
      </c>
      <c r="AF842">
        <v>916</v>
      </c>
      <c r="AG842">
        <v>872</v>
      </c>
      <c r="AH842">
        <v>862</v>
      </c>
      <c r="AI842">
        <v>846</v>
      </c>
    </row>
    <row r="843" spans="1:35" x14ac:dyDescent="0.25">
      <c r="A843" s="21">
        <v>842</v>
      </c>
      <c r="B843" t="s">
        <v>1799</v>
      </c>
      <c r="C843" s="1" t="str">
        <f>+VLOOKUP(Tabla1[[#This Row],[Sector]],Sectores[[Sector]:[Columna1]],2,0)</f>
        <v>07 Delincuencia</v>
      </c>
      <c r="D843" s="1" t="str">
        <f>+VLOOKUP(Tabla1[[#This Row],[Contenido]],Hoja2!$F$2:$G$105,2,0)</f>
        <v>07.02 Sentencias Dictadas por Delito</v>
      </c>
      <c r="E843" s="1" t="str">
        <f>+IFERROR(VLOOKUP(Tabla1[[#This Row],[Tema]],Temas[[Tema]:[Columna1]],2,0),"REVISAR")</f>
        <v>07.02.17 Delitos e Infracciones de Tránsito</v>
      </c>
      <c r="F843" s="1" t="str">
        <f>+IFERROR(VLOOKUP(Tabla1[[#This Row],[Muestra]],Muestra[[Muestra]:[Columna1]],2,0),"REVISAR")</f>
        <v>07.02.17.18 Falsificación Medios de Pago Transporte</v>
      </c>
      <c r="G843" t="s">
        <v>66</v>
      </c>
      <c r="H843" t="s">
        <v>1404</v>
      </c>
      <c r="I843" t="s">
        <v>1571</v>
      </c>
      <c r="J843" t="s">
        <v>1800</v>
      </c>
      <c r="K843" t="s">
        <v>3968</v>
      </c>
      <c r="L843" t="s">
        <v>1020</v>
      </c>
      <c r="O843" t="s">
        <v>1407</v>
      </c>
      <c r="AC843">
        <v>0</v>
      </c>
      <c r="AD843">
        <v>0</v>
      </c>
      <c r="AE843">
        <v>0</v>
      </c>
      <c r="AF843">
        <v>0</v>
      </c>
      <c r="AG843">
        <v>0</v>
      </c>
      <c r="AH843">
        <v>0</v>
      </c>
      <c r="AI843">
        <v>3</v>
      </c>
    </row>
    <row r="844" spans="1:35" x14ac:dyDescent="0.25">
      <c r="A844" s="21">
        <v>843</v>
      </c>
      <c r="B844" t="s">
        <v>1801</v>
      </c>
      <c r="C844" s="1" t="str">
        <f>+VLOOKUP(Tabla1[[#This Row],[Sector]],Sectores[[Sector]:[Columna1]],2,0)</f>
        <v>07 Delincuencia</v>
      </c>
      <c r="D844" s="1" t="str">
        <f>+VLOOKUP(Tabla1[[#This Row],[Contenido]],Hoja2!$F$2:$G$105,2,0)</f>
        <v>07.02 Sentencias Dictadas por Delito</v>
      </c>
      <c r="E844" s="1" t="str">
        <f>+IFERROR(VLOOKUP(Tabla1[[#This Row],[Tema]],Temas[[Tema]:[Columna1]],2,0),"REVISAR")</f>
        <v>07.02.09 Delitos Contra la Fé Pública</v>
      </c>
      <c r="F844" s="1" t="str">
        <f>+IFERROR(VLOOKUP(Tabla1[[#This Row],[Muestra]],Muestra[[Muestra]:[Columna1]],2,0),"REVISAR")</f>
        <v>07.02.09.08 Falsificación o Uso de Pasaportes o Permisos para Porte de Armas</v>
      </c>
      <c r="G844" t="s">
        <v>66</v>
      </c>
      <c r="H844" t="s">
        <v>1404</v>
      </c>
      <c r="I844" t="s">
        <v>1785</v>
      </c>
      <c r="J844" t="s">
        <v>1802</v>
      </c>
      <c r="K844" t="s">
        <v>3968</v>
      </c>
      <c r="L844" t="s">
        <v>1020</v>
      </c>
      <c r="O844" t="s">
        <v>1407</v>
      </c>
      <c r="AC844">
        <v>2</v>
      </c>
      <c r="AD844">
        <v>3</v>
      </c>
      <c r="AE844">
        <v>2</v>
      </c>
      <c r="AF844">
        <v>5</v>
      </c>
      <c r="AG844">
        <v>8</v>
      </c>
      <c r="AH844">
        <v>5</v>
      </c>
      <c r="AI844">
        <v>6</v>
      </c>
    </row>
    <row r="845" spans="1:35" x14ac:dyDescent="0.25">
      <c r="A845" s="21">
        <v>844</v>
      </c>
      <c r="B845" t="s">
        <v>1803</v>
      </c>
      <c r="C845" s="1" t="str">
        <f>+VLOOKUP(Tabla1[[#This Row],[Sector]],Sectores[[Sector]:[Columna1]],2,0)</f>
        <v>07 Delincuencia</v>
      </c>
      <c r="D845" s="1" t="str">
        <f>+VLOOKUP(Tabla1[[#This Row],[Contenido]],Hoja2!$F$2:$G$105,2,0)</f>
        <v>07.02 Sentencias Dictadas por Delito</v>
      </c>
      <c r="E845" s="1" t="str">
        <f>+IFERROR(VLOOKUP(Tabla1[[#This Row],[Tema]],Temas[[Tema]:[Columna1]],2,0),"REVISAR")</f>
        <v>07.02.09 Delitos Contra la Fé Pública</v>
      </c>
      <c r="F845" s="1" t="str">
        <f>+IFERROR(VLOOKUP(Tabla1[[#This Row],[Muestra]],Muestra[[Muestra]:[Columna1]],2,0),"REVISAR")</f>
        <v>07.02.09.09 Falsificación o Uso Malicioso de Documentos Privados</v>
      </c>
      <c r="G845" t="s">
        <v>66</v>
      </c>
      <c r="H845" t="s">
        <v>1404</v>
      </c>
      <c r="I845" t="s">
        <v>1785</v>
      </c>
      <c r="J845" t="s">
        <v>1804</v>
      </c>
      <c r="K845" t="s">
        <v>3968</v>
      </c>
      <c r="L845" t="s">
        <v>1020</v>
      </c>
      <c r="O845" t="s">
        <v>1407</v>
      </c>
      <c r="AC845">
        <v>2207</v>
      </c>
      <c r="AD845">
        <v>2453</v>
      </c>
      <c r="AE845">
        <v>2461</v>
      </c>
      <c r="AF845">
        <v>2272</v>
      </c>
      <c r="AG845">
        <v>2055</v>
      </c>
      <c r="AH845">
        <v>1998</v>
      </c>
      <c r="AI845">
        <v>1931</v>
      </c>
    </row>
    <row r="846" spans="1:35" x14ac:dyDescent="0.25">
      <c r="A846" s="21">
        <v>845</v>
      </c>
      <c r="B846" t="s">
        <v>1805</v>
      </c>
      <c r="C846" s="1" t="str">
        <f>+VLOOKUP(Tabla1[[#This Row],[Sector]],Sectores[[Sector]:[Columna1]],2,0)</f>
        <v>07 Delincuencia</v>
      </c>
      <c r="D846" s="1" t="str">
        <f>+VLOOKUP(Tabla1[[#This Row],[Contenido]],Hoja2!$F$2:$G$105,2,0)</f>
        <v>07.02 Sentencias Dictadas por Delito</v>
      </c>
      <c r="E846" s="1" t="str">
        <f>+IFERROR(VLOOKUP(Tabla1[[#This Row],[Tema]],Temas[[Tema]:[Columna1]],2,0),"REVISAR")</f>
        <v>07.02.09 Delitos Contra la Fé Pública</v>
      </c>
      <c r="F846" s="1" t="str">
        <f>+IFERROR(VLOOKUP(Tabla1[[#This Row],[Muestra]],Muestra[[Muestra]:[Columna1]],2,0),"REVISAR")</f>
        <v>07.02.09.10 Falsificación o Uso Malicioso de Documentos Públicos</v>
      </c>
      <c r="G846" t="s">
        <v>66</v>
      </c>
      <c r="H846" t="s">
        <v>1404</v>
      </c>
      <c r="I846" t="s">
        <v>1785</v>
      </c>
      <c r="J846" t="s">
        <v>1806</v>
      </c>
      <c r="K846" t="s">
        <v>3968</v>
      </c>
      <c r="L846" t="s">
        <v>1020</v>
      </c>
      <c r="O846" t="s">
        <v>1407</v>
      </c>
      <c r="AC846">
        <v>993</v>
      </c>
      <c r="AD846">
        <v>1073</v>
      </c>
      <c r="AE846">
        <v>1217</v>
      </c>
      <c r="AF846">
        <v>1287</v>
      </c>
      <c r="AG846">
        <v>1211</v>
      </c>
      <c r="AH846">
        <v>1396</v>
      </c>
      <c r="AI846">
        <v>1384</v>
      </c>
    </row>
    <row r="847" spans="1:35" x14ac:dyDescent="0.25">
      <c r="A847" s="21">
        <v>846</v>
      </c>
      <c r="B847" t="s">
        <v>1807</v>
      </c>
      <c r="C847" s="1" t="str">
        <f>+VLOOKUP(Tabla1[[#This Row],[Sector]],Sectores[[Sector]:[Columna1]],2,0)</f>
        <v>07 Delincuencia</v>
      </c>
      <c r="D847" s="1" t="str">
        <f>+VLOOKUP(Tabla1[[#This Row],[Contenido]],Hoja2!$F$2:$G$105,2,0)</f>
        <v>07.02 Sentencias Dictadas por Delito</v>
      </c>
      <c r="E847" s="1" t="str">
        <f>+IFERROR(VLOOKUP(Tabla1[[#This Row],[Tema]],Temas[[Tema]:[Columna1]],2,0),"REVISAR")</f>
        <v>07.02.09 Delitos Contra la Fé Pública</v>
      </c>
      <c r="F847" s="1" t="str">
        <f>+IFERROR(VLOOKUP(Tabla1[[#This Row],[Muestra]],Muestra[[Muestra]:[Columna1]],2,0),"REVISAR")</f>
        <v>07.02.09.11 Falso testimonio, Perjurio o Denuncia Calumniosa</v>
      </c>
      <c r="G847" t="s">
        <v>66</v>
      </c>
      <c r="H847" t="s">
        <v>1404</v>
      </c>
      <c r="I847" t="s">
        <v>1785</v>
      </c>
      <c r="J847" t="s">
        <v>1808</v>
      </c>
      <c r="K847" t="s">
        <v>3968</v>
      </c>
      <c r="L847" t="s">
        <v>1020</v>
      </c>
      <c r="O847" t="s">
        <v>1407</v>
      </c>
      <c r="AC847">
        <v>215</v>
      </c>
      <c r="AD847">
        <v>218</v>
      </c>
      <c r="AE847">
        <v>190</v>
      </c>
      <c r="AF847">
        <v>255</v>
      </c>
      <c r="AG847">
        <v>274</v>
      </c>
      <c r="AH847">
        <v>286</v>
      </c>
      <c r="AI847">
        <v>268</v>
      </c>
    </row>
    <row r="848" spans="1:35" x14ac:dyDescent="0.25">
      <c r="A848" s="21">
        <v>847</v>
      </c>
      <c r="B848" t="s">
        <v>1809</v>
      </c>
      <c r="C848" s="1" t="str">
        <f>+VLOOKUP(Tabla1[[#This Row],[Sector]],Sectores[[Sector]:[Columna1]],2,0)</f>
        <v>07 Delincuencia</v>
      </c>
      <c r="D848" s="1" t="str">
        <f>+VLOOKUP(Tabla1[[#This Row],[Contenido]],Hoja2!$F$2:$G$105,2,0)</f>
        <v>07.02 Sentencias Dictadas por Delito</v>
      </c>
      <c r="E848" s="1" t="str">
        <f>+IFERROR(VLOOKUP(Tabla1[[#This Row],[Tema]],Temas[[Tema]:[Columna1]],2,0),"REVISAR")</f>
        <v>07.02.07 Delitos Contra el Orden Público, Funcionarios o Agentes del Estado</v>
      </c>
      <c r="F848" s="1" t="str">
        <f>+IFERROR(VLOOKUP(Tabla1[[#This Row],[Muestra]],Muestra[[Muestra]:[Columna1]],2,0),"REVISAR")</f>
        <v>07.02.07.25 Falta de Respeto a Autoridad Pública</v>
      </c>
      <c r="G848" t="s">
        <v>66</v>
      </c>
      <c r="H848" t="s">
        <v>1404</v>
      </c>
      <c r="I848" t="s">
        <v>1475</v>
      </c>
      <c r="J848" t="s">
        <v>1810</v>
      </c>
      <c r="K848" t="s">
        <v>3968</v>
      </c>
      <c r="L848" t="s">
        <v>1020</v>
      </c>
      <c r="O848" t="s">
        <v>1407</v>
      </c>
      <c r="AC848">
        <v>1300</v>
      </c>
      <c r="AD848">
        <v>1154</v>
      </c>
      <c r="AE848">
        <v>1082</v>
      </c>
      <c r="AF848">
        <v>1053</v>
      </c>
      <c r="AG848">
        <v>1220</v>
      </c>
      <c r="AH848">
        <v>1308</v>
      </c>
      <c r="AI848">
        <v>1314</v>
      </c>
    </row>
    <row r="849" spans="1:35" x14ac:dyDescent="0.25">
      <c r="A849" s="21">
        <v>848</v>
      </c>
      <c r="B849" t="s">
        <v>1811</v>
      </c>
      <c r="C849" s="1" t="str">
        <f>+VLOOKUP(Tabla1[[#This Row],[Sector]],Sectores[[Sector]:[Columna1]],2,0)</f>
        <v>07 Delincuencia</v>
      </c>
      <c r="D849" s="1" t="str">
        <f>+VLOOKUP(Tabla1[[#This Row],[Contenido]],Hoja2!$F$2:$G$105,2,0)</f>
        <v>07.02 Sentencias Dictadas por Delito</v>
      </c>
      <c r="E849" s="1" t="str">
        <f>+IFERROR(VLOOKUP(Tabla1[[#This Row],[Tema]],Temas[[Tema]:[Columna1]],2,0),"REVISAR")</f>
        <v>07.02.07 Delitos Contra el Orden Público, Funcionarios o Agentes del Estado</v>
      </c>
      <c r="F849" s="1" t="str">
        <f>+IFERROR(VLOOKUP(Tabla1[[#This Row],[Muestra]],Muestra[[Muestra]:[Columna1]],2,0),"REVISAR")</f>
        <v>07.02.07.26 Faltas al Régimen Penitenciario</v>
      </c>
      <c r="G849" t="s">
        <v>66</v>
      </c>
      <c r="H849" t="s">
        <v>1404</v>
      </c>
      <c r="I849" t="s">
        <v>1475</v>
      </c>
      <c r="J849" t="s">
        <v>1812</v>
      </c>
      <c r="K849" t="s">
        <v>3968</v>
      </c>
      <c r="L849" t="s">
        <v>1020</v>
      </c>
      <c r="O849" t="s">
        <v>1407</v>
      </c>
      <c r="AC849">
        <v>0</v>
      </c>
      <c r="AD849">
        <v>0</v>
      </c>
      <c r="AE849">
        <v>0</v>
      </c>
      <c r="AF849">
        <v>0</v>
      </c>
      <c r="AG849">
        <v>2</v>
      </c>
      <c r="AH849">
        <v>6</v>
      </c>
      <c r="AI849">
        <v>309</v>
      </c>
    </row>
    <row r="850" spans="1:35" x14ac:dyDescent="0.25">
      <c r="A850" s="21">
        <v>849</v>
      </c>
      <c r="B850" t="s">
        <v>1813</v>
      </c>
      <c r="C850" s="1" t="str">
        <f>+VLOOKUP(Tabla1[[#This Row],[Sector]],Sectores[[Sector]:[Columna1]],2,0)</f>
        <v>07 Delincuencia</v>
      </c>
      <c r="D850" s="1" t="str">
        <f>+VLOOKUP(Tabla1[[#This Row],[Contenido]],Hoja2!$F$2:$G$105,2,0)</f>
        <v>07.02 Sentencias Dictadas por Delito</v>
      </c>
      <c r="E850" s="1" t="str">
        <f>+IFERROR(VLOOKUP(Tabla1[[#This Row],[Tema]],Temas[[Tema]:[Columna1]],2,0),"REVISAR")</f>
        <v>07.02.29 Otros</v>
      </c>
      <c r="F850" s="1" t="str">
        <f>+IFERROR(VLOOKUP(Tabla1[[#This Row],[Muestra]],Muestra[[Muestra]:[Columna1]],2,0),"REVISAR")</f>
        <v>07.02.29.02 Faltas Código Penal Conocidas por Juzgados del Crimen</v>
      </c>
      <c r="G850" t="s">
        <v>66</v>
      </c>
      <c r="H850" t="s">
        <v>1404</v>
      </c>
      <c r="I850" t="s">
        <v>189</v>
      </c>
      <c r="J850" t="s">
        <v>1814</v>
      </c>
      <c r="K850" t="s">
        <v>3968</v>
      </c>
      <c r="L850" t="s">
        <v>1020</v>
      </c>
      <c r="O850" t="s">
        <v>1407</v>
      </c>
      <c r="AC850">
        <v>2</v>
      </c>
      <c r="AD850">
        <v>0</v>
      </c>
      <c r="AE850">
        <v>1</v>
      </c>
      <c r="AF850">
        <v>1</v>
      </c>
      <c r="AG850">
        <v>0</v>
      </c>
      <c r="AH850">
        <v>1</v>
      </c>
      <c r="AI850">
        <v>0</v>
      </c>
    </row>
    <row r="851" spans="1:35" x14ac:dyDescent="0.25">
      <c r="A851" s="21">
        <v>850</v>
      </c>
      <c r="B851" t="s">
        <v>1815</v>
      </c>
      <c r="C851" s="1" t="str">
        <f>+VLOOKUP(Tabla1[[#This Row],[Sector]],Sectores[[Sector]:[Columna1]],2,0)</f>
        <v>07 Delincuencia</v>
      </c>
      <c r="D851" s="1" t="str">
        <f>+VLOOKUP(Tabla1[[#This Row],[Contenido]],Hoja2!$F$2:$G$105,2,0)</f>
        <v>07.02 Sentencias Dictadas por Delito</v>
      </c>
      <c r="E851" s="1" t="str">
        <f>+IFERROR(VLOOKUP(Tabla1[[#This Row],[Tema]],Temas[[Tema]:[Columna1]],2,0),"REVISAR")</f>
        <v xml:space="preserve">07.02.27 Delitos Violentos </v>
      </c>
      <c r="F851" s="1" t="str">
        <f>+IFERROR(VLOOKUP(Tabla1[[#This Row],[Muestra]],Muestra[[Muestra]:[Columna1]],2,0),"REVISAR")</f>
        <v>07.02.27.06 Femicidio Intimo</v>
      </c>
      <c r="G851" t="s">
        <v>66</v>
      </c>
      <c r="H851" t="s">
        <v>1404</v>
      </c>
      <c r="I851" t="s">
        <v>1457</v>
      </c>
      <c r="J851" t="s">
        <v>1027</v>
      </c>
      <c r="K851" t="s">
        <v>3968</v>
      </c>
      <c r="L851" t="s">
        <v>1020</v>
      </c>
      <c r="O851" t="s">
        <v>1407</v>
      </c>
      <c r="AC851">
        <v>75</v>
      </c>
      <c r="AD851">
        <v>68</v>
      </c>
      <c r="AE851">
        <v>69</v>
      </c>
      <c r="AF851">
        <v>112</v>
      </c>
      <c r="AG851">
        <v>96</v>
      </c>
      <c r="AH851">
        <v>97</v>
      </c>
      <c r="AI851">
        <v>123</v>
      </c>
    </row>
    <row r="852" spans="1:35" x14ac:dyDescent="0.25">
      <c r="A852" s="21">
        <v>851</v>
      </c>
      <c r="B852" t="s">
        <v>1816</v>
      </c>
      <c r="C852" s="1" t="str">
        <f>+VLOOKUP(Tabla1[[#This Row],[Sector]],Sectores[[Sector]:[Columna1]],2,0)</f>
        <v>07 Delincuencia</v>
      </c>
      <c r="D852" s="1" t="str">
        <f>+VLOOKUP(Tabla1[[#This Row],[Contenido]],Hoja2!$F$2:$G$105,2,0)</f>
        <v>07.02 Sentencias Dictadas por Delito</v>
      </c>
      <c r="E852" s="1" t="str">
        <f>+IFERROR(VLOOKUP(Tabla1[[#This Row],[Tema]],Temas[[Tema]:[Columna1]],2,0),"REVISAR")</f>
        <v xml:space="preserve">07.02.27 Delitos Violentos </v>
      </c>
      <c r="F852" s="1" t="str">
        <f>+IFERROR(VLOOKUP(Tabla1[[#This Row],[Muestra]],Muestra[[Muestra]:[Columna1]],2,0),"REVISAR")</f>
        <v>07.02.27.07 Femicidio No Íntimo</v>
      </c>
      <c r="G852" t="s">
        <v>66</v>
      </c>
      <c r="H852" t="s">
        <v>1404</v>
      </c>
      <c r="I852" t="s">
        <v>1457</v>
      </c>
      <c r="J852" t="s">
        <v>1817</v>
      </c>
      <c r="K852" t="s">
        <v>3968</v>
      </c>
      <c r="L852" t="s">
        <v>1020</v>
      </c>
      <c r="O852" t="s">
        <v>1407</v>
      </c>
      <c r="AC852">
        <v>0</v>
      </c>
      <c r="AD852">
        <v>0</v>
      </c>
      <c r="AE852">
        <v>0</v>
      </c>
      <c r="AF852">
        <v>0</v>
      </c>
      <c r="AG852">
        <v>0</v>
      </c>
      <c r="AH852">
        <v>0</v>
      </c>
      <c r="AI852">
        <v>1</v>
      </c>
    </row>
    <row r="853" spans="1:35" x14ac:dyDescent="0.25">
      <c r="A853" s="21">
        <v>852</v>
      </c>
      <c r="B853" t="s">
        <v>1818</v>
      </c>
      <c r="C853" s="1" t="str">
        <f>+VLOOKUP(Tabla1[[#This Row],[Sector]],Sectores[[Sector]:[Columna1]],2,0)</f>
        <v>07 Delincuencia</v>
      </c>
      <c r="D853" s="1" t="str">
        <f>+VLOOKUP(Tabla1[[#This Row],[Contenido]],Hoja2!$F$2:$G$105,2,0)</f>
        <v>07.02 Sentencias Dictadas por Delito</v>
      </c>
      <c r="E853" s="1" t="str">
        <f>+IFERROR(VLOOKUP(Tabla1[[#This Row],[Tema]],Temas[[Tema]:[Columna1]],2,0),"REVISAR")</f>
        <v>07.02.18 Delitos Económicos</v>
      </c>
      <c r="F853" s="1" t="str">
        <f>+IFERROR(VLOOKUP(Tabla1[[#This Row],[Muestra]],Muestra[[Muestra]:[Columna1]],2,0),"REVISAR")</f>
        <v>07.02.18.17 Fingimiento de Cargos o Profesiones</v>
      </c>
      <c r="G853" t="s">
        <v>66</v>
      </c>
      <c r="H853" t="s">
        <v>1404</v>
      </c>
      <c r="I853" t="s">
        <v>1429</v>
      </c>
      <c r="J853" t="s">
        <v>1819</v>
      </c>
      <c r="K853" t="s">
        <v>3968</v>
      </c>
      <c r="L853" t="s">
        <v>1020</v>
      </c>
      <c r="O853" t="s">
        <v>1407</v>
      </c>
      <c r="AC853">
        <v>7</v>
      </c>
      <c r="AD853">
        <v>15</v>
      </c>
      <c r="AE853">
        <v>16</v>
      </c>
      <c r="AF853">
        <v>17</v>
      </c>
      <c r="AG853">
        <v>17</v>
      </c>
      <c r="AH853">
        <v>48</v>
      </c>
      <c r="AI853">
        <v>41</v>
      </c>
    </row>
    <row r="854" spans="1:35" x14ac:dyDescent="0.25">
      <c r="A854" s="21">
        <v>853</v>
      </c>
      <c r="B854" t="s">
        <v>1820</v>
      </c>
      <c r="C854" s="1" t="str">
        <f>+VLOOKUP(Tabla1[[#This Row],[Sector]],Sectores[[Sector]:[Columna1]],2,0)</f>
        <v>07 Delincuencia</v>
      </c>
      <c r="D854" s="1" t="str">
        <f>+VLOOKUP(Tabla1[[#This Row],[Contenido]],Hoja2!$F$2:$G$105,2,0)</f>
        <v>07.02 Sentencias Dictadas por Delito</v>
      </c>
      <c r="E854" s="1" t="str">
        <f>+IFERROR(VLOOKUP(Tabla1[[#This Row],[Tema]],Temas[[Tema]:[Columna1]],2,0),"REVISAR")</f>
        <v>07.02.25 Delitos Tributarios</v>
      </c>
      <c r="F854" s="1" t="str">
        <f>+IFERROR(VLOOKUP(Tabla1[[#This Row],[Muestra]],Muestra[[Muestra]:[Columna1]],2,0),"REVISAR")</f>
        <v>07.02.25.09 Fraude Aduana Infraccción a la Ordenanza Aduanera</v>
      </c>
      <c r="G854" t="s">
        <v>66</v>
      </c>
      <c r="H854" t="s">
        <v>1404</v>
      </c>
      <c r="I854" t="s">
        <v>1578</v>
      </c>
      <c r="J854" t="s">
        <v>1821</v>
      </c>
      <c r="K854" t="s">
        <v>3968</v>
      </c>
      <c r="L854" t="s">
        <v>1020</v>
      </c>
      <c r="O854" t="s">
        <v>1407</v>
      </c>
      <c r="AC854">
        <v>0</v>
      </c>
      <c r="AD854">
        <v>0</v>
      </c>
      <c r="AE854">
        <v>1</v>
      </c>
      <c r="AF854">
        <v>19</v>
      </c>
      <c r="AG854">
        <v>26</v>
      </c>
      <c r="AH854">
        <v>26</v>
      </c>
      <c r="AI854">
        <v>144</v>
      </c>
    </row>
    <row r="855" spans="1:35" x14ac:dyDescent="0.25">
      <c r="A855" s="21">
        <v>854</v>
      </c>
      <c r="B855" t="s">
        <v>1822</v>
      </c>
      <c r="C855" s="1" t="str">
        <f>+VLOOKUP(Tabla1[[#This Row],[Sector]],Sectores[[Sector]:[Columna1]],2,0)</f>
        <v>07 Delincuencia</v>
      </c>
      <c r="D855" s="1" t="str">
        <f>+VLOOKUP(Tabla1[[#This Row],[Contenido]],Hoja2!$F$2:$G$105,2,0)</f>
        <v>07.02 Sentencias Dictadas por Delito</v>
      </c>
      <c r="E855" s="1" t="str">
        <f>+IFERROR(VLOOKUP(Tabla1[[#This Row],[Tema]],Temas[[Tema]:[Columna1]],2,0),"REVISAR")</f>
        <v>07.02.18 Delitos Económicos</v>
      </c>
      <c r="F855" s="1" t="str">
        <f>+IFERROR(VLOOKUP(Tabla1[[#This Row],[Muestra]],Muestra[[Muestra]:[Columna1]],2,0),"REVISAR")</f>
        <v>07.02.18.18 Fraude de Subvenciones</v>
      </c>
      <c r="G855" t="s">
        <v>66</v>
      </c>
      <c r="H855" t="s">
        <v>1404</v>
      </c>
      <c r="I855" t="s">
        <v>1429</v>
      </c>
      <c r="J855" t="s">
        <v>1823</v>
      </c>
      <c r="K855" t="s">
        <v>3968</v>
      </c>
      <c r="L855" t="s">
        <v>1020</v>
      </c>
      <c r="O855" t="s">
        <v>1407</v>
      </c>
      <c r="AC855">
        <v>53</v>
      </c>
      <c r="AD855">
        <v>38</v>
      </c>
      <c r="AE855">
        <v>111</v>
      </c>
      <c r="AF855">
        <v>113</v>
      </c>
      <c r="AG855">
        <v>68</v>
      </c>
      <c r="AH855">
        <v>59</v>
      </c>
      <c r="AI855">
        <v>70</v>
      </c>
    </row>
    <row r="856" spans="1:35" x14ac:dyDescent="0.25">
      <c r="A856" s="21">
        <v>855</v>
      </c>
      <c r="B856" t="s">
        <v>1824</v>
      </c>
      <c r="C856" s="1" t="str">
        <f>+VLOOKUP(Tabla1[[#This Row],[Sector]],Sectores[[Sector]:[Columna1]],2,0)</f>
        <v>07 Delincuencia</v>
      </c>
      <c r="D856" s="1" t="str">
        <f>+VLOOKUP(Tabla1[[#This Row],[Contenido]],Hoja2!$F$2:$G$105,2,0)</f>
        <v>07.02 Sentencias Dictadas por Delito</v>
      </c>
      <c r="E856" s="1" t="str">
        <f>+IFERROR(VLOOKUP(Tabla1[[#This Row],[Tema]],Temas[[Tema]:[Columna1]],2,0),"REVISAR")</f>
        <v>07.02.18 Delitos Económicos</v>
      </c>
      <c r="F856" s="1" t="str">
        <f>+IFERROR(VLOOKUP(Tabla1[[#This Row],[Muestra]],Muestra[[Muestra]:[Columna1]],2,0),"REVISAR")</f>
        <v>07.02.18.19 Fraudes al Fisco y Organismos del Estado</v>
      </c>
      <c r="G856" t="s">
        <v>66</v>
      </c>
      <c r="H856" t="s">
        <v>1404</v>
      </c>
      <c r="I856" t="s">
        <v>1429</v>
      </c>
      <c r="J856" t="s">
        <v>1825</v>
      </c>
      <c r="K856" t="s">
        <v>3968</v>
      </c>
      <c r="L856" t="s">
        <v>1020</v>
      </c>
      <c r="O856" t="s">
        <v>1407</v>
      </c>
      <c r="AC856">
        <v>121</v>
      </c>
      <c r="AD856">
        <v>100</v>
      </c>
      <c r="AE856">
        <v>104</v>
      </c>
      <c r="AF856">
        <v>111</v>
      </c>
      <c r="AG856">
        <v>126</v>
      </c>
      <c r="AH856">
        <v>126</v>
      </c>
      <c r="AI856">
        <v>143</v>
      </c>
    </row>
    <row r="857" spans="1:35" x14ac:dyDescent="0.25">
      <c r="A857" s="21">
        <v>856</v>
      </c>
      <c r="B857" t="s">
        <v>1826</v>
      </c>
      <c r="C857" s="1" t="str">
        <f>+VLOOKUP(Tabla1[[#This Row],[Sector]],Sectores[[Sector]:[Columna1]],2,0)</f>
        <v>07 Delincuencia</v>
      </c>
      <c r="D857" s="1" t="str">
        <f>+VLOOKUP(Tabla1[[#This Row],[Contenido]],Hoja2!$F$2:$G$105,2,0)</f>
        <v>07.02 Sentencias Dictadas por Delito</v>
      </c>
      <c r="E857" s="1" t="str">
        <f>+IFERROR(VLOOKUP(Tabla1[[#This Row],[Tema]],Temas[[Tema]:[Columna1]],2,0),"REVISAR")</f>
        <v>07.02.09 Delitos Contra la Fé Pública</v>
      </c>
      <c r="F857" s="1" t="str">
        <f>+IFERROR(VLOOKUP(Tabla1[[#This Row],[Muestra]],Muestra[[Muestra]:[Columna1]],2,0),"REVISAR")</f>
        <v>07.02.09.12 Fraudulenta Atribución Calidad de Indígena</v>
      </c>
      <c r="G857" t="s">
        <v>66</v>
      </c>
      <c r="H857" t="s">
        <v>1404</v>
      </c>
      <c r="I857" t="s">
        <v>1785</v>
      </c>
      <c r="J857" t="s">
        <v>1827</v>
      </c>
      <c r="K857" t="s">
        <v>3968</v>
      </c>
      <c r="L857" t="s">
        <v>1020</v>
      </c>
      <c r="O857" t="s">
        <v>1407</v>
      </c>
      <c r="AC857">
        <v>2</v>
      </c>
      <c r="AD857">
        <v>0</v>
      </c>
      <c r="AE857">
        <v>0</v>
      </c>
      <c r="AF857">
        <v>0</v>
      </c>
      <c r="AG857">
        <v>0</v>
      </c>
      <c r="AH857">
        <v>0</v>
      </c>
      <c r="AI857">
        <v>0</v>
      </c>
    </row>
    <row r="858" spans="1:35" x14ac:dyDescent="0.25">
      <c r="A858" s="21">
        <v>857</v>
      </c>
      <c r="B858" t="s">
        <v>1828</v>
      </c>
      <c r="C858" s="1" t="str">
        <f>+VLOOKUP(Tabla1[[#This Row],[Sector]],Sectores[[Sector]:[Columna1]],2,0)</f>
        <v>07 Delincuencia</v>
      </c>
      <c r="D858" s="1" t="str">
        <f>+VLOOKUP(Tabla1[[#This Row],[Contenido]],Hoja2!$F$2:$G$105,2,0)</f>
        <v>07.02 Sentencias Dictadas por Delito</v>
      </c>
      <c r="E858" s="1" t="str">
        <f>+IFERROR(VLOOKUP(Tabla1[[#This Row],[Tema]],Temas[[Tema]:[Columna1]],2,0),"REVISAR")</f>
        <v>07.02.07 Delitos Contra el Orden Público, Funcionarios o Agentes del Estado</v>
      </c>
      <c r="F858" s="1" t="str">
        <f>+IFERROR(VLOOKUP(Tabla1[[#This Row],[Muestra]],Muestra[[Muestra]:[Columna1]],2,0),"REVISAR")</f>
        <v>07.02.07.27 Ganado Que Entra a Predio Ajeno Causando Daños</v>
      </c>
      <c r="G858" t="s">
        <v>66</v>
      </c>
      <c r="H858" t="s">
        <v>1404</v>
      </c>
      <c r="I858" t="s">
        <v>1475</v>
      </c>
      <c r="J858" t="s">
        <v>1829</v>
      </c>
      <c r="K858" t="s">
        <v>3968</v>
      </c>
      <c r="L858" t="s">
        <v>1020</v>
      </c>
      <c r="O858" t="s">
        <v>1407</v>
      </c>
      <c r="AC858">
        <v>0</v>
      </c>
      <c r="AD858">
        <v>2</v>
      </c>
      <c r="AE858">
        <v>47</v>
      </c>
      <c r="AF858">
        <v>57</v>
      </c>
      <c r="AG858">
        <v>56</v>
      </c>
      <c r="AH858">
        <v>68</v>
      </c>
      <c r="AI858">
        <v>101</v>
      </c>
    </row>
    <row r="859" spans="1:35" x14ac:dyDescent="0.25">
      <c r="A859" s="21">
        <v>858</v>
      </c>
      <c r="B859" t="s">
        <v>1830</v>
      </c>
      <c r="C859" s="1" t="str">
        <f>+VLOOKUP(Tabla1[[#This Row],[Sector]],Sectores[[Sector]:[Columna1]],2,0)</f>
        <v>07 Delincuencia</v>
      </c>
      <c r="D859" s="1" t="str">
        <f>+VLOOKUP(Tabla1[[#This Row],[Contenido]],Hoja2!$F$2:$G$105,2,0)</f>
        <v>07.02 Sentencias Dictadas por Delito</v>
      </c>
      <c r="E859" s="1" t="str">
        <f>+IFERROR(VLOOKUP(Tabla1[[#This Row],[Tema]],Temas[[Tema]:[Columna1]],2,0),"REVISAR")</f>
        <v>07.02.18 Delitos Económicos</v>
      </c>
      <c r="F859" s="1" t="str">
        <f>+IFERROR(VLOOKUP(Tabla1[[#This Row],[Muestra]],Muestra[[Muestra]:[Columna1]],2,0),"REVISAR")</f>
        <v>07.02.18.20 Giro Doloso de Cheques</v>
      </c>
      <c r="G859" t="s">
        <v>66</v>
      </c>
      <c r="H859" t="s">
        <v>1404</v>
      </c>
      <c r="I859" t="s">
        <v>1429</v>
      </c>
      <c r="J859" t="s">
        <v>1831</v>
      </c>
      <c r="K859" t="s">
        <v>3968</v>
      </c>
      <c r="L859" t="s">
        <v>1020</v>
      </c>
      <c r="O859" t="s">
        <v>1407</v>
      </c>
      <c r="AC859">
        <v>7</v>
      </c>
      <c r="AD859">
        <v>18</v>
      </c>
      <c r="AE859">
        <v>26</v>
      </c>
      <c r="AF859">
        <v>479</v>
      </c>
      <c r="AG859">
        <v>550</v>
      </c>
      <c r="AH859">
        <v>527</v>
      </c>
      <c r="AI859">
        <v>575</v>
      </c>
    </row>
    <row r="860" spans="1:35" x14ac:dyDescent="0.25">
      <c r="A860" s="21">
        <v>859</v>
      </c>
      <c r="B860" t="s">
        <v>1832</v>
      </c>
      <c r="C860" s="1" t="str">
        <f>+VLOOKUP(Tabla1[[#This Row],[Sector]],Sectores[[Sector]:[Columna1]],2,0)</f>
        <v>07 Delincuencia</v>
      </c>
      <c r="D860" s="1" t="str">
        <f>+VLOOKUP(Tabla1[[#This Row],[Contenido]],Hoja2!$F$2:$G$105,2,0)</f>
        <v>07.02 Sentencias Dictadas por Delito</v>
      </c>
      <c r="E860" s="1" t="str">
        <f>+IFERROR(VLOOKUP(Tabla1[[#This Row],[Tema]],Temas[[Tema]:[Columna1]],2,0),"REVISAR")</f>
        <v>07.02.18 Delitos Económicos</v>
      </c>
      <c r="F860" s="1" t="str">
        <f>+IFERROR(VLOOKUP(Tabla1[[#This Row],[Muestra]],Muestra[[Muestra]:[Columna1]],2,0),"REVISAR")</f>
        <v>07.02.18.21 Giro Doloso de Cheques (Cuenta Cerrada)</v>
      </c>
      <c r="G860" t="s">
        <v>66</v>
      </c>
      <c r="H860" t="s">
        <v>1404</v>
      </c>
      <c r="I860" t="s">
        <v>1429</v>
      </c>
      <c r="J860" t="s">
        <v>1833</v>
      </c>
      <c r="K860" t="s">
        <v>3968</v>
      </c>
      <c r="L860" t="s">
        <v>1020</v>
      </c>
      <c r="O860" t="s">
        <v>1407</v>
      </c>
      <c r="AC860">
        <v>1</v>
      </c>
      <c r="AD860">
        <v>4</v>
      </c>
      <c r="AE860">
        <v>2</v>
      </c>
      <c r="AF860">
        <v>337</v>
      </c>
      <c r="AG860">
        <v>302</v>
      </c>
      <c r="AH860">
        <v>227</v>
      </c>
      <c r="AI860">
        <v>228</v>
      </c>
    </row>
    <row r="861" spans="1:35" x14ac:dyDescent="0.25">
      <c r="A861" s="21">
        <v>860</v>
      </c>
      <c r="B861" t="s">
        <v>1834</v>
      </c>
      <c r="C861" s="1" t="str">
        <f>+VLOOKUP(Tabla1[[#This Row],[Sector]],Sectores[[Sector]:[Columna1]],2,0)</f>
        <v>07 Delincuencia</v>
      </c>
      <c r="D861" s="1" t="str">
        <f>+VLOOKUP(Tabla1[[#This Row],[Contenido]],Hoja2!$F$2:$G$105,2,0)</f>
        <v>07.02 Sentencias Dictadas por Delito</v>
      </c>
      <c r="E861" s="1" t="str">
        <f>+IFERROR(VLOOKUP(Tabla1[[#This Row],[Tema]],Temas[[Tema]:[Columna1]],2,0),"REVISAR")</f>
        <v>07.02.18 Delitos Económicos</v>
      </c>
      <c r="F861" s="1" t="str">
        <f>+IFERROR(VLOOKUP(Tabla1[[#This Row],[Muestra]],Muestra[[Muestra]:[Columna1]],2,0),"REVISAR")</f>
        <v>07.02.18.22 Giro Doloso de Cheques (Falta de Fondos)</v>
      </c>
      <c r="G861" t="s">
        <v>66</v>
      </c>
      <c r="H861" t="s">
        <v>1404</v>
      </c>
      <c r="I861" t="s">
        <v>1429</v>
      </c>
      <c r="J861" t="s">
        <v>1835</v>
      </c>
      <c r="K861" t="s">
        <v>3968</v>
      </c>
      <c r="L861" t="s">
        <v>1020</v>
      </c>
      <c r="O861" t="s">
        <v>1407</v>
      </c>
      <c r="AC861">
        <v>4</v>
      </c>
      <c r="AD861">
        <v>9</v>
      </c>
      <c r="AE861">
        <v>14</v>
      </c>
      <c r="AF861">
        <v>724</v>
      </c>
      <c r="AG861">
        <v>781</v>
      </c>
      <c r="AH861">
        <v>703</v>
      </c>
      <c r="AI861">
        <v>668</v>
      </c>
    </row>
    <row r="862" spans="1:35" x14ac:dyDescent="0.25">
      <c r="A862" s="21">
        <v>861</v>
      </c>
      <c r="B862" t="s">
        <v>1836</v>
      </c>
      <c r="C862" s="1" t="str">
        <f>+VLOOKUP(Tabla1[[#This Row],[Sector]],Sectores[[Sector]:[Columna1]],2,0)</f>
        <v>07 Delincuencia</v>
      </c>
      <c r="D862" s="1" t="str">
        <f>+VLOOKUP(Tabla1[[#This Row],[Contenido]],Hoja2!$F$2:$G$105,2,0)</f>
        <v>07.02 Sentencias Dictadas por Delito</v>
      </c>
      <c r="E862" s="1" t="str">
        <f>+IFERROR(VLOOKUP(Tabla1[[#This Row],[Tema]],Temas[[Tema]:[Columna1]],2,0),"REVISAR")</f>
        <v>07.02.18 Delitos Económicos</v>
      </c>
      <c r="F862" s="1" t="str">
        <f>+IFERROR(VLOOKUP(Tabla1[[#This Row],[Muestra]],Muestra[[Muestra]:[Columna1]],2,0),"REVISAR")</f>
        <v>07.02.18.23 Giro Doloso de Cheques (Sólo Crimen)</v>
      </c>
      <c r="G862" t="s">
        <v>66</v>
      </c>
      <c r="H862" t="s">
        <v>1404</v>
      </c>
      <c r="I862" t="s">
        <v>1429</v>
      </c>
      <c r="J862" t="s">
        <v>1837</v>
      </c>
      <c r="K862" t="s">
        <v>3968</v>
      </c>
      <c r="L862" t="s">
        <v>1020</v>
      </c>
      <c r="O862" t="s">
        <v>1407</v>
      </c>
      <c r="AC862">
        <v>2115</v>
      </c>
      <c r="AD862">
        <v>1970</v>
      </c>
      <c r="AE862">
        <v>1795</v>
      </c>
      <c r="AF862">
        <v>379</v>
      </c>
      <c r="AG862">
        <v>62</v>
      </c>
      <c r="AH862">
        <v>8</v>
      </c>
      <c r="AI862">
        <v>15</v>
      </c>
    </row>
    <row r="863" spans="1:35" x14ac:dyDescent="0.25">
      <c r="A863" s="21">
        <v>862</v>
      </c>
      <c r="B863" t="s">
        <v>1838</v>
      </c>
      <c r="C863" s="1" t="str">
        <f>+VLOOKUP(Tabla1[[#This Row],[Sector]],Sectores[[Sector]:[Columna1]],2,0)</f>
        <v>07 Delincuencia</v>
      </c>
      <c r="D863" s="1" t="str">
        <f>+VLOOKUP(Tabla1[[#This Row],[Contenido]],Hoja2!$F$2:$G$105,2,0)</f>
        <v>07.02 Sentencias Dictadas por Delito</v>
      </c>
      <c r="E863" s="1" t="str">
        <f>+IFERROR(VLOOKUP(Tabla1[[#This Row],[Tema]],Temas[[Tema]:[Columna1]],2,0),"REVISAR")</f>
        <v xml:space="preserve">07.02.28 Drogas </v>
      </c>
      <c r="F863" s="1" t="str">
        <f>+IFERROR(VLOOKUP(Tabla1[[#This Row],[Muestra]],Muestra[[Muestra]:[Columna1]],2,0),"REVISAR")</f>
        <v>07.02.28.09 Hallazgo de Drogas</v>
      </c>
      <c r="G863" t="s">
        <v>66</v>
      </c>
      <c r="H863" t="s">
        <v>1404</v>
      </c>
      <c r="I863" t="s">
        <v>1615</v>
      </c>
      <c r="J863" t="s">
        <v>1839</v>
      </c>
      <c r="K863" t="s">
        <v>3968</v>
      </c>
      <c r="L863" t="s">
        <v>1020</v>
      </c>
      <c r="O863" t="s">
        <v>1407</v>
      </c>
      <c r="AC863">
        <v>262</v>
      </c>
      <c r="AD863">
        <v>439</v>
      </c>
      <c r="AE863">
        <v>417</v>
      </c>
      <c r="AF863">
        <v>395</v>
      </c>
      <c r="AG863">
        <v>277</v>
      </c>
      <c r="AH863">
        <v>288</v>
      </c>
      <c r="AI863">
        <v>357</v>
      </c>
    </row>
    <row r="864" spans="1:35" x14ac:dyDescent="0.25">
      <c r="A864" s="21">
        <v>863</v>
      </c>
      <c r="B864" t="s">
        <v>1840</v>
      </c>
      <c r="C864" s="1" t="str">
        <f>+VLOOKUP(Tabla1[[#This Row],[Sector]],Sectores[[Sector]:[Columna1]],2,0)</f>
        <v>07 Delincuencia</v>
      </c>
      <c r="D864" s="1" t="str">
        <f>+VLOOKUP(Tabla1[[#This Row],[Contenido]],Hoja2!$F$2:$G$105,2,0)</f>
        <v>07.02 Sentencias Dictadas por Delito</v>
      </c>
      <c r="E864" s="1" t="str">
        <f>+IFERROR(VLOOKUP(Tabla1[[#This Row],[Tema]],Temas[[Tema]:[Columna1]],2,0),"REVISAR")</f>
        <v>07.02.18 Delitos Económicos</v>
      </c>
      <c r="F864" s="1" t="str">
        <f>+IFERROR(VLOOKUP(Tabla1[[#This Row],[Muestra]],Muestra[[Muestra]:[Columna1]],2,0),"REVISAR")</f>
        <v>07.02.18.24 Hallazgo de Vehículo</v>
      </c>
      <c r="G864" t="s">
        <v>66</v>
      </c>
      <c r="H864" t="s">
        <v>1404</v>
      </c>
      <c r="I864" t="s">
        <v>1429</v>
      </c>
      <c r="J864" t="s">
        <v>1841</v>
      </c>
      <c r="K864" t="s">
        <v>3968</v>
      </c>
      <c r="L864" t="s">
        <v>1020</v>
      </c>
      <c r="O864" t="s">
        <v>1407</v>
      </c>
      <c r="AC864">
        <v>1182</v>
      </c>
      <c r="AD864">
        <v>763</v>
      </c>
      <c r="AE864">
        <v>989</v>
      </c>
      <c r="AF864">
        <v>714</v>
      </c>
      <c r="AG864">
        <v>955</v>
      </c>
      <c r="AH864">
        <v>817</v>
      </c>
      <c r="AI864">
        <v>782</v>
      </c>
    </row>
    <row r="865" spans="1:35" x14ac:dyDescent="0.25">
      <c r="A865" s="21">
        <v>864</v>
      </c>
      <c r="B865" t="s">
        <v>1842</v>
      </c>
      <c r="C865" s="1" t="str">
        <f>+VLOOKUP(Tabla1[[#This Row],[Sector]],Sectores[[Sector]:[Columna1]],2,0)</f>
        <v>07 Delincuencia</v>
      </c>
      <c r="D865" s="1" t="str">
        <f>+VLOOKUP(Tabla1[[#This Row],[Contenido]],Hoja2!$F$2:$G$105,2,0)</f>
        <v>07.02 Sentencias Dictadas por Delito</v>
      </c>
      <c r="E865" s="1" t="str">
        <f>+IFERROR(VLOOKUP(Tabla1[[#This Row],[Tema]],Temas[[Tema]:[Columna1]],2,0),"REVISAR")</f>
        <v xml:space="preserve">07.02.27 Delitos Violentos </v>
      </c>
      <c r="F865" s="1" t="str">
        <f>+IFERROR(VLOOKUP(Tabla1[[#This Row],[Muestra]],Muestra[[Muestra]:[Columna1]],2,0),"REVISAR")</f>
        <v>07.02.27.08 Homicidio</v>
      </c>
      <c r="G865" t="s">
        <v>66</v>
      </c>
      <c r="H865" t="s">
        <v>1404</v>
      </c>
      <c r="I865" t="s">
        <v>1457</v>
      </c>
      <c r="J865" t="s">
        <v>1843</v>
      </c>
      <c r="K865" t="s">
        <v>3968</v>
      </c>
      <c r="L865" t="s">
        <v>1020</v>
      </c>
      <c r="O865" t="s">
        <v>1407</v>
      </c>
      <c r="AC865">
        <v>1111</v>
      </c>
      <c r="AD865">
        <v>1240</v>
      </c>
      <c r="AE865">
        <v>1173</v>
      </c>
      <c r="AF865">
        <v>1281</v>
      </c>
      <c r="AG865">
        <v>1178</v>
      </c>
      <c r="AH865">
        <v>1253</v>
      </c>
      <c r="AI865">
        <v>1340</v>
      </c>
    </row>
    <row r="866" spans="1:35" x14ac:dyDescent="0.25">
      <c r="A866" s="21">
        <v>865</v>
      </c>
      <c r="B866" t="s">
        <v>1844</v>
      </c>
      <c r="C866" s="1" t="str">
        <f>+VLOOKUP(Tabla1[[#This Row],[Sector]],Sectores[[Sector]:[Columna1]],2,0)</f>
        <v>07 Delincuencia</v>
      </c>
      <c r="D866" s="1" t="str">
        <f>+VLOOKUP(Tabla1[[#This Row],[Contenido]],Hoja2!$F$2:$G$105,2,0)</f>
        <v>07.02 Sentencias Dictadas por Delito</v>
      </c>
      <c r="E866" s="1" t="str">
        <f>+IFERROR(VLOOKUP(Tabla1[[#This Row],[Tema]],Temas[[Tema]:[Columna1]],2,0),"REVISAR")</f>
        <v xml:space="preserve">07.02.27 Delitos Violentos </v>
      </c>
      <c r="F866" s="1" t="str">
        <f>+IFERROR(VLOOKUP(Tabla1[[#This Row],[Muestra]],Muestra[[Muestra]:[Columna1]],2,0),"REVISAR")</f>
        <v>07.02.27.09 Homicidio Calificado</v>
      </c>
      <c r="G866" t="s">
        <v>66</v>
      </c>
      <c r="H866" t="s">
        <v>1404</v>
      </c>
      <c r="I866" t="s">
        <v>1457</v>
      </c>
      <c r="J866" t="s">
        <v>1845</v>
      </c>
      <c r="K866" t="s">
        <v>3968</v>
      </c>
      <c r="L866" t="s">
        <v>1020</v>
      </c>
      <c r="O866" t="s">
        <v>1407</v>
      </c>
      <c r="AC866">
        <v>108</v>
      </c>
      <c r="AD866">
        <v>105</v>
      </c>
      <c r="AE866">
        <v>94</v>
      </c>
      <c r="AF866">
        <v>116</v>
      </c>
      <c r="AG866">
        <v>115</v>
      </c>
      <c r="AH866">
        <v>115</v>
      </c>
      <c r="AI866">
        <v>123</v>
      </c>
    </row>
    <row r="867" spans="1:35" x14ac:dyDescent="0.25">
      <c r="A867" s="21">
        <v>866</v>
      </c>
      <c r="B867" t="s">
        <v>1846</v>
      </c>
      <c r="C867" s="1" t="str">
        <f>+VLOOKUP(Tabla1[[#This Row],[Sector]],Sectores[[Sector]:[Columna1]],2,0)</f>
        <v>07 Delincuencia</v>
      </c>
      <c r="D867" s="1" t="str">
        <f>+VLOOKUP(Tabla1[[#This Row],[Contenido]],Hoja2!$F$2:$G$105,2,0)</f>
        <v>07.02 Sentencias Dictadas por Delito</v>
      </c>
      <c r="E867" s="1" t="str">
        <f>+IFERROR(VLOOKUP(Tabla1[[#This Row],[Tema]],Temas[[Tema]:[Columna1]],2,0),"REVISAR")</f>
        <v xml:space="preserve">07.02.27 Delitos Violentos </v>
      </c>
      <c r="F867" s="1" t="str">
        <f>+IFERROR(VLOOKUP(Tabla1[[#This Row],[Muestra]],Muestra[[Muestra]:[Columna1]],2,0),"REVISAR")</f>
        <v>07.02.27.10 Homicidio de Fiscales o Defensores en Desempeño de Funciones</v>
      </c>
      <c r="G867" t="s">
        <v>66</v>
      </c>
      <c r="H867" t="s">
        <v>1404</v>
      </c>
      <c r="I867" t="s">
        <v>1457</v>
      </c>
      <c r="J867" t="s">
        <v>1847</v>
      </c>
      <c r="K867" t="s">
        <v>3968</v>
      </c>
      <c r="L867" t="s">
        <v>1020</v>
      </c>
      <c r="O867" t="s">
        <v>1407</v>
      </c>
      <c r="AC867">
        <v>0</v>
      </c>
      <c r="AD867">
        <v>0</v>
      </c>
      <c r="AE867">
        <v>1</v>
      </c>
      <c r="AF867">
        <v>0</v>
      </c>
      <c r="AG867">
        <v>0</v>
      </c>
      <c r="AH867">
        <v>0</v>
      </c>
      <c r="AI867">
        <v>0</v>
      </c>
    </row>
    <row r="868" spans="1:35" x14ac:dyDescent="0.25">
      <c r="A868" s="21">
        <v>867</v>
      </c>
      <c r="B868" t="s">
        <v>1848</v>
      </c>
      <c r="C868" s="1" t="str">
        <f>+VLOOKUP(Tabla1[[#This Row],[Sector]],Sectores[[Sector]:[Columna1]],2,0)</f>
        <v>07 Delincuencia</v>
      </c>
      <c r="D868" s="1" t="str">
        <f>+VLOOKUP(Tabla1[[#This Row],[Contenido]],Hoja2!$F$2:$G$105,2,0)</f>
        <v>07.02 Sentencias Dictadas por Delito</v>
      </c>
      <c r="E868" s="1" t="str">
        <f>+IFERROR(VLOOKUP(Tabla1[[#This Row],[Tema]],Temas[[Tema]:[Columna1]],2,0),"REVISAR")</f>
        <v xml:space="preserve">07.02.27 Delitos Violentos </v>
      </c>
      <c r="F868" s="1" t="str">
        <f>+IFERROR(VLOOKUP(Tabla1[[#This Row],[Muestra]],Muestra[[Muestra]:[Columna1]],2,0),"REVISAR")</f>
        <v>07.02.27.11 Homicidio de Gendarme en el Desempeño de sus Funciones</v>
      </c>
      <c r="G868" t="s">
        <v>66</v>
      </c>
      <c r="H868" t="s">
        <v>1404</v>
      </c>
      <c r="I868" t="s">
        <v>1457</v>
      </c>
      <c r="J868" t="s">
        <v>1849</v>
      </c>
      <c r="K868" t="s">
        <v>3968</v>
      </c>
      <c r="L868" t="s">
        <v>1020</v>
      </c>
      <c r="O868" t="s">
        <v>1407</v>
      </c>
      <c r="AC868">
        <v>3</v>
      </c>
      <c r="AD868">
        <v>2</v>
      </c>
      <c r="AE868">
        <v>1</v>
      </c>
      <c r="AF868">
        <v>0</v>
      </c>
      <c r="AG868">
        <v>3</v>
      </c>
      <c r="AH868">
        <v>2</v>
      </c>
      <c r="AI868">
        <v>1</v>
      </c>
    </row>
    <row r="869" spans="1:35" x14ac:dyDescent="0.25">
      <c r="A869" s="21">
        <v>868</v>
      </c>
      <c r="B869" t="s">
        <v>1850</v>
      </c>
      <c r="C869" s="1" t="str">
        <f>+VLOOKUP(Tabla1[[#This Row],[Sector]],Sectores[[Sector]:[Columna1]],2,0)</f>
        <v>07 Delincuencia</v>
      </c>
      <c r="D869" s="1" t="str">
        <f>+VLOOKUP(Tabla1[[#This Row],[Contenido]],Hoja2!$F$2:$G$105,2,0)</f>
        <v>07.02 Sentencias Dictadas por Delito</v>
      </c>
      <c r="E869" s="1" t="str">
        <f>+IFERROR(VLOOKUP(Tabla1[[#This Row],[Tema]],Temas[[Tema]:[Columna1]],2,0),"REVISAR")</f>
        <v xml:space="preserve">07.02.27 Delitos Violentos </v>
      </c>
      <c r="F869" s="1" t="str">
        <f>+IFERROR(VLOOKUP(Tabla1[[#This Row],[Muestra]],Muestra[[Muestra]:[Columna1]],2,0),"REVISAR")</f>
        <v>07.02.27.12 Homicidio en Riña o Pelea</v>
      </c>
      <c r="G869" t="s">
        <v>66</v>
      </c>
      <c r="H869" t="s">
        <v>1404</v>
      </c>
      <c r="I869" t="s">
        <v>1457</v>
      </c>
      <c r="J869" t="s">
        <v>1851</v>
      </c>
      <c r="K869" t="s">
        <v>3968</v>
      </c>
      <c r="L869" t="s">
        <v>1020</v>
      </c>
      <c r="O869" t="s">
        <v>1407</v>
      </c>
      <c r="AC869">
        <v>20</v>
      </c>
      <c r="AD869">
        <v>14</v>
      </c>
      <c r="AE869">
        <v>11</v>
      </c>
      <c r="AF869">
        <v>13</v>
      </c>
      <c r="AG869">
        <v>12</v>
      </c>
      <c r="AH869">
        <v>17</v>
      </c>
      <c r="AI869">
        <v>18</v>
      </c>
    </row>
    <row r="870" spans="1:35" x14ac:dyDescent="0.25">
      <c r="A870" s="21">
        <v>869</v>
      </c>
      <c r="B870" t="s">
        <v>1852</v>
      </c>
      <c r="C870" s="1" t="str">
        <f>+VLOOKUP(Tabla1[[#This Row],[Sector]],Sectores[[Sector]:[Columna1]],2,0)</f>
        <v>07 Delincuencia</v>
      </c>
      <c r="D870" s="1" t="str">
        <f>+VLOOKUP(Tabla1[[#This Row],[Contenido]],Hoja2!$F$2:$G$105,2,0)</f>
        <v>07.02 Sentencias Dictadas por Delito</v>
      </c>
      <c r="E870" s="1" t="str">
        <f>+IFERROR(VLOOKUP(Tabla1[[#This Row],[Tema]],Temas[[Tema]:[Columna1]],2,0),"REVISAR")</f>
        <v xml:space="preserve">07.02.27 Delitos Violentos </v>
      </c>
      <c r="F870" s="1" t="str">
        <f>+IFERROR(VLOOKUP(Tabla1[[#This Row],[Muestra]],Muestra[[Muestra]:[Columna1]],2,0),"REVISAR")</f>
        <v>07.02.27.13 Homicidio Simple</v>
      </c>
      <c r="G870" t="s">
        <v>66</v>
      </c>
      <c r="H870" t="s">
        <v>1404</v>
      </c>
      <c r="I870" t="s">
        <v>1457</v>
      </c>
      <c r="J870" t="s">
        <v>1853</v>
      </c>
      <c r="K870" t="s">
        <v>3968</v>
      </c>
      <c r="L870" t="s">
        <v>1020</v>
      </c>
      <c r="O870" t="s">
        <v>1407</v>
      </c>
      <c r="AC870">
        <v>32</v>
      </c>
      <c r="AD870">
        <v>39</v>
      </c>
      <c r="AE870">
        <v>22</v>
      </c>
      <c r="AF870">
        <v>2</v>
      </c>
      <c r="AG870">
        <v>3</v>
      </c>
      <c r="AH870">
        <v>1</v>
      </c>
      <c r="AI870">
        <v>4</v>
      </c>
    </row>
    <row r="871" spans="1:35" x14ac:dyDescent="0.25">
      <c r="A871" s="21">
        <v>870</v>
      </c>
      <c r="B871" t="s">
        <v>1854</v>
      </c>
      <c r="C871" s="1" t="str">
        <f>+VLOOKUP(Tabla1[[#This Row],[Sector]],Sectores[[Sector]:[Columna1]],2,0)</f>
        <v>07 Delincuencia</v>
      </c>
      <c r="D871" s="1" t="str">
        <f>+VLOOKUP(Tabla1[[#This Row],[Contenido]],Hoja2!$F$2:$G$105,2,0)</f>
        <v>07.02 Sentencias Dictadas por Delito</v>
      </c>
      <c r="E871" s="1" t="str">
        <f>+IFERROR(VLOOKUP(Tabla1[[#This Row],[Tema]],Temas[[Tema]:[Columna1]],2,0),"REVISAR")</f>
        <v>07.02.18 Delitos Económicos</v>
      </c>
      <c r="F871" s="1" t="str">
        <f>+IFERROR(VLOOKUP(Tabla1[[#This Row],[Muestra]],Muestra[[Muestra]:[Columna1]],2,0),"REVISAR")</f>
        <v>07.02.18.25 Hurto (Sólo Crimen)</v>
      </c>
      <c r="G871" t="s">
        <v>66</v>
      </c>
      <c r="H871" t="s">
        <v>1404</v>
      </c>
      <c r="I871" t="s">
        <v>1429</v>
      </c>
      <c r="J871" t="s">
        <v>1855</v>
      </c>
      <c r="K871" t="s">
        <v>3968</v>
      </c>
      <c r="L871" t="s">
        <v>1020</v>
      </c>
      <c r="O871" t="s">
        <v>1407</v>
      </c>
      <c r="AC871">
        <v>0</v>
      </c>
      <c r="AD871">
        <v>0</v>
      </c>
      <c r="AE871">
        <v>0</v>
      </c>
      <c r="AF871">
        <v>1</v>
      </c>
      <c r="AG871">
        <v>0</v>
      </c>
      <c r="AH871">
        <v>0</v>
      </c>
      <c r="AI871">
        <v>0</v>
      </c>
    </row>
    <row r="872" spans="1:35" x14ac:dyDescent="0.25">
      <c r="A872" s="21">
        <v>871</v>
      </c>
      <c r="B872" t="s">
        <v>1856</v>
      </c>
      <c r="C872" s="1" t="str">
        <f>+VLOOKUP(Tabla1[[#This Row],[Sector]],Sectores[[Sector]:[Columna1]],2,0)</f>
        <v>07 Delincuencia</v>
      </c>
      <c r="D872" s="1" t="str">
        <f>+VLOOKUP(Tabla1[[#This Row],[Contenido]],Hoja2!$F$2:$G$105,2,0)</f>
        <v>07.02 Sentencias Dictadas por Delito</v>
      </c>
      <c r="E872" s="1" t="str">
        <f>+IFERROR(VLOOKUP(Tabla1[[#This Row],[Tema]],Temas[[Tema]:[Columna1]],2,0),"REVISAR")</f>
        <v>07.02.18 Delitos Económicos</v>
      </c>
      <c r="F872" s="1" t="str">
        <f>+IFERROR(VLOOKUP(Tabla1[[#This Row],[Muestra]],Muestra[[Muestra]:[Columna1]],2,0),"REVISAR")</f>
        <v>07.02.18.26 Hurto Agravado</v>
      </c>
      <c r="G872" t="s">
        <v>66</v>
      </c>
      <c r="H872" t="s">
        <v>1404</v>
      </c>
      <c r="I872" t="s">
        <v>1429</v>
      </c>
      <c r="J872" t="s">
        <v>1857</v>
      </c>
      <c r="K872" t="s">
        <v>3968</v>
      </c>
      <c r="L872" t="s">
        <v>1020</v>
      </c>
      <c r="O872" t="s">
        <v>1407</v>
      </c>
      <c r="AC872">
        <v>1146</v>
      </c>
      <c r="AD872">
        <v>1052</v>
      </c>
      <c r="AE872">
        <v>1033</v>
      </c>
      <c r="AF872">
        <v>1109</v>
      </c>
      <c r="AG872">
        <v>1121</v>
      </c>
      <c r="AH872">
        <v>968</v>
      </c>
      <c r="AI872">
        <v>871</v>
      </c>
    </row>
    <row r="873" spans="1:35" x14ac:dyDescent="0.25">
      <c r="A873" s="21">
        <v>872</v>
      </c>
      <c r="B873" t="s">
        <v>1858</v>
      </c>
      <c r="C873" s="1" t="str">
        <f>+VLOOKUP(Tabla1[[#This Row],[Sector]],Sectores[[Sector]:[Columna1]],2,0)</f>
        <v>07 Delincuencia</v>
      </c>
      <c r="D873" s="1" t="str">
        <f>+VLOOKUP(Tabla1[[#This Row],[Contenido]],Hoja2!$F$2:$G$105,2,0)</f>
        <v>07.02 Sentencias Dictadas por Delito</v>
      </c>
      <c r="E873" s="1" t="str">
        <f>+IFERROR(VLOOKUP(Tabla1[[#This Row],[Tema]],Temas[[Tema]:[Columna1]],2,0),"REVISAR")</f>
        <v>07.02.18 Delitos Económicos</v>
      </c>
      <c r="F873" s="1" t="str">
        <f>+IFERROR(VLOOKUP(Tabla1[[#This Row],[Muestra]],Muestra[[Muestra]:[Columna1]],2,0),"REVISAR")</f>
        <v>07.02.18.27 Hurto de Bienes Pertenecientes a Redes de Suministro Público</v>
      </c>
      <c r="G873" t="s">
        <v>66</v>
      </c>
      <c r="H873" t="s">
        <v>1404</v>
      </c>
      <c r="I873" t="s">
        <v>1429</v>
      </c>
      <c r="J873" t="s">
        <v>1859</v>
      </c>
      <c r="K873" t="s">
        <v>3968</v>
      </c>
      <c r="L873" t="s">
        <v>1020</v>
      </c>
      <c r="O873" t="s">
        <v>1407</v>
      </c>
      <c r="AC873">
        <v>303</v>
      </c>
      <c r="AD873">
        <v>562</v>
      </c>
      <c r="AE873">
        <v>508</v>
      </c>
      <c r="AF873">
        <v>448</v>
      </c>
      <c r="AG873">
        <v>241</v>
      </c>
      <c r="AH873">
        <v>252</v>
      </c>
      <c r="AI873">
        <v>244</v>
      </c>
    </row>
    <row r="874" spans="1:35" x14ac:dyDescent="0.25">
      <c r="A874" s="21">
        <v>873</v>
      </c>
      <c r="B874" t="s">
        <v>1860</v>
      </c>
      <c r="C874" s="1" t="str">
        <f>+VLOOKUP(Tabla1[[#This Row],[Sector]],Sectores[[Sector]:[Columna1]],2,0)</f>
        <v>07 Delincuencia</v>
      </c>
      <c r="D874" s="1" t="str">
        <f>+VLOOKUP(Tabla1[[#This Row],[Contenido]],Hoja2!$F$2:$G$105,2,0)</f>
        <v>07.02 Sentencias Dictadas por Delito</v>
      </c>
      <c r="E874" s="1" t="str">
        <f>+IFERROR(VLOOKUP(Tabla1[[#This Row],[Tema]],Temas[[Tema]:[Columna1]],2,0),"REVISAR")</f>
        <v>07.02.18 Delitos Económicos</v>
      </c>
      <c r="F874" s="1" t="str">
        <f>+IFERROR(VLOOKUP(Tabla1[[#This Row],[Muestra]],Muestra[[Muestra]:[Columna1]],2,0),"REVISAR")</f>
        <v>07.02.18.28 Hurto de Hallazgo</v>
      </c>
      <c r="G874" t="s">
        <v>66</v>
      </c>
      <c r="H874" t="s">
        <v>1404</v>
      </c>
      <c r="I874" t="s">
        <v>1429</v>
      </c>
      <c r="J874" t="s">
        <v>1861</v>
      </c>
      <c r="K874" t="s">
        <v>3968</v>
      </c>
      <c r="L874" t="s">
        <v>1020</v>
      </c>
      <c r="O874" t="s">
        <v>1407</v>
      </c>
      <c r="AC874">
        <v>328</v>
      </c>
      <c r="AD874">
        <v>344</v>
      </c>
      <c r="AE874">
        <v>365</v>
      </c>
      <c r="AF874">
        <v>361</v>
      </c>
      <c r="AG874">
        <v>417</v>
      </c>
      <c r="AH874">
        <v>414</v>
      </c>
      <c r="AI874">
        <v>451</v>
      </c>
    </row>
    <row r="875" spans="1:35" x14ac:dyDescent="0.25">
      <c r="A875" s="21">
        <v>874</v>
      </c>
      <c r="B875" t="s">
        <v>1862</v>
      </c>
      <c r="C875" s="1" t="str">
        <f>+VLOOKUP(Tabla1[[#This Row],[Sector]],Sectores[[Sector]:[Columna1]],2,0)</f>
        <v>07 Delincuencia</v>
      </c>
      <c r="D875" s="1" t="str">
        <f>+VLOOKUP(Tabla1[[#This Row],[Contenido]],Hoja2!$F$2:$G$105,2,0)</f>
        <v>07.02 Sentencias Dictadas por Delito</v>
      </c>
      <c r="E875" s="1" t="str">
        <f>+IFERROR(VLOOKUP(Tabla1[[#This Row],[Tema]],Temas[[Tema]:[Columna1]],2,0),"REVISAR")</f>
        <v>07.02.18 Delitos Económicos</v>
      </c>
      <c r="F875" s="1" t="str">
        <f>+IFERROR(VLOOKUP(Tabla1[[#This Row],[Muestra]],Muestra[[Muestra]:[Columna1]],2,0),"REVISAR")</f>
        <v>07.02.18.29 Hurto Falta</v>
      </c>
      <c r="G875" t="s">
        <v>66</v>
      </c>
      <c r="H875" t="s">
        <v>1404</v>
      </c>
      <c r="I875" t="s">
        <v>1429</v>
      </c>
      <c r="J875" t="s">
        <v>1863</v>
      </c>
      <c r="K875" t="s">
        <v>3968</v>
      </c>
      <c r="L875" t="s">
        <v>1020</v>
      </c>
      <c r="O875" t="s">
        <v>1407</v>
      </c>
      <c r="AC875">
        <v>36082</v>
      </c>
      <c r="AD875">
        <v>34601</v>
      </c>
      <c r="AE875">
        <v>31731</v>
      </c>
      <c r="AF875">
        <v>29268</v>
      </c>
      <c r="AG875">
        <v>29387</v>
      </c>
      <c r="AH875">
        <v>29109</v>
      </c>
      <c r="AI875">
        <v>26765</v>
      </c>
    </row>
    <row r="876" spans="1:35" x14ac:dyDescent="0.25">
      <c r="A876" s="21">
        <v>875</v>
      </c>
      <c r="B876" t="s">
        <v>1864</v>
      </c>
      <c r="C876" s="1" t="str">
        <f>+VLOOKUP(Tabla1[[#This Row],[Sector]],Sectores[[Sector]:[Columna1]],2,0)</f>
        <v>07 Delincuencia</v>
      </c>
      <c r="D876" s="1" t="str">
        <f>+VLOOKUP(Tabla1[[#This Row],[Contenido]],Hoja2!$F$2:$G$105,2,0)</f>
        <v>07.02 Sentencias Dictadas por Delito</v>
      </c>
      <c r="E876" s="1" t="str">
        <f>+IFERROR(VLOOKUP(Tabla1[[#This Row],[Tema]],Temas[[Tema]:[Columna1]],2,0),"REVISAR")</f>
        <v>07.02.18 Delitos Económicos</v>
      </c>
      <c r="F876" s="1" t="str">
        <f>+IFERROR(VLOOKUP(Tabla1[[#This Row],[Muestra]],Muestra[[Muestra]:[Columna1]],2,0),"REVISAR")</f>
        <v>07.02.18.30 Hurto Simple</v>
      </c>
      <c r="G876" t="s">
        <v>66</v>
      </c>
      <c r="H876" t="s">
        <v>1404</v>
      </c>
      <c r="I876" t="s">
        <v>1429</v>
      </c>
      <c r="J876" t="s">
        <v>1865</v>
      </c>
      <c r="K876" t="s">
        <v>3968</v>
      </c>
      <c r="L876" t="s">
        <v>1020</v>
      </c>
      <c r="O876" t="s">
        <v>1407</v>
      </c>
      <c r="AC876">
        <v>4726</v>
      </c>
      <c r="AD876">
        <v>5550</v>
      </c>
      <c r="AE876">
        <v>5618</v>
      </c>
      <c r="AF876">
        <v>4586</v>
      </c>
      <c r="AG876">
        <v>2863</v>
      </c>
      <c r="AH876">
        <v>1825</v>
      </c>
      <c r="AI876">
        <v>1179</v>
      </c>
    </row>
    <row r="877" spans="1:35" x14ac:dyDescent="0.25">
      <c r="A877" s="21">
        <v>876</v>
      </c>
      <c r="B877" t="s">
        <v>1866</v>
      </c>
      <c r="C877" s="1" t="str">
        <f>+VLOOKUP(Tabla1[[#This Row],[Sector]],Sectores[[Sector]:[Columna1]],2,0)</f>
        <v>07 Delincuencia</v>
      </c>
      <c r="D877" s="1" t="str">
        <f>+VLOOKUP(Tabla1[[#This Row],[Contenido]],Hoja2!$F$2:$G$105,2,0)</f>
        <v>07.02 Sentencias Dictadas por Delito</v>
      </c>
      <c r="E877" s="1" t="str">
        <f>+IFERROR(VLOOKUP(Tabla1[[#This Row],[Tema]],Temas[[Tema]:[Columna1]],2,0),"REVISAR")</f>
        <v>07.02.18 Delitos Económicos</v>
      </c>
      <c r="F877" s="1" t="str">
        <f>+IFERROR(VLOOKUP(Tabla1[[#This Row],[Muestra]],Muestra[[Muestra]:[Columna1]],2,0),"REVISAR")</f>
        <v>07.02.18.31 Hurto Simple por Un Valor de 4 a 40 Utm</v>
      </c>
      <c r="G877" t="s">
        <v>66</v>
      </c>
      <c r="H877" t="s">
        <v>1404</v>
      </c>
      <c r="I877" t="s">
        <v>1429</v>
      </c>
      <c r="J877" t="s">
        <v>1867</v>
      </c>
      <c r="K877" t="s">
        <v>3968</v>
      </c>
      <c r="L877" t="s">
        <v>1020</v>
      </c>
      <c r="O877" t="s">
        <v>1407</v>
      </c>
      <c r="AC877">
        <v>7285</v>
      </c>
      <c r="AD877">
        <v>8460</v>
      </c>
      <c r="AE877">
        <v>7991</v>
      </c>
      <c r="AF877">
        <v>8079</v>
      </c>
      <c r="AG877">
        <v>8456</v>
      </c>
      <c r="AH877">
        <v>8294</v>
      </c>
      <c r="AI877">
        <v>7338</v>
      </c>
    </row>
    <row r="878" spans="1:35" x14ac:dyDescent="0.25">
      <c r="A878" s="21">
        <v>877</v>
      </c>
      <c r="B878" t="s">
        <v>1868</v>
      </c>
      <c r="C878" s="1" t="str">
        <f>+VLOOKUP(Tabla1[[#This Row],[Sector]],Sectores[[Sector]:[Columna1]],2,0)</f>
        <v>07 Delincuencia</v>
      </c>
      <c r="D878" s="1" t="str">
        <f>+VLOOKUP(Tabla1[[#This Row],[Contenido]],Hoja2!$F$2:$G$105,2,0)</f>
        <v>07.02 Sentencias Dictadas por Delito</v>
      </c>
      <c r="E878" s="1" t="str">
        <f>+IFERROR(VLOOKUP(Tabla1[[#This Row],[Tema]],Temas[[Tema]:[Columna1]],2,0),"REVISAR")</f>
        <v>07.02.18 Delitos Económicos</v>
      </c>
      <c r="F878" s="1" t="str">
        <f>+IFERROR(VLOOKUP(Tabla1[[#This Row],[Muestra]],Muestra[[Muestra]:[Columna1]],2,0),"REVISAR")</f>
        <v>07.02.18.32 Hurto Simple por Un Valor de Media a Menos de a 4 Utm</v>
      </c>
      <c r="G878" t="s">
        <v>66</v>
      </c>
      <c r="H878" t="s">
        <v>1404</v>
      </c>
      <c r="I878" t="s">
        <v>1429</v>
      </c>
      <c r="J878" t="s">
        <v>1869</v>
      </c>
      <c r="K878" t="s">
        <v>3968</v>
      </c>
      <c r="L878" t="s">
        <v>1020</v>
      </c>
      <c r="O878" t="s">
        <v>1407</v>
      </c>
      <c r="AC878">
        <v>36545</v>
      </c>
      <c r="AD878">
        <v>43373</v>
      </c>
      <c r="AE878">
        <v>40876</v>
      </c>
      <c r="AF878">
        <v>40720</v>
      </c>
      <c r="AG878">
        <v>41799</v>
      </c>
      <c r="AH878">
        <v>42255</v>
      </c>
      <c r="AI878">
        <v>38402</v>
      </c>
    </row>
    <row r="879" spans="1:35" x14ac:dyDescent="0.25">
      <c r="A879" s="21">
        <v>878</v>
      </c>
      <c r="B879" t="s">
        <v>1870</v>
      </c>
      <c r="C879" s="1" t="str">
        <f>+VLOOKUP(Tabla1[[#This Row],[Sector]],Sectores[[Sector]:[Columna1]],2,0)</f>
        <v>07 Delincuencia</v>
      </c>
      <c r="D879" s="1" t="str">
        <f>+VLOOKUP(Tabla1[[#This Row],[Contenido]],Hoja2!$F$2:$G$105,2,0)</f>
        <v>07.02 Sentencias Dictadas por Delito</v>
      </c>
      <c r="E879" s="1" t="str">
        <f>+IFERROR(VLOOKUP(Tabla1[[#This Row],[Tema]],Temas[[Tema]:[Columna1]],2,0),"REVISAR")</f>
        <v>07.02.18 Delitos Económicos</v>
      </c>
      <c r="F879" s="1" t="str">
        <f>+IFERROR(VLOOKUP(Tabla1[[#This Row],[Muestra]],Muestra[[Muestra]:[Columna1]],2,0),"REVISAR")</f>
        <v>07.02.18.33 Hurto Simple por Un Valor Sobre 40 Utm</v>
      </c>
      <c r="G879" t="s">
        <v>66</v>
      </c>
      <c r="H879" t="s">
        <v>1404</v>
      </c>
      <c r="I879" t="s">
        <v>1429</v>
      </c>
      <c r="J879" t="s">
        <v>1871</v>
      </c>
      <c r="K879" t="s">
        <v>3968</v>
      </c>
      <c r="L879" t="s">
        <v>1020</v>
      </c>
      <c r="O879" t="s">
        <v>1407</v>
      </c>
      <c r="AC879">
        <v>980</v>
      </c>
      <c r="AD879">
        <v>970</v>
      </c>
      <c r="AE879">
        <v>1121</v>
      </c>
      <c r="AF879">
        <v>1291</v>
      </c>
      <c r="AG879">
        <v>1532</v>
      </c>
      <c r="AH879">
        <v>1395</v>
      </c>
      <c r="AI879">
        <v>1527</v>
      </c>
    </row>
    <row r="880" spans="1:35" x14ac:dyDescent="0.25">
      <c r="A880" s="21">
        <v>879</v>
      </c>
      <c r="B880" t="s">
        <v>1872</v>
      </c>
      <c r="C880" s="1" t="str">
        <f>+VLOOKUP(Tabla1[[#This Row],[Sector]],Sectores[[Sector]:[Columna1]],2,0)</f>
        <v>07 Delincuencia</v>
      </c>
      <c r="D880" s="1" t="str">
        <f>+VLOOKUP(Tabla1[[#This Row],[Contenido]],Hoja2!$F$2:$G$105,2,0)</f>
        <v>07.02 Sentencias Dictadas por Delito</v>
      </c>
      <c r="E880" s="1" t="str">
        <f>+IFERROR(VLOOKUP(Tabla1[[#This Row],[Tema]],Temas[[Tema]:[Columna1]],2,0),"REVISAR")</f>
        <v>07.02.07 Delitos Contra el Orden Público, Funcionarios o Agentes del Estado</v>
      </c>
      <c r="F880" s="1" t="str">
        <f>+IFERROR(VLOOKUP(Tabla1[[#This Row],[Muestra]],Muestra[[Muestra]:[Columna1]],2,0),"REVISAR")</f>
        <v>07.02.07.28 Impedir Ejercicio de Funciones a Inspectores Municipales</v>
      </c>
      <c r="G880" t="s">
        <v>66</v>
      </c>
      <c r="H880" t="s">
        <v>1404</v>
      </c>
      <c r="I880" t="s">
        <v>1475</v>
      </c>
      <c r="J880" t="s">
        <v>1873</v>
      </c>
      <c r="K880" t="s">
        <v>3968</v>
      </c>
      <c r="L880" t="s">
        <v>1020</v>
      </c>
      <c r="O880" t="s">
        <v>1407</v>
      </c>
      <c r="AC880">
        <v>0</v>
      </c>
      <c r="AD880">
        <v>0</v>
      </c>
      <c r="AE880">
        <v>1</v>
      </c>
      <c r="AF880">
        <v>1</v>
      </c>
      <c r="AG880">
        <v>6</v>
      </c>
      <c r="AH880">
        <v>5</v>
      </c>
      <c r="AI880">
        <v>11</v>
      </c>
    </row>
    <row r="881" spans="1:35" x14ac:dyDescent="0.25">
      <c r="A881" s="21">
        <v>880</v>
      </c>
      <c r="B881" t="s">
        <v>1874</v>
      </c>
      <c r="C881" s="1" t="str">
        <f>+VLOOKUP(Tabla1[[#This Row],[Sector]],Sectores[[Sector]:[Columna1]],2,0)</f>
        <v>07 Delincuencia</v>
      </c>
      <c r="D881" s="1" t="str">
        <f>+VLOOKUP(Tabla1[[#This Row],[Contenido]],Hoja2!$F$2:$G$105,2,0)</f>
        <v>07.02 Sentencias Dictadas por Delito</v>
      </c>
      <c r="E881" s="1" t="str">
        <f>+IFERROR(VLOOKUP(Tabla1[[#This Row],[Tema]],Temas[[Tema]:[Columna1]],2,0),"REVISAR")</f>
        <v>07.02.06 Delitos Contra el Medioambientales y Seres Vivos</v>
      </c>
      <c r="F881" s="1" t="str">
        <f>+IFERROR(VLOOKUP(Tabla1[[#This Row],[Muestra]],Muestra[[Muestra]:[Columna1]],2,0),"REVISAR")</f>
        <v>07.02.06.08 Incendio</v>
      </c>
      <c r="G881" t="s">
        <v>66</v>
      </c>
      <c r="H881" t="s">
        <v>1404</v>
      </c>
      <c r="I881" t="s">
        <v>1416</v>
      </c>
      <c r="J881" t="s">
        <v>1875</v>
      </c>
      <c r="K881" t="s">
        <v>3968</v>
      </c>
      <c r="L881" t="s">
        <v>1020</v>
      </c>
      <c r="O881" t="s">
        <v>1407</v>
      </c>
      <c r="AC881">
        <v>21</v>
      </c>
      <c r="AD881">
        <v>8</v>
      </c>
      <c r="AE881">
        <v>7</v>
      </c>
      <c r="AF881">
        <v>10</v>
      </c>
      <c r="AG881">
        <v>12</v>
      </c>
      <c r="AH881">
        <v>11</v>
      </c>
      <c r="AI881">
        <v>4</v>
      </c>
    </row>
    <row r="882" spans="1:35" x14ac:dyDescent="0.25">
      <c r="A882" s="21">
        <v>881</v>
      </c>
      <c r="B882" t="s">
        <v>1876</v>
      </c>
      <c r="C882" s="1" t="str">
        <f>+VLOOKUP(Tabla1[[#This Row],[Sector]],Sectores[[Sector]:[Columna1]],2,0)</f>
        <v>07 Delincuencia</v>
      </c>
      <c r="D882" s="1" t="str">
        <f>+VLOOKUP(Tabla1[[#This Row],[Contenido]],Hoja2!$F$2:$G$105,2,0)</f>
        <v>07.02 Sentencias Dictadas por Delito</v>
      </c>
      <c r="E882" s="1" t="str">
        <f>+IFERROR(VLOOKUP(Tabla1[[#This Row],[Tema]],Temas[[Tema]:[Columna1]],2,0),"REVISAR")</f>
        <v>07.02.06 Delitos Contra el Medioambientales y Seres Vivos</v>
      </c>
      <c r="F882" s="1" t="str">
        <f>+IFERROR(VLOOKUP(Tabla1[[#This Row],[Muestra]],Muestra[[Muestra]:[Columna1]],2,0),"REVISAR")</f>
        <v>07.02.06.09 Incendio c/Peligro para Las Personas</v>
      </c>
      <c r="G882" t="s">
        <v>66</v>
      </c>
      <c r="H882" t="s">
        <v>1404</v>
      </c>
      <c r="I882" t="s">
        <v>1416</v>
      </c>
      <c r="J882" t="s">
        <v>1877</v>
      </c>
      <c r="K882" t="s">
        <v>3968</v>
      </c>
      <c r="L882" t="s">
        <v>1020</v>
      </c>
      <c r="O882" t="s">
        <v>1407</v>
      </c>
      <c r="AC882">
        <v>387</v>
      </c>
      <c r="AD882">
        <v>353</v>
      </c>
      <c r="AE882">
        <v>380</v>
      </c>
      <c r="AF882">
        <v>400</v>
      </c>
      <c r="AG882">
        <v>313</v>
      </c>
      <c r="AH882">
        <v>324</v>
      </c>
      <c r="AI882">
        <v>542</v>
      </c>
    </row>
    <row r="883" spans="1:35" x14ac:dyDescent="0.25">
      <c r="A883" s="21">
        <v>882</v>
      </c>
      <c r="B883" t="s">
        <v>1878</v>
      </c>
      <c r="C883" s="1" t="str">
        <f>+VLOOKUP(Tabla1[[#This Row],[Sector]],Sectores[[Sector]:[Columna1]],2,0)</f>
        <v>07 Delincuencia</v>
      </c>
      <c r="D883" s="1" t="str">
        <f>+VLOOKUP(Tabla1[[#This Row],[Contenido]],Hoja2!$F$2:$G$105,2,0)</f>
        <v>07.02 Sentencias Dictadas por Delito</v>
      </c>
      <c r="E883" s="1" t="str">
        <f>+IFERROR(VLOOKUP(Tabla1[[#This Row],[Tema]],Temas[[Tema]:[Columna1]],2,0),"REVISAR")</f>
        <v>07.02.06 Delitos Contra el Medioambientales y Seres Vivos</v>
      </c>
      <c r="F883" s="1" t="str">
        <f>+IFERROR(VLOOKUP(Tabla1[[#This Row],[Muestra]],Muestra[[Muestra]:[Columna1]],2,0),"REVISAR")</f>
        <v>07.02.06.10 Incendio con Resultado de Muerte y/o Lesiones</v>
      </c>
      <c r="G883" t="s">
        <v>66</v>
      </c>
      <c r="H883" t="s">
        <v>1404</v>
      </c>
      <c r="I883" t="s">
        <v>1416</v>
      </c>
      <c r="J883" t="s">
        <v>1879</v>
      </c>
      <c r="K883" t="s">
        <v>3968</v>
      </c>
      <c r="L883" t="s">
        <v>1020</v>
      </c>
      <c r="O883" t="s">
        <v>1407</v>
      </c>
      <c r="AC883">
        <v>169</v>
      </c>
      <c r="AD883">
        <v>188</v>
      </c>
      <c r="AE883">
        <v>166</v>
      </c>
      <c r="AF883">
        <v>183</v>
      </c>
      <c r="AG883">
        <v>167</v>
      </c>
      <c r="AH883">
        <v>161</v>
      </c>
      <c r="AI883">
        <v>162</v>
      </c>
    </row>
    <row r="884" spans="1:35" x14ac:dyDescent="0.25">
      <c r="A884" s="21">
        <v>883</v>
      </c>
      <c r="B884" t="s">
        <v>1880</v>
      </c>
      <c r="C884" s="1" t="str">
        <f>+VLOOKUP(Tabla1[[#This Row],[Sector]],Sectores[[Sector]:[Columna1]],2,0)</f>
        <v>07 Delincuencia</v>
      </c>
      <c r="D884" s="1" t="str">
        <f>+VLOOKUP(Tabla1[[#This Row],[Contenido]],Hoja2!$F$2:$G$105,2,0)</f>
        <v>07.02 Sentencias Dictadas por Delito</v>
      </c>
      <c r="E884" s="1" t="str">
        <f>+IFERROR(VLOOKUP(Tabla1[[#This Row],[Tema]],Temas[[Tema]:[Columna1]],2,0),"REVISAR")</f>
        <v>07.02.06 Delitos Contra el Medioambientales y Seres Vivos</v>
      </c>
      <c r="F884" s="1" t="str">
        <f>+IFERROR(VLOOKUP(Tabla1[[#This Row],[Muestra]],Muestra[[Muestra]:[Columna1]],2,0),"REVISAR")</f>
        <v>07.02.06.11 Incendio de Bosques</v>
      </c>
      <c r="G884" t="s">
        <v>66</v>
      </c>
      <c r="H884" t="s">
        <v>1404</v>
      </c>
      <c r="I884" t="s">
        <v>1416</v>
      </c>
      <c r="J884" t="s">
        <v>1881</v>
      </c>
      <c r="K884" t="s">
        <v>3968</v>
      </c>
      <c r="L884" t="s">
        <v>1020</v>
      </c>
      <c r="O884" t="s">
        <v>1407</v>
      </c>
      <c r="AC884">
        <v>73</v>
      </c>
      <c r="AD884">
        <v>84</v>
      </c>
      <c r="AE884">
        <v>118</v>
      </c>
      <c r="AF884">
        <v>106</v>
      </c>
      <c r="AG884">
        <v>166</v>
      </c>
      <c r="AH884">
        <v>103</v>
      </c>
      <c r="AI884">
        <v>170</v>
      </c>
    </row>
    <row r="885" spans="1:35" x14ac:dyDescent="0.25">
      <c r="A885" s="21">
        <v>884</v>
      </c>
      <c r="B885" t="s">
        <v>1882</v>
      </c>
      <c r="C885" s="1" t="str">
        <f>+VLOOKUP(Tabla1[[#This Row],[Sector]],Sectores[[Sector]:[Columna1]],2,0)</f>
        <v>07 Delincuencia</v>
      </c>
      <c r="D885" s="1" t="str">
        <f>+VLOOKUP(Tabla1[[#This Row],[Contenido]],Hoja2!$F$2:$G$105,2,0)</f>
        <v>07.02 Sentencias Dictadas por Delito</v>
      </c>
      <c r="E885" s="1" t="str">
        <f>+IFERROR(VLOOKUP(Tabla1[[#This Row],[Tema]],Temas[[Tema]:[Columna1]],2,0),"REVISAR")</f>
        <v>07.02.06 Delitos Contra el Medioambientales y Seres Vivos</v>
      </c>
      <c r="F885" s="1" t="str">
        <f>+IFERROR(VLOOKUP(Tabla1[[#This Row],[Muestra]],Muestra[[Muestra]:[Columna1]],2,0),"REVISAR")</f>
        <v>07.02.06.12 Incendio Solo c/Daños o Sin Peligro Propagación</v>
      </c>
      <c r="G885" t="s">
        <v>66</v>
      </c>
      <c r="H885" t="s">
        <v>1404</v>
      </c>
      <c r="I885" t="s">
        <v>1416</v>
      </c>
      <c r="J885" t="s">
        <v>1883</v>
      </c>
      <c r="K885" t="s">
        <v>3968</v>
      </c>
      <c r="L885" t="s">
        <v>1020</v>
      </c>
      <c r="O885" t="s">
        <v>1407</v>
      </c>
      <c r="AC885">
        <v>1631</v>
      </c>
      <c r="AD885">
        <v>1761</v>
      </c>
      <c r="AE885">
        <v>1759</v>
      </c>
      <c r="AF885">
        <v>1869</v>
      </c>
      <c r="AG885">
        <v>1759</v>
      </c>
      <c r="AH885">
        <v>1750</v>
      </c>
      <c r="AI885">
        <v>1929</v>
      </c>
    </row>
    <row r="886" spans="1:35" x14ac:dyDescent="0.25">
      <c r="A886" s="21">
        <v>885</v>
      </c>
      <c r="B886" t="s">
        <v>1884</v>
      </c>
      <c r="C886" s="1" t="str">
        <f>+VLOOKUP(Tabla1[[#This Row],[Sector]],Sectores[[Sector]:[Columna1]],2,0)</f>
        <v>07 Delincuencia</v>
      </c>
      <c r="D886" s="1" t="str">
        <f>+VLOOKUP(Tabla1[[#This Row],[Contenido]],Hoja2!$F$2:$G$105,2,0)</f>
        <v>07.02 Sentencias Dictadas por Delito</v>
      </c>
      <c r="E886" s="1" t="str">
        <f>+IFERROR(VLOOKUP(Tabla1[[#This Row],[Tema]],Temas[[Tema]:[Columna1]],2,0),"REVISAR")</f>
        <v>07.02.24 Delitos Sexuales</v>
      </c>
      <c r="F886" s="1" t="str">
        <f>+IFERROR(VLOOKUP(Tabla1[[#This Row],[Muestra]],Muestra[[Muestra]:[Columna1]],2,0),"REVISAR")</f>
        <v>07.02.24.16 Incesto</v>
      </c>
      <c r="G886" t="s">
        <v>66</v>
      </c>
      <c r="H886" t="s">
        <v>1404</v>
      </c>
      <c r="I886" t="s">
        <v>1432</v>
      </c>
      <c r="J886" t="s">
        <v>1885</v>
      </c>
      <c r="K886" t="s">
        <v>3968</v>
      </c>
      <c r="L886" t="s">
        <v>1020</v>
      </c>
      <c r="O886" t="s">
        <v>1407</v>
      </c>
      <c r="AC886">
        <v>11</v>
      </c>
      <c r="AD886">
        <v>13</v>
      </c>
      <c r="AE886">
        <v>9</v>
      </c>
      <c r="AF886">
        <v>10</v>
      </c>
      <c r="AG886">
        <v>12</v>
      </c>
      <c r="AH886">
        <v>6</v>
      </c>
      <c r="AI886">
        <v>8</v>
      </c>
    </row>
    <row r="887" spans="1:35" x14ac:dyDescent="0.25">
      <c r="A887" s="21">
        <v>886</v>
      </c>
      <c r="B887" t="s">
        <v>1886</v>
      </c>
      <c r="C887" s="1" t="str">
        <f>+VLOOKUP(Tabla1[[#This Row],[Sector]],Sectores[[Sector]:[Columna1]],2,0)</f>
        <v>07 Delincuencia</v>
      </c>
      <c r="D887" s="1" t="str">
        <f>+VLOOKUP(Tabla1[[#This Row],[Contenido]],Hoja2!$F$2:$G$105,2,0)</f>
        <v>07.02 Sentencias Dictadas por Delito</v>
      </c>
      <c r="E887" s="1" t="str">
        <f>+IFERROR(VLOOKUP(Tabla1[[#This Row],[Tema]],Temas[[Tema]:[Columna1]],2,0),"REVISAR")</f>
        <v>07.02.04 Delitos Contra el Estado Civil y la Familia</v>
      </c>
      <c r="F887" s="1" t="str">
        <f>+IFERROR(VLOOKUP(Tabla1[[#This Row],[Muestra]],Muestra[[Muestra]:[Columna1]],2,0),"REVISAR")</f>
        <v>07.02.04.04 Inducir a Un Menor a Abandonar el Hogar</v>
      </c>
      <c r="G887" t="s">
        <v>66</v>
      </c>
      <c r="H887" t="s">
        <v>1404</v>
      </c>
      <c r="I887" t="s">
        <v>1545</v>
      </c>
      <c r="J887" t="s">
        <v>1887</v>
      </c>
      <c r="K887" t="s">
        <v>3968</v>
      </c>
      <c r="L887" t="s">
        <v>1020</v>
      </c>
      <c r="O887" t="s">
        <v>1407</v>
      </c>
      <c r="AC887">
        <v>67</v>
      </c>
      <c r="AD887">
        <v>54</v>
      </c>
      <c r="AE887">
        <v>34</v>
      </c>
      <c r="AF887">
        <v>24</v>
      </c>
      <c r="AG887">
        <v>22</v>
      </c>
      <c r="AH887">
        <v>17</v>
      </c>
      <c r="AI887">
        <v>25</v>
      </c>
    </row>
    <row r="888" spans="1:35" x14ac:dyDescent="0.25">
      <c r="A888" s="21">
        <v>887</v>
      </c>
      <c r="B888" t="s">
        <v>1888</v>
      </c>
      <c r="C888" s="1" t="str">
        <f>+VLOOKUP(Tabla1[[#This Row],[Sector]],Sectores[[Sector]:[Columna1]],2,0)</f>
        <v>07 Delincuencia</v>
      </c>
      <c r="D888" s="1" t="str">
        <f>+VLOOKUP(Tabla1[[#This Row],[Contenido]],Hoja2!$F$2:$G$105,2,0)</f>
        <v>07.02 Sentencias Dictadas por Delito</v>
      </c>
      <c r="E888" s="1" t="str">
        <f>+IFERROR(VLOOKUP(Tabla1[[#This Row],[Tema]],Temas[[Tema]:[Columna1]],2,0),"REVISAR")</f>
        <v>07.02.11 Delitos Contra la Propiedad y el Patrimonio</v>
      </c>
      <c r="F888" s="1" t="str">
        <f>+IFERROR(VLOOKUP(Tabla1[[#This Row],[Muestra]],Muestra[[Muestra]:[Columna1]],2,0),"REVISAR")</f>
        <v>07.02.11.20 Inducir, Permitir, Facilitar, Ocultar Infraccción Derechos Autor/Conexos</v>
      </c>
      <c r="G888" t="s">
        <v>66</v>
      </c>
      <c r="H888" t="s">
        <v>1404</v>
      </c>
      <c r="I888" t="s">
        <v>1419</v>
      </c>
      <c r="J888" t="s">
        <v>1889</v>
      </c>
      <c r="K888" t="s">
        <v>3968</v>
      </c>
      <c r="L888" t="s">
        <v>1020</v>
      </c>
      <c r="O888" t="s">
        <v>1407</v>
      </c>
      <c r="AC888">
        <v>0</v>
      </c>
      <c r="AD888">
        <v>3</v>
      </c>
      <c r="AE888">
        <v>0</v>
      </c>
      <c r="AF888">
        <v>0</v>
      </c>
      <c r="AG888">
        <v>0</v>
      </c>
      <c r="AH888">
        <v>0</v>
      </c>
      <c r="AI888">
        <v>0</v>
      </c>
    </row>
    <row r="889" spans="1:35" x14ac:dyDescent="0.25">
      <c r="A889" s="21">
        <v>888</v>
      </c>
      <c r="B889" t="s">
        <v>1890</v>
      </c>
      <c r="C889" s="1" t="str">
        <f>+VLOOKUP(Tabla1[[#This Row],[Sector]],Sectores[[Sector]:[Columna1]],2,0)</f>
        <v>07 Delincuencia</v>
      </c>
      <c r="D889" s="1" t="str">
        <f>+VLOOKUP(Tabla1[[#This Row],[Contenido]],Hoja2!$F$2:$G$105,2,0)</f>
        <v>07.02 Sentencias Dictadas por Delito</v>
      </c>
      <c r="E889" s="1" t="str">
        <f>+IFERROR(VLOOKUP(Tabla1[[#This Row],[Tema]],Temas[[Tema]:[Columna1]],2,0),"REVISAR")</f>
        <v xml:space="preserve">07.02.27 Delitos Violentos </v>
      </c>
      <c r="F889" s="1" t="str">
        <f>+IFERROR(VLOOKUP(Tabla1[[#This Row],[Muestra]],Muestra[[Muestra]:[Columna1]],2,0),"REVISAR")</f>
        <v>07.02.27.14 Infanticidio</v>
      </c>
      <c r="G889" t="s">
        <v>66</v>
      </c>
      <c r="H889" t="s">
        <v>1404</v>
      </c>
      <c r="I889" t="s">
        <v>1457</v>
      </c>
      <c r="J889" t="s">
        <v>1891</v>
      </c>
      <c r="K889" t="s">
        <v>3968</v>
      </c>
      <c r="L889" t="s">
        <v>1020</v>
      </c>
      <c r="O889" t="s">
        <v>1407</v>
      </c>
      <c r="AC889">
        <v>7</v>
      </c>
      <c r="AD889">
        <v>4</v>
      </c>
      <c r="AE889">
        <v>6</v>
      </c>
      <c r="AF889">
        <v>7</v>
      </c>
      <c r="AG889">
        <v>9</v>
      </c>
      <c r="AH889">
        <v>4</v>
      </c>
      <c r="AI889">
        <v>0</v>
      </c>
    </row>
    <row r="890" spans="1:35" x14ac:dyDescent="0.25">
      <c r="A890" s="21">
        <v>889</v>
      </c>
      <c r="B890" t="s">
        <v>1892</v>
      </c>
      <c r="C890" s="1" t="str">
        <f>+VLOOKUP(Tabla1[[#This Row],[Sector]],Sectores[[Sector]:[Columna1]],2,0)</f>
        <v>07 Delincuencia</v>
      </c>
      <c r="D890" s="1" t="str">
        <f>+VLOOKUP(Tabla1[[#This Row],[Contenido]],Hoja2!$F$2:$G$105,2,0)</f>
        <v>07.02 Sentencias Dictadas por Delito</v>
      </c>
      <c r="E890" s="1" t="str">
        <f>+IFERROR(VLOOKUP(Tabla1[[#This Row],[Tema]],Temas[[Tema]:[Columna1]],2,0),"REVISAR")</f>
        <v>07.02.03 Delitos Cometidos por Empleados y Funcionarios Públicos</v>
      </c>
      <c r="F890" s="1" t="str">
        <f>+IFERROR(VLOOKUP(Tabla1[[#This Row],[Muestra]],Muestra[[Muestra]:[Columna1]],2,0),"REVISAR")</f>
        <v>07.02.03.13 Infidelidad en la Custodia de Documentos</v>
      </c>
      <c r="G890" t="s">
        <v>66</v>
      </c>
      <c r="H890" t="s">
        <v>1404</v>
      </c>
      <c r="I890" t="s">
        <v>1449</v>
      </c>
      <c r="J890" t="s">
        <v>1893</v>
      </c>
      <c r="K890" t="s">
        <v>3968</v>
      </c>
      <c r="L890" t="s">
        <v>1020</v>
      </c>
      <c r="O890" t="s">
        <v>1407</v>
      </c>
      <c r="AC890">
        <v>4</v>
      </c>
      <c r="AD890">
        <v>4</v>
      </c>
      <c r="AE890">
        <v>4</v>
      </c>
      <c r="AF890">
        <v>6</v>
      </c>
      <c r="AG890">
        <v>8</v>
      </c>
      <c r="AH890">
        <v>5</v>
      </c>
      <c r="AI890">
        <v>5</v>
      </c>
    </row>
    <row r="891" spans="1:35" x14ac:dyDescent="0.25">
      <c r="A891" s="21">
        <v>890</v>
      </c>
      <c r="B891" t="s">
        <v>1894</v>
      </c>
      <c r="C891" s="1" t="str">
        <f>+VLOOKUP(Tabla1[[#This Row],[Sector]],Sectores[[Sector]:[Columna1]],2,0)</f>
        <v>07 Delincuencia</v>
      </c>
      <c r="D891" s="1" t="str">
        <f>+VLOOKUP(Tabla1[[#This Row],[Contenido]],Hoja2!$F$2:$G$105,2,0)</f>
        <v>07.02 Sentencias Dictadas por Delito</v>
      </c>
      <c r="E891" s="1" t="str">
        <f>+IFERROR(VLOOKUP(Tabla1[[#This Row],[Tema]],Temas[[Tema]:[Columna1]],2,0),"REVISAR")</f>
        <v>07.02.18 Delitos Económicos</v>
      </c>
      <c r="F891" s="1" t="str">
        <f>+IFERROR(VLOOKUP(Tabla1[[#This Row],[Muestra]],Muestra[[Muestra]:[Columna1]],2,0),"REVISAR")</f>
        <v>07.02.18.34 Infracción a la Ley 19.496 de Protección al Consumidor</v>
      </c>
      <c r="G891" t="s">
        <v>66</v>
      </c>
      <c r="H891" t="s">
        <v>1404</v>
      </c>
      <c r="I891" t="s">
        <v>1429</v>
      </c>
      <c r="J891" t="s">
        <v>1895</v>
      </c>
      <c r="K891" t="s">
        <v>3968</v>
      </c>
      <c r="L891" t="s">
        <v>1020</v>
      </c>
      <c r="O891" t="s">
        <v>1407</v>
      </c>
      <c r="AC891">
        <v>0</v>
      </c>
      <c r="AD891">
        <v>0</v>
      </c>
      <c r="AE891">
        <v>0</v>
      </c>
      <c r="AF891">
        <v>0</v>
      </c>
      <c r="AG891">
        <v>0</v>
      </c>
      <c r="AH891">
        <v>0</v>
      </c>
      <c r="AI891">
        <v>1</v>
      </c>
    </row>
    <row r="892" spans="1:35" x14ac:dyDescent="0.25">
      <c r="A892" s="21">
        <v>891</v>
      </c>
      <c r="B892" t="s">
        <v>1896</v>
      </c>
      <c r="C892" s="1" t="str">
        <f>+VLOOKUP(Tabla1[[#This Row],[Sector]],Sectores[[Sector]:[Columna1]],2,0)</f>
        <v>07 Delincuencia</v>
      </c>
      <c r="D892" s="1" t="str">
        <f>+VLOOKUP(Tabla1[[#This Row],[Contenido]],Hoja2!$F$2:$G$105,2,0)</f>
        <v>07.02 Sentencias Dictadas por Delito</v>
      </c>
      <c r="E892" s="1" t="str">
        <f>+IFERROR(VLOOKUP(Tabla1[[#This Row],[Tema]],Temas[[Tema]:[Columna1]],2,0),"REVISAR")</f>
        <v>07.02.29 Otros</v>
      </c>
      <c r="F892" s="1" t="str">
        <f>+IFERROR(VLOOKUP(Tabla1[[#This Row],[Muestra]],Muestra[[Muestra]:[Columna1]],2,0),"REVISAR")</f>
        <v>07.02.29.03 Infracción a la Ley de Administración Provicional de Sostenedores Educacionales</v>
      </c>
      <c r="G892" t="s">
        <v>66</v>
      </c>
      <c r="H892" t="s">
        <v>1404</v>
      </c>
      <c r="I892" t="s">
        <v>189</v>
      </c>
      <c r="J892" t="s">
        <v>1897</v>
      </c>
      <c r="K892" t="s">
        <v>3968</v>
      </c>
      <c r="L892" t="s">
        <v>1020</v>
      </c>
      <c r="O892" t="s">
        <v>1407</v>
      </c>
      <c r="AC892">
        <v>0</v>
      </c>
      <c r="AD892">
        <v>0</v>
      </c>
      <c r="AE892">
        <v>0</v>
      </c>
      <c r="AF892">
        <v>0</v>
      </c>
      <c r="AG892">
        <v>0</v>
      </c>
      <c r="AH892">
        <v>1</v>
      </c>
      <c r="AI892">
        <v>1</v>
      </c>
    </row>
    <row r="893" spans="1:35" x14ac:dyDescent="0.25">
      <c r="A893" s="21">
        <v>892</v>
      </c>
      <c r="B893" t="s">
        <v>1898</v>
      </c>
      <c r="C893" s="1" t="str">
        <f>+VLOOKUP(Tabla1[[#This Row],[Sector]],Sectores[[Sector]:[Columna1]],2,0)</f>
        <v>07 Delincuencia</v>
      </c>
      <c r="D893" s="1" t="str">
        <f>+VLOOKUP(Tabla1[[#This Row],[Contenido]],Hoja2!$F$2:$G$105,2,0)</f>
        <v>07.02 Sentencias Dictadas por Delito</v>
      </c>
      <c r="E893" s="1" t="str">
        <f>+IFERROR(VLOOKUP(Tabla1[[#This Row],[Tema]],Temas[[Tema]:[Columna1]],2,0),"REVISAR")</f>
        <v>07.02.19 Delitos Electorales</v>
      </c>
      <c r="F893" s="1" t="str">
        <f>+IFERROR(VLOOKUP(Tabla1[[#This Row],[Muestra]],Muestra[[Muestra]:[Columna1]],2,0),"REVISAR")</f>
        <v>07.02.19.01 Infracción a la Ley Electoral</v>
      </c>
      <c r="G893" t="s">
        <v>66</v>
      </c>
      <c r="H893" t="s">
        <v>1404</v>
      </c>
      <c r="I893" t="s">
        <v>1899</v>
      </c>
      <c r="J893" t="s">
        <v>1900</v>
      </c>
      <c r="K893" t="s">
        <v>3968</v>
      </c>
      <c r="L893" t="s">
        <v>1020</v>
      </c>
      <c r="O893" t="s">
        <v>1407</v>
      </c>
      <c r="AC893">
        <v>10</v>
      </c>
      <c r="AD893">
        <v>10</v>
      </c>
      <c r="AE893">
        <v>1</v>
      </c>
      <c r="AF893">
        <v>24</v>
      </c>
      <c r="AG893">
        <v>233</v>
      </c>
      <c r="AH893">
        <v>16</v>
      </c>
      <c r="AI893">
        <v>2</v>
      </c>
    </row>
    <row r="894" spans="1:35" x14ac:dyDescent="0.25">
      <c r="A894" s="21">
        <v>893</v>
      </c>
      <c r="B894" t="s">
        <v>1901</v>
      </c>
      <c r="C894" s="1" t="str">
        <f>+VLOOKUP(Tabla1[[#This Row],[Sector]],Sectores[[Sector]:[Columna1]],2,0)</f>
        <v>07 Delincuencia</v>
      </c>
      <c r="D894" s="1" t="str">
        <f>+VLOOKUP(Tabla1[[#This Row],[Contenido]],Hoja2!$F$2:$G$105,2,0)</f>
        <v>07.02 Sentencias Dictadas por Delito</v>
      </c>
      <c r="E894" s="1" t="str">
        <f>+IFERROR(VLOOKUP(Tabla1[[#This Row],[Tema]],Temas[[Tema]:[Columna1]],2,0),"REVISAR")</f>
        <v>07.02.18 Delitos Económicos</v>
      </c>
      <c r="F894" s="1" t="str">
        <f>+IFERROR(VLOOKUP(Tabla1[[#This Row],[Muestra]],Muestra[[Muestra]:[Columna1]],2,0),"REVISAR")</f>
        <v>07.02.18.35 Infracción a la Ley Mercado de Valores</v>
      </c>
      <c r="G894" t="s">
        <v>66</v>
      </c>
      <c r="H894" t="s">
        <v>1404</v>
      </c>
      <c r="I894" t="s">
        <v>1429</v>
      </c>
      <c r="J894" t="s">
        <v>1902</v>
      </c>
      <c r="K894" t="s">
        <v>3968</v>
      </c>
      <c r="L894" t="s">
        <v>1020</v>
      </c>
      <c r="O894" t="s">
        <v>1407</v>
      </c>
      <c r="AC894">
        <v>6</v>
      </c>
      <c r="AD894">
        <v>6</v>
      </c>
      <c r="AE894">
        <v>5</v>
      </c>
      <c r="AF894">
        <v>10</v>
      </c>
      <c r="AG894">
        <v>10</v>
      </c>
      <c r="AH894">
        <v>7</v>
      </c>
      <c r="AI894">
        <v>2</v>
      </c>
    </row>
    <row r="895" spans="1:35" x14ac:dyDescent="0.25">
      <c r="A895" s="21">
        <v>894</v>
      </c>
      <c r="B895" t="s">
        <v>1903</v>
      </c>
      <c r="C895" s="1" t="str">
        <f>+VLOOKUP(Tabla1[[#This Row],[Sector]],Sectores[[Sector]:[Columna1]],2,0)</f>
        <v>07 Delincuencia</v>
      </c>
      <c r="D895" s="1" t="str">
        <f>+VLOOKUP(Tabla1[[#This Row],[Contenido]],Hoja2!$F$2:$G$105,2,0)</f>
        <v>07.02 Sentencias Dictadas por Delito</v>
      </c>
      <c r="E895" s="1" t="str">
        <f>+IFERROR(VLOOKUP(Tabla1[[#This Row],[Tema]],Temas[[Tema]:[Columna1]],2,0),"REVISAR")</f>
        <v>07.02.06 Delitos Contra el Medioambientales y Seres Vivos</v>
      </c>
      <c r="F895" s="1" t="str">
        <f>+IFERROR(VLOOKUP(Tabla1[[#This Row],[Muestra]],Muestra[[Muestra]:[Columna1]],2,0),"REVISAR")</f>
        <v>07.02.06.13 Infracción a Ley 11.564 de Mataderos Clandestinos</v>
      </c>
      <c r="G895" t="s">
        <v>66</v>
      </c>
      <c r="H895" t="s">
        <v>1404</v>
      </c>
      <c r="I895" t="s">
        <v>1416</v>
      </c>
      <c r="J895" t="s">
        <v>1904</v>
      </c>
      <c r="K895" t="s">
        <v>3968</v>
      </c>
      <c r="L895" t="s">
        <v>1020</v>
      </c>
      <c r="O895" t="s">
        <v>1407</v>
      </c>
      <c r="AC895">
        <v>52</v>
      </c>
      <c r="AD895">
        <v>56</v>
      </c>
      <c r="AE895">
        <v>39</v>
      </c>
      <c r="AF895">
        <v>32</v>
      </c>
      <c r="AG895">
        <v>24</v>
      </c>
      <c r="AH895">
        <v>16</v>
      </c>
      <c r="AI895">
        <v>28</v>
      </c>
    </row>
    <row r="896" spans="1:35" x14ac:dyDescent="0.25">
      <c r="A896" s="21">
        <v>895</v>
      </c>
      <c r="B896" t="s">
        <v>1905</v>
      </c>
      <c r="C896" s="1" t="str">
        <f>+VLOOKUP(Tabla1[[#This Row],[Sector]],Sectores[[Sector]:[Columna1]],2,0)</f>
        <v>07 Delincuencia</v>
      </c>
      <c r="D896" s="1" t="str">
        <f>+VLOOKUP(Tabla1[[#This Row],[Contenido]],Hoja2!$F$2:$G$105,2,0)</f>
        <v>07.02 Sentencias Dictadas por Delito</v>
      </c>
      <c r="E896" s="1" t="str">
        <f>+IFERROR(VLOOKUP(Tabla1[[#This Row],[Tema]],Temas[[Tema]:[Columna1]],2,0),"REVISAR")</f>
        <v>07.02.29 Otros</v>
      </c>
      <c r="F896" s="1" t="str">
        <f>+IFERROR(VLOOKUP(Tabla1[[#This Row],[Muestra]],Muestra[[Muestra]:[Columna1]],2,0),"REVISAR")</f>
        <v>07.02.29.04 Infracción al Artículo 454 del Código Penal</v>
      </c>
      <c r="G896" t="s">
        <v>66</v>
      </c>
      <c r="H896" t="s">
        <v>1404</v>
      </c>
      <c r="I896" t="s">
        <v>189</v>
      </c>
      <c r="J896" t="s">
        <v>1906</v>
      </c>
      <c r="K896" t="s">
        <v>3968</v>
      </c>
      <c r="L896" t="s">
        <v>1020</v>
      </c>
      <c r="O896" t="s">
        <v>1407</v>
      </c>
      <c r="AC896">
        <v>47</v>
      </c>
      <c r="AD896">
        <v>43</v>
      </c>
      <c r="AE896">
        <v>48</v>
      </c>
      <c r="AF896">
        <v>81</v>
      </c>
      <c r="AG896">
        <v>71</v>
      </c>
      <c r="AH896">
        <v>66</v>
      </c>
      <c r="AI896">
        <v>71</v>
      </c>
    </row>
    <row r="897" spans="1:35" x14ac:dyDescent="0.25">
      <c r="A897" s="21">
        <v>896</v>
      </c>
      <c r="B897" t="s">
        <v>1907</v>
      </c>
      <c r="C897" s="1" t="str">
        <f>+VLOOKUP(Tabla1[[#This Row],[Sector]],Sectores[[Sector]:[Columna1]],2,0)</f>
        <v>07 Delincuencia</v>
      </c>
      <c r="D897" s="1" t="str">
        <f>+VLOOKUP(Tabla1[[#This Row],[Contenido]],Hoja2!$F$2:$G$105,2,0)</f>
        <v>07.02 Sentencias Dictadas por Delito</v>
      </c>
      <c r="E897" s="1" t="str">
        <f>+IFERROR(VLOOKUP(Tabla1[[#This Row],[Tema]],Temas[[Tema]:[Columna1]],2,0),"REVISAR")</f>
        <v>07.02.29 Otros</v>
      </c>
      <c r="F897" s="1" t="str">
        <f>+IFERROR(VLOOKUP(Tabla1[[#This Row],[Muestra]],Muestra[[Muestra]:[Columna1]],2,0),"REVISAR")</f>
        <v>07.02.29.05 Infracción al Artículo 9 del Decreto Ley 2.695</v>
      </c>
      <c r="G897" t="s">
        <v>66</v>
      </c>
      <c r="H897" t="s">
        <v>1404</v>
      </c>
      <c r="I897" t="s">
        <v>189</v>
      </c>
      <c r="J897" t="s">
        <v>1908</v>
      </c>
      <c r="K897" t="s">
        <v>3968</v>
      </c>
      <c r="L897" t="s">
        <v>1020</v>
      </c>
      <c r="O897" t="s">
        <v>1407</v>
      </c>
      <c r="AC897">
        <v>38</v>
      </c>
      <c r="AD897">
        <v>38</v>
      </c>
      <c r="AE897">
        <v>50</v>
      </c>
      <c r="AF897">
        <v>55</v>
      </c>
      <c r="AG897">
        <v>48</v>
      </c>
      <c r="AH897">
        <v>40</v>
      </c>
      <c r="AI897">
        <v>48</v>
      </c>
    </row>
    <row r="898" spans="1:35" x14ac:dyDescent="0.25">
      <c r="A898" s="21">
        <v>897</v>
      </c>
      <c r="B898" t="s">
        <v>1909</v>
      </c>
      <c r="C898" s="1" t="str">
        <f>+VLOOKUP(Tabla1[[#This Row],[Sector]],Sectores[[Sector]:[Columna1]],2,0)</f>
        <v>07 Delincuencia</v>
      </c>
      <c r="D898" s="1" t="str">
        <f>+VLOOKUP(Tabla1[[#This Row],[Contenido]],Hoja2!$F$2:$G$105,2,0)</f>
        <v>07.02 Sentencias Dictadas por Delito</v>
      </c>
      <c r="E898" s="1" t="str">
        <f>+IFERROR(VLOOKUP(Tabla1[[#This Row],[Tema]],Temas[[Tema]:[Columna1]],2,0),"REVISAR")</f>
        <v>07.02.18 Delitos Económicos</v>
      </c>
      <c r="F898" s="1" t="str">
        <f>+IFERROR(VLOOKUP(Tabla1[[#This Row],[Muestra]],Muestra[[Muestra]:[Columna1]],2,0),"REVISAR")</f>
        <v>07.02.18.36 Infracción al Deber de Información de la Ley 19.913</v>
      </c>
      <c r="G898" t="s">
        <v>66</v>
      </c>
      <c r="H898" t="s">
        <v>1404</v>
      </c>
      <c r="I898" t="s">
        <v>1429</v>
      </c>
      <c r="J898" t="s">
        <v>1910</v>
      </c>
      <c r="K898" t="s">
        <v>3968</v>
      </c>
      <c r="L898" t="s">
        <v>1020</v>
      </c>
      <c r="O898" t="s">
        <v>1407</v>
      </c>
      <c r="AC898">
        <v>0</v>
      </c>
      <c r="AD898">
        <v>0</v>
      </c>
      <c r="AE898">
        <v>0</v>
      </c>
      <c r="AF898">
        <v>1</v>
      </c>
      <c r="AG898">
        <v>2</v>
      </c>
      <c r="AH898">
        <v>1</v>
      </c>
      <c r="AI898">
        <v>1</v>
      </c>
    </row>
    <row r="899" spans="1:35" x14ac:dyDescent="0.25">
      <c r="A899" s="21">
        <v>898</v>
      </c>
      <c r="B899" t="s">
        <v>1911</v>
      </c>
      <c r="C899" s="1" t="str">
        <f>+VLOOKUP(Tabla1[[#This Row],[Sector]],Sectores[[Sector]:[Columna1]],2,0)</f>
        <v>07 Delincuencia</v>
      </c>
      <c r="D899" s="1" t="str">
        <f>+VLOOKUP(Tabla1[[#This Row],[Contenido]],Hoja2!$F$2:$G$105,2,0)</f>
        <v>07.02 Sentencias Dictadas por Delito</v>
      </c>
      <c r="E899" s="1" t="str">
        <f>+IFERROR(VLOOKUP(Tabla1[[#This Row],[Tema]],Temas[[Tema]:[Columna1]],2,0),"REVISAR")</f>
        <v>07.02.21 Delitos Laborales</v>
      </c>
      <c r="F899" s="1" t="str">
        <f>+IFERROR(VLOOKUP(Tabla1[[#This Row],[Muestra]],Muestra[[Muestra]:[Columna1]],2,0),"REVISAR")</f>
        <v>07.02.21.01 Infracción al Estatuto de Capacitación y Empleo</v>
      </c>
      <c r="G899" t="s">
        <v>66</v>
      </c>
      <c r="H899" t="s">
        <v>1404</v>
      </c>
      <c r="I899" t="s">
        <v>1912</v>
      </c>
      <c r="J899" t="s">
        <v>1913</v>
      </c>
      <c r="K899" t="s">
        <v>3968</v>
      </c>
      <c r="L899" t="s">
        <v>1020</v>
      </c>
      <c r="O899" t="s">
        <v>1407</v>
      </c>
      <c r="AC899">
        <v>0</v>
      </c>
      <c r="AD899">
        <v>1</v>
      </c>
      <c r="AE899">
        <v>0</v>
      </c>
      <c r="AF899">
        <v>0</v>
      </c>
      <c r="AG899">
        <v>0</v>
      </c>
      <c r="AH899">
        <v>1</v>
      </c>
      <c r="AI899">
        <v>0</v>
      </c>
    </row>
    <row r="900" spans="1:35" x14ac:dyDescent="0.25">
      <c r="A900" s="21">
        <v>899</v>
      </c>
      <c r="B900" t="s">
        <v>1914</v>
      </c>
      <c r="C900" s="1" t="str">
        <f>+VLOOKUP(Tabla1[[#This Row],[Sector]],Sectores[[Sector]:[Columna1]],2,0)</f>
        <v>07 Delincuencia</v>
      </c>
      <c r="D900" s="1" t="str">
        <f>+VLOOKUP(Tabla1[[#This Row],[Contenido]],Hoja2!$F$2:$G$105,2,0)</f>
        <v>07.02 Sentencias Dictadas por Delito</v>
      </c>
      <c r="E900" s="1" t="str">
        <f>+IFERROR(VLOOKUP(Tabla1[[#This Row],[Tema]],Temas[[Tema]:[Columna1]],2,0),"REVISAR")</f>
        <v>07.02.21 Delitos Laborales</v>
      </c>
      <c r="F900" s="1" t="str">
        <f>+IFERROR(VLOOKUP(Tabla1[[#This Row],[Muestra]],Muestra[[Muestra]:[Columna1]],2,0),"REVISAR")</f>
        <v>07.02.21.02 Infracción en el Otorgamiento Prestaciones de Isapre</v>
      </c>
      <c r="G900" t="s">
        <v>66</v>
      </c>
      <c r="H900" t="s">
        <v>1404</v>
      </c>
      <c r="I900" t="s">
        <v>1912</v>
      </c>
      <c r="J900" t="s">
        <v>1915</v>
      </c>
      <c r="K900" t="s">
        <v>3968</v>
      </c>
      <c r="L900" t="s">
        <v>1020</v>
      </c>
      <c r="O900" t="s">
        <v>1407</v>
      </c>
      <c r="AC900">
        <v>6</v>
      </c>
      <c r="AD900">
        <v>3</v>
      </c>
      <c r="AE900">
        <v>11</v>
      </c>
      <c r="AF900">
        <v>7</v>
      </c>
      <c r="AG900">
        <v>6</v>
      </c>
      <c r="AH900">
        <v>6</v>
      </c>
      <c r="AI900">
        <v>7</v>
      </c>
    </row>
    <row r="901" spans="1:35" x14ac:dyDescent="0.25">
      <c r="A901" s="21">
        <v>900</v>
      </c>
      <c r="B901" t="s">
        <v>1916</v>
      </c>
      <c r="C901" s="1" t="str">
        <f>+VLOOKUP(Tabla1[[#This Row],[Sector]],Sectores[[Sector]:[Columna1]],2,0)</f>
        <v>07 Delincuencia</v>
      </c>
      <c r="D901" s="1" t="str">
        <f>+VLOOKUP(Tabla1[[#This Row],[Contenido]],Hoja2!$F$2:$G$105,2,0)</f>
        <v>07.02 Sentencias Dictadas por Delito</v>
      </c>
      <c r="E901" s="1" t="str">
        <f>+IFERROR(VLOOKUP(Tabla1[[#This Row],[Tema]],Temas[[Tema]:[Columna1]],2,0),"REVISAR")</f>
        <v>07.02.18 Delitos Económicos</v>
      </c>
      <c r="F901" s="1" t="str">
        <f>+IFERROR(VLOOKUP(Tabla1[[#This Row],[Muestra]],Muestra[[Muestra]:[Columna1]],2,0),"REVISAR")</f>
        <v>07.02.18.37 Infracción Inversión Extranjera Directa en Chile</v>
      </c>
      <c r="G901" t="s">
        <v>66</v>
      </c>
      <c r="H901" t="s">
        <v>1404</v>
      </c>
      <c r="I901" t="s">
        <v>1429</v>
      </c>
      <c r="J901" t="s">
        <v>1917</v>
      </c>
      <c r="K901" t="s">
        <v>3968</v>
      </c>
      <c r="L901" t="s">
        <v>1020</v>
      </c>
      <c r="O901" t="s">
        <v>1407</v>
      </c>
      <c r="AC901">
        <v>0</v>
      </c>
      <c r="AD901">
        <v>0</v>
      </c>
      <c r="AE901">
        <v>0</v>
      </c>
      <c r="AF901">
        <v>0</v>
      </c>
      <c r="AG901">
        <v>2</v>
      </c>
      <c r="AH901">
        <v>2</v>
      </c>
      <c r="AI901">
        <v>2</v>
      </c>
    </row>
    <row r="902" spans="1:35" x14ac:dyDescent="0.25">
      <c r="A902" s="21">
        <v>901</v>
      </c>
      <c r="B902" t="s">
        <v>1918</v>
      </c>
      <c r="C902" s="1" t="str">
        <f>+VLOOKUP(Tabla1[[#This Row],[Sector]],Sectores[[Sector]:[Columna1]],2,0)</f>
        <v>07 Delincuencia</v>
      </c>
      <c r="D902" s="1" t="str">
        <f>+VLOOKUP(Tabla1[[#This Row],[Contenido]],Hoja2!$F$2:$G$105,2,0)</f>
        <v>07.02 Sentencias Dictadas por Delito</v>
      </c>
      <c r="E902" s="1" t="str">
        <f>+IFERROR(VLOOKUP(Tabla1[[#This Row],[Tema]],Temas[[Tema]:[Columna1]],2,0),"REVISAR")</f>
        <v>07.02.18 Delitos Económicos</v>
      </c>
      <c r="F902" s="1" t="str">
        <f>+IFERROR(VLOOKUP(Tabla1[[#This Row],[Muestra]],Muestra[[Muestra]:[Columna1]],2,0),"REVISAR")</f>
        <v>07.02.18.38 Infracción L.O.C del Banco Central</v>
      </c>
      <c r="G902" t="s">
        <v>66</v>
      </c>
      <c r="H902" t="s">
        <v>1404</v>
      </c>
      <c r="I902" t="s">
        <v>1429</v>
      </c>
      <c r="J902" t="s">
        <v>1919</v>
      </c>
      <c r="K902" t="s">
        <v>3968</v>
      </c>
      <c r="L902" t="s">
        <v>1020</v>
      </c>
      <c r="O902" t="s">
        <v>1407</v>
      </c>
      <c r="AC902">
        <v>0</v>
      </c>
      <c r="AD902">
        <v>2</v>
      </c>
      <c r="AE902">
        <v>3</v>
      </c>
      <c r="AF902">
        <v>1</v>
      </c>
      <c r="AG902">
        <v>1</v>
      </c>
      <c r="AH902">
        <v>1</v>
      </c>
      <c r="AI902">
        <v>0</v>
      </c>
    </row>
    <row r="903" spans="1:35" x14ac:dyDescent="0.25">
      <c r="A903" s="21">
        <v>902</v>
      </c>
      <c r="B903" t="s">
        <v>1920</v>
      </c>
      <c r="C903" s="1" t="str">
        <f>+VLOOKUP(Tabla1[[#This Row],[Sector]],Sectores[[Sector]:[Columna1]],2,0)</f>
        <v>07 Delincuencia</v>
      </c>
      <c r="D903" s="1" t="str">
        <f>+VLOOKUP(Tabla1[[#This Row],[Contenido]],Hoja2!$F$2:$G$105,2,0)</f>
        <v>07.02 Sentencias Dictadas por Delito</v>
      </c>
      <c r="E903" s="1" t="str">
        <f>+IFERROR(VLOOKUP(Tabla1[[#This Row],[Tema]],Temas[[Tema]:[Columna1]],2,0),"REVISAR")</f>
        <v>07.02.18 Delitos Económicos</v>
      </c>
      <c r="F903" s="1" t="str">
        <f>+IFERROR(VLOOKUP(Tabla1[[#This Row],[Muestra]],Muestra[[Muestra]:[Columna1]],2,0),"REVISAR")</f>
        <v>07.02.18.39 Infracción Ley 18.175 de Quiebras</v>
      </c>
      <c r="G903" t="s">
        <v>66</v>
      </c>
      <c r="H903" t="s">
        <v>1404</v>
      </c>
      <c r="I903" t="s">
        <v>1429</v>
      </c>
      <c r="J903" t="s">
        <v>1921</v>
      </c>
      <c r="K903" t="s">
        <v>3968</v>
      </c>
      <c r="L903" t="s">
        <v>1020</v>
      </c>
      <c r="O903" t="s">
        <v>1407</v>
      </c>
      <c r="AC903">
        <v>15</v>
      </c>
      <c r="AD903">
        <v>11</v>
      </c>
      <c r="AE903">
        <v>4</v>
      </c>
      <c r="AF903">
        <v>2</v>
      </c>
      <c r="AG903">
        <v>1</v>
      </c>
      <c r="AH903">
        <v>1</v>
      </c>
      <c r="AI903">
        <v>0</v>
      </c>
    </row>
    <row r="904" spans="1:35" x14ac:dyDescent="0.25">
      <c r="A904" s="21">
        <v>903</v>
      </c>
      <c r="B904" t="s">
        <v>1922</v>
      </c>
      <c r="C904" s="1" t="str">
        <f>+VLOOKUP(Tabla1[[#This Row],[Sector]],Sectores[[Sector]:[Columna1]],2,0)</f>
        <v>07 Delincuencia</v>
      </c>
      <c r="D904" s="1" t="str">
        <f>+VLOOKUP(Tabla1[[#This Row],[Contenido]],Hoja2!$F$2:$G$105,2,0)</f>
        <v>07.02 Sentencias Dictadas por Delito</v>
      </c>
      <c r="E904" s="1" t="str">
        <f>+IFERROR(VLOOKUP(Tabla1[[#This Row],[Tema]],Temas[[Tema]:[Columna1]],2,0),"REVISAR")</f>
        <v>07.02.06 Delitos Contra el Medioambientales y Seres Vivos</v>
      </c>
      <c r="F904" s="1" t="str">
        <f>+IFERROR(VLOOKUP(Tabla1[[#This Row],[Muestra]],Muestra[[Muestra]:[Columna1]],2,0),"REVISAR")</f>
        <v>07.02.06.14 Infracción Ley 18.892 de Pesca</v>
      </c>
      <c r="G904" t="s">
        <v>66</v>
      </c>
      <c r="H904" t="s">
        <v>1404</v>
      </c>
      <c r="I904" t="s">
        <v>1416</v>
      </c>
      <c r="J904" t="s">
        <v>1923</v>
      </c>
      <c r="K904" t="s">
        <v>3968</v>
      </c>
      <c r="L904" t="s">
        <v>1020</v>
      </c>
      <c r="O904" t="s">
        <v>1407</v>
      </c>
      <c r="AC904">
        <v>35</v>
      </c>
      <c r="AD904">
        <v>33</v>
      </c>
      <c r="AE904">
        <v>12</v>
      </c>
      <c r="AF904">
        <v>0</v>
      </c>
      <c r="AG904">
        <v>1</v>
      </c>
      <c r="AH904">
        <v>0</v>
      </c>
      <c r="AI904">
        <v>0</v>
      </c>
    </row>
    <row r="905" spans="1:35" x14ac:dyDescent="0.25">
      <c r="A905" s="21">
        <v>904</v>
      </c>
      <c r="B905" t="s">
        <v>1924</v>
      </c>
      <c r="C905" s="1" t="str">
        <f>+VLOOKUP(Tabla1[[#This Row],[Sector]],Sectores[[Sector]:[Columna1]],2,0)</f>
        <v>07 Delincuencia</v>
      </c>
      <c r="D905" s="1" t="str">
        <f>+VLOOKUP(Tabla1[[#This Row],[Contenido]],Hoja2!$F$2:$G$105,2,0)</f>
        <v>07.02 Sentencias Dictadas por Delito</v>
      </c>
      <c r="E905" s="1" t="str">
        <f>+IFERROR(VLOOKUP(Tabla1[[#This Row],[Tema]],Temas[[Tema]:[Columna1]],2,0),"REVISAR")</f>
        <v>07.02.20 Delitos Informáticos</v>
      </c>
      <c r="F905" s="1" t="str">
        <f>+IFERROR(VLOOKUP(Tabla1[[#This Row],[Muestra]],Muestra[[Muestra]:[Columna1]],2,0),"REVISAR")</f>
        <v>07.02.20.02 Infracción Ley General Telecomunicaciones</v>
      </c>
      <c r="G905" t="s">
        <v>66</v>
      </c>
      <c r="H905" t="s">
        <v>1404</v>
      </c>
      <c r="I905" t="s">
        <v>1698</v>
      </c>
      <c r="J905" t="s">
        <v>1925</v>
      </c>
      <c r="K905" t="s">
        <v>3968</v>
      </c>
      <c r="L905" t="s">
        <v>1020</v>
      </c>
      <c r="O905" t="s">
        <v>1407</v>
      </c>
      <c r="AC905">
        <v>31</v>
      </c>
      <c r="AD905">
        <v>28</v>
      </c>
      <c r="AE905">
        <v>31</v>
      </c>
      <c r="AF905">
        <v>39</v>
      </c>
      <c r="AG905">
        <v>51</v>
      </c>
      <c r="AH905">
        <v>115</v>
      </c>
      <c r="AI905">
        <v>38</v>
      </c>
    </row>
    <row r="906" spans="1:35" x14ac:dyDescent="0.25">
      <c r="A906" s="21">
        <v>905</v>
      </c>
      <c r="B906" t="s">
        <v>1926</v>
      </c>
      <c r="C906" s="1" t="str">
        <f>+VLOOKUP(Tabla1[[#This Row],[Sector]],Sectores[[Sector]:[Columna1]],2,0)</f>
        <v>07 Delincuencia</v>
      </c>
      <c r="D906" s="1" t="str">
        <f>+VLOOKUP(Tabla1[[#This Row],[Contenido]],Hoja2!$F$2:$G$105,2,0)</f>
        <v>07.02 Sentencias Dictadas por Delito</v>
      </c>
      <c r="E906" s="1" t="str">
        <f>+IFERROR(VLOOKUP(Tabla1[[#This Row],[Tema]],Temas[[Tema]:[Columna1]],2,0),"REVISAR")</f>
        <v>07.02.29 Otros</v>
      </c>
      <c r="F906" s="1" t="str">
        <f>+IFERROR(VLOOKUP(Tabla1[[#This Row],[Muestra]],Muestra[[Muestra]:[Columna1]],2,0),"REVISAR")</f>
        <v>07.02.29.06 Infracción Normas Inhumaciones y Exhumaciones</v>
      </c>
      <c r="G906" t="s">
        <v>66</v>
      </c>
      <c r="H906" t="s">
        <v>1404</v>
      </c>
      <c r="I906" t="s">
        <v>189</v>
      </c>
      <c r="J906" t="s">
        <v>1927</v>
      </c>
      <c r="K906" t="s">
        <v>3968</v>
      </c>
      <c r="L906" t="s">
        <v>1020</v>
      </c>
      <c r="O906" t="s">
        <v>1407</v>
      </c>
      <c r="AC906">
        <v>7</v>
      </c>
      <c r="AD906">
        <v>12</v>
      </c>
      <c r="AE906">
        <v>5</v>
      </c>
      <c r="AF906">
        <v>6</v>
      </c>
      <c r="AG906">
        <v>23</v>
      </c>
      <c r="AH906">
        <v>13</v>
      </c>
      <c r="AI906">
        <v>15</v>
      </c>
    </row>
    <row r="907" spans="1:35" x14ac:dyDescent="0.25">
      <c r="A907" s="21">
        <v>906</v>
      </c>
      <c r="B907" t="s">
        <v>1928</v>
      </c>
      <c r="C907" s="1" t="str">
        <f>+VLOOKUP(Tabla1[[#This Row],[Sector]],Sectores[[Sector]:[Columna1]],2,0)</f>
        <v>07 Delincuencia</v>
      </c>
      <c r="D907" s="1" t="str">
        <f>+VLOOKUP(Tabla1[[#This Row],[Contenido]],Hoja2!$F$2:$G$105,2,0)</f>
        <v>07.02 Sentencias Dictadas por Delito</v>
      </c>
      <c r="E907" s="1" t="str">
        <f>+IFERROR(VLOOKUP(Tabla1[[#This Row],[Tema]],Temas[[Tema]:[Columna1]],2,0),"REVISAR")</f>
        <v>07.02.25 Delitos Tributarios</v>
      </c>
      <c r="F907" s="1" t="str">
        <f>+IFERROR(VLOOKUP(Tabla1[[#This Row],[Muestra]],Muestra[[Muestra]:[Columna1]],2,0),"REVISAR")</f>
        <v>07.02.25.10 Infracción Ordenanza Aduanas (Fraude y Contrabando)</v>
      </c>
      <c r="G907" t="s">
        <v>66</v>
      </c>
      <c r="H907" t="s">
        <v>1404</v>
      </c>
      <c r="I907" t="s">
        <v>1578</v>
      </c>
      <c r="J907" t="s">
        <v>1929</v>
      </c>
      <c r="K907" t="s">
        <v>3968</v>
      </c>
      <c r="L907" t="s">
        <v>1020</v>
      </c>
      <c r="O907" t="s">
        <v>1407</v>
      </c>
      <c r="AC907">
        <v>965</v>
      </c>
      <c r="AD907">
        <v>954</v>
      </c>
      <c r="AE907">
        <v>967</v>
      </c>
      <c r="AF907">
        <v>532</v>
      </c>
      <c r="AG907">
        <v>271</v>
      </c>
      <c r="AH907">
        <v>136</v>
      </c>
      <c r="AI907">
        <v>41</v>
      </c>
    </row>
    <row r="908" spans="1:35" x14ac:dyDescent="0.25">
      <c r="A908" s="21">
        <v>907</v>
      </c>
      <c r="B908" t="s">
        <v>1930</v>
      </c>
      <c r="C908" s="1" t="str">
        <f>+VLOOKUP(Tabla1[[#This Row],[Sector]],Sectores[[Sector]:[Columna1]],2,0)</f>
        <v>07 Delincuencia</v>
      </c>
      <c r="D908" s="1" t="str">
        <f>+VLOOKUP(Tabla1[[#This Row],[Contenido]],Hoja2!$F$2:$G$105,2,0)</f>
        <v>07.02 Sentencias Dictadas por Delito</v>
      </c>
      <c r="E908" s="1" t="str">
        <f>+IFERROR(VLOOKUP(Tabla1[[#This Row],[Tema]],Temas[[Tema]:[Columna1]],2,0),"REVISAR")</f>
        <v>07.02.06 Delitos Contra el Medioambientales y Seres Vivos</v>
      </c>
      <c r="F908" s="1" t="str">
        <f>+IFERROR(VLOOKUP(Tabla1[[#This Row],[Muestra]],Muestra[[Muestra]:[Columna1]],2,0),"REVISAR")</f>
        <v>07.02.06.15 Infracción por Contaminación</v>
      </c>
      <c r="G908" t="s">
        <v>66</v>
      </c>
      <c r="H908" t="s">
        <v>1404</v>
      </c>
      <c r="I908" t="s">
        <v>1416</v>
      </c>
      <c r="J908" t="s">
        <v>1931</v>
      </c>
      <c r="K908" t="s">
        <v>3968</v>
      </c>
      <c r="L908" t="s">
        <v>1020</v>
      </c>
      <c r="O908" t="s">
        <v>1407</v>
      </c>
      <c r="AC908">
        <v>0</v>
      </c>
      <c r="AD908">
        <v>1</v>
      </c>
      <c r="AE908">
        <v>1</v>
      </c>
      <c r="AF908">
        <v>10</v>
      </c>
      <c r="AG908">
        <v>13</v>
      </c>
      <c r="AH908">
        <v>6</v>
      </c>
      <c r="AI908">
        <v>9</v>
      </c>
    </row>
    <row r="909" spans="1:35" x14ac:dyDescent="0.25">
      <c r="A909" s="21">
        <v>908</v>
      </c>
      <c r="B909" t="s">
        <v>1932</v>
      </c>
      <c r="C909" s="1" t="str">
        <f>+VLOOKUP(Tabla1[[#This Row],[Sector]],Sectores[[Sector]:[Columna1]],2,0)</f>
        <v>07 Delincuencia</v>
      </c>
      <c r="D909" s="1" t="str">
        <f>+VLOOKUP(Tabla1[[#This Row],[Contenido]],Hoja2!$F$2:$G$105,2,0)</f>
        <v>07.02 Sentencias Dictadas por Delito</v>
      </c>
      <c r="E909" s="1" t="str">
        <f>+IFERROR(VLOOKUP(Tabla1[[#This Row],[Tema]],Temas[[Tema]:[Columna1]],2,0),"REVISAR")</f>
        <v>07.02.10 Delitos Contra la Intimidad y la Libertad</v>
      </c>
      <c r="F909" s="1" t="str">
        <f>+IFERROR(VLOOKUP(Tabla1[[#This Row],[Muestra]],Muestra[[Muestra]:[Columna1]],2,0),"REVISAR")</f>
        <v>07.02.10.13 Infracciones a la Ley de Identidad de Género</v>
      </c>
      <c r="G909" t="s">
        <v>66</v>
      </c>
      <c r="H909" t="s">
        <v>1404</v>
      </c>
      <c r="I909" t="s">
        <v>1454</v>
      </c>
      <c r="J909" t="s">
        <v>1933</v>
      </c>
      <c r="K909" t="s">
        <v>3968</v>
      </c>
      <c r="L909" t="s">
        <v>1020</v>
      </c>
      <c r="O909" t="s">
        <v>1407</v>
      </c>
      <c r="AC909">
        <v>0</v>
      </c>
      <c r="AD909">
        <v>0</v>
      </c>
      <c r="AE909">
        <v>0</v>
      </c>
      <c r="AF909">
        <v>0</v>
      </c>
      <c r="AG909">
        <v>0</v>
      </c>
      <c r="AH909">
        <v>0</v>
      </c>
      <c r="AI909">
        <v>2</v>
      </c>
    </row>
    <row r="910" spans="1:35" x14ac:dyDescent="0.25">
      <c r="A910" s="21">
        <v>909</v>
      </c>
      <c r="B910" t="s">
        <v>1934</v>
      </c>
      <c r="C910" s="1" t="str">
        <f>+VLOOKUP(Tabla1[[#This Row],[Sector]],Sectores[[Sector]:[Columna1]],2,0)</f>
        <v>07 Delincuencia</v>
      </c>
      <c r="D910" s="1" t="str">
        <f>+VLOOKUP(Tabla1[[#This Row],[Contenido]],Hoja2!$F$2:$G$105,2,0)</f>
        <v>07.02 Sentencias Dictadas por Delito</v>
      </c>
      <c r="E910" s="1" t="str">
        <f>+IFERROR(VLOOKUP(Tabla1[[#This Row],[Tema]],Temas[[Tema]:[Columna1]],2,0),"REVISAR")</f>
        <v>07.02.13 Delitos Contra la Seguridad</v>
      </c>
      <c r="F910" s="1" t="str">
        <f>+IFERROR(VLOOKUP(Tabla1[[#This Row],[Muestra]],Muestra[[Muestra]:[Columna1]],2,0),"REVISAR")</f>
        <v>07.02.13.04 Infracciones a la Ley de Seguridad Nuclear</v>
      </c>
      <c r="G910" t="s">
        <v>66</v>
      </c>
      <c r="H910" t="s">
        <v>1404</v>
      </c>
      <c r="I910" t="s">
        <v>1747</v>
      </c>
      <c r="J910" t="s">
        <v>1935</v>
      </c>
      <c r="K910" t="s">
        <v>3968</v>
      </c>
      <c r="L910" t="s">
        <v>1020</v>
      </c>
      <c r="O910" t="s">
        <v>1407</v>
      </c>
      <c r="AC910">
        <v>0</v>
      </c>
      <c r="AD910">
        <v>0</v>
      </c>
      <c r="AE910">
        <v>0</v>
      </c>
      <c r="AF910">
        <v>1</v>
      </c>
      <c r="AG910">
        <v>0</v>
      </c>
      <c r="AH910">
        <v>0</v>
      </c>
      <c r="AI910">
        <v>0</v>
      </c>
    </row>
    <row r="911" spans="1:35" x14ac:dyDescent="0.25">
      <c r="A911" s="21">
        <v>910</v>
      </c>
      <c r="B911" t="s">
        <v>1936</v>
      </c>
      <c r="C911" s="1" t="str">
        <f>+VLOOKUP(Tabla1[[#This Row],[Sector]],Sectores[[Sector]:[Columna1]],2,0)</f>
        <v>07 Delincuencia</v>
      </c>
      <c r="D911" s="1" t="str">
        <f>+VLOOKUP(Tabla1[[#This Row],[Contenido]],Hoja2!$F$2:$G$105,2,0)</f>
        <v>07.02 Sentencias Dictadas por Delito</v>
      </c>
      <c r="E911" s="1" t="str">
        <f>+IFERROR(VLOOKUP(Tabla1[[#This Row],[Tema]],Temas[[Tema]:[Columna1]],2,0),"REVISAR")</f>
        <v>07.02.19 Delitos Electorales</v>
      </c>
      <c r="F911" s="1" t="str">
        <f>+IFERROR(VLOOKUP(Tabla1[[#This Row],[Muestra]],Muestra[[Muestra]:[Columna1]],2,0),"REVISAR")</f>
        <v>07.02.19.02 Infracciones a la Ley Orgánica Constitucional Sobre Votación</v>
      </c>
      <c r="G911" t="s">
        <v>66</v>
      </c>
      <c r="H911" t="s">
        <v>1404</v>
      </c>
      <c r="I911" t="s">
        <v>1899</v>
      </c>
      <c r="J911" t="s">
        <v>1937</v>
      </c>
      <c r="K911" t="s">
        <v>3968</v>
      </c>
      <c r="L911" t="s">
        <v>1020</v>
      </c>
      <c r="O911" t="s">
        <v>1407</v>
      </c>
      <c r="AC911">
        <v>16</v>
      </c>
      <c r="AD911">
        <v>5</v>
      </c>
      <c r="AE911">
        <v>2</v>
      </c>
      <c r="AF911">
        <v>16</v>
      </c>
      <c r="AG911">
        <v>27</v>
      </c>
      <c r="AH911">
        <v>9</v>
      </c>
      <c r="AI911">
        <v>2</v>
      </c>
    </row>
    <row r="912" spans="1:35" x14ac:dyDescent="0.25">
      <c r="A912" s="21">
        <v>911</v>
      </c>
      <c r="B912" t="s">
        <v>1938</v>
      </c>
      <c r="C912" s="1" t="str">
        <f>+VLOOKUP(Tabla1[[#This Row],[Sector]],Sectores[[Sector]:[Columna1]],2,0)</f>
        <v>07 Delincuencia</v>
      </c>
      <c r="D912" s="1" t="str">
        <f>+VLOOKUP(Tabla1[[#This Row],[Contenido]],Hoja2!$F$2:$G$105,2,0)</f>
        <v>07.02 Sentencias Dictadas por Delito</v>
      </c>
      <c r="E912" s="1" t="str">
        <f>+IFERROR(VLOOKUP(Tabla1[[#This Row],[Tema]],Temas[[Tema]:[Columna1]],2,0),"REVISAR")</f>
        <v>07.02.21 Delitos Laborales</v>
      </c>
      <c r="F912" s="1" t="str">
        <f>+IFERROR(VLOOKUP(Tabla1[[#This Row],[Muestra]],Muestra[[Muestra]:[Columna1]],2,0),"REVISAR")</f>
        <v>07.02.21.03 Infracciones a la Seguridad Social</v>
      </c>
      <c r="G912" t="s">
        <v>66</v>
      </c>
      <c r="H912" t="s">
        <v>1404</v>
      </c>
      <c r="I912" t="s">
        <v>1912</v>
      </c>
      <c r="J912" t="s">
        <v>1939</v>
      </c>
      <c r="K912" t="s">
        <v>3968</v>
      </c>
      <c r="L912" t="s">
        <v>1020</v>
      </c>
      <c r="O912" t="s">
        <v>1407</v>
      </c>
      <c r="AC912">
        <v>3</v>
      </c>
      <c r="AD912">
        <v>3</v>
      </c>
      <c r="AE912">
        <v>7</v>
      </c>
      <c r="AF912">
        <v>6</v>
      </c>
      <c r="AG912">
        <v>3</v>
      </c>
      <c r="AH912">
        <v>6</v>
      </c>
      <c r="AI912">
        <v>7</v>
      </c>
    </row>
    <row r="913" spans="1:35" x14ac:dyDescent="0.25">
      <c r="A913" s="21">
        <v>912</v>
      </c>
      <c r="B913" t="s">
        <v>1940</v>
      </c>
      <c r="C913" s="1" t="str">
        <f>+VLOOKUP(Tabla1[[#This Row],[Sector]],Sectores[[Sector]:[Columna1]],2,0)</f>
        <v>07 Delincuencia</v>
      </c>
      <c r="D913" s="1" t="str">
        <f>+VLOOKUP(Tabla1[[#This Row],[Contenido]],Hoja2!$F$2:$G$105,2,0)</f>
        <v>07.02 Sentencias Dictadas por Delito</v>
      </c>
      <c r="E913" s="1" t="str">
        <f>+IFERROR(VLOOKUP(Tabla1[[#This Row],[Tema]],Temas[[Tema]:[Columna1]],2,0),"REVISAR")</f>
        <v>07.02.29 Otros</v>
      </c>
      <c r="F913" s="1" t="str">
        <f>+IFERROR(VLOOKUP(Tabla1[[#This Row],[Muestra]],Muestra[[Muestra]:[Columna1]],2,0),"REVISAR")</f>
        <v>07.02.29.07 Infracciones al Código Aeronáutico</v>
      </c>
      <c r="G913" t="s">
        <v>66</v>
      </c>
      <c r="H913" t="s">
        <v>1404</v>
      </c>
      <c r="I913" t="s">
        <v>189</v>
      </c>
      <c r="J913" t="s">
        <v>1941</v>
      </c>
      <c r="K913" t="s">
        <v>3968</v>
      </c>
      <c r="L913" t="s">
        <v>1020</v>
      </c>
      <c r="O913" t="s">
        <v>1407</v>
      </c>
      <c r="AC913">
        <v>20</v>
      </c>
      <c r="AD913">
        <v>21</v>
      </c>
      <c r="AE913">
        <v>19</v>
      </c>
      <c r="AF913">
        <v>17</v>
      </c>
      <c r="AG913">
        <v>22</v>
      </c>
      <c r="AH913">
        <v>18</v>
      </c>
      <c r="AI913">
        <v>34</v>
      </c>
    </row>
    <row r="914" spans="1:35" x14ac:dyDescent="0.25">
      <c r="A914" s="21">
        <v>913</v>
      </c>
      <c r="B914" t="s">
        <v>1942</v>
      </c>
      <c r="C914" s="1" t="str">
        <f>+VLOOKUP(Tabla1[[#This Row],[Sector]],Sectores[[Sector]:[Columna1]],2,0)</f>
        <v>07 Delincuencia</v>
      </c>
      <c r="D914" s="1" t="str">
        <f>+VLOOKUP(Tabla1[[#This Row],[Contenido]],Hoja2!$F$2:$G$105,2,0)</f>
        <v>07.02 Sentencias Dictadas por Delito</v>
      </c>
      <c r="E914" s="1" t="str">
        <f>+IFERROR(VLOOKUP(Tabla1[[#This Row],[Tema]],Temas[[Tema]:[Columna1]],2,0),"REVISAR")</f>
        <v>07.02.18 Delitos Económicos</v>
      </c>
      <c r="F914" s="1" t="str">
        <f>+IFERROR(VLOOKUP(Tabla1[[#This Row],[Muestra]],Muestra[[Muestra]:[Columna1]],2,0),"REVISAR")</f>
        <v>07.02.18.40 Infracciones Tributarias Contempladas en Otras Leyes</v>
      </c>
      <c r="G914" t="s">
        <v>66</v>
      </c>
      <c r="H914" t="s">
        <v>1404</v>
      </c>
      <c r="I914" t="s">
        <v>1429</v>
      </c>
      <c r="J914" t="s">
        <v>1943</v>
      </c>
      <c r="K914" t="s">
        <v>3968</v>
      </c>
      <c r="L914" t="s">
        <v>1020</v>
      </c>
      <c r="O914" t="s">
        <v>1407</v>
      </c>
      <c r="AC914">
        <v>10</v>
      </c>
      <c r="AD914">
        <v>19</v>
      </c>
      <c r="AE914">
        <v>18</v>
      </c>
      <c r="AF914">
        <v>23</v>
      </c>
      <c r="AG914">
        <v>5</v>
      </c>
      <c r="AH914">
        <v>2</v>
      </c>
      <c r="AI914">
        <v>11</v>
      </c>
    </row>
    <row r="915" spans="1:35" x14ac:dyDescent="0.25">
      <c r="A915" s="21">
        <v>914</v>
      </c>
      <c r="B915" t="s">
        <v>1944</v>
      </c>
      <c r="C915" s="1" t="str">
        <f>+VLOOKUP(Tabla1[[#This Row],[Sector]],Sectores[[Sector]:[Columna1]],2,0)</f>
        <v>07 Delincuencia</v>
      </c>
      <c r="D915" s="1" t="str">
        <f>+VLOOKUP(Tabla1[[#This Row],[Contenido]],Hoja2!$F$2:$G$105,2,0)</f>
        <v>07.02 Sentencias Dictadas por Delito</v>
      </c>
      <c r="E915" s="1" t="str">
        <f>+IFERROR(VLOOKUP(Tabla1[[#This Row],[Tema]],Temas[[Tema]:[Columna1]],2,0),"REVISAR")</f>
        <v>07.02.12 Delitos Contra la Salud Pública</v>
      </c>
      <c r="F915" s="1" t="str">
        <f>+IFERROR(VLOOKUP(Tabla1[[#This Row],[Muestra]],Muestra[[Muestra]:[Columna1]],2,0),"REVISAR")</f>
        <v>07.02.12.03 Infringir Normas Higiénicas y de Salubridad</v>
      </c>
      <c r="G915" t="s">
        <v>66</v>
      </c>
      <c r="H915" t="s">
        <v>1404</v>
      </c>
      <c r="I915" t="s">
        <v>1626</v>
      </c>
      <c r="J915" t="s">
        <v>1945</v>
      </c>
      <c r="K915" t="s">
        <v>3968</v>
      </c>
      <c r="L915" t="s">
        <v>1020</v>
      </c>
      <c r="O915" t="s">
        <v>1407</v>
      </c>
      <c r="AC915">
        <v>0</v>
      </c>
      <c r="AD915">
        <v>0</v>
      </c>
      <c r="AE915">
        <v>0</v>
      </c>
      <c r="AF915">
        <v>1</v>
      </c>
      <c r="AG915">
        <v>0</v>
      </c>
      <c r="AH915">
        <v>2</v>
      </c>
      <c r="AI915">
        <v>15</v>
      </c>
    </row>
    <row r="916" spans="1:35" x14ac:dyDescent="0.25">
      <c r="A916" s="21">
        <v>915</v>
      </c>
      <c r="B916" t="s">
        <v>1946</v>
      </c>
      <c r="C916" s="1" t="str">
        <f>+VLOOKUP(Tabla1[[#This Row],[Sector]],Sectores[[Sector]:[Columna1]],2,0)</f>
        <v>07 Delincuencia</v>
      </c>
      <c r="D916" s="1" t="str">
        <f>+VLOOKUP(Tabla1[[#This Row],[Contenido]],Hoja2!$F$2:$G$105,2,0)</f>
        <v>07.02 Sentencias Dictadas por Delito</v>
      </c>
      <c r="E916" s="1" t="str">
        <f>+IFERROR(VLOOKUP(Tabla1[[#This Row],[Tema]],Temas[[Tema]:[Columna1]],2,0),"REVISAR")</f>
        <v>07.02.05 Delitos Contra el Honor</v>
      </c>
      <c r="F916" s="1" t="str">
        <f>+IFERROR(VLOOKUP(Tabla1[[#This Row],[Muestra]],Muestra[[Muestra]:[Columna1]],2,0),"REVISAR")</f>
        <v>07.02.05.02 Injuria (Accion Privada)</v>
      </c>
      <c r="G916" t="s">
        <v>66</v>
      </c>
      <c r="H916" t="s">
        <v>1404</v>
      </c>
      <c r="I916" t="s">
        <v>1548</v>
      </c>
      <c r="J916" t="s">
        <v>1947</v>
      </c>
      <c r="K916" t="s">
        <v>3968</v>
      </c>
      <c r="L916" t="s">
        <v>1020</v>
      </c>
      <c r="O916" t="s">
        <v>1407</v>
      </c>
      <c r="AC916">
        <v>412</v>
      </c>
      <c r="AD916">
        <v>390</v>
      </c>
      <c r="AE916">
        <v>434</v>
      </c>
      <c r="AF916">
        <v>444</v>
      </c>
      <c r="AG916">
        <v>403</v>
      </c>
      <c r="AH916">
        <v>473</v>
      </c>
      <c r="AI916">
        <v>592</v>
      </c>
    </row>
    <row r="917" spans="1:35" x14ac:dyDescent="0.25">
      <c r="A917" s="21">
        <v>916</v>
      </c>
      <c r="B917" t="s">
        <v>1948</v>
      </c>
      <c r="C917" s="1" t="str">
        <f>+VLOOKUP(Tabla1[[#This Row],[Sector]],Sectores[[Sector]:[Columna1]],2,0)</f>
        <v>07 Delincuencia</v>
      </c>
      <c r="D917" s="1" t="str">
        <f>+VLOOKUP(Tabla1[[#This Row],[Contenido]],Hoja2!$F$2:$G$105,2,0)</f>
        <v>07.02 Sentencias Dictadas por Delito</v>
      </c>
      <c r="E917" s="1" t="str">
        <f>+IFERROR(VLOOKUP(Tabla1[[#This Row],[Tema]],Temas[[Tema]:[Columna1]],2,0),"REVISAR")</f>
        <v>07.02.05 Delitos Contra el Honor</v>
      </c>
      <c r="F917" s="1" t="str">
        <f>+IFERROR(VLOOKUP(Tabla1[[#This Row],[Muestra]],Muestra[[Muestra]:[Columna1]],2,0),"REVISAR")</f>
        <v>07.02.05.03 Injurias y Calumnias por Medios de Comunicacion Social</v>
      </c>
      <c r="G917" t="s">
        <v>66</v>
      </c>
      <c r="H917" t="s">
        <v>1404</v>
      </c>
      <c r="I917" t="s">
        <v>1548</v>
      </c>
      <c r="J917" t="s">
        <v>1949</v>
      </c>
      <c r="K917" t="s">
        <v>3968</v>
      </c>
      <c r="L917" t="s">
        <v>1020</v>
      </c>
      <c r="O917" t="s">
        <v>1407</v>
      </c>
      <c r="AC917">
        <v>188</v>
      </c>
      <c r="AD917">
        <v>164</v>
      </c>
      <c r="AE917">
        <v>201</v>
      </c>
      <c r="AF917">
        <v>244</v>
      </c>
      <c r="AG917">
        <v>296</v>
      </c>
      <c r="AH917">
        <v>344</v>
      </c>
      <c r="AI917">
        <v>460</v>
      </c>
    </row>
    <row r="918" spans="1:35" x14ac:dyDescent="0.25">
      <c r="A918" s="21">
        <v>917</v>
      </c>
      <c r="B918" t="s">
        <v>1950</v>
      </c>
      <c r="C918" s="1" t="str">
        <f>+VLOOKUP(Tabla1[[#This Row],[Sector]],Sectores[[Sector]:[Columna1]],2,0)</f>
        <v>07 Delincuencia</v>
      </c>
      <c r="D918" s="1" t="str">
        <f>+VLOOKUP(Tabla1[[#This Row],[Contenido]],Hoja2!$F$2:$G$105,2,0)</f>
        <v>07.02 Sentencias Dictadas por Delito</v>
      </c>
      <c r="E918" s="1" t="str">
        <f>+IFERROR(VLOOKUP(Tabla1[[#This Row],[Tema]],Temas[[Tema]:[Columna1]],2,0),"REVISAR")</f>
        <v>07.02.18 Delitos Económicos</v>
      </c>
      <c r="F918" s="1" t="str">
        <f>+IFERROR(VLOOKUP(Tabla1[[#This Row],[Muestra]],Muestra[[Muestra]:[Columna1]],2,0),"REVISAR")</f>
        <v>07.02.18.41 Insolvencia Punible (Alzamiento de Bienes)</v>
      </c>
      <c r="G918" t="s">
        <v>66</v>
      </c>
      <c r="H918" t="s">
        <v>1404</v>
      </c>
      <c r="I918" t="s">
        <v>1429</v>
      </c>
      <c r="J918" t="s">
        <v>1951</v>
      </c>
      <c r="K918" t="s">
        <v>3968</v>
      </c>
      <c r="L918" t="s">
        <v>1020</v>
      </c>
      <c r="O918" t="s">
        <v>1407</v>
      </c>
      <c r="AC918">
        <v>14</v>
      </c>
      <c r="AD918">
        <v>2</v>
      </c>
      <c r="AE918">
        <v>7</v>
      </c>
      <c r="AF918">
        <v>13</v>
      </c>
      <c r="AG918">
        <v>13</v>
      </c>
      <c r="AH918">
        <v>6</v>
      </c>
      <c r="AI918">
        <v>9</v>
      </c>
    </row>
    <row r="919" spans="1:35" x14ac:dyDescent="0.25">
      <c r="A919" s="21">
        <v>918</v>
      </c>
      <c r="B919" t="s">
        <v>1952</v>
      </c>
      <c r="C919" s="1" t="str">
        <f>+VLOOKUP(Tabla1[[#This Row],[Sector]],Sectores[[Sector]:[Columna1]],2,0)</f>
        <v>07 Delincuencia</v>
      </c>
      <c r="D919" s="1" t="str">
        <f>+VLOOKUP(Tabla1[[#This Row],[Contenido]],Hoja2!$F$2:$G$105,2,0)</f>
        <v>07.02 Sentencias Dictadas por Delito</v>
      </c>
      <c r="E919" s="1" t="str">
        <f>+IFERROR(VLOOKUP(Tabla1[[#This Row],[Tema]],Temas[[Tema]:[Columna1]],2,0),"REVISAR")</f>
        <v>07.02.17 Delitos e Infracciones de Tránsito</v>
      </c>
      <c r="F919" s="1" t="str">
        <f>+IFERROR(VLOOKUP(Tabla1[[#This Row],[Muestra]],Muestra[[Muestra]:[Columna1]],2,0),"REVISAR")</f>
        <v>07.02.17.19 Instalación Indebida de Señales del Tránsito o Barreras</v>
      </c>
      <c r="G919" t="s">
        <v>66</v>
      </c>
      <c r="H919" t="s">
        <v>1404</v>
      </c>
      <c r="I919" t="s">
        <v>1571</v>
      </c>
      <c r="J919" t="s">
        <v>1953</v>
      </c>
      <c r="K919" t="s">
        <v>3968</v>
      </c>
      <c r="L919" t="s">
        <v>1020</v>
      </c>
      <c r="O919" t="s">
        <v>1407</v>
      </c>
      <c r="AC919">
        <v>0</v>
      </c>
      <c r="AD919">
        <v>1</v>
      </c>
      <c r="AE919">
        <v>0</v>
      </c>
      <c r="AF919">
        <v>0</v>
      </c>
      <c r="AG919">
        <v>2</v>
      </c>
      <c r="AH919">
        <v>0</v>
      </c>
      <c r="AI919">
        <v>0</v>
      </c>
    </row>
    <row r="920" spans="1:35" x14ac:dyDescent="0.25">
      <c r="A920" s="21">
        <v>919</v>
      </c>
      <c r="B920" t="s">
        <v>1954</v>
      </c>
      <c r="C920" s="1" t="str">
        <f>+VLOOKUP(Tabla1[[#This Row],[Sector]],Sectores[[Sector]:[Columna1]],2,0)</f>
        <v>07 Delincuencia</v>
      </c>
      <c r="D920" s="1" t="str">
        <f>+VLOOKUP(Tabla1[[#This Row],[Contenido]],Hoja2!$F$2:$G$105,2,0)</f>
        <v>07.02 Sentencias Dictadas por Delito</v>
      </c>
      <c r="E920" s="1" t="str">
        <f>+IFERROR(VLOOKUP(Tabla1[[#This Row],[Tema]],Temas[[Tema]:[Columna1]],2,0),"REVISAR")</f>
        <v>07.02.07 Delitos Contra el Orden Público, Funcionarios o Agentes del Estado</v>
      </c>
      <c r="F920" s="1" t="str">
        <f>+IFERROR(VLOOKUP(Tabla1[[#This Row],[Muestra]],Muestra[[Muestra]:[Columna1]],2,0),"REVISAR")</f>
        <v>07.02.07.29 Interrupción de Servicio Eléctrico</v>
      </c>
      <c r="G920" t="s">
        <v>66</v>
      </c>
      <c r="H920" t="s">
        <v>1404</v>
      </c>
      <c r="I920" t="s">
        <v>1475</v>
      </c>
      <c r="J920" t="s">
        <v>1955</v>
      </c>
      <c r="K920" t="s">
        <v>3968</v>
      </c>
      <c r="L920" t="s">
        <v>1020</v>
      </c>
      <c r="O920" t="s">
        <v>1407</v>
      </c>
      <c r="AC920">
        <v>39</v>
      </c>
      <c r="AD920">
        <v>29</v>
      </c>
      <c r="AE920">
        <v>4</v>
      </c>
      <c r="AF920">
        <v>8</v>
      </c>
      <c r="AG920">
        <v>1</v>
      </c>
      <c r="AH920">
        <v>5</v>
      </c>
      <c r="AI920">
        <v>3</v>
      </c>
    </row>
    <row r="921" spans="1:35" x14ac:dyDescent="0.25">
      <c r="A921" s="21">
        <v>920</v>
      </c>
      <c r="B921" t="s">
        <v>1956</v>
      </c>
      <c r="C921" s="1" t="str">
        <f>+VLOOKUP(Tabla1[[#This Row],[Sector]],Sectores[[Sector]:[Columna1]],2,0)</f>
        <v>07 Delincuencia</v>
      </c>
      <c r="D921" s="1" t="str">
        <f>+VLOOKUP(Tabla1[[#This Row],[Contenido]],Hoja2!$F$2:$G$105,2,0)</f>
        <v>07.02 Sentencias Dictadas por Delito</v>
      </c>
      <c r="E921" s="1" t="str">
        <f>+IFERROR(VLOOKUP(Tabla1[[#This Row],[Tema]],Temas[[Tema]:[Columna1]],2,0),"REVISAR")</f>
        <v>07.02.07 Delitos Contra el Orden Público, Funcionarios o Agentes del Estado</v>
      </c>
      <c r="F921" s="1" t="str">
        <f>+IFERROR(VLOOKUP(Tabla1[[#This Row],[Muestra]],Muestra[[Muestra]:[Columna1]],2,0),"REVISAR")</f>
        <v>07.02.07.30 Inutilización de Dispositivos de Monitoreo Telemático</v>
      </c>
      <c r="G921" t="s">
        <v>66</v>
      </c>
      <c r="H921" t="s">
        <v>1404</v>
      </c>
      <c r="I921" t="s">
        <v>1475</v>
      </c>
      <c r="J921" t="s">
        <v>1957</v>
      </c>
      <c r="K921" t="s">
        <v>3968</v>
      </c>
      <c r="L921" t="s">
        <v>1020</v>
      </c>
      <c r="O921" t="s">
        <v>1407</v>
      </c>
      <c r="AC921">
        <v>0</v>
      </c>
      <c r="AD921">
        <v>0</v>
      </c>
      <c r="AE921">
        <v>0</v>
      </c>
      <c r="AF921">
        <v>0</v>
      </c>
      <c r="AG921">
        <v>2</v>
      </c>
      <c r="AH921">
        <v>2</v>
      </c>
      <c r="AI921">
        <v>1</v>
      </c>
    </row>
    <row r="922" spans="1:35" x14ac:dyDescent="0.25">
      <c r="A922" s="21">
        <v>921</v>
      </c>
      <c r="B922" t="s">
        <v>1958</v>
      </c>
      <c r="C922" s="1" t="str">
        <f>+VLOOKUP(Tabla1[[#This Row],[Sector]],Sectores[[Sector]:[Columna1]],2,0)</f>
        <v>07 Delincuencia</v>
      </c>
      <c r="D922" s="1" t="str">
        <f>+VLOOKUP(Tabla1[[#This Row],[Contenido]],Hoja2!$F$2:$G$105,2,0)</f>
        <v>07.02 Sentencias Dictadas por Delito</v>
      </c>
      <c r="E922" s="1" t="str">
        <f>+IFERROR(VLOOKUP(Tabla1[[#This Row],[Tema]],Temas[[Tema]:[Columna1]],2,0),"REVISAR")</f>
        <v>07.02.11 Delitos Contra la Propiedad y el Patrimonio</v>
      </c>
      <c r="F922" s="1" t="str">
        <f>+IFERROR(VLOOKUP(Tabla1[[#This Row],[Muestra]],Muestra[[Muestra]:[Columna1]],2,0),"REVISAR")</f>
        <v>07.02.11.21 Invasión de Derechos Ajenos</v>
      </c>
      <c r="G922" t="s">
        <v>66</v>
      </c>
      <c r="H922" t="s">
        <v>1404</v>
      </c>
      <c r="I922" t="s">
        <v>1419</v>
      </c>
      <c r="J922" t="s">
        <v>1959</v>
      </c>
      <c r="K922" t="s">
        <v>3968</v>
      </c>
      <c r="L922" t="s">
        <v>1020</v>
      </c>
      <c r="O922" t="s">
        <v>1407</v>
      </c>
      <c r="AC922">
        <v>0</v>
      </c>
      <c r="AD922">
        <v>3</v>
      </c>
      <c r="AE922">
        <v>0</v>
      </c>
      <c r="AF922">
        <v>2</v>
      </c>
      <c r="AG922">
        <v>2</v>
      </c>
      <c r="AH922">
        <v>4</v>
      </c>
      <c r="AI922">
        <v>6</v>
      </c>
    </row>
    <row r="923" spans="1:35" x14ac:dyDescent="0.25">
      <c r="A923" s="21">
        <v>922</v>
      </c>
      <c r="B923" t="s">
        <v>1960</v>
      </c>
      <c r="C923" s="1" t="str">
        <f>+VLOOKUP(Tabla1[[#This Row],[Sector]],Sectores[[Sector]:[Columna1]],2,0)</f>
        <v>07 Delincuencia</v>
      </c>
      <c r="D923" s="1" t="str">
        <f>+VLOOKUP(Tabla1[[#This Row],[Contenido]],Hoja2!$F$2:$G$105,2,0)</f>
        <v>07.02 Sentencias Dictadas por Delito</v>
      </c>
      <c r="E923" s="1" t="str">
        <f>+IFERROR(VLOOKUP(Tabla1[[#This Row],[Tema]],Temas[[Tema]:[Columna1]],2,0),"REVISAR")</f>
        <v>07.02.17 Delitos e Infracciones de Tránsito</v>
      </c>
      <c r="F923" s="1" t="str">
        <f>+IFERROR(VLOOKUP(Tabla1[[#This Row],[Muestra]],Muestra[[Muestra]:[Columna1]],2,0),"REVISAR")</f>
        <v>07.02.17.20 Lanzar Objeto a Vía Pública con Muerte o Lesiones</v>
      </c>
      <c r="G923" t="s">
        <v>66</v>
      </c>
      <c r="H923" t="s">
        <v>1404</v>
      </c>
      <c r="I923" t="s">
        <v>1571</v>
      </c>
      <c r="J923" t="s">
        <v>1961</v>
      </c>
      <c r="K923" t="s">
        <v>3968</v>
      </c>
      <c r="L923" t="s">
        <v>1020</v>
      </c>
      <c r="O923" t="s">
        <v>1407</v>
      </c>
      <c r="AC923">
        <v>0</v>
      </c>
      <c r="AD923">
        <v>0</v>
      </c>
      <c r="AE923">
        <v>0</v>
      </c>
      <c r="AF923">
        <v>0</v>
      </c>
      <c r="AG923">
        <v>0</v>
      </c>
      <c r="AH923">
        <v>0</v>
      </c>
      <c r="AI923">
        <v>1</v>
      </c>
    </row>
    <row r="924" spans="1:35" x14ac:dyDescent="0.25">
      <c r="A924" s="21">
        <v>923</v>
      </c>
      <c r="B924" t="s">
        <v>1962</v>
      </c>
      <c r="C924" s="1" t="str">
        <f>+VLOOKUP(Tabla1[[#This Row],[Sector]],Sectores[[Sector]:[Columna1]],2,0)</f>
        <v>07 Delincuencia</v>
      </c>
      <c r="D924" s="1" t="str">
        <f>+VLOOKUP(Tabla1[[#This Row],[Contenido]],Hoja2!$F$2:$G$105,2,0)</f>
        <v>07.02 Sentencias Dictadas por Delito</v>
      </c>
      <c r="E924" s="1" t="str">
        <f>+IFERROR(VLOOKUP(Tabla1[[#This Row],[Tema]],Temas[[Tema]:[Columna1]],2,0),"REVISAR")</f>
        <v>07.02.02 Crimen Organizado y Lavado de Dinero</v>
      </c>
      <c r="F924" s="1" t="str">
        <f>+IFERROR(VLOOKUP(Tabla1[[#This Row],[Muestra]],Muestra[[Muestra]:[Columna1]],2,0),"REVISAR")</f>
        <v>07.02.02.05 Lavado de Dinero Persona Jurídica</v>
      </c>
      <c r="G924" t="s">
        <v>66</v>
      </c>
      <c r="H924" t="s">
        <v>1404</v>
      </c>
      <c r="I924" t="s">
        <v>1526</v>
      </c>
      <c r="J924" t="s">
        <v>1963</v>
      </c>
      <c r="K924" t="s">
        <v>3968</v>
      </c>
      <c r="L924" t="s">
        <v>1020</v>
      </c>
      <c r="O924" t="s">
        <v>1407</v>
      </c>
      <c r="AC924">
        <v>1</v>
      </c>
      <c r="AD924">
        <v>0</v>
      </c>
      <c r="AE924">
        <v>10</v>
      </c>
      <c r="AF924">
        <v>18</v>
      </c>
      <c r="AG924">
        <v>11</v>
      </c>
      <c r="AH924">
        <v>16</v>
      </c>
      <c r="AI924">
        <v>18</v>
      </c>
    </row>
    <row r="925" spans="1:35" x14ac:dyDescent="0.25">
      <c r="A925" s="21">
        <v>924</v>
      </c>
      <c r="B925" t="s">
        <v>1964</v>
      </c>
      <c r="C925" s="1" t="str">
        <f>+VLOOKUP(Tabla1[[#This Row],[Sector]],Sectores[[Sector]:[Columna1]],2,0)</f>
        <v>07 Delincuencia</v>
      </c>
      <c r="D925" s="1" t="str">
        <f>+VLOOKUP(Tabla1[[#This Row],[Contenido]],Hoja2!$F$2:$G$105,2,0)</f>
        <v>07.02 Sentencias Dictadas por Delito</v>
      </c>
      <c r="E925" s="1" t="str">
        <f>+IFERROR(VLOOKUP(Tabla1[[#This Row],[Tema]],Temas[[Tema]:[Columna1]],2,0),"REVISAR")</f>
        <v>07.02.02 Crimen Organizado y Lavado de Dinero</v>
      </c>
      <c r="F925" s="1" t="str">
        <f>+IFERROR(VLOOKUP(Tabla1[[#This Row],[Muestra]],Muestra[[Muestra]:[Columna1]],2,0),"REVISAR")</f>
        <v>07.02.02.06 Lavado de Dinero Persona Natural</v>
      </c>
      <c r="G925" t="s">
        <v>66</v>
      </c>
      <c r="H925" t="s">
        <v>1404</v>
      </c>
      <c r="I925" t="s">
        <v>1526</v>
      </c>
      <c r="J925" t="s">
        <v>1965</v>
      </c>
      <c r="K925" t="s">
        <v>3968</v>
      </c>
      <c r="L925" t="s">
        <v>1020</v>
      </c>
      <c r="O925" t="s">
        <v>1407</v>
      </c>
      <c r="AC925">
        <v>23</v>
      </c>
      <c r="AD925">
        <v>23</v>
      </c>
      <c r="AE925">
        <v>20</v>
      </c>
      <c r="AF925">
        <v>32</v>
      </c>
      <c r="AG925">
        <v>34</v>
      </c>
      <c r="AH925">
        <v>43</v>
      </c>
      <c r="AI925">
        <v>71</v>
      </c>
    </row>
    <row r="926" spans="1:35" x14ac:dyDescent="0.25">
      <c r="A926" s="21">
        <v>925</v>
      </c>
      <c r="B926" t="s">
        <v>1966</v>
      </c>
      <c r="C926" s="1" t="str">
        <f>+VLOOKUP(Tabla1[[#This Row],[Sector]],Sectores[[Sector]:[Columna1]],2,0)</f>
        <v>07 Delincuencia</v>
      </c>
      <c r="D926" s="1" t="str">
        <f>+VLOOKUP(Tabla1[[#This Row],[Contenido]],Hoja2!$F$2:$G$105,2,0)</f>
        <v>07.02 Sentencias Dictadas por Delito</v>
      </c>
      <c r="E926" s="1" t="str">
        <f>+IFERROR(VLOOKUP(Tabla1[[#This Row],[Tema]],Temas[[Tema]:[Columna1]],2,0),"REVISAR")</f>
        <v>07.02.07 Delitos Contra el Orden Público, Funcionarios o Agentes del Estado</v>
      </c>
      <c r="F926" s="1" t="str">
        <f>+IFERROR(VLOOKUP(Tabla1[[#This Row],[Muestra]],Muestra[[Muestra]:[Columna1]],2,0),"REVISAR")</f>
        <v>07.02.07.31 Lesionar o Amenazar Fiscalizador Transporte</v>
      </c>
      <c r="G926" t="s">
        <v>66</v>
      </c>
      <c r="H926" t="s">
        <v>1404</v>
      </c>
      <c r="I926" t="s">
        <v>1475</v>
      </c>
      <c r="J926" t="s">
        <v>1967</v>
      </c>
      <c r="K926" t="s">
        <v>3968</v>
      </c>
      <c r="L926" t="s">
        <v>1020</v>
      </c>
      <c r="O926" t="s">
        <v>1407</v>
      </c>
      <c r="AC926">
        <v>0</v>
      </c>
      <c r="AD926">
        <v>0</v>
      </c>
      <c r="AE926">
        <v>0</v>
      </c>
      <c r="AF926">
        <v>0</v>
      </c>
      <c r="AG926">
        <v>0</v>
      </c>
      <c r="AH926">
        <v>0</v>
      </c>
      <c r="AI926">
        <v>1</v>
      </c>
    </row>
    <row r="927" spans="1:35" x14ac:dyDescent="0.25">
      <c r="A927" s="21">
        <v>926</v>
      </c>
      <c r="B927" t="s">
        <v>1968</v>
      </c>
      <c r="C927" s="1" t="str">
        <f>+VLOOKUP(Tabla1[[#This Row],[Sector]],Sectores[[Sector]:[Columna1]],2,0)</f>
        <v>07 Delincuencia</v>
      </c>
      <c r="D927" s="1" t="str">
        <f>+VLOOKUP(Tabla1[[#This Row],[Contenido]],Hoja2!$F$2:$G$105,2,0)</f>
        <v>07.02 Sentencias Dictadas por Delito</v>
      </c>
      <c r="E927" s="1" t="str">
        <f>+IFERROR(VLOOKUP(Tabla1[[#This Row],[Tema]],Temas[[Tema]:[Columna1]],2,0),"REVISAR")</f>
        <v xml:space="preserve">07.02.27 Delitos Violentos </v>
      </c>
      <c r="F927" s="1" t="str">
        <f>+IFERROR(VLOOKUP(Tabla1[[#This Row],[Muestra]],Muestra[[Muestra]:[Columna1]],2,0),"REVISAR")</f>
        <v>07.02.27.15 Lesiones (Sólo Crimen)</v>
      </c>
      <c r="G927" t="s">
        <v>66</v>
      </c>
      <c r="H927" t="s">
        <v>1404</v>
      </c>
      <c r="I927" t="s">
        <v>1457</v>
      </c>
      <c r="J927" t="s">
        <v>1969</v>
      </c>
      <c r="K927" t="s">
        <v>3968</v>
      </c>
      <c r="L927" t="s">
        <v>1020</v>
      </c>
      <c r="O927" t="s">
        <v>1407</v>
      </c>
      <c r="AC927">
        <v>0</v>
      </c>
      <c r="AD927">
        <v>0</v>
      </c>
      <c r="AE927">
        <v>0</v>
      </c>
      <c r="AF927">
        <v>1</v>
      </c>
      <c r="AG927">
        <v>0</v>
      </c>
      <c r="AH927">
        <v>0</v>
      </c>
      <c r="AI927">
        <v>0</v>
      </c>
    </row>
    <row r="928" spans="1:35" x14ac:dyDescent="0.25">
      <c r="A928" s="21">
        <v>927</v>
      </c>
      <c r="B928" t="s">
        <v>1970</v>
      </c>
      <c r="C928" s="1" t="str">
        <f>+VLOOKUP(Tabla1[[#This Row],[Sector]],Sectores[[Sector]:[Columna1]],2,0)</f>
        <v>07 Delincuencia</v>
      </c>
      <c r="D928" s="1" t="str">
        <f>+VLOOKUP(Tabla1[[#This Row],[Contenido]],Hoja2!$F$2:$G$105,2,0)</f>
        <v>07.02 Sentencias Dictadas por Delito</v>
      </c>
      <c r="E928" s="1" t="str">
        <f>+IFERROR(VLOOKUP(Tabla1[[#This Row],[Tema]],Temas[[Tema]:[Columna1]],2,0),"REVISAR")</f>
        <v xml:space="preserve">07.02.27 Delitos Violentos </v>
      </c>
      <c r="F928" s="1" t="str">
        <f>+IFERROR(VLOOKUP(Tabla1[[#This Row],[Muestra]],Muestra[[Muestra]:[Columna1]],2,0),"REVISAR")</f>
        <v>07.02.27.16 Lesiones Corporales</v>
      </c>
      <c r="G928" t="s">
        <v>66</v>
      </c>
      <c r="H928" t="s">
        <v>1404</v>
      </c>
      <c r="I928" t="s">
        <v>1457</v>
      </c>
      <c r="J928" t="s">
        <v>1971</v>
      </c>
      <c r="K928" t="s">
        <v>3968</v>
      </c>
      <c r="L928" t="s">
        <v>1020</v>
      </c>
      <c r="O928" t="s">
        <v>1407</v>
      </c>
      <c r="AC928">
        <v>1</v>
      </c>
      <c r="AD928">
        <v>1</v>
      </c>
      <c r="AE928">
        <v>2</v>
      </c>
      <c r="AF928">
        <v>0</v>
      </c>
      <c r="AG928">
        <v>0</v>
      </c>
      <c r="AH928">
        <v>0</v>
      </c>
      <c r="AI928">
        <v>0</v>
      </c>
    </row>
    <row r="929" spans="1:35" x14ac:dyDescent="0.25">
      <c r="A929" s="21">
        <v>928</v>
      </c>
      <c r="B929" t="s">
        <v>1972</v>
      </c>
      <c r="C929" s="1" t="str">
        <f>+VLOOKUP(Tabla1[[#This Row],[Sector]],Sectores[[Sector]:[Columna1]],2,0)</f>
        <v>07 Delincuencia</v>
      </c>
      <c r="D929" s="1" t="str">
        <f>+VLOOKUP(Tabla1[[#This Row],[Contenido]],Hoja2!$F$2:$G$105,2,0)</f>
        <v>07.02 Sentencias Dictadas por Delito</v>
      </c>
      <c r="E929" s="1" t="str">
        <f>+IFERROR(VLOOKUP(Tabla1[[#This Row],[Tema]],Temas[[Tema]:[Columna1]],2,0),"REVISAR")</f>
        <v xml:space="preserve">07.02.27 Delitos Violentos </v>
      </c>
      <c r="F929" s="1" t="str">
        <f>+IFERROR(VLOOKUP(Tabla1[[#This Row],[Muestra]],Muestra[[Muestra]:[Columna1]],2,0),"REVISAR")</f>
        <v>07.02.27.17 Lesiones Daño con Motivo de Espectáculo de Fútbol Profesional</v>
      </c>
      <c r="G929" t="s">
        <v>66</v>
      </c>
      <c r="H929" t="s">
        <v>1404</v>
      </c>
      <c r="I929" t="s">
        <v>1457</v>
      </c>
      <c r="J929" t="s">
        <v>1973</v>
      </c>
      <c r="K929" t="s">
        <v>3968</v>
      </c>
      <c r="L929" t="s">
        <v>1020</v>
      </c>
      <c r="O929" t="s">
        <v>1407</v>
      </c>
      <c r="AC929">
        <v>0</v>
      </c>
      <c r="AD929">
        <v>0</v>
      </c>
      <c r="AE929">
        <v>1</v>
      </c>
      <c r="AF929">
        <v>3</v>
      </c>
      <c r="AG929">
        <v>6</v>
      </c>
      <c r="AH929">
        <v>5</v>
      </c>
      <c r="AI929">
        <v>2</v>
      </c>
    </row>
    <row r="930" spans="1:35" x14ac:dyDescent="0.25">
      <c r="A930" s="21">
        <v>929</v>
      </c>
      <c r="B930" t="s">
        <v>1974</v>
      </c>
      <c r="C930" s="1" t="str">
        <f>+VLOOKUP(Tabla1[[#This Row],[Sector]],Sectores[[Sector]:[Columna1]],2,0)</f>
        <v>07 Delincuencia</v>
      </c>
      <c r="D930" s="1" t="str">
        <f>+VLOOKUP(Tabla1[[#This Row],[Contenido]],Hoja2!$F$2:$G$105,2,0)</f>
        <v>07.02 Sentencias Dictadas por Delito</v>
      </c>
      <c r="E930" s="1" t="str">
        <f>+IFERROR(VLOOKUP(Tabla1[[#This Row],[Tema]],Temas[[Tema]:[Columna1]],2,0),"REVISAR")</f>
        <v xml:space="preserve">07.02.27 Delitos Violentos </v>
      </c>
      <c r="F930" s="1" t="str">
        <f>+IFERROR(VLOOKUP(Tabla1[[#This Row],[Muestra]],Muestra[[Muestra]:[Columna1]],2,0),"REVISAR")</f>
        <v>07.02.27.18 Lesiones Graves</v>
      </c>
      <c r="G930" t="s">
        <v>66</v>
      </c>
      <c r="H930" t="s">
        <v>1404</v>
      </c>
      <c r="I930" t="s">
        <v>1457</v>
      </c>
      <c r="J930" t="s">
        <v>1975</v>
      </c>
      <c r="K930" t="s">
        <v>3968</v>
      </c>
      <c r="L930" t="s">
        <v>1020</v>
      </c>
      <c r="O930" t="s">
        <v>1407</v>
      </c>
      <c r="AC930">
        <v>3785</v>
      </c>
      <c r="AD930">
        <v>3802</v>
      </c>
      <c r="AE930">
        <v>3263</v>
      </c>
      <c r="AF930">
        <v>3332</v>
      </c>
      <c r="AG930">
        <v>3111</v>
      </c>
      <c r="AH930">
        <v>3209</v>
      </c>
      <c r="AI930">
        <v>3318</v>
      </c>
    </row>
    <row r="931" spans="1:35" x14ac:dyDescent="0.25">
      <c r="A931" s="21">
        <v>930</v>
      </c>
      <c r="B931" t="s">
        <v>1976</v>
      </c>
      <c r="C931" s="1" t="str">
        <f>+VLOOKUP(Tabla1[[#This Row],[Sector]],Sectores[[Sector]:[Columna1]],2,0)</f>
        <v>07 Delincuencia</v>
      </c>
      <c r="D931" s="1" t="str">
        <f>+VLOOKUP(Tabla1[[#This Row],[Contenido]],Hoja2!$F$2:$G$105,2,0)</f>
        <v>07.02 Sentencias Dictadas por Delito</v>
      </c>
      <c r="E931" s="1" t="str">
        <f>+IFERROR(VLOOKUP(Tabla1[[#This Row],[Tema]],Temas[[Tema]:[Columna1]],2,0),"REVISAR")</f>
        <v xml:space="preserve">07.02.27 Delitos Violentos </v>
      </c>
      <c r="F931" s="1" t="str">
        <f>+IFERROR(VLOOKUP(Tabla1[[#This Row],[Muestra]],Muestra[[Muestra]:[Columna1]],2,0),"REVISAR")</f>
        <v>07.02.27.19 Lesiones Graves Gravísimas</v>
      </c>
      <c r="G931" t="s">
        <v>66</v>
      </c>
      <c r="H931" t="s">
        <v>1404</v>
      </c>
      <c r="I931" t="s">
        <v>1457</v>
      </c>
      <c r="J931" t="s">
        <v>1977</v>
      </c>
      <c r="K931" t="s">
        <v>3968</v>
      </c>
      <c r="L931" t="s">
        <v>1020</v>
      </c>
      <c r="O931" t="s">
        <v>1407</v>
      </c>
      <c r="AC931">
        <v>163</v>
      </c>
      <c r="AD931">
        <v>140</v>
      </c>
      <c r="AE931">
        <v>132</v>
      </c>
      <c r="AF931">
        <v>147</v>
      </c>
      <c r="AG931">
        <v>195</v>
      </c>
      <c r="AH931">
        <v>155</v>
      </c>
      <c r="AI931">
        <v>169</v>
      </c>
    </row>
    <row r="932" spans="1:35" x14ac:dyDescent="0.25">
      <c r="A932" s="21">
        <v>931</v>
      </c>
      <c r="B932" t="s">
        <v>1978</v>
      </c>
      <c r="C932" s="1" t="str">
        <f>+VLOOKUP(Tabla1[[#This Row],[Sector]],Sectores[[Sector]:[Columna1]],2,0)</f>
        <v>07 Delincuencia</v>
      </c>
      <c r="D932" s="1" t="str">
        <f>+VLOOKUP(Tabla1[[#This Row],[Contenido]],Hoja2!$F$2:$G$105,2,0)</f>
        <v>07.02 Sentencias Dictadas por Delito</v>
      </c>
      <c r="E932" s="1" t="str">
        <f>+IFERROR(VLOOKUP(Tabla1[[#This Row],[Tema]],Temas[[Tema]:[Columna1]],2,0),"REVISAR")</f>
        <v xml:space="preserve">07.02.27 Delitos Violentos </v>
      </c>
      <c r="F932" s="1" t="str">
        <f>+IFERROR(VLOOKUP(Tabla1[[#This Row],[Muestra]],Muestra[[Muestra]:[Columna1]],2,0),"REVISAR")</f>
        <v>07.02.27.20 Lesiones Leves</v>
      </c>
      <c r="G932" t="s">
        <v>66</v>
      </c>
      <c r="H932" t="s">
        <v>1404</v>
      </c>
      <c r="I932" t="s">
        <v>1457</v>
      </c>
      <c r="J932" t="s">
        <v>1979</v>
      </c>
      <c r="K932" t="s">
        <v>3968</v>
      </c>
      <c r="L932" t="s">
        <v>1020</v>
      </c>
      <c r="O932" t="s">
        <v>1407</v>
      </c>
      <c r="AC932">
        <v>44196</v>
      </c>
      <c r="AD932">
        <v>41851</v>
      </c>
      <c r="AE932">
        <v>38801</v>
      </c>
      <c r="AF932">
        <v>36598</v>
      </c>
      <c r="AG932">
        <v>34513</v>
      </c>
      <c r="AH932">
        <v>33185</v>
      </c>
      <c r="AI932">
        <v>34161</v>
      </c>
    </row>
    <row r="933" spans="1:35" x14ac:dyDescent="0.25">
      <c r="A933" s="21">
        <v>932</v>
      </c>
      <c r="B933" t="s">
        <v>1980</v>
      </c>
      <c r="C933" s="1" t="str">
        <f>+VLOOKUP(Tabla1[[#This Row],[Sector]],Sectores[[Sector]:[Columna1]],2,0)</f>
        <v>07 Delincuencia</v>
      </c>
      <c r="D933" s="1" t="str">
        <f>+VLOOKUP(Tabla1[[#This Row],[Contenido]],Hoja2!$F$2:$G$105,2,0)</f>
        <v>07.02 Sentencias Dictadas por Delito</v>
      </c>
      <c r="E933" s="1" t="str">
        <f>+IFERROR(VLOOKUP(Tabla1[[#This Row],[Tema]],Temas[[Tema]:[Columna1]],2,0),"REVISAR")</f>
        <v xml:space="preserve">07.02.27 Delitos Violentos </v>
      </c>
      <c r="F933" s="1" t="str">
        <f>+IFERROR(VLOOKUP(Tabla1[[#This Row],[Muestra]],Muestra[[Muestra]:[Columna1]],2,0),"REVISAR")</f>
        <v>07.02.27.21 Lesiones Menos Graves</v>
      </c>
      <c r="G933" t="s">
        <v>66</v>
      </c>
      <c r="H933" t="s">
        <v>1404</v>
      </c>
      <c r="I933" t="s">
        <v>1457</v>
      </c>
      <c r="J933" t="s">
        <v>1981</v>
      </c>
      <c r="K933" t="s">
        <v>3968</v>
      </c>
      <c r="L933" t="s">
        <v>1020</v>
      </c>
      <c r="O933" t="s">
        <v>1407</v>
      </c>
      <c r="AC933">
        <v>36346</v>
      </c>
      <c r="AD933">
        <v>35785</v>
      </c>
      <c r="AE933">
        <v>34693</v>
      </c>
      <c r="AF933">
        <v>32580</v>
      </c>
      <c r="AG933">
        <v>31955</v>
      </c>
      <c r="AH933">
        <v>31584</v>
      </c>
      <c r="AI933">
        <v>34173</v>
      </c>
    </row>
    <row r="934" spans="1:35" x14ac:dyDescent="0.25">
      <c r="A934" s="21">
        <v>933</v>
      </c>
      <c r="B934" t="s">
        <v>1982</v>
      </c>
      <c r="C934" s="1" t="str">
        <f>+VLOOKUP(Tabla1[[#This Row],[Sector]],Sectores[[Sector]:[Columna1]],2,0)</f>
        <v>07 Delincuencia</v>
      </c>
      <c r="D934" s="1" t="str">
        <f>+VLOOKUP(Tabla1[[#This Row],[Contenido]],Hoja2!$F$2:$G$105,2,0)</f>
        <v>07.02 Sentencias Dictadas por Delito</v>
      </c>
      <c r="E934" s="1" t="str">
        <f>+IFERROR(VLOOKUP(Tabla1[[#This Row],[Tema]],Temas[[Tema]:[Columna1]],2,0),"REVISAR")</f>
        <v>07.02.13 Delitos Contra la Seguridad</v>
      </c>
      <c r="F934" s="1" t="str">
        <f>+IFERROR(VLOOKUP(Tabla1[[#This Row],[Muestra]],Muestra[[Muestra]:[Columna1]],2,0),"REVISAR")</f>
        <v>07.02.13.05 Ley 8.314 de Conductas Terroristas</v>
      </c>
      <c r="G934" t="s">
        <v>66</v>
      </c>
      <c r="H934" t="s">
        <v>1404</v>
      </c>
      <c r="I934" t="s">
        <v>1747</v>
      </c>
      <c r="J934" t="s">
        <v>1983</v>
      </c>
      <c r="K934" t="s">
        <v>3968</v>
      </c>
      <c r="L934" t="s">
        <v>1020</v>
      </c>
      <c r="O934" t="s">
        <v>1407</v>
      </c>
      <c r="AC934">
        <v>2</v>
      </c>
      <c r="AD934">
        <v>0</v>
      </c>
      <c r="AE934">
        <v>1</v>
      </c>
      <c r="AF934">
        <v>0</v>
      </c>
      <c r="AG934">
        <v>0</v>
      </c>
      <c r="AH934">
        <v>0</v>
      </c>
      <c r="AI934">
        <v>0</v>
      </c>
    </row>
    <row r="935" spans="1:35" x14ac:dyDescent="0.25">
      <c r="A935" s="21">
        <v>934</v>
      </c>
      <c r="B935" t="s">
        <v>1984</v>
      </c>
      <c r="C935" s="1" t="str">
        <f>+VLOOKUP(Tabla1[[#This Row],[Sector]],Sectores[[Sector]:[Columna1]],2,0)</f>
        <v>07 Delincuencia</v>
      </c>
      <c r="D935" s="1" t="str">
        <f>+VLOOKUP(Tabla1[[#This Row],[Contenido]],Hoja2!$F$2:$G$105,2,0)</f>
        <v>07.02 Sentencias Dictadas por Delito</v>
      </c>
      <c r="E935" s="1" t="str">
        <f>+IFERROR(VLOOKUP(Tabla1[[#This Row],[Tema]],Temas[[Tema]:[Columna1]],2,0),"REVISAR")</f>
        <v>07.02.18 Delitos Económicos</v>
      </c>
      <c r="F935" s="1" t="str">
        <f>+IFERROR(VLOOKUP(Tabla1[[#This Row],[Muestra]],Muestra[[Muestra]:[Columna1]],2,0),"REVISAR")</f>
        <v>07.02.18.42 Ley Responsabilidad Penal Personas Jurídicas</v>
      </c>
      <c r="G935" t="s">
        <v>66</v>
      </c>
      <c r="H935" t="s">
        <v>1404</v>
      </c>
      <c r="I935" t="s">
        <v>1429</v>
      </c>
      <c r="J935" t="s">
        <v>1985</v>
      </c>
      <c r="K935" t="s">
        <v>3968</v>
      </c>
      <c r="L935" t="s">
        <v>1020</v>
      </c>
      <c r="O935" t="s">
        <v>1407</v>
      </c>
      <c r="AC935">
        <v>1</v>
      </c>
      <c r="AD935">
        <v>3</v>
      </c>
      <c r="AE935">
        <v>0</v>
      </c>
      <c r="AF935">
        <v>1</v>
      </c>
      <c r="AG935">
        <v>0</v>
      </c>
      <c r="AH935">
        <v>0</v>
      </c>
      <c r="AI935">
        <v>0</v>
      </c>
    </row>
    <row r="936" spans="1:35" x14ac:dyDescent="0.25">
      <c r="A936" s="21">
        <v>935</v>
      </c>
      <c r="B936" t="s">
        <v>1986</v>
      </c>
      <c r="C936" s="1" t="str">
        <f>+VLOOKUP(Tabla1[[#This Row],[Sector]],Sectores[[Sector]:[Columna1]],2,0)</f>
        <v>07 Delincuencia</v>
      </c>
      <c r="D936" s="1" t="str">
        <f>+VLOOKUP(Tabla1[[#This Row],[Contenido]],Hoja2!$F$2:$G$105,2,0)</f>
        <v>07.02 Sentencias Dictadas por Delito</v>
      </c>
      <c r="E936" s="1" t="str">
        <f>+IFERROR(VLOOKUP(Tabla1[[#This Row],[Tema]],Temas[[Tema]:[Columna1]],2,0),"REVISAR")</f>
        <v>07.02.26 Delitos Urbanísticos y de Servicios Públicos</v>
      </c>
      <c r="F936" s="1" t="str">
        <f>+IFERROR(VLOOKUP(Tabla1[[#This Row],[Muestra]],Muestra[[Muestra]:[Columna1]],2,0),"REVISAR")</f>
        <v>07.02.26.01 Loteos Irregulares</v>
      </c>
      <c r="G936" t="s">
        <v>66</v>
      </c>
      <c r="H936" t="s">
        <v>1404</v>
      </c>
      <c r="I936" t="s">
        <v>1987</v>
      </c>
      <c r="J936" t="s">
        <v>1988</v>
      </c>
      <c r="K936" t="s">
        <v>3968</v>
      </c>
      <c r="L936" t="s">
        <v>1020</v>
      </c>
      <c r="O936" t="s">
        <v>1407</v>
      </c>
      <c r="AC936">
        <v>4</v>
      </c>
      <c r="AD936">
        <v>5</v>
      </c>
      <c r="AE936">
        <v>8</v>
      </c>
      <c r="AF936">
        <v>4</v>
      </c>
      <c r="AG936">
        <v>8</v>
      </c>
      <c r="AH936">
        <v>17</v>
      </c>
      <c r="AI936">
        <v>8</v>
      </c>
    </row>
    <row r="937" spans="1:35" x14ac:dyDescent="0.25">
      <c r="A937" s="21">
        <v>936</v>
      </c>
      <c r="B937" t="s">
        <v>1989</v>
      </c>
      <c r="C937" s="1" t="str">
        <f>+VLOOKUP(Tabla1[[#This Row],[Sector]],Sectores[[Sector]:[Columna1]],2,0)</f>
        <v>07 Delincuencia</v>
      </c>
      <c r="D937" s="1" t="str">
        <f>+VLOOKUP(Tabla1[[#This Row],[Contenido]],Hoja2!$F$2:$G$105,2,0)</f>
        <v>07.02 Sentencias Dictadas por Delito</v>
      </c>
      <c r="E937" s="1" t="str">
        <f>+IFERROR(VLOOKUP(Tabla1[[#This Row],[Tema]],Temas[[Tema]:[Columna1]],2,0),"REVISAR")</f>
        <v>07.02.26 Delitos Urbanísticos y de Servicios Públicos</v>
      </c>
      <c r="F937" s="1" t="str">
        <f>+IFERROR(VLOOKUP(Tabla1[[#This Row],[Muestra]],Muestra[[Muestra]:[Columna1]],2,0),"REVISAR")</f>
        <v>07.02.26.02 Lotería Ilegal, Casas de Juego y Prestamos Sobre Prenda</v>
      </c>
      <c r="G937" t="s">
        <v>66</v>
      </c>
      <c r="H937" t="s">
        <v>1404</v>
      </c>
      <c r="I937" t="s">
        <v>1987</v>
      </c>
      <c r="J937" t="s">
        <v>1990</v>
      </c>
      <c r="K937" t="s">
        <v>3968</v>
      </c>
      <c r="L937" t="s">
        <v>1020</v>
      </c>
      <c r="O937" t="s">
        <v>1407</v>
      </c>
      <c r="AC937">
        <v>38</v>
      </c>
      <c r="AD937">
        <v>16</v>
      </c>
      <c r="AE937">
        <v>29</v>
      </c>
      <c r="AF937">
        <v>9</v>
      </c>
      <c r="AG937">
        <v>22</v>
      </c>
      <c r="AH937">
        <v>32</v>
      </c>
      <c r="AI937">
        <v>52</v>
      </c>
    </row>
    <row r="938" spans="1:35" x14ac:dyDescent="0.25">
      <c r="A938" s="21">
        <v>937</v>
      </c>
      <c r="B938" t="s">
        <v>1991</v>
      </c>
      <c r="C938" s="1" t="str">
        <f>+VLOOKUP(Tabla1[[#This Row],[Sector]],Sectores[[Sector]:[Columna1]],2,0)</f>
        <v>07 Delincuencia</v>
      </c>
      <c r="D938" s="1" t="str">
        <f>+VLOOKUP(Tabla1[[#This Row],[Contenido]],Hoja2!$F$2:$G$105,2,0)</f>
        <v>07.02 Sentencias Dictadas por Delito</v>
      </c>
      <c r="E938" s="1" t="str">
        <f>+IFERROR(VLOOKUP(Tabla1[[#This Row],[Tema]],Temas[[Tema]:[Columna1]],2,0),"REVISAR")</f>
        <v>07.02.17 Delitos e Infracciones de Tránsito</v>
      </c>
      <c r="F938" s="1" t="str">
        <f>+IFERROR(VLOOKUP(Tabla1[[#This Row],[Muestra]],Muestra[[Muestra]:[Columna1]],2,0),"REVISAR")</f>
        <v>07.02.17.21 Mal Uso de Información de Medio Tecnológico de Acceso a Transporte Público</v>
      </c>
      <c r="G938" t="s">
        <v>66</v>
      </c>
      <c r="H938" t="s">
        <v>1404</v>
      </c>
      <c r="I938" t="s">
        <v>1571</v>
      </c>
      <c r="J938" t="s">
        <v>1992</v>
      </c>
      <c r="K938" t="s">
        <v>3968</v>
      </c>
      <c r="L938" t="s">
        <v>1020</v>
      </c>
      <c r="O938" t="s">
        <v>1407</v>
      </c>
      <c r="AC938">
        <v>0</v>
      </c>
      <c r="AD938">
        <v>0</v>
      </c>
      <c r="AE938">
        <v>0</v>
      </c>
      <c r="AF938">
        <v>0</v>
      </c>
      <c r="AG938">
        <v>0</v>
      </c>
      <c r="AH938">
        <v>1</v>
      </c>
      <c r="AI938">
        <v>4</v>
      </c>
    </row>
    <row r="939" spans="1:35" x14ac:dyDescent="0.25">
      <c r="A939" s="21">
        <v>938</v>
      </c>
      <c r="B939" t="s">
        <v>1993</v>
      </c>
      <c r="C939" s="1" t="str">
        <f>+VLOOKUP(Tabla1[[#This Row],[Sector]],Sectores[[Sector]:[Columna1]],2,0)</f>
        <v>07 Delincuencia</v>
      </c>
      <c r="D939" s="1" t="str">
        <f>+VLOOKUP(Tabla1[[#This Row],[Contenido]],Hoja2!$F$2:$G$105,2,0)</f>
        <v>07.02 Sentencias Dictadas por Delito</v>
      </c>
      <c r="E939" s="1" t="str">
        <f>+IFERROR(VLOOKUP(Tabla1[[#This Row],[Tema]],Temas[[Tema]:[Columna1]],2,0),"REVISAR")</f>
        <v xml:space="preserve">07.02.27 Delitos Violentos </v>
      </c>
      <c r="F939" s="1" t="str">
        <f>+IFERROR(VLOOKUP(Tabla1[[#This Row],[Muestra]],Muestra[[Muestra]:[Columna1]],2,0),"REVISAR")</f>
        <v>07.02.27.22 Maltrato Cometido por Persona con Deber Especial de Cuidado</v>
      </c>
      <c r="G939" t="s">
        <v>66</v>
      </c>
      <c r="H939" t="s">
        <v>1404</v>
      </c>
      <c r="I939" t="s">
        <v>1457</v>
      </c>
      <c r="J939" t="s">
        <v>1994</v>
      </c>
      <c r="K939" t="s">
        <v>3968</v>
      </c>
      <c r="L939" t="s">
        <v>1020</v>
      </c>
      <c r="O939" t="s">
        <v>1407</v>
      </c>
      <c r="AC939">
        <v>0</v>
      </c>
      <c r="AD939">
        <v>0</v>
      </c>
      <c r="AE939">
        <v>0</v>
      </c>
      <c r="AF939">
        <v>0</v>
      </c>
      <c r="AG939">
        <v>42</v>
      </c>
      <c r="AH939">
        <v>130</v>
      </c>
      <c r="AI939">
        <v>191</v>
      </c>
    </row>
    <row r="940" spans="1:35" x14ac:dyDescent="0.25">
      <c r="A940" s="21">
        <v>939</v>
      </c>
      <c r="B940" t="s">
        <v>1995</v>
      </c>
      <c r="C940" s="1" t="str">
        <f>+VLOOKUP(Tabla1[[#This Row],[Sector]],Sectores[[Sector]:[Columna1]],2,0)</f>
        <v>07 Delincuencia</v>
      </c>
      <c r="D940" s="1" t="str">
        <f>+VLOOKUP(Tabla1[[#This Row],[Contenido]],Hoja2!$F$2:$G$105,2,0)</f>
        <v>07.02 Sentencias Dictadas por Delito</v>
      </c>
      <c r="E940" s="1" t="str">
        <f>+IFERROR(VLOOKUP(Tabla1[[#This Row],[Tema]],Temas[[Tema]:[Columna1]],2,0),"REVISAR")</f>
        <v xml:space="preserve">07.02.27 Delitos Violentos </v>
      </c>
      <c r="F940" s="1" t="str">
        <f>+IFERROR(VLOOKUP(Tabla1[[#This Row],[Muestra]],Muestra[[Muestra]:[Columna1]],2,0),"REVISAR")</f>
        <v>07.02.27.23 Maltrato Corporal a Menores o Personas Vulnerables</v>
      </c>
      <c r="G940" t="s">
        <v>66</v>
      </c>
      <c r="H940" t="s">
        <v>1404</v>
      </c>
      <c r="I940" t="s">
        <v>1457</v>
      </c>
      <c r="J940" t="s">
        <v>1996</v>
      </c>
      <c r="K940" t="s">
        <v>3968</v>
      </c>
      <c r="L940" t="s">
        <v>1020</v>
      </c>
      <c r="O940" t="s">
        <v>1407</v>
      </c>
      <c r="AC940">
        <v>0</v>
      </c>
      <c r="AD940">
        <v>0</v>
      </c>
      <c r="AE940">
        <v>0</v>
      </c>
      <c r="AF940">
        <v>0</v>
      </c>
      <c r="AG940">
        <v>112</v>
      </c>
      <c r="AH940">
        <v>400</v>
      </c>
      <c r="AI940">
        <v>675</v>
      </c>
    </row>
    <row r="941" spans="1:35" x14ac:dyDescent="0.25">
      <c r="A941" s="21">
        <v>940</v>
      </c>
      <c r="B941" t="s">
        <v>1997</v>
      </c>
      <c r="C941" s="1" t="str">
        <f>+VLOOKUP(Tabla1[[#This Row],[Sector]],Sectores[[Sector]:[Columna1]],2,0)</f>
        <v>07 Delincuencia</v>
      </c>
      <c r="D941" s="1" t="str">
        <f>+VLOOKUP(Tabla1[[#This Row],[Contenido]],Hoja2!$F$2:$G$105,2,0)</f>
        <v>07.02 Sentencias Dictadas por Delito</v>
      </c>
      <c r="E941" s="1" t="str">
        <f>+IFERROR(VLOOKUP(Tabla1[[#This Row],[Tema]],Temas[[Tema]:[Columna1]],2,0),"REVISAR")</f>
        <v>07.02.07 Delitos Contra el Orden Público, Funcionarios o Agentes del Estado</v>
      </c>
      <c r="F941" s="1" t="str">
        <f>+IFERROR(VLOOKUP(Tabla1[[#This Row],[Muestra]],Muestra[[Muestra]:[Columna1]],2,0),"REVISAR")</f>
        <v>07.02.07.32 Maltrato de Obra a Gendarme en el Desempeño de sus Funciones</v>
      </c>
      <c r="G941" t="s">
        <v>66</v>
      </c>
      <c r="H941" t="s">
        <v>1404</v>
      </c>
      <c r="I941" t="s">
        <v>1475</v>
      </c>
      <c r="J941" t="s">
        <v>1998</v>
      </c>
      <c r="K941" t="s">
        <v>3968</v>
      </c>
      <c r="L941" t="s">
        <v>1020</v>
      </c>
      <c r="O941" t="s">
        <v>1407</v>
      </c>
      <c r="AC941">
        <v>113</v>
      </c>
      <c r="AD941">
        <v>138</v>
      </c>
      <c r="AE941">
        <v>170</v>
      </c>
      <c r="AF941">
        <v>200</v>
      </c>
      <c r="AG941">
        <v>178</v>
      </c>
      <c r="AH941">
        <v>181</v>
      </c>
      <c r="AI941">
        <v>170</v>
      </c>
    </row>
    <row r="942" spans="1:35" x14ac:dyDescent="0.25">
      <c r="A942" s="21">
        <v>941</v>
      </c>
      <c r="B942" t="s">
        <v>1999</v>
      </c>
      <c r="C942" s="1" t="str">
        <f>+VLOOKUP(Tabla1[[#This Row],[Sector]],Sectores[[Sector]:[Columna1]],2,0)</f>
        <v>07 Delincuencia</v>
      </c>
      <c r="D942" s="1" t="str">
        <f>+VLOOKUP(Tabla1[[#This Row],[Contenido]],Hoja2!$F$2:$G$105,2,0)</f>
        <v>07.02 Sentencias Dictadas por Delito</v>
      </c>
      <c r="E942" s="1" t="str">
        <f>+IFERROR(VLOOKUP(Tabla1[[#This Row],[Tema]],Temas[[Tema]:[Columna1]],2,0),"REVISAR")</f>
        <v>07.02.07 Delitos Contra el Orden Público, Funcionarios o Agentes del Estado</v>
      </c>
      <c r="F942" s="1" t="str">
        <f>+IFERROR(VLOOKUP(Tabla1[[#This Row],[Muestra]],Muestra[[Muestra]:[Columna1]],2,0),"REVISAR")</f>
        <v>07.02.07.33 Maltrato de Obra Personal Investigaciones con o Sin Lesiones</v>
      </c>
      <c r="G942" t="s">
        <v>66</v>
      </c>
      <c r="H942" t="s">
        <v>1404</v>
      </c>
      <c r="I942" t="s">
        <v>1475</v>
      </c>
      <c r="J942" t="s">
        <v>2000</v>
      </c>
      <c r="K942" t="s">
        <v>3968</v>
      </c>
      <c r="L942" t="s">
        <v>1020</v>
      </c>
      <c r="O942" t="s">
        <v>1407</v>
      </c>
      <c r="AC942">
        <v>161</v>
      </c>
      <c r="AD942">
        <v>161</v>
      </c>
      <c r="AE942">
        <v>161</v>
      </c>
      <c r="AF942">
        <v>167</v>
      </c>
      <c r="AG942">
        <v>118</v>
      </c>
      <c r="AH942">
        <v>136</v>
      </c>
      <c r="AI942">
        <v>117</v>
      </c>
    </row>
    <row r="943" spans="1:35" x14ac:dyDescent="0.25">
      <c r="A943" s="21">
        <v>942</v>
      </c>
      <c r="B943" t="s">
        <v>2001</v>
      </c>
      <c r="C943" s="1" t="str">
        <f>+VLOOKUP(Tabla1[[#This Row],[Sector]],Sectores[[Sector]:[Columna1]],2,0)</f>
        <v>07 Delincuencia</v>
      </c>
      <c r="D943" s="1" t="str">
        <f>+VLOOKUP(Tabla1[[#This Row],[Contenido]],Hoja2!$F$2:$G$105,2,0)</f>
        <v>07.02 Sentencias Dictadas por Delito</v>
      </c>
      <c r="E943" s="1" t="str">
        <f>+IFERROR(VLOOKUP(Tabla1[[#This Row],[Tema]],Temas[[Tema]:[Columna1]],2,0),"REVISAR")</f>
        <v>07.02.04 Delitos Contra el Estado Civil y la Familia</v>
      </c>
      <c r="F943" s="1" t="str">
        <f>+IFERROR(VLOOKUP(Tabla1[[#This Row],[Muestra]],Muestra[[Muestra]:[Columna1]],2,0),"REVISAR")</f>
        <v>07.02.04.05 Maltrato Habitual (Violencia Intrafamiliar)</v>
      </c>
      <c r="G943" t="s">
        <v>66</v>
      </c>
      <c r="H943" t="s">
        <v>1404</v>
      </c>
      <c r="I943" t="s">
        <v>1545</v>
      </c>
      <c r="J943" t="s">
        <v>1029</v>
      </c>
      <c r="K943" t="s">
        <v>3968</v>
      </c>
      <c r="L943" t="s">
        <v>1020</v>
      </c>
      <c r="O943" t="s">
        <v>1407</v>
      </c>
      <c r="AC943">
        <v>2632</v>
      </c>
      <c r="AD943">
        <v>3614</v>
      </c>
      <c r="AE943">
        <v>4905</v>
      </c>
      <c r="AF943">
        <v>5491</v>
      </c>
      <c r="AG943">
        <v>4119</v>
      </c>
      <c r="AH943">
        <v>3474</v>
      </c>
      <c r="AI943">
        <v>3701</v>
      </c>
    </row>
    <row r="944" spans="1:35" x14ac:dyDescent="0.25">
      <c r="A944" s="21">
        <v>943</v>
      </c>
      <c r="B944" t="s">
        <v>2002</v>
      </c>
      <c r="C944" s="1" t="str">
        <f>+VLOOKUP(Tabla1[[#This Row],[Sector]],Sectores[[Sector]:[Columna1]],2,0)</f>
        <v>07 Delincuencia</v>
      </c>
      <c r="D944" s="1" t="str">
        <f>+VLOOKUP(Tabla1[[#This Row],[Contenido]],Hoja2!$F$2:$G$105,2,0)</f>
        <v>07.02 Sentencias Dictadas por Delito</v>
      </c>
      <c r="E944" s="1" t="str">
        <f>+IFERROR(VLOOKUP(Tabla1[[#This Row],[Tema]],Temas[[Tema]:[Columna1]],2,0),"REVISAR")</f>
        <v>07.02.07 Delitos Contra el Orden Público, Funcionarios o Agentes del Estado</v>
      </c>
      <c r="F944" s="1" t="str">
        <f>+IFERROR(VLOOKUP(Tabla1[[#This Row],[Muestra]],Muestra[[Muestra]:[Columna1]],2,0),"REVISAR")</f>
        <v>07.02.07.34 Maltrato Obra a Carabineros</v>
      </c>
      <c r="G944" t="s">
        <v>66</v>
      </c>
      <c r="H944" t="s">
        <v>1404</v>
      </c>
      <c r="I944" t="s">
        <v>1475</v>
      </c>
      <c r="J944" t="s">
        <v>2003</v>
      </c>
      <c r="K944" t="s">
        <v>3968</v>
      </c>
      <c r="L944" t="s">
        <v>1020</v>
      </c>
      <c r="O944" t="s">
        <v>1407</v>
      </c>
      <c r="AC944">
        <v>1902</v>
      </c>
      <c r="AD944">
        <v>1733</v>
      </c>
      <c r="AE944">
        <v>1748</v>
      </c>
      <c r="AF944">
        <v>1883</v>
      </c>
      <c r="AG944">
        <v>1895</v>
      </c>
      <c r="AH944">
        <v>1942</v>
      </c>
      <c r="AI944">
        <v>2328</v>
      </c>
    </row>
    <row r="945" spans="1:35" x14ac:dyDescent="0.25">
      <c r="A945" s="21">
        <v>944</v>
      </c>
      <c r="B945" t="s">
        <v>2004</v>
      </c>
      <c r="C945" s="1" t="str">
        <f>+VLOOKUP(Tabla1[[#This Row],[Sector]],Sectores[[Sector]:[Columna1]],2,0)</f>
        <v>07 Delincuencia</v>
      </c>
      <c r="D945" s="1" t="str">
        <f>+VLOOKUP(Tabla1[[#This Row],[Contenido]],Hoja2!$F$2:$G$105,2,0)</f>
        <v>07.02 Sentencias Dictadas por Delito</v>
      </c>
      <c r="E945" s="1" t="str">
        <f>+IFERROR(VLOOKUP(Tabla1[[#This Row],[Tema]],Temas[[Tema]:[Columna1]],2,0),"REVISAR")</f>
        <v>07.02.07 Delitos Contra el Orden Público, Funcionarios o Agentes del Estado</v>
      </c>
      <c r="F945" s="1" t="str">
        <f>+IFERROR(VLOOKUP(Tabla1[[#This Row],[Muestra]],Muestra[[Muestra]:[Columna1]],2,0),"REVISAR")</f>
        <v>07.02.07.35 Maltrato Obra a Fiscales o Defensores en Desempeño Funciones</v>
      </c>
      <c r="G945" t="s">
        <v>66</v>
      </c>
      <c r="H945" t="s">
        <v>1404</v>
      </c>
      <c r="I945" t="s">
        <v>1475</v>
      </c>
      <c r="J945" t="s">
        <v>2005</v>
      </c>
      <c r="K945" t="s">
        <v>3968</v>
      </c>
      <c r="L945" t="s">
        <v>1020</v>
      </c>
      <c r="O945" t="s">
        <v>1407</v>
      </c>
      <c r="AC945">
        <v>5</v>
      </c>
      <c r="AD945">
        <v>6</v>
      </c>
      <c r="AE945">
        <v>8</v>
      </c>
      <c r="AF945">
        <v>4</v>
      </c>
      <c r="AG945">
        <v>4</v>
      </c>
      <c r="AH945">
        <v>4</v>
      </c>
      <c r="AI945">
        <v>1</v>
      </c>
    </row>
    <row r="946" spans="1:35" x14ac:dyDescent="0.25">
      <c r="A946" s="21">
        <v>945</v>
      </c>
      <c r="B946" t="s">
        <v>2006</v>
      </c>
      <c r="C946" s="1" t="str">
        <f>+VLOOKUP(Tabla1[[#This Row],[Sector]],Sectores[[Sector]:[Columna1]],2,0)</f>
        <v>07 Delincuencia</v>
      </c>
      <c r="D946" s="1" t="str">
        <f>+VLOOKUP(Tabla1[[#This Row],[Contenido]],Hoja2!$F$2:$G$105,2,0)</f>
        <v>07.02 Sentencias Dictadas por Delito</v>
      </c>
      <c r="E946" s="1" t="str">
        <f>+IFERROR(VLOOKUP(Tabla1[[#This Row],[Tema]],Temas[[Tema]:[Columna1]],2,0),"REVISAR")</f>
        <v>07.02.06 Delitos Contra el Medioambientales y Seres Vivos</v>
      </c>
      <c r="F946" s="1" t="str">
        <f>+IFERROR(VLOOKUP(Tabla1[[#This Row],[Muestra]],Muestra[[Muestra]:[Columna1]],2,0),"REVISAR")</f>
        <v>07.02.06.16 Malversación de Caudales Publicos</v>
      </c>
      <c r="G946" t="s">
        <v>66</v>
      </c>
      <c r="H946" t="s">
        <v>1404</v>
      </c>
      <c r="I946" t="s">
        <v>1416</v>
      </c>
      <c r="J946" t="s">
        <v>2007</v>
      </c>
      <c r="K946" t="s">
        <v>3968</v>
      </c>
      <c r="L946" t="s">
        <v>1020</v>
      </c>
      <c r="O946" t="s">
        <v>1407</v>
      </c>
      <c r="AC946">
        <v>101</v>
      </c>
      <c r="AD946">
        <v>96</v>
      </c>
      <c r="AE946">
        <v>80</v>
      </c>
      <c r="AF946">
        <v>79</v>
      </c>
      <c r="AG946">
        <v>128</v>
      </c>
      <c r="AH946">
        <v>82</v>
      </c>
      <c r="AI946">
        <v>110</v>
      </c>
    </row>
    <row r="947" spans="1:35" x14ac:dyDescent="0.25">
      <c r="A947" s="21">
        <v>946</v>
      </c>
      <c r="B947" t="s">
        <v>2008</v>
      </c>
      <c r="C947" s="1" t="str">
        <f>+VLOOKUP(Tabla1[[#This Row],[Sector]],Sectores[[Sector]:[Columna1]],2,0)</f>
        <v>07 Delincuencia</v>
      </c>
      <c r="D947" s="1" t="str">
        <f>+VLOOKUP(Tabla1[[#This Row],[Contenido]],Hoja2!$F$2:$G$105,2,0)</f>
        <v>07.02 Sentencias Dictadas por Delito</v>
      </c>
      <c r="E947" s="1" t="str">
        <f>+IFERROR(VLOOKUP(Tabla1[[#This Row],[Tema]],Temas[[Tema]:[Columna1]],2,0),"REVISAR")</f>
        <v>07.02.06 Delitos Contra el Medioambientales y Seres Vivos</v>
      </c>
      <c r="F947" s="1" t="str">
        <f>+IFERROR(VLOOKUP(Tabla1[[#This Row],[Muestra]],Muestra[[Muestra]:[Columna1]],2,0),"REVISAR")</f>
        <v>07.02.06.17 Malversación, Defraudación E Incendio por Menos de 1 Utm</v>
      </c>
      <c r="G947" t="s">
        <v>66</v>
      </c>
      <c r="H947" t="s">
        <v>1404</v>
      </c>
      <c r="I947" t="s">
        <v>1416</v>
      </c>
      <c r="J947" t="s">
        <v>2009</v>
      </c>
      <c r="K947" t="s">
        <v>3968</v>
      </c>
      <c r="L947" t="s">
        <v>1020</v>
      </c>
      <c r="O947" t="s">
        <v>1407</v>
      </c>
      <c r="AC947">
        <v>4</v>
      </c>
      <c r="AD947">
        <v>4</v>
      </c>
      <c r="AE947">
        <v>6</v>
      </c>
      <c r="AF947">
        <v>3</v>
      </c>
      <c r="AG947">
        <v>6</v>
      </c>
      <c r="AH947">
        <v>7</v>
      </c>
      <c r="AI947">
        <v>11</v>
      </c>
    </row>
    <row r="948" spans="1:35" x14ac:dyDescent="0.25">
      <c r="A948" s="21">
        <v>947</v>
      </c>
      <c r="B948" t="s">
        <v>2010</v>
      </c>
      <c r="C948" s="1" t="str">
        <f>+VLOOKUP(Tabla1[[#This Row],[Sector]],Sectores[[Sector]:[Columna1]],2,0)</f>
        <v>07 Delincuencia</v>
      </c>
      <c r="D948" s="1" t="str">
        <f>+VLOOKUP(Tabla1[[#This Row],[Contenido]],Hoja2!$F$2:$G$105,2,0)</f>
        <v>07.02 Sentencias Dictadas por Delito</v>
      </c>
      <c r="E948" s="1" t="str">
        <f>+IFERROR(VLOOKUP(Tabla1[[#This Row],[Tema]],Temas[[Tema]:[Columna1]],2,0),"REVISAR")</f>
        <v>07.02.17 Delitos e Infracciones de Tránsito</v>
      </c>
      <c r="F948" s="1" t="str">
        <f>+IFERROR(VLOOKUP(Tabla1[[#This Row],[Muestra]],Muestra[[Muestra]:[Columna1]],2,0),"REVISAR")</f>
        <v>07.02.17.22 Manejo en Estado de Ebriedad (Sólo Crimen)</v>
      </c>
      <c r="G948" t="s">
        <v>66</v>
      </c>
      <c r="H948" t="s">
        <v>1404</v>
      </c>
      <c r="I948" t="s">
        <v>1571</v>
      </c>
      <c r="J948" t="s">
        <v>2011</v>
      </c>
      <c r="K948" t="s">
        <v>3968</v>
      </c>
      <c r="L948" t="s">
        <v>1020</v>
      </c>
      <c r="O948" t="s">
        <v>1407</v>
      </c>
      <c r="AC948">
        <v>0</v>
      </c>
      <c r="AD948">
        <v>0</v>
      </c>
      <c r="AE948">
        <v>1</v>
      </c>
      <c r="AF948">
        <v>1</v>
      </c>
      <c r="AG948">
        <v>6</v>
      </c>
      <c r="AH948">
        <v>0</v>
      </c>
      <c r="AI948">
        <v>0</v>
      </c>
    </row>
    <row r="949" spans="1:35" x14ac:dyDescent="0.25">
      <c r="A949" s="21">
        <v>948</v>
      </c>
      <c r="B949" t="s">
        <v>2012</v>
      </c>
      <c r="C949" s="1" t="str">
        <f>+VLOOKUP(Tabla1[[#This Row],[Sector]],Sectores[[Sector]:[Columna1]],2,0)</f>
        <v>07 Delincuencia</v>
      </c>
      <c r="D949" s="1" t="str">
        <f>+VLOOKUP(Tabla1[[#This Row],[Contenido]],Hoja2!$F$2:$G$105,2,0)</f>
        <v>07.02 Sentencias Dictadas por Delito</v>
      </c>
      <c r="E949" s="1" t="str">
        <f>+IFERROR(VLOOKUP(Tabla1[[#This Row],[Tema]],Temas[[Tema]:[Columna1]],2,0),"REVISAR")</f>
        <v>07.02.17 Delitos e Infracciones de Tránsito</v>
      </c>
      <c r="F949" s="1" t="str">
        <f>+IFERROR(VLOOKUP(Tabla1[[#This Row],[Muestra]],Muestra[[Muestra]:[Columna1]],2,0),"REVISAR")</f>
        <v>07.02.17.23 Marcha del Sitio del Suceso Sin Prestar Auxilio a la Víctima</v>
      </c>
      <c r="G949" t="s">
        <v>66</v>
      </c>
      <c r="H949" t="s">
        <v>1404</v>
      </c>
      <c r="I949" t="s">
        <v>1571</v>
      </c>
      <c r="J949" t="s">
        <v>2013</v>
      </c>
      <c r="K949" t="s">
        <v>3968</v>
      </c>
      <c r="L949" t="s">
        <v>1020</v>
      </c>
      <c r="O949" t="s">
        <v>1407</v>
      </c>
      <c r="AC949">
        <v>0</v>
      </c>
      <c r="AD949">
        <v>3</v>
      </c>
      <c r="AE949">
        <v>43</v>
      </c>
      <c r="AF949">
        <v>80</v>
      </c>
      <c r="AG949">
        <v>113</v>
      </c>
      <c r="AH949">
        <v>144</v>
      </c>
      <c r="AI949">
        <v>158</v>
      </c>
    </row>
    <row r="950" spans="1:35" x14ac:dyDescent="0.25">
      <c r="A950" s="21">
        <v>949</v>
      </c>
      <c r="B950" t="s">
        <v>2014</v>
      </c>
      <c r="C950" s="1" t="str">
        <f>+VLOOKUP(Tabla1[[#This Row],[Sector]],Sectores[[Sector]:[Columna1]],2,0)</f>
        <v>07 Delincuencia</v>
      </c>
      <c r="D950" s="1" t="str">
        <f>+VLOOKUP(Tabla1[[#This Row],[Contenido]],Hoja2!$F$2:$G$105,2,0)</f>
        <v>07.02 Sentencias Dictadas por Delito</v>
      </c>
      <c r="E950" s="1" t="str">
        <f>+IFERROR(VLOOKUP(Tabla1[[#This Row],[Tema]],Temas[[Tema]:[Columna1]],2,0),"REVISAR")</f>
        <v>07.02.07 Delitos Contra el Orden Público, Funcionarios o Agentes del Estado</v>
      </c>
      <c r="F950" s="1" t="str">
        <f>+IFERROR(VLOOKUP(Tabla1[[#This Row],[Muestra]],Muestra[[Muestra]:[Columna1]],2,0),"REVISAR")</f>
        <v>07.02.07.36 Matar a Carabinero en Ejercicio de Funciones</v>
      </c>
      <c r="G950" t="s">
        <v>66</v>
      </c>
      <c r="H950" t="s">
        <v>1404</v>
      </c>
      <c r="I950" t="s">
        <v>1475</v>
      </c>
      <c r="J950" t="s">
        <v>2015</v>
      </c>
      <c r="K950" t="s">
        <v>3968</v>
      </c>
      <c r="L950" t="s">
        <v>1020</v>
      </c>
      <c r="O950" t="s">
        <v>1407</v>
      </c>
      <c r="AC950">
        <v>17</v>
      </c>
      <c r="AD950">
        <v>20</v>
      </c>
      <c r="AE950">
        <v>18</v>
      </c>
      <c r="AF950">
        <v>10</v>
      </c>
      <c r="AG950">
        <v>21</v>
      </c>
      <c r="AH950">
        <v>20</v>
      </c>
      <c r="AI950">
        <v>14</v>
      </c>
    </row>
    <row r="951" spans="1:35" x14ac:dyDescent="0.25">
      <c r="A951" s="21">
        <v>950</v>
      </c>
      <c r="B951" t="s">
        <v>2016</v>
      </c>
      <c r="C951" s="1" t="str">
        <f>+VLOOKUP(Tabla1[[#This Row],[Sector]],Sectores[[Sector]:[Columna1]],2,0)</f>
        <v>07 Delincuencia</v>
      </c>
      <c r="D951" s="1" t="str">
        <f>+VLOOKUP(Tabla1[[#This Row],[Contenido]],Hoja2!$F$2:$G$105,2,0)</f>
        <v>07.02 Sentencias Dictadas por Delito</v>
      </c>
      <c r="E951" s="1" t="str">
        <f>+IFERROR(VLOOKUP(Tabla1[[#This Row],[Tema]],Temas[[Tema]:[Columna1]],2,0),"REVISAR")</f>
        <v>07.02.14 Delitos Contra la Vida, Integridad o Dignidad Personal</v>
      </c>
      <c r="F951" s="1" t="str">
        <f>+IFERROR(VLOOKUP(Tabla1[[#This Row],[Muestra]],Muestra[[Muestra]:[Columna1]],2,0),"REVISAR")</f>
        <v>07.02.14.09 Muertes y Hallazgo de Cadaver</v>
      </c>
      <c r="G951" t="s">
        <v>66</v>
      </c>
      <c r="H951" t="s">
        <v>1404</v>
      </c>
      <c r="I951" t="s">
        <v>1422</v>
      </c>
      <c r="J951" t="s">
        <v>2017</v>
      </c>
      <c r="K951" t="s">
        <v>3968</v>
      </c>
      <c r="L951" t="s">
        <v>1020</v>
      </c>
      <c r="O951" t="s">
        <v>1407</v>
      </c>
      <c r="AC951">
        <v>6126</v>
      </c>
      <c r="AD951">
        <v>6148</v>
      </c>
      <c r="AE951">
        <v>6412</v>
      </c>
      <c r="AF951">
        <v>6527</v>
      </c>
      <c r="AG951">
        <v>6268</v>
      </c>
      <c r="AH951">
        <v>6126</v>
      </c>
      <c r="AI951">
        <v>6509</v>
      </c>
    </row>
    <row r="952" spans="1:35" x14ac:dyDescent="0.25">
      <c r="A952" s="21">
        <v>951</v>
      </c>
      <c r="B952" t="s">
        <v>2018</v>
      </c>
      <c r="C952" s="1" t="str">
        <f>+VLOOKUP(Tabla1[[#This Row],[Sector]],Sectores[[Sector]:[Columna1]],2,0)</f>
        <v>07 Delincuencia</v>
      </c>
      <c r="D952" s="1" t="str">
        <f>+VLOOKUP(Tabla1[[#This Row],[Contenido]],Hoja2!$F$2:$G$105,2,0)</f>
        <v>07.02 Sentencias Dictadas por Delito</v>
      </c>
      <c r="E952" s="1" t="str">
        <f>+IFERROR(VLOOKUP(Tabla1[[#This Row],[Tema]],Temas[[Tema]:[Columna1]],2,0),"REVISAR")</f>
        <v>07.02.29 Otros</v>
      </c>
      <c r="F952" s="1" t="str">
        <f>+IFERROR(VLOOKUP(Tabla1[[#This Row],[Muestra]],Muestra[[Muestra]:[Columna1]],2,0),"REVISAR")</f>
        <v>07.02.29.08 NA</v>
      </c>
      <c r="G952" t="s">
        <v>66</v>
      </c>
      <c r="H952" t="s">
        <v>1404</v>
      </c>
      <c r="I952" t="s">
        <v>189</v>
      </c>
      <c r="J952" t="s">
        <v>2019</v>
      </c>
      <c r="K952" t="s">
        <v>3968</v>
      </c>
      <c r="L952" t="s">
        <v>1020</v>
      </c>
      <c r="O952" t="s">
        <v>1407</v>
      </c>
      <c r="AC952">
        <v>0</v>
      </c>
      <c r="AD952">
        <v>0</v>
      </c>
      <c r="AE952">
        <v>0</v>
      </c>
      <c r="AF952">
        <v>0</v>
      </c>
      <c r="AG952">
        <v>0</v>
      </c>
      <c r="AH952">
        <v>0</v>
      </c>
      <c r="AI952">
        <v>2</v>
      </c>
    </row>
    <row r="953" spans="1:35" x14ac:dyDescent="0.25">
      <c r="A953" s="21">
        <v>952</v>
      </c>
      <c r="B953" t="s">
        <v>2020</v>
      </c>
      <c r="C953" s="1" t="str">
        <f>+VLOOKUP(Tabla1[[#This Row],[Sector]],Sectores[[Sector]:[Columna1]],2,0)</f>
        <v>07 Delincuencia</v>
      </c>
      <c r="D953" s="1" t="str">
        <f>+VLOOKUP(Tabla1[[#This Row],[Contenido]],Hoja2!$F$2:$G$105,2,0)</f>
        <v>07.02 Sentencias Dictadas por Delito</v>
      </c>
      <c r="E953" s="1" t="str">
        <f>+IFERROR(VLOOKUP(Tabla1[[#This Row],[Tema]],Temas[[Tema]:[Columna1]],2,0),"REVISAR")</f>
        <v>07.02.17 Delitos e Infracciones de Tránsito</v>
      </c>
      <c r="F953" s="1" t="str">
        <f>+IFERROR(VLOOKUP(Tabla1[[#This Row],[Muestra]],Muestra[[Muestra]:[Columna1]],2,0),"REVISAR")</f>
        <v>07.02.17.24 Negativa a Efectuarse Examen</v>
      </c>
      <c r="G953" t="s">
        <v>66</v>
      </c>
      <c r="H953" t="s">
        <v>1404</v>
      </c>
      <c r="I953" t="s">
        <v>1571</v>
      </c>
      <c r="J953" t="s">
        <v>2021</v>
      </c>
      <c r="K953" t="s">
        <v>3968</v>
      </c>
      <c r="L953" t="s">
        <v>1020</v>
      </c>
      <c r="O953" t="s">
        <v>1407</v>
      </c>
      <c r="AC953">
        <v>3</v>
      </c>
      <c r="AD953">
        <v>84</v>
      </c>
      <c r="AE953">
        <v>749</v>
      </c>
      <c r="AF953">
        <v>800</v>
      </c>
      <c r="AG953">
        <v>751</v>
      </c>
      <c r="AH953">
        <v>754</v>
      </c>
      <c r="AI953">
        <v>742</v>
      </c>
    </row>
    <row r="954" spans="1:35" x14ac:dyDescent="0.25">
      <c r="A954" s="21">
        <v>953</v>
      </c>
      <c r="B954" t="s">
        <v>2022</v>
      </c>
      <c r="C954" s="1" t="str">
        <f>+VLOOKUP(Tabla1[[#This Row],[Sector]],Sectores[[Sector]:[Columna1]],2,0)</f>
        <v>07 Delincuencia</v>
      </c>
      <c r="D954" s="1" t="str">
        <f>+VLOOKUP(Tabla1[[#This Row],[Contenido]],Hoja2!$F$2:$G$105,2,0)</f>
        <v>07.02 Sentencias Dictadas por Delito</v>
      </c>
      <c r="E954" s="1" t="str">
        <f>+IFERROR(VLOOKUP(Tabla1[[#This Row],[Tema]],Temas[[Tema]:[Columna1]],2,0),"REVISAR")</f>
        <v>07.02.12 Delitos Contra la Salud Pública</v>
      </c>
      <c r="F954" s="1" t="str">
        <f>+IFERROR(VLOOKUP(Tabla1[[#This Row],[Muestra]],Muestra[[Muestra]:[Columna1]],2,0),"REVISAR")</f>
        <v>07.02.12.04 Negligencia Médica</v>
      </c>
      <c r="G954" t="s">
        <v>66</v>
      </c>
      <c r="H954" t="s">
        <v>1404</v>
      </c>
      <c r="I954" t="s">
        <v>1626</v>
      </c>
      <c r="J954" t="s">
        <v>2023</v>
      </c>
      <c r="K954" t="s">
        <v>3968</v>
      </c>
      <c r="L954" t="s">
        <v>1020</v>
      </c>
      <c r="O954" t="s">
        <v>1407</v>
      </c>
      <c r="AC954">
        <v>1</v>
      </c>
      <c r="AD954">
        <v>1</v>
      </c>
      <c r="AE954">
        <v>0</v>
      </c>
      <c r="AF954">
        <v>0</v>
      </c>
      <c r="AG954">
        <v>0</v>
      </c>
      <c r="AH954">
        <v>0</v>
      </c>
      <c r="AI954">
        <v>0</v>
      </c>
    </row>
    <row r="955" spans="1:35" x14ac:dyDescent="0.25">
      <c r="A955" s="21">
        <v>954</v>
      </c>
      <c r="B955" t="s">
        <v>2024</v>
      </c>
      <c r="C955" s="1" t="str">
        <f>+VLOOKUP(Tabla1[[#This Row],[Sector]],Sectores[[Sector]:[Columna1]],2,0)</f>
        <v>07 Delincuencia</v>
      </c>
      <c r="D955" s="1" t="str">
        <f>+VLOOKUP(Tabla1[[#This Row],[Contenido]],Hoja2!$F$2:$G$105,2,0)</f>
        <v>07.02 Sentencias Dictadas por Delito</v>
      </c>
      <c r="E955" s="1" t="str">
        <f>+IFERROR(VLOOKUP(Tabla1[[#This Row],[Tema]],Temas[[Tema]:[Columna1]],2,0),"REVISAR")</f>
        <v>07.02.01 Corrupción</v>
      </c>
      <c r="F955" s="1" t="str">
        <f>+IFERROR(VLOOKUP(Tabla1[[#This Row],[Muestra]],Muestra[[Muestra]:[Columna1]],2,0),"REVISAR")</f>
        <v>07.02.01.03 Negociación Incompatible</v>
      </c>
      <c r="G955" t="s">
        <v>66</v>
      </c>
      <c r="H955" t="s">
        <v>1404</v>
      </c>
      <c r="I955" t="s">
        <v>1462</v>
      </c>
      <c r="J955" t="s">
        <v>2025</v>
      </c>
      <c r="K955" t="s">
        <v>3968</v>
      </c>
      <c r="L955" t="s">
        <v>1020</v>
      </c>
      <c r="O955" t="s">
        <v>1407</v>
      </c>
      <c r="AC955">
        <v>12</v>
      </c>
      <c r="AD955">
        <v>13</v>
      </c>
      <c r="AE955">
        <v>7</v>
      </c>
      <c r="AF955">
        <v>17</v>
      </c>
      <c r="AG955">
        <v>17</v>
      </c>
      <c r="AH955">
        <v>15</v>
      </c>
      <c r="AI955">
        <v>21</v>
      </c>
    </row>
    <row r="956" spans="1:35" x14ac:dyDescent="0.25">
      <c r="A956" s="21">
        <v>955</v>
      </c>
      <c r="B956" t="s">
        <v>2026</v>
      </c>
      <c r="C956" s="1" t="str">
        <f>+VLOOKUP(Tabla1[[#This Row],[Sector]],Sectores[[Sector]:[Columna1]],2,0)</f>
        <v>07 Delincuencia</v>
      </c>
      <c r="D956" s="1" t="str">
        <f>+VLOOKUP(Tabla1[[#This Row],[Contenido]],Hoja2!$F$2:$G$105,2,0)</f>
        <v>07.02 Sentencias Dictadas por Delito</v>
      </c>
      <c r="E956" s="1" t="str">
        <f>+IFERROR(VLOOKUP(Tabla1[[#This Row],[Tema]],Temas[[Tema]:[Columna1]],2,0),"REVISAR")</f>
        <v>07.02.17 Delitos e Infracciones de Tránsito</v>
      </c>
      <c r="F956" s="1" t="str">
        <f>+IFERROR(VLOOKUP(Tabla1[[#This Row],[Muestra]],Muestra[[Muestra]:[Columna1]],2,0),"REVISAR")</f>
        <v>07.02.17.25 No Dar Cuenta de Accidente de Tránsito</v>
      </c>
      <c r="G956" t="s">
        <v>66</v>
      </c>
      <c r="H956" t="s">
        <v>1404</v>
      </c>
      <c r="I956" t="s">
        <v>1571</v>
      </c>
      <c r="J956" t="s">
        <v>2027</v>
      </c>
      <c r="K956" t="s">
        <v>3968</v>
      </c>
      <c r="L956" t="s">
        <v>1020</v>
      </c>
      <c r="O956" t="s">
        <v>1407</v>
      </c>
      <c r="AC956">
        <v>159</v>
      </c>
      <c r="AD956">
        <v>196</v>
      </c>
      <c r="AE956">
        <v>499</v>
      </c>
      <c r="AF956">
        <v>663</v>
      </c>
      <c r="AG956">
        <v>876</v>
      </c>
      <c r="AH956">
        <v>828</v>
      </c>
      <c r="AI956">
        <v>827</v>
      </c>
    </row>
    <row r="957" spans="1:35" x14ac:dyDescent="0.25">
      <c r="A957" s="21">
        <v>956</v>
      </c>
      <c r="B957" t="s">
        <v>2028</v>
      </c>
      <c r="C957" s="1" t="str">
        <f>+VLOOKUP(Tabla1[[#This Row],[Sector]],Sectores[[Sector]:[Columna1]],2,0)</f>
        <v>07 Delincuencia</v>
      </c>
      <c r="D957" s="1" t="str">
        <f>+VLOOKUP(Tabla1[[#This Row],[Contenido]],Hoja2!$F$2:$G$105,2,0)</f>
        <v>07.02 Sentencias Dictadas por Delito</v>
      </c>
      <c r="E957" s="1" t="str">
        <f>+IFERROR(VLOOKUP(Tabla1[[#This Row],[Tema]],Temas[[Tema]:[Columna1]],2,0),"REVISAR")</f>
        <v>07.02.29 Otros</v>
      </c>
      <c r="F957" s="1" t="str">
        <f>+IFERROR(VLOOKUP(Tabla1[[#This Row],[Muestra]],Muestra[[Muestra]:[Columna1]],2,0),"REVISAR")</f>
        <v>07.02.29.09 No Existen Resultados para la Consulta Seleccionada</v>
      </c>
      <c r="G957" t="s">
        <v>66</v>
      </c>
      <c r="H957" t="s">
        <v>1404</v>
      </c>
      <c r="I957" t="s">
        <v>189</v>
      </c>
      <c r="J957" t="s">
        <v>2029</v>
      </c>
      <c r="K957" t="s">
        <v>3968</v>
      </c>
      <c r="L957" t="s">
        <v>1020</v>
      </c>
      <c r="O957" t="s">
        <v>1407</v>
      </c>
      <c r="AC957">
        <v>0</v>
      </c>
      <c r="AD957">
        <v>0</v>
      </c>
      <c r="AE957">
        <v>0</v>
      </c>
      <c r="AF957">
        <v>0</v>
      </c>
      <c r="AG957">
        <v>0</v>
      </c>
      <c r="AH957">
        <v>0</v>
      </c>
      <c r="AI957">
        <v>0</v>
      </c>
    </row>
    <row r="958" spans="1:35" x14ac:dyDescent="0.25">
      <c r="A958" s="21">
        <v>957</v>
      </c>
      <c r="B958" t="s">
        <v>2030</v>
      </c>
      <c r="C958" s="1" t="str">
        <f>+VLOOKUP(Tabla1[[#This Row],[Sector]],Sectores[[Sector]:[Columna1]],2,0)</f>
        <v>07 Delincuencia</v>
      </c>
      <c r="D958" s="1" t="str">
        <f>+VLOOKUP(Tabla1[[#This Row],[Contenido]],Hoja2!$F$2:$G$105,2,0)</f>
        <v>07.02 Sentencias Dictadas por Delito</v>
      </c>
      <c r="E958" s="1" t="str">
        <f>+IFERROR(VLOOKUP(Tabla1[[#This Row],[Tema]],Temas[[Tema]:[Columna1]],2,0),"REVISAR")</f>
        <v>07.02.03 Delitos Cometidos por Empleados y Funcionarios Públicos</v>
      </c>
      <c r="F958" s="1" t="str">
        <f>+IFERROR(VLOOKUP(Tabla1[[#This Row],[Muestra]],Muestra[[Muestra]:[Columna1]],2,0),"REVISAR")</f>
        <v>07.02.03.14 Nombramientos Ilegales</v>
      </c>
      <c r="G958" t="s">
        <v>66</v>
      </c>
      <c r="H958" t="s">
        <v>1404</v>
      </c>
      <c r="I958" t="s">
        <v>1449</v>
      </c>
      <c r="J958" t="s">
        <v>2031</v>
      </c>
      <c r="K958" t="s">
        <v>3968</v>
      </c>
      <c r="L958" t="s">
        <v>1020</v>
      </c>
      <c r="O958" t="s">
        <v>1407</v>
      </c>
      <c r="AC958">
        <v>3</v>
      </c>
      <c r="AD958">
        <v>1</v>
      </c>
      <c r="AE958">
        <v>1</v>
      </c>
      <c r="AF958">
        <v>3</v>
      </c>
      <c r="AG958">
        <v>0</v>
      </c>
      <c r="AH958">
        <v>5</v>
      </c>
      <c r="AI958">
        <v>2</v>
      </c>
    </row>
    <row r="959" spans="1:35" x14ac:dyDescent="0.25">
      <c r="A959" s="21">
        <v>958</v>
      </c>
      <c r="B959" t="s">
        <v>2032</v>
      </c>
      <c r="C959" s="1" t="str">
        <f>+VLOOKUP(Tabla1[[#This Row],[Sector]],Sectores[[Sector]:[Columna1]],2,0)</f>
        <v>07 Delincuencia</v>
      </c>
      <c r="D959" s="1" t="str">
        <f>+VLOOKUP(Tabla1[[#This Row],[Contenido]],Hoja2!$F$2:$G$105,2,0)</f>
        <v>07.02 Sentencias Dictadas por Delito</v>
      </c>
      <c r="E959" s="1" t="str">
        <f>+IFERROR(VLOOKUP(Tabla1[[#This Row],[Tema]],Temas[[Tema]:[Columna1]],2,0),"REVISAR")</f>
        <v>07.02.08 Delitos Contra la Administración de la Justicia</v>
      </c>
      <c r="F959" s="1" t="str">
        <f>+IFERROR(VLOOKUP(Tabla1[[#This Row],[Muestra]],Muestra[[Muestra]:[Columna1]],2,0),"REVISAR")</f>
        <v>07.02.08.01 Obstrucción a la Investigación</v>
      </c>
      <c r="G959" t="s">
        <v>66</v>
      </c>
      <c r="H959" t="s">
        <v>1404</v>
      </c>
      <c r="I959" t="s">
        <v>2033</v>
      </c>
      <c r="J959" t="s">
        <v>2034</v>
      </c>
      <c r="K959" t="s">
        <v>3968</v>
      </c>
      <c r="L959" t="s">
        <v>1020</v>
      </c>
      <c r="O959" t="s">
        <v>1407</v>
      </c>
      <c r="AC959">
        <v>135</v>
      </c>
      <c r="AD959">
        <v>122</v>
      </c>
      <c r="AE959">
        <v>123</v>
      </c>
      <c r="AF959">
        <v>117</v>
      </c>
      <c r="AG959">
        <v>119</v>
      </c>
      <c r="AH959">
        <v>172</v>
      </c>
      <c r="AI959">
        <v>164</v>
      </c>
    </row>
    <row r="960" spans="1:35" x14ac:dyDescent="0.25">
      <c r="A960" s="21">
        <v>959</v>
      </c>
      <c r="B960" t="s">
        <v>2035</v>
      </c>
      <c r="C960" s="1" t="str">
        <f>+VLOOKUP(Tabla1[[#This Row],[Sector]],Sectores[[Sector]:[Columna1]],2,0)</f>
        <v>07 Delincuencia</v>
      </c>
      <c r="D960" s="1" t="str">
        <f>+VLOOKUP(Tabla1[[#This Row],[Contenido]],Hoja2!$F$2:$G$105,2,0)</f>
        <v>07.02 Sentencias Dictadas por Delito</v>
      </c>
      <c r="E960" s="1" t="str">
        <f>+IFERROR(VLOOKUP(Tabla1[[#This Row],[Tema]],Temas[[Tema]:[Columna1]],2,0),"REVISAR")</f>
        <v>07.02.08 Delitos Contra la Administración de la Justicia</v>
      </c>
      <c r="F960" s="1" t="str">
        <f>+IFERROR(VLOOKUP(Tabla1[[#This Row],[Muestra]],Muestra[[Muestra]:[Columna1]],2,0),"REVISAR")</f>
        <v>07.02.08.02 Obstrucción a la Justicia con Ocasión de Tratamiento de ADN</v>
      </c>
      <c r="G960" t="s">
        <v>66</v>
      </c>
      <c r="H960" t="s">
        <v>1404</v>
      </c>
      <c r="I960" t="s">
        <v>2033</v>
      </c>
      <c r="J960" t="s">
        <v>2036</v>
      </c>
      <c r="K960" t="s">
        <v>3968</v>
      </c>
      <c r="L960" t="s">
        <v>1020</v>
      </c>
      <c r="O960" t="s">
        <v>1407</v>
      </c>
      <c r="AC960">
        <v>1</v>
      </c>
      <c r="AD960">
        <v>5</v>
      </c>
      <c r="AE960">
        <v>2</v>
      </c>
      <c r="AF960">
        <v>5</v>
      </c>
      <c r="AG960">
        <v>1</v>
      </c>
      <c r="AH960">
        <v>7</v>
      </c>
      <c r="AI960">
        <v>5</v>
      </c>
    </row>
    <row r="961" spans="1:35" x14ac:dyDescent="0.25">
      <c r="A961" s="21">
        <v>960</v>
      </c>
      <c r="B961" t="s">
        <v>2037</v>
      </c>
      <c r="C961" s="1" t="str">
        <f>+VLOOKUP(Tabla1[[#This Row],[Sector]],Sectores[[Sector]:[Columna1]],2,0)</f>
        <v>07 Delincuencia</v>
      </c>
      <c r="D961" s="1" t="str">
        <f>+VLOOKUP(Tabla1[[#This Row],[Contenido]],Hoja2!$F$2:$G$105,2,0)</f>
        <v>07.02 Sentencias Dictadas por Delito</v>
      </c>
      <c r="E961" s="1" t="str">
        <f>+IFERROR(VLOOKUP(Tabla1[[#This Row],[Tema]],Temas[[Tema]:[Columna1]],2,0),"REVISAR")</f>
        <v>07.02.08 Delitos Contra la Administración de la Justicia</v>
      </c>
      <c r="F961" s="1" t="str">
        <f>+IFERROR(VLOOKUP(Tabla1[[#This Row],[Muestra]],Muestra[[Muestra]:[Columna1]],2,0),"REVISAR")</f>
        <v>07.02.08.03 Obstrucción a la Justicia por Fiscal o Asistente de Fiscal del Ministerio Público</v>
      </c>
      <c r="G961" t="s">
        <v>66</v>
      </c>
      <c r="H961" t="s">
        <v>1404</v>
      </c>
      <c r="I961" t="s">
        <v>2033</v>
      </c>
      <c r="J961" t="s">
        <v>2038</v>
      </c>
      <c r="K961" t="s">
        <v>3968</v>
      </c>
      <c r="L961" t="s">
        <v>1020</v>
      </c>
      <c r="O961" t="s">
        <v>1407</v>
      </c>
      <c r="AC961">
        <v>18</v>
      </c>
      <c r="AD961">
        <v>7</v>
      </c>
      <c r="AE961">
        <v>10</v>
      </c>
      <c r="AF961">
        <v>13</v>
      </c>
      <c r="AG961">
        <v>13</v>
      </c>
      <c r="AH961">
        <v>20</v>
      </c>
      <c r="AI961">
        <v>21</v>
      </c>
    </row>
    <row r="962" spans="1:35" x14ac:dyDescent="0.25">
      <c r="A962" s="21">
        <v>961</v>
      </c>
      <c r="B962" t="s">
        <v>2039</v>
      </c>
      <c r="C962" s="1" t="str">
        <f>+VLOOKUP(Tabla1[[#This Row],[Sector]],Sectores[[Sector]:[Columna1]],2,0)</f>
        <v>07 Delincuencia</v>
      </c>
      <c r="D962" s="1" t="str">
        <f>+VLOOKUP(Tabla1[[#This Row],[Contenido]],Hoja2!$F$2:$G$105,2,0)</f>
        <v>07.02 Sentencias Dictadas por Delito</v>
      </c>
      <c r="E962" s="1" t="str">
        <f>+IFERROR(VLOOKUP(Tabla1[[#This Row],[Tema]],Temas[[Tema]:[Columna1]],2,0),"REVISAR")</f>
        <v>07.02.07 Delitos Contra el Orden Público, Funcionarios o Agentes del Estado</v>
      </c>
      <c r="F962" s="1" t="str">
        <f>+IFERROR(VLOOKUP(Tabla1[[#This Row],[Muestra]],Muestra[[Muestra]:[Columna1]],2,0),"REVISAR")</f>
        <v>07.02.07.37 Obstrucción o Infracción Ley de Violencia en Los Estadios</v>
      </c>
      <c r="G962" t="s">
        <v>66</v>
      </c>
      <c r="H962" t="s">
        <v>1404</v>
      </c>
      <c r="I962" t="s">
        <v>1475</v>
      </c>
      <c r="J962" t="s">
        <v>2040</v>
      </c>
      <c r="K962" t="s">
        <v>3968</v>
      </c>
      <c r="L962" t="s">
        <v>1020</v>
      </c>
      <c r="O962" t="s">
        <v>1407</v>
      </c>
      <c r="AC962">
        <v>0</v>
      </c>
      <c r="AD962">
        <v>0</v>
      </c>
      <c r="AE962">
        <v>0</v>
      </c>
      <c r="AF962">
        <v>5</v>
      </c>
      <c r="AG962">
        <v>7</v>
      </c>
      <c r="AH962">
        <v>8</v>
      </c>
      <c r="AI962">
        <v>7</v>
      </c>
    </row>
    <row r="963" spans="1:35" x14ac:dyDescent="0.25">
      <c r="A963" s="21">
        <v>962</v>
      </c>
      <c r="B963" t="s">
        <v>2041</v>
      </c>
      <c r="C963" s="1" t="str">
        <f>+VLOOKUP(Tabla1[[#This Row],[Sector]],Sectores[[Sector]:[Columna1]],2,0)</f>
        <v>07 Delincuencia</v>
      </c>
      <c r="D963" s="1" t="str">
        <f>+VLOOKUP(Tabla1[[#This Row],[Contenido]],Hoja2!$F$2:$G$105,2,0)</f>
        <v>07.02 Sentencias Dictadas por Delito</v>
      </c>
      <c r="E963" s="1" t="str">
        <f>+IFERROR(VLOOKUP(Tabla1[[#This Row],[Tema]],Temas[[Tema]:[Columna1]],2,0),"REVISAR")</f>
        <v>07.02.08 Delitos Contra la Administración de la Justicia</v>
      </c>
      <c r="F963" s="1" t="str">
        <f>+IFERROR(VLOOKUP(Tabla1[[#This Row],[Muestra]],Muestra[[Muestra]:[Columna1]],2,0),"REVISAR")</f>
        <v>07.02.08.04 Obtención de Declaraciones Forzadas</v>
      </c>
      <c r="G963" t="s">
        <v>66</v>
      </c>
      <c r="H963" t="s">
        <v>1404</v>
      </c>
      <c r="I963" t="s">
        <v>2033</v>
      </c>
      <c r="J963" t="s">
        <v>2042</v>
      </c>
      <c r="K963" t="s">
        <v>3968</v>
      </c>
      <c r="L963" t="s">
        <v>1020</v>
      </c>
      <c r="O963" t="s">
        <v>1407</v>
      </c>
      <c r="AC963">
        <v>1</v>
      </c>
      <c r="AD963">
        <v>1</v>
      </c>
      <c r="AE963">
        <v>0</v>
      </c>
      <c r="AF963">
        <v>4</v>
      </c>
      <c r="AG963">
        <v>0</v>
      </c>
      <c r="AH963">
        <v>1</v>
      </c>
      <c r="AI963">
        <v>1</v>
      </c>
    </row>
    <row r="964" spans="1:35" x14ac:dyDescent="0.25">
      <c r="A964" s="21">
        <v>963</v>
      </c>
      <c r="B964" t="s">
        <v>2043</v>
      </c>
      <c r="C964" s="1" t="str">
        <f>+VLOOKUP(Tabla1[[#This Row],[Sector]],Sectores[[Sector]:[Columna1]],2,0)</f>
        <v>07 Delincuencia</v>
      </c>
      <c r="D964" s="1" t="str">
        <f>+VLOOKUP(Tabla1[[#This Row],[Contenido]],Hoja2!$F$2:$G$105,2,0)</f>
        <v>07.02 Sentencias Dictadas por Delito</v>
      </c>
      <c r="E964" s="1" t="str">
        <f>+IFERROR(VLOOKUP(Tabla1[[#This Row],[Tema]],Temas[[Tema]:[Columna1]],2,0),"REVISAR")</f>
        <v>07.02.24 Delitos Sexuales</v>
      </c>
      <c r="F964" s="1" t="str">
        <f>+IFERROR(VLOOKUP(Tabla1[[#This Row],[Muestra]],Muestra[[Muestra]:[Columna1]],2,0),"REVISAR")</f>
        <v>07.02.24.17 Obtención de Servicios Sexuales de Menores</v>
      </c>
      <c r="G964" t="s">
        <v>66</v>
      </c>
      <c r="H964" t="s">
        <v>1404</v>
      </c>
      <c r="I964" t="s">
        <v>1432</v>
      </c>
      <c r="J964" t="s">
        <v>2044</v>
      </c>
      <c r="K964" t="s">
        <v>3968</v>
      </c>
      <c r="L964" t="s">
        <v>1020</v>
      </c>
      <c r="O964" t="s">
        <v>1407</v>
      </c>
      <c r="AC964">
        <v>12</v>
      </c>
      <c r="AD964">
        <v>15</v>
      </c>
      <c r="AE964">
        <v>14</v>
      </c>
      <c r="AF964">
        <v>9</v>
      </c>
      <c r="AG964">
        <v>7</v>
      </c>
      <c r="AH964">
        <v>9</v>
      </c>
      <c r="AI964">
        <v>9</v>
      </c>
    </row>
    <row r="965" spans="1:35" x14ac:dyDescent="0.25">
      <c r="A965" s="21">
        <v>964</v>
      </c>
      <c r="B965" t="s">
        <v>2045</v>
      </c>
      <c r="C965" s="1" t="str">
        <f>+VLOOKUP(Tabla1[[#This Row],[Sector]],Sectores[[Sector]:[Columna1]],2,0)</f>
        <v>07 Delincuencia</v>
      </c>
      <c r="D965" s="1" t="str">
        <f>+VLOOKUP(Tabla1[[#This Row],[Contenido]],Hoja2!$F$2:$G$105,2,0)</f>
        <v>07.02 Sentencias Dictadas por Delito</v>
      </c>
      <c r="E965" s="1" t="str">
        <f>+IFERROR(VLOOKUP(Tabla1[[#This Row],[Tema]],Temas[[Tema]:[Columna1]],2,0),"REVISAR")</f>
        <v>07.02.18 Delitos Económicos</v>
      </c>
      <c r="F965" s="1" t="str">
        <f>+IFERROR(VLOOKUP(Tabla1[[#This Row],[Muestra]],Muestra[[Muestra]:[Columna1]],2,0),"REVISAR")</f>
        <v>07.02.18.43 Obtención Fraudulenta de Créditos</v>
      </c>
      <c r="G965" t="s">
        <v>66</v>
      </c>
      <c r="H965" t="s">
        <v>1404</v>
      </c>
      <c r="I965" t="s">
        <v>1429</v>
      </c>
      <c r="J965" t="s">
        <v>2046</v>
      </c>
      <c r="K965" t="s">
        <v>3968</v>
      </c>
      <c r="L965" t="s">
        <v>1020</v>
      </c>
      <c r="O965" t="s">
        <v>1407</v>
      </c>
      <c r="AC965">
        <v>52</v>
      </c>
      <c r="AD965">
        <v>63</v>
      </c>
      <c r="AE965">
        <v>32</v>
      </c>
      <c r="AF965">
        <v>37</v>
      </c>
      <c r="AG965">
        <v>13</v>
      </c>
      <c r="AH965">
        <v>27</v>
      </c>
      <c r="AI965">
        <v>21</v>
      </c>
    </row>
    <row r="966" spans="1:35" x14ac:dyDescent="0.25">
      <c r="A966" s="21">
        <v>965</v>
      </c>
      <c r="B966" t="s">
        <v>2047</v>
      </c>
      <c r="C966" s="1" t="str">
        <f>+VLOOKUP(Tabla1[[#This Row],[Sector]],Sectores[[Sector]:[Columna1]],2,0)</f>
        <v>07 Delincuencia</v>
      </c>
      <c r="D966" s="1" t="str">
        <f>+VLOOKUP(Tabla1[[#This Row],[Contenido]],Hoja2!$F$2:$G$105,2,0)</f>
        <v>07.02 Sentencias Dictadas por Delito</v>
      </c>
      <c r="E966" s="1" t="str">
        <f>+IFERROR(VLOOKUP(Tabla1[[#This Row],[Tema]],Temas[[Tema]:[Columna1]],2,0),"REVISAR")</f>
        <v>07.02.25 Delitos Tributarios</v>
      </c>
      <c r="F966" s="1" t="str">
        <f>+IFERROR(VLOOKUP(Tabla1[[#This Row],[Muestra]],Muestra[[Muestra]:[Columna1]],2,0),"REVISAR")</f>
        <v>07.02.25.11 Obtención Indebida de Devolución de Impuestos</v>
      </c>
      <c r="G966" t="s">
        <v>66</v>
      </c>
      <c r="H966" t="s">
        <v>1404</v>
      </c>
      <c r="I966" t="s">
        <v>1578</v>
      </c>
      <c r="J966" t="s">
        <v>2048</v>
      </c>
      <c r="K966" t="s">
        <v>3968</v>
      </c>
      <c r="L966" t="s">
        <v>1020</v>
      </c>
      <c r="O966" t="s">
        <v>1407</v>
      </c>
      <c r="AC966">
        <v>0</v>
      </c>
      <c r="AD966">
        <v>0</v>
      </c>
      <c r="AE966">
        <v>7</v>
      </c>
      <c r="AF966">
        <v>8</v>
      </c>
      <c r="AG966">
        <v>2</v>
      </c>
      <c r="AH966">
        <v>4</v>
      </c>
      <c r="AI966">
        <v>6</v>
      </c>
    </row>
    <row r="967" spans="1:35" x14ac:dyDescent="0.25">
      <c r="A967" s="21">
        <v>966</v>
      </c>
      <c r="B967" t="s">
        <v>2049</v>
      </c>
      <c r="C967" s="1" t="str">
        <f>+VLOOKUP(Tabla1[[#This Row],[Sector]],Sectores[[Sector]:[Columna1]],2,0)</f>
        <v>07 Delincuencia</v>
      </c>
      <c r="D967" s="1" t="str">
        <f>+VLOOKUP(Tabla1[[#This Row],[Contenido]],Hoja2!$F$2:$G$105,2,0)</f>
        <v>07.02 Sentencias Dictadas por Delito</v>
      </c>
      <c r="E967" s="1" t="str">
        <f>+IFERROR(VLOOKUP(Tabla1[[#This Row],[Tema]],Temas[[Tema]:[Columna1]],2,0),"REVISAR")</f>
        <v>07.02.08 Delitos Contra la Administración de la Justicia</v>
      </c>
      <c r="F967" s="1" t="str">
        <f>+IFERROR(VLOOKUP(Tabla1[[#This Row],[Muestra]],Muestra[[Muestra]:[Columna1]],2,0),"REVISAR")</f>
        <v>07.02.08.05 Ocultación de Identidad</v>
      </c>
      <c r="G967" t="s">
        <v>66</v>
      </c>
      <c r="H967" t="s">
        <v>1404</v>
      </c>
      <c r="I967" t="s">
        <v>2033</v>
      </c>
      <c r="J967" t="s">
        <v>2050</v>
      </c>
      <c r="K967" t="s">
        <v>3968</v>
      </c>
      <c r="L967" t="s">
        <v>1020</v>
      </c>
      <c r="O967" t="s">
        <v>1407</v>
      </c>
      <c r="AC967">
        <v>1570</v>
      </c>
      <c r="AD967">
        <v>1635</v>
      </c>
      <c r="AE967">
        <v>1649</v>
      </c>
      <c r="AF967">
        <v>1686</v>
      </c>
      <c r="AG967">
        <v>442</v>
      </c>
      <c r="AH967">
        <v>45</v>
      </c>
      <c r="AI967">
        <v>73</v>
      </c>
    </row>
    <row r="968" spans="1:35" x14ac:dyDescent="0.25">
      <c r="A968" s="21">
        <v>967</v>
      </c>
      <c r="B968" t="s">
        <v>2051</v>
      </c>
      <c r="C968" s="1" t="str">
        <f>+VLOOKUP(Tabla1[[#This Row],[Sector]],Sectores[[Sector]:[Columna1]],2,0)</f>
        <v>07 Delincuencia</v>
      </c>
      <c r="D968" s="1" t="str">
        <f>+VLOOKUP(Tabla1[[#This Row],[Contenido]],Hoja2!$F$2:$G$105,2,0)</f>
        <v>07.02 Sentencias Dictadas por Delito</v>
      </c>
      <c r="E968" s="1" t="str">
        <f>+IFERROR(VLOOKUP(Tabla1[[#This Row],[Tema]],Temas[[Tema]:[Columna1]],2,0),"REVISAR")</f>
        <v>07.02.08 Delitos Contra la Administración de la Justicia</v>
      </c>
      <c r="F968" s="1" t="str">
        <f>+IFERROR(VLOOKUP(Tabla1[[#This Row],[Muestra]],Muestra[[Muestra]:[Columna1]],2,0),"REVISAR")</f>
        <v>07.02.08.06 Ocultación de Identidad en Control Investigación</v>
      </c>
      <c r="G968" t="s">
        <v>66</v>
      </c>
      <c r="H968" t="s">
        <v>1404</v>
      </c>
      <c r="I968" t="s">
        <v>2033</v>
      </c>
      <c r="J968" t="s">
        <v>2052</v>
      </c>
      <c r="K968" t="s">
        <v>3968</v>
      </c>
      <c r="L968" t="s">
        <v>1020</v>
      </c>
      <c r="O968" t="s">
        <v>1407</v>
      </c>
      <c r="AC968">
        <v>1</v>
      </c>
      <c r="AD968">
        <v>4</v>
      </c>
      <c r="AE968">
        <v>8</v>
      </c>
      <c r="AF968">
        <v>52</v>
      </c>
      <c r="AG968">
        <v>566</v>
      </c>
      <c r="AH968">
        <v>861</v>
      </c>
      <c r="AI968">
        <v>830</v>
      </c>
    </row>
    <row r="969" spans="1:35" x14ac:dyDescent="0.25">
      <c r="A969" s="21">
        <v>968</v>
      </c>
      <c r="B969" t="s">
        <v>2053</v>
      </c>
      <c r="C969" s="1" t="str">
        <f>+VLOOKUP(Tabla1[[#This Row],[Sector]],Sectores[[Sector]:[Columna1]],2,0)</f>
        <v>07 Delincuencia</v>
      </c>
      <c r="D969" s="1" t="str">
        <f>+VLOOKUP(Tabla1[[#This Row],[Contenido]],Hoja2!$F$2:$G$105,2,0)</f>
        <v>07.02 Sentencias Dictadas por Delito</v>
      </c>
      <c r="E969" s="1" t="str">
        <f>+IFERROR(VLOOKUP(Tabla1[[#This Row],[Tema]],Temas[[Tema]:[Columna1]],2,0),"REVISAR")</f>
        <v>07.02.08 Delitos Contra la Administración de la Justicia</v>
      </c>
      <c r="F969" s="1" t="str">
        <f>+IFERROR(VLOOKUP(Tabla1[[#This Row],[Muestra]],Muestra[[Muestra]:[Columna1]],2,0),"REVISAR")</f>
        <v>07.02.08.07 Ocultación de Identidad en Control Preventivo</v>
      </c>
      <c r="G969" t="s">
        <v>66</v>
      </c>
      <c r="H969" t="s">
        <v>1404</v>
      </c>
      <c r="I969" t="s">
        <v>2033</v>
      </c>
      <c r="J969" t="s">
        <v>2054</v>
      </c>
      <c r="K969" t="s">
        <v>3968</v>
      </c>
      <c r="L969" t="s">
        <v>1020</v>
      </c>
      <c r="O969" t="s">
        <v>1407</v>
      </c>
      <c r="AC969">
        <v>0</v>
      </c>
      <c r="AD969">
        <v>1</v>
      </c>
      <c r="AE969">
        <v>8</v>
      </c>
      <c r="AF969">
        <v>36</v>
      </c>
      <c r="AG969">
        <v>1098</v>
      </c>
      <c r="AH969">
        <v>1665</v>
      </c>
      <c r="AI969">
        <v>1669</v>
      </c>
    </row>
    <row r="970" spans="1:35" x14ac:dyDescent="0.25">
      <c r="A970" s="21">
        <v>969</v>
      </c>
      <c r="B970" t="s">
        <v>2055</v>
      </c>
      <c r="C970" s="1" t="str">
        <f>+VLOOKUP(Tabla1[[#This Row],[Sector]],Sectores[[Sector]:[Columna1]],2,0)</f>
        <v>07 Delincuencia</v>
      </c>
      <c r="D970" s="1" t="str">
        <f>+VLOOKUP(Tabla1[[#This Row],[Contenido]],Hoja2!$F$2:$G$105,2,0)</f>
        <v>07.02 Sentencias Dictadas por Delito</v>
      </c>
      <c r="E970" s="1" t="str">
        <f>+IFERROR(VLOOKUP(Tabla1[[#This Row],[Tema]],Temas[[Tema]:[Columna1]],2,0),"REVISAR")</f>
        <v>07.02.08 Delitos Contra la Administración de la Justicia</v>
      </c>
      <c r="F970" s="1" t="str">
        <f>+IFERROR(VLOOKUP(Tabla1[[#This Row],[Muestra]],Muestra[[Muestra]:[Columna1]],2,0),"REVISAR")</f>
        <v>07.02.08.08 Ocultación o Entrega de Información Falsa a Fiscal Nacional Económico</v>
      </c>
      <c r="G970" t="s">
        <v>66</v>
      </c>
      <c r="H970" t="s">
        <v>1404</v>
      </c>
      <c r="I970" t="s">
        <v>2033</v>
      </c>
      <c r="J970" t="s">
        <v>2056</v>
      </c>
      <c r="K970" t="s">
        <v>3968</v>
      </c>
      <c r="L970" t="s">
        <v>1020</v>
      </c>
      <c r="O970" t="s">
        <v>1407</v>
      </c>
      <c r="AC970">
        <v>0</v>
      </c>
      <c r="AD970">
        <v>0</v>
      </c>
      <c r="AE970">
        <v>0</v>
      </c>
      <c r="AF970">
        <v>1</v>
      </c>
      <c r="AG970">
        <v>13</v>
      </c>
      <c r="AH970">
        <v>4</v>
      </c>
      <c r="AI970">
        <v>12</v>
      </c>
    </row>
    <row r="971" spans="1:35" x14ac:dyDescent="0.25">
      <c r="A971" s="21">
        <v>970</v>
      </c>
      <c r="B971" t="s">
        <v>2057</v>
      </c>
      <c r="C971" s="1" t="str">
        <f>+VLOOKUP(Tabla1[[#This Row],[Sector]],Sectores[[Sector]:[Columna1]],2,0)</f>
        <v>07 Delincuencia</v>
      </c>
      <c r="D971" s="1" t="str">
        <f>+VLOOKUP(Tabla1[[#This Row],[Contenido]],Hoja2!$F$2:$G$105,2,0)</f>
        <v>07.02 Sentencias Dictadas por Delito</v>
      </c>
      <c r="E971" s="1" t="str">
        <f>+IFERROR(VLOOKUP(Tabla1[[#This Row],[Tema]],Temas[[Tema]:[Columna1]],2,0),"REVISAR")</f>
        <v>07.02.17 Delitos e Infracciones de Tránsito</v>
      </c>
      <c r="F971" s="1" t="str">
        <f>+IFERROR(VLOOKUP(Tabla1[[#This Row],[Muestra]],Muestra[[Muestra]:[Columna1]],2,0),"REVISAR")</f>
        <v>07.02.17.26 Ocultamiento de Placa Patente</v>
      </c>
      <c r="G971" t="s">
        <v>66</v>
      </c>
      <c r="H971" t="s">
        <v>1404</v>
      </c>
      <c r="I971" t="s">
        <v>1571</v>
      </c>
      <c r="J971" t="s">
        <v>2058</v>
      </c>
      <c r="K971" t="s">
        <v>3968</v>
      </c>
      <c r="L971" t="s">
        <v>1020</v>
      </c>
      <c r="O971" t="s">
        <v>1407</v>
      </c>
      <c r="AC971">
        <v>1</v>
      </c>
      <c r="AD971">
        <v>1</v>
      </c>
      <c r="AE971">
        <v>6</v>
      </c>
      <c r="AF971">
        <v>19</v>
      </c>
      <c r="AG971">
        <v>118</v>
      </c>
      <c r="AH971">
        <v>582</v>
      </c>
      <c r="AI971">
        <v>573</v>
      </c>
    </row>
    <row r="972" spans="1:35" x14ac:dyDescent="0.25">
      <c r="A972" s="21">
        <v>971</v>
      </c>
      <c r="B972" t="s">
        <v>2059</v>
      </c>
      <c r="C972" s="1" t="str">
        <f>+VLOOKUP(Tabla1[[#This Row],[Sector]],Sectores[[Sector]:[Columna1]],2,0)</f>
        <v>07 Delincuencia</v>
      </c>
      <c r="D972" s="1" t="str">
        <f>+VLOOKUP(Tabla1[[#This Row],[Contenido]],Hoja2!$F$2:$G$105,2,0)</f>
        <v>07.02 Sentencias Dictadas por Delito</v>
      </c>
      <c r="E972" s="1" t="str">
        <f>+IFERROR(VLOOKUP(Tabla1[[#This Row],[Tema]],Temas[[Tema]:[Columna1]],2,0),"REVISAR")</f>
        <v>07.02.07 Delitos Contra el Orden Público, Funcionarios o Agentes del Estado</v>
      </c>
      <c r="F972" s="1" t="str">
        <f>+IFERROR(VLOOKUP(Tabla1[[#This Row],[Muestra]],Muestra[[Muestra]:[Columna1]],2,0),"REVISAR")</f>
        <v>07.02.07.38 Ofensas al Pudor</v>
      </c>
      <c r="G972" t="s">
        <v>66</v>
      </c>
      <c r="H972" t="s">
        <v>1404</v>
      </c>
      <c r="I972" t="s">
        <v>1475</v>
      </c>
      <c r="J972" t="s">
        <v>2060</v>
      </c>
      <c r="K972" t="s">
        <v>3968</v>
      </c>
      <c r="L972" t="s">
        <v>1020</v>
      </c>
      <c r="O972" t="s">
        <v>1407</v>
      </c>
      <c r="AC972">
        <v>756</v>
      </c>
      <c r="AD972">
        <v>717</v>
      </c>
      <c r="AE972">
        <v>699</v>
      </c>
      <c r="AF972">
        <v>617</v>
      </c>
      <c r="AG972">
        <v>680</v>
      </c>
      <c r="AH972">
        <v>644</v>
      </c>
      <c r="AI972">
        <v>586</v>
      </c>
    </row>
    <row r="973" spans="1:35" x14ac:dyDescent="0.25">
      <c r="A973" s="21">
        <v>972</v>
      </c>
      <c r="B973" t="s">
        <v>2061</v>
      </c>
      <c r="C973" s="1" t="str">
        <f>+VLOOKUP(Tabla1[[#This Row],[Sector]],Sectores[[Sector]:[Columna1]],2,0)</f>
        <v>07 Delincuencia</v>
      </c>
      <c r="D973" s="1" t="str">
        <f>+VLOOKUP(Tabla1[[#This Row],[Contenido]],Hoja2!$F$2:$G$105,2,0)</f>
        <v>07.02 Sentencias Dictadas por Delito</v>
      </c>
      <c r="E973" s="1" t="str">
        <f>+IFERROR(VLOOKUP(Tabla1[[#This Row],[Tema]],Temas[[Tema]:[Columna1]],2,0),"REVISAR")</f>
        <v>07.02.03 Delitos Cometidos por Empleados y Funcionarios Públicos</v>
      </c>
      <c r="F973" s="1" t="str">
        <f>+IFERROR(VLOOKUP(Tabla1[[#This Row],[Muestra]],Muestra[[Muestra]:[Columna1]],2,0),"REVISAR")</f>
        <v>07.02.03.15 Omisión de Denunciar por Funcionario Público</v>
      </c>
      <c r="G973" t="s">
        <v>66</v>
      </c>
      <c r="H973" t="s">
        <v>1404</v>
      </c>
      <c r="I973" t="s">
        <v>1449</v>
      </c>
      <c r="J973" t="s">
        <v>2062</v>
      </c>
      <c r="K973" t="s">
        <v>3968</v>
      </c>
      <c r="L973" t="s">
        <v>1020</v>
      </c>
      <c r="O973" t="s">
        <v>1407</v>
      </c>
      <c r="AC973">
        <v>0</v>
      </c>
      <c r="AD973">
        <v>0</v>
      </c>
      <c r="AE973">
        <v>0</v>
      </c>
      <c r="AF973">
        <v>0</v>
      </c>
      <c r="AG973">
        <v>0</v>
      </c>
      <c r="AH973">
        <v>1</v>
      </c>
      <c r="AI973">
        <v>6</v>
      </c>
    </row>
    <row r="974" spans="1:35" x14ac:dyDescent="0.25">
      <c r="A974" s="21">
        <v>973</v>
      </c>
      <c r="B974" t="s">
        <v>2063</v>
      </c>
      <c r="C974" s="1" t="str">
        <f>+VLOOKUP(Tabla1[[#This Row],[Sector]],Sectores[[Sector]:[Columna1]],2,0)</f>
        <v>07 Delincuencia</v>
      </c>
      <c r="D974" s="1" t="str">
        <f>+VLOOKUP(Tabla1[[#This Row],[Contenido]],Hoja2!$F$2:$G$105,2,0)</f>
        <v>07.02 Sentencias Dictadas por Delito</v>
      </c>
      <c r="E974" s="1" t="str">
        <f>+IFERROR(VLOOKUP(Tabla1[[#This Row],[Tema]],Temas[[Tema]:[Columna1]],2,0),"REVISAR")</f>
        <v>07.02.07 Delitos Contra el Orden Público, Funcionarios o Agentes del Estado</v>
      </c>
      <c r="F974" s="1" t="str">
        <f>+IFERROR(VLOOKUP(Tabla1[[#This Row],[Muestra]],Muestra[[Muestra]:[Columna1]],2,0),"REVISAR")</f>
        <v>07.02.07.39 Oponerse a la Acción de la Autoridad Pública o sus Agentes</v>
      </c>
      <c r="G974" t="s">
        <v>66</v>
      </c>
      <c r="H974" t="s">
        <v>1404</v>
      </c>
      <c r="I974" t="s">
        <v>1475</v>
      </c>
      <c r="J974" t="s">
        <v>2064</v>
      </c>
      <c r="K974" t="s">
        <v>3968</v>
      </c>
      <c r="L974" t="s">
        <v>1020</v>
      </c>
      <c r="O974" t="s">
        <v>1407</v>
      </c>
      <c r="AC974">
        <v>566</v>
      </c>
      <c r="AD974">
        <v>514</v>
      </c>
      <c r="AE974">
        <v>511</v>
      </c>
      <c r="AF974">
        <v>458</v>
      </c>
      <c r="AG974">
        <v>515</v>
      </c>
      <c r="AH974">
        <v>685</v>
      </c>
      <c r="AI974">
        <v>660</v>
      </c>
    </row>
    <row r="975" spans="1:35" x14ac:dyDescent="0.25">
      <c r="A975" s="21">
        <v>974</v>
      </c>
      <c r="B975" t="s">
        <v>2065</v>
      </c>
      <c r="C975" s="1" t="str">
        <f>+VLOOKUP(Tabla1[[#This Row],[Sector]],Sectores[[Sector]:[Columna1]],2,0)</f>
        <v>07 Delincuencia</v>
      </c>
      <c r="D975" s="1" t="str">
        <f>+VLOOKUP(Tabla1[[#This Row],[Contenido]],Hoja2!$F$2:$G$105,2,0)</f>
        <v>07.02 Sentencias Dictadas por Delito</v>
      </c>
      <c r="E975" s="1" t="str">
        <f>+IFERROR(VLOOKUP(Tabla1[[#This Row],[Tema]],Temas[[Tema]:[Columna1]],2,0),"REVISAR")</f>
        <v>07.02.18 Delitos Económicos</v>
      </c>
      <c r="F975" s="1" t="str">
        <f>+IFERROR(VLOOKUP(Tabla1[[#This Row],[Muestra]],Muestra[[Muestra]:[Columna1]],2,0),"REVISAR")</f>
        <v>07.02.18.44 Otorgamiento de Patentes de Alcoholes</v>
      </c>
      <c r="G975" t="s">
        <v>66</v>
      </c>
      <c r="H975" t="s">
        <v>1404</v>
      </c>
      <c r="I975" t="s">
        <v>1429</v>
      </c>
      <c r="J975" t="s">
        <v>2066</v>
      </c>
      <c r="K975" t="s">
        <v>3968</v>
      </c>
      <c r="L975" t="s">
        <v>1020</v>
      </c>
      <c r="O975" t="s">
        <v>1407</v>
      </c>
      <c r="AC975">
        <v>2</v>
      </c>
      <c r="AD975">
        <v>2</v>
      </c>
      <c r="AE975">
        <v>0</v>
      </c>
      <c r="AF975">
        <v>2</v>
      </c>
      <c r="AG975">
        <v>0</v>
      </c>
      <c r="AH975">
        <v>1</v>
      </c>
      <c r="AI975">
        <v>0</v>
      </c>
    </row>
    <row r="976" spans="1:35" x14ac:dyDescent="0.25">
      <c r="A976" s="21">
        <v>975</v>
      </c>
      <c r="B976" t="s">
        <v>2067</v>
      </c>
      <c r="C976" s="1" t="str">
        <f>+VLOOKUP(Tabla1[[#This Row],[Sector]],Sectores[[Sector]:[Columna1]],2,0)</f>
        <v>07 Delincuencia</v>
      </c>
      <c r="D976" s="1" t="str">
        <f>+VLOOKUP(Tabla1[[#This Row],[Contenido]],Hoja2!$F$2:$G$105,2,0)</f>
        <v>07.02 Sentencias Dictadas por Delito</v>
      </c>
      <c r="E976" s="1" t="str">
        <f>+IFERROR(VLOOKUP(Tabla1[[#This Row],[Tema]],Temas[[Tema]:[Columna1]],2,0),"REVISAR")</f>
        <v>07.02.17 Delitos e Infracciones de Tránsito</v>
      </c>
      <c r="F976" s="1" t="str">
        <f>+IFERROR(VLOOKUP(Tabla1[[#This Row],[Muestra]],Muestra[[Muestra]:[Columna1]],2,0),"REVISAR")</f>
        <v>07.02.17.27 Otorgamiento Irregular de Documentos</v>
      </c>
      <c r="G976" t="s">
        <v>66</v>
      </c>
      <c r="H976" t="s">
        <v>1404</v>
      </c>
      <c r="I976" t="s">
        <v>1571</v>
      </c>
      <c r="J976" t="s">
        <v>2068</v>
      </c>
      <c r="K976" t="s">
        <v>3968</v>
      </c>
      <c r="L976" t="s">
        <v>1020</v>
      </c>
      <c r="O976" t="s">
        <v>1407</v>
      </c>
      <c r="AC976">
        <v>7</v>
      </c>
      <c r="AD976">
        <v>11</v>
      </c>
      <c r="AE976">
        <v>18</v>
      </c>
      <c r="AF976">
        <v>14</v>
      </c>
      <c r="AG976">
        <v>5</v>
      </c>
      <c r="AH976">
        <v>9</v>
      </c>
      <c r="AI976">
        <v>6</v>
      </c>
    </row>
    <row r="977" spans="1:35" x14ac:dyDescent="0.25">
      <c r="A977" s="21">
        <v>976</v>
      </c>
      <c r="B977" t="s">
        <v>2069</v>
      </c>
      <c r="C977" s="1" t="str">
        <f>+VLOOKUP(Tabla1[[#This Row],[Sector]],Sectores[[Sector]:[Columna1]],2,0)</f>
        <v>07 Delincuencia</v>
      </c>
      <c r="D977" s="1" t="str">
        <f>+VLOOKUP(Tabla1[[#This Row],[Contenido]],Hoja2!$F$2:$G$105,2,0)</f>
        <v>07.02 Sentencias Dictadas por Delito</v>
      </c>
      <c r="E977" s="1" t="str">
        <f>+IFERROR(VLOOKUP(Tabla1[[#This Row],[Tema]],Temas[[Tema]:[Columna1]],2,0),"REVISAR")</f>
        <v>07.02.29 Otros</v>
      </c>
      <c r="F977" s="1" t="str">
        <f>+IFERROR(VLOOKUP(Tabla1[[#This Row],[Muestra]],Muestra[[Muestra]:[Columna1]],2,0),"REVISAR")</f>
        <v>07.02.29.10 Otras Faltas Código Penal</v>
      </c>
      <c r="G977" t="s">
        <v>66</v>
      </c>
      <c r="H977" t="s">
        <v>1404</v>
      </c>
      <c r="I977" t="s">
        <v>189</v>
      </c>
      <c r="J977" t="s">
        <v>2070</v>
      </c>
      <c r="K977" t="s">
        <v>3968</v>
      </c>
      <c r="L977" t="s">
        <v>1020</v>
      </c>
      <c r="O977" t="s">
        <v>1407</v>
      </c>
      <c r="AC977">
        <v>5079</v>
      </c>
      <c r="AD977">
        <v>5501</v>
      </c>
      <c r="AE977">
        <v>5594</v>
      </c>
      <c r="AF977">
        <v>5298</v>
      </c>
      <c r="AG977">
        <v>5653</v>
      </c>
      <c r="AH977">
        <v>5859</v>
      </c>
      <c r="AI977">
        <v>9691</v>
      </c>
    </row>
    <row r="978" spans="1:35" x14ac:dyDescent="0.25">
      <c r="A978" s="21">
        <v>977</v>
      </c>
      <c r="B978" t="s">
        <v>2071</v>
      </c>
      <c r="C978" s="1" t="str">
        <f>+VLOOKUP(Tabla1[[#This Row],[Sector]],Sectores[[Sector]:[Columna1]],2,0)</f>
        <v>07 Delincuencia</v>
      </c>
      <c r="D978" s="1" t="str">
        <f>+VLOOKUP(Tabla1[[#This Row],[Contenido]],Hoja2!$F$2:$G$105,2,0)</f>
        <v>07.02 Sentencias Dictadas por Delito</v>
      </c>
      <c r="E978" s="1" t="str">
        <f>+IFERROR(VLOOKUP(Tabla1[[#This Row],[Tema]],Temas[[Tema]:[Columna1]],2,0),"REVISAR")</f>
        <v>07.02.29 Otros</v>
      </c>
      <c r="F978" s="1" t="str">
        <f>+IFERROR(VLOOKUP(Tabla1[[#This Row],[Muestra]],Muestra[[Muestra]:[Columna1]],2,0),"REVISAR")</f>
        <v>07.02.29.11 Otras Faltas Leyes Especiales</v>
      </c>
      <c r="G978" t="s">
        <v>66</v>
      </c>
      <c r="H978" t="s">
        <v>1404</v>
      </c>
      <c r="I978" t="s">
        <v>189</v>
      </c>
      <c r="J978" t="s">
        <v>2072</v>
      </c>
      <c r="K978" t="s">
        <v>3968</v>
      </c>
      <c r="L978" t="s">
        <v>1020</v>
      </c>
      <c r="O978" t="s">
        <v>1407</v>
      </c>
      <c r="AC978">
        <v>5</v>
      </c>
      <c r="AD978">
        <v>3</v>
      </c>
      <c r="AE978">
        <v>3</v>
      </c>
      <c r="AF978">
        <v>1</v>
      </c>
      <c r="AG978">
        <v>2</v>
      </c>
      <c r="AH978">
        <v>1</v>
      </c>
      <c r="AI978">
        <v>1</v>
      </c>
    </row>
    <row r="979" spans="1:35" x14ac:dyDescent="0.25">
      <c r="A979" s="21">
        <v>978</v>
      </c>
      <c r="B979" t="s">
        <v>2073</v>
      </c>
      <c r="C979" s="1" t="str">
        <f>+VLOOKUP(Tabla1[[#This Row],[Sector]],Sectores[[Sector]:[Columna1]],2,0)</f>
        <v>07 Delincuencia</v>
      </c>
      <c r="D979" s="1" t="str">
        <f>+VLOOKUP(Tabla1[[#This Row],[Contenido]],Hoja2!$F$2:$G$105,2,0)</f>
        <v>07.02 Sentencias Dictadas por Delito</v>
      </c>
      <c r="E979" s="1" t="str">
        <f>+IFERROR(VLOOKUP(Tabla1[[#This Row],[Tema]],Temas[[Tema]:[Columna1]],2,0),"REVISAR")</f>
        <v>07.02.29 Otros</v>
      </c>
      <c r="F979" s="1" t="str">
        <f>+IFERROR(VLOOKUP(Tabla1[[#This Row],[Muestra]],Muestra[[Muestra]:[Columna1]],2,0),"REVISAR")</f>
        <v>07.02.29.12 Otras Faltas y Delitos de la Ley 19.733</v>
      </c>
      <c r="G979" t="s">
        <v>66</v>
      </c>
      <c r="H979" t="s">
        <v>1404</v>
      </c>
      <c r="I979" t="s">
        <v>189</v>
      </c>
      <c r="J979" t="s">
        <v>2074</v>
      </c>
      <c r="K979" t="s">
        <v>3968</v>
      </c>
      <c r="L979" t="s">
        <v>1020</v>
      </c>
      <c r="O979" t="s">
        <v>1407</v>
      </c>
      <c r="AC979">
        <v>8</v>
      </c>
      <c r="AD979">
        <v>4</v>
      </c>
      <c r="AE979">
        <v>11</v>
      </c>
      <c r="AF979">
        <v>10</v>
      </c>
      <c r="AG979">
        <v>6</v>
      </c>
      <c r="AH979">
        <v>13</v>
      </c>
      <c r="AI979">
        <v>11</v>
      </c>
    </row>
    <row r="980" spans="1:35" x14ac:dyDescent="0.25">
      <c r="A980" s="21">
        <v>979</v>
      </c>
      <c r="B980" t="s">
        <v>2075</v>
      </c>
      <c r="C980" s="1" t="str">
        <f>+VLOOKUP(Tabla1[[#This Row],[Sector]],Sectores[[Sector]:[Columna1]],2,0)</f>
        <v>07 Delincuencia</v>
      </c>
      <c r="D980" s="1" t="str">
        <f>+VLOOKUP(Tabla1[[#This Row],[Contenido]],Hoja2!$F$2:$G$105,2,0)</f>
        <v>07.02 Sentencias Dictadas por Delito</v>
      </c>
      <c r="E980" s="1" t="str">
        <f>+IFERROR(VLOOKUP(Tabla1[[#This Row],[Tema]],Temas[[Tema]:[Columna1]],2,0),"REVISAR")</f>
        <v>07.02.25 Delitos Tributarios</v>
      </c>
      <c r="F980" s="1" t="str">
        <f>+IFERROR(VLOOKUP(Tabla1[[#This Row],[Muestra]],Muestra[[Muestra]:[Columna1]],2,0),"REVISAR")</f>
        <v>07.02.25.12 Otras Infraccciones a la Ordenanza Aduanas</v>
      </c>
      <c r="G980" t="s">
        <v>66</v>
      </c>
      <c r="H980" t="s">
        <v>1404</v>
      </c>
      <c r="I980" t="s">
        <v>1578</v>
      </c>
      <c r="J980" t="s">
        <v>2076</v>
      </c>
      <c r="K980" t="s">
        <v>3968</v>
      </c>
      <c r="L980" t="s">
        <v>1020</v>
      </c>
      <c r="O980" t="s">
        <v>1407</v>
      </c>
      <c r="AC980">
        <v>0</v>
      </c>
      <c r="AD980">
        <v>0</v>
      </c>
      <c r="AE980">
        <v>7</v>
      </c>
      <c r="AF980">
        <v>107</v>
      </c>
      <c r="AG980">
        <v>126</v>
      </c>
      <c r="AH980">
        <v>137</v>
      </c>
      <c r="AI980">
        <v>119</v>
      </c>
    </row>
    <row r="981" spans="1:35" x14ac:dyDescent="0.25">
      <c r="A981" s="21">
        <v>980</v>
      </c>
      <c r="B981" t="s">
        <v>2077</v>
      </c>
      <c r="C981" s="1" t="str">
        <f>+VLOOKUP(Tabla1[[#This Row],[Sector]],Sectores[[Sector]:[Columna1]],2,0)</f>
        <v>07 Delincuencia</v>
      </c>
      <c r="D981" s="1" t="str">
        <f>+VLOOKUP(Tabla1[[#This Row],[Contenido]],Hoja2!$F$2:$G$105,2,0)</f>
        <v>07.02 Sentencias Dictadas por Delito</v>
      </c>
      <c r="E981" s="1" t="str">
        <f>+IFERROR(VLOOKUP(Tabla1[[#This Row],[Tema]],Temas[[Tema]:[Columna1]],2,0),"REVISAR")</f>
        <v>07.02.29 Otros</v>
      </c>
      <c r="F981" s="1" t="str">
        <f>+IFERROR(VLOOKUP(Tabla1[[#This Row],[Muestra]],Muestra[[Muestra]:[Columna1]],2,0),"REVISAR")</f>
        <v>07.02.29.13 Otras Infracciones a la Ley 19.913</v>
      </c>
      <c r="G981" t="s">
        <v>66</v>
      </c>
      <c r="H981" t="s">
        <v>1404</v>
      </c>
      <c r="I981" t="s">
        <v>189</v>
      </c>
      <c r="J981" t="s">
        <v>2078</v>
      </c>
      <c r="K981" t="s">
        <v>3968</v>
      </c>
      <c r="L981" t="s">
        <v>1020</v>
      </c>
      <c r="O981" t="s">
        <v>1407</v>
      </c>
      <c r="AC981">
        <v>4</v>
      </c>
      <c r="AD981">
        <v>3</v>
      </c>
      <c r="AE981">
        <v>4</v>
      </c>
      <c r="AF981">
        <v>2</v>
      </c>
      <c r="AG981">
        <v>3</v>
      </c>
      <c r="AH981">
        <v>3</v>
      </c>
      <c r="AI981">
        <v>5</v>
      </c>
    </row>
    <row r="982" spans="1:35" x14ac:dyDescent="0.25">
      <c r="A982" s="21">
        <v>981</v>
      </c>
      <c r="B982" t="s">
        <v>2079</v>
      </c>
      <c r="C982" s="1" t="str">
        <f>+VLOOKUP(Tabla1[[#This Row],[Sector]],Sectores[[Sector]:[Columna1]],2,0)</f>
        <v>07 Delincuencia</v>
      </c>
      <c r="D982" s="1" t="str">
        <f>+VLOOKUP(Tabla1[[#This Row],[Contenido]],Hoja2!$F$2:$G$105,2,0)</f>
        <v>07.02 Sentencias Dictadas por Delito</v>
      </c>
      <c r="E982" s="1" t="str">
        <f>+IFERROR(VLOOKUP(Tabla1[[#This Row],[Tema]],Temas[[Tema]:[Columna1]],2,0),"REVISAR")</f>
        <v>07.02.18 Delitos Económicos</v>
      </c>
      <c r="F982" s="1" t="str">
        <f>+IFERROR(VLOOKUP(Tabla1[[#This Row],[Muestra]],Muestra[[Muestra]:[Columna1]],2,0),"REVISAR")</f>
        <v>07.02.18.45 Otras Infracciones a la Ley del Banco Central</v>
      </c>
      <c r="G982" t="s">
        <v>66</v>
      </c>
      <c r="H982" t="s">
        <v>1404</v>
      </c>
      <c r="I982" t="s">
        <v>1429</v>
      </c>
      <c r="J982" t="s">
        <v>2080</v>
      </c>
      <c r="K982" t="s">
        <v>3968</v>
      </c>
      <c r="L982" t="s">
        <v>1020</v>
      </c>
      <c r="O982" t="s">
        <v>1407</v>
      </c>
      <c r="AC982">
        <v>21</v>
      </c>
      <c r="AD982">
        <v>24</v>
      </c>
      <c r="AE982">
        <v>33</v>
      </c>
      <c r="AF982">
        <v>30</v>
      </c>
      <c r="AG982">
        <v>22</v>
      </c>
      <c r="AH982">
        <v>13</v>
      </c>
      <c r="AI982">
        <v>19</v>
      </c>
    </row>
    <row r="983" spans="1:35" x14ac:dyDescent="0.25">
      <c r="A983" s="21">
        <v>982</v>
      </c>
      <c r="B983" t="s">
        <v>2081</v>
      </c>
      <c r="C983" s="1" t="str">
        <f>+VLOOKUP(Tabla1[[#This Row],[Sector]],Sectores[[Sector]:[Columna1]],2,0)</f>
        <v>07 Delincuencia</v>
      </c>
      <c r="D983" s="1" t="str">
        <f>+VLOOKUP(Tabla1[[#This Row],[Contenido]],Hoja2!$F$2:$G$105,2,0)</f>
        <v>07.02 Sentencias Dictadas por Delito</v>
      </c>
      <c r="E983" s="1" t="str">
        <f>+IFERROR(VLOOKUP(Tabla1[[#This Row],[Tema]],Temas[[Tema]:[Columna1]],2,0),"REVISAR")</f>
        <v>07.02.23 Delitos Militares</v>
      </c>
      <c r="F983" s="1" t="str">
        <f>+IFERROR(VLOOKUP(Tabla1[[#This Row],[Muestra]],Muestra[[Muestra]:[Columna1]],2,0),"REVISAR")</f>
        <v>07.02.23.02 Otras Infracciones al Código de Justicia Militar</v>
      </c>
      <c r="G983" t="s">
        <v>66</v>
      </c>
      <c r="H983" t="s">
        <v>1404</v>
      </c>
      <c r="I983" t="s">
        <v>1782</v>
      </c>
      <c r="J983" t="s">
        <v>2082</v>
      </c>
      <c r="K983" t="s">
        <v>3968</v>
      </c>
      <c r="L983" t="s">
        <v>1020</v>
      </c>
      <c r="O983" t="s">
        <v>1407</v>
      </c>
      <c r="AC983">
        <v>17</v>
      </c>
      <c r="AD983">
        <v>34</v>
      </c>
      <c r="AE983">
        <v>30</v>
      </c>
      <c r="AF983">
        <v>58</v>
      </c>
      <c r="AG983">
        <v>57</v>
      </c>
      <c r="AH983">
        <v>62</v>
      </c>
      <c r="AI983">
        <v>155</v>
      </c>
    </row>
    <row r="984" spans="1:35" x14ac:dyDescent="0.25">
      <c r="A984" s="21">
        <v>983</v>
      </c>
      <c r="B984" t="s">
        <v>2083</v>
      </c>
      <c r="C984" s="1" t="str">
        <f>+VLOOKUP(Tabla1[[#This Row],[Sector]],Sectores[[Sector]:[Columna1]],2,0)</f>
        <v>07 Delincuencia</v>
      </c>
      <c r="D984" s="1" t="str">
        <f>+VLOOKUP(Tabla1[[#This Row],[Contenido]],Hoja2!$F$2:$G$105,2,0)</f>
        <v>07.02 Sentencias Dictadas por Delito</v>
      </c>
      <c r="E984" s="1" t="str">
        <f>+IFERROR(VLOOKUP(Tabla1[[#This Row],[Tema]],Temas[[Tema]:[Columna1]],2,0),"REVISAR")</f>
        <v>07.02.06 Delitos Contra el Medioambientales y Seres Vivos</v>
      </c>
      <c r="F984" s="1" t="str">
        <f>+IFERROR(VLOOKUP(Tabla1[[#This Row],[Muestra]],Muestra[[Muestra]:[Columna1]],2,0),"REVISAR")</f>
        <v>07.02.06.18 Otras Infracciones Ley 18.892 de Pesca</v>
      </c>
      <c r="G984" t="s">
        <v>66</v>
      </c>
      <c r="H984" t="s">
        <v>1404</v>
      </c>
      <c r="I984" t="s">
        <v>1416</v>
      </c>
      <c r="J984" t="s">
        <v>2084</v>
      </c>
      <c r="K984" t="s">
        <v>3968</v>
      </c>
      <c r="L984" t="s">
        <v>1020</v>
      </c>
      <c r="O984" t="s">
        <v>1407</v>
      </c>
      <c r="AC984">
        <v>1</v>
      </c>
      <c r="AD984">
        <v>1</v>
      </c>
      <c r="AE984">
        <v>34</v>
      </c>
      <c r="AF984">
        <v>19</v>
      </c>
      <c r="AG984">
        <v>10</v>
      </c>
      <c r="AH984">
        <v>27</v>
      </c>
      <c r="AI984">
        <v>29</v>
      </c>
    </row>
    <row r="985" spans="1:35" x14ac:dyDescent="0.25">
      <c r="A985" s="21">
        <v>984</v>
      </c>
      <c r="B985" t="s">
        <v>2085</v>
      </c>
      <c r="C985" s="1" t="str">
        <f>+VLOOKUP(Tabla1[[#This Row],[Sector]],Sectores[[Sector]:[Columna1]],2,0)</f>
        <v>07 Delincuencia</v>
      </c>
      <c r="D985" s="1" t="str">
        <f>+VLOOKUP(Tabla1[[#This Row],[Contenido]],Hoja2!$F$2:$G$105,2,0)</f>
        <v>07.02 Sentencias Dictadas por Delito</v>
      </c>
      <c r="E985" s="1" t="str">
        <f>+IFERROR(VLOOKUP(Tabla1[[#This Row],[Tema]],Temas[[Tema]:[Columna1]],2,0),"REVISAR")</f>
        <v>07.02.29 Otros</v>
      </c>
      <c r="F985" s="1" t="str">
        <f>+IFERROR(VLOOKUP(Tabla1[[#This Row],[Muestra]],Muestra[[Muestra]:[Columna1]],2,0),"REVISAR")</f>
        <v>07.02.29.14 Otros de Los Cuasidelitos</v>
      </c>
      <c r="G985" t="s">
        <v>66</v>
      </c>
      <c r="H985" t="s">
        <v>1404</v>
      </c>
      <c r="I985" t="s">
        <v>189</v>
      </c>
      <c r="J985" t="s">
        <v>2086</v>
      </c>
      <c r="K985" t="s">
        <v>3968</v>
      </c>
      <c r="L985" t="s">
        <v>1020</v>
      </c>
      <c r="O985" t="s">
        <v>1407</v>
      </c>
      <c r="AC985">
        <v>98</v>
      </c>
      <c r="AD985">
        <v>105</v>
      </c>
      <c r="AE985">
        <v>97</v>
      </c>
      <c r="AF985">
        <v>113</v>
      </c>
      <c r="AG985">
        <v>77</v>
      </c>
      <c r="AH985">
        <v>90</v>
      </c>
      <c r="AI985">
        <v>72</v>
      </c>
    </row>
    <row r="986" spans="1:35" x14ac:dyDescent="0.25">
      <c r="A986" s="21">
        <v>985</v>
      </c>
      <c r="B986" t="s">
        <v>2087</v>
      </c>
      <c r="C986" s="1" t="str">
        <f>+VLOOKUP(Tabla1[[#This Row],[Sector]],Sectores[[Sector]:[Columna1]],2,0)</f>
        <v>07 Delincuencia</v>
      </c>
      <c r="D986" s="1" t="str">
        <f>+VLOOKUP(Tabla1[[#This Row],[Contenido]],Hoja2!$F$2:$G$105,2,0)</f>
        <v>07.02 Sentencias Dictadas por Delito</v>
      </c>
      <c r="E986" s="1" t="str">
        <f>+IFERROR(VLOOKUP(Tabla1[[#This Row],[Tema]],Temas[[Tema]:[Columna1]],2,0),"REVISAR")</f>
        <v>07.02.03 Delitos Cometidos por Empleados y Funcionarios Públicos</v>
      </c>
      <c r="F986" s="1" t="str">
        <f>+IFERROR(VLOOKUP(Tabla1[[#This Row],[Muestra]],Muestra[[Muestra]:[Columna1]],2,0),"REVISAR")</f>
        <v>07.02.03.16 Otros Delitos Cometidos por Empleados Públicos en el Desempeño de sus Cargos</v>
      </c>
      <c r="G986" t="s">
        <v>66</v>
      </c>
      <c r="H986" t="s">
        <v>1404</v>
      </c>
      <c r="I986" t="s">
        <v>1449</v>
      </c>
      <c r="J986" t="s">
        <v>2088</v>
      </c>
      <c r="K986" t="s">
        <v>3968</v>
      </c>
      <c r="L986" t="s">
        <v>1020</v>
      </c>
      <c r="O986" t="s">
        <v>1407</v>
      </c>
      <c r="AC986">
        <v>52</v>
      </c>
      <c r="AD986">
        <v>41</v>
      </c>
      <c r="AE986">
        <v>50</v>
      </c>
      <c r="AF986">
        <v>46</v>
      </c>
      <c r="AG986">
        <v>37</v>
      </c>
      <c r="AH986">
        <v>44</v>
      </c>
      <c r="AI986">
        <v>43</v>
      </c>
    </row>
    <row r="987" spans="1:35" x14ac:dyDescent="0.25">
      <c r="A987" s="21">
        <v>986</v>
      </c>
      <c r="B987" t="s">
        <v>2089</v>
      </c>
      <c r="C987" s="1" t="str">
        <f>+VLOOKUP(Tabla1[[#This Row],[Sector]],Sectores[[Sector]:[Columna1]],2,0)</f>
        <v>07 Delincuencia</v>
      </c>
      <c r="D987" s="1" t="str">
        <f>+VLOOKUP(Tabla1[[#This Row],[Contenido]],Hoja2!$F$2:$G$105,2,0)</f>
        <v>07.02 Sentencias Dictadas por Delito</v>
      </c>
      <c r="E987" s="1" t="str">
        <f>+IFERROR(VLOOKUP(Tabla1[[#This Row],[Tema]],Temas[[Tema]:[Columna1]],2,0),"REVISAR")</f>
        <v>07.02.09 Delitos Contra la Fé Pública</v>
      </c>
      <c r="F987" s="1" t="str">
        <f>+IFERROR(VLOOKUP(Tabla1[[#This Row],[Muestra]],Muestra[[Muestra]:[Columna1]],2,0),"REVISAR")</f>
        <v>07.02.09.13 Otros Delitos Contra la Fe Pública, Falsificación, Falso Testimonio y Perjuicio</v>
      </c>
      <c r="G987" t="s">
        <v>66</v>
      </c>
      <c r="H987" t="s">
        <v>1404</v>
      </c>
      <c r="I987" t="s">
        <v>1785</v>
      </c>
      <c r="J987" t="s">
        <v>2090</v>
      </c>
      <c r="K987" t="s">
        <v>3968</v>
      </c>
      <c r="L987" t="s">
        <v>1020</v>
      </c>
      <c r="O987" t="s">
        <v>1407</v>
      </c>
      <c r="AC987">
        <v>39</v>
      </c>
      <c r="AD987">
        <v>27</v>
      </c>
      <c r="AE987">
        <v>27</v>
      </c>
      <c r="AF987">
        <v>46</v>
      </c>
      <c r="AG987">
        <v>37</v>
      </c>
      <c r="AH987">
        <v>26</v>
      </c>
      <c r="AI987">
        <v>24</v>
      </c>
    </row>
    <row r="988" spans="1:35" x14ac:dyDescent="0.25">
      <c r="A988" s="21">
        <v>987</v>
      </c>
      <c r="B988" t="s">
        <v>2091</v>
      </c>
      <c r="C988" s="1" t="str">
        <f>+VLOOKUP(Tabla1[[#This Row],[Sector]],Sectores[[Sector]:[Columna1]],2,0)</f>
        <v>07 Delincuencia</v>
      </c>
      <c r="D988" s="1" t="str">
        <f>+VLOOKUP(Tabla1[[#This Row],[Contenido]],Hoja2!$F$2:$G$105,2,0)</f>
        <v>07.02 Sentencias Dictadas por Delito</v>
      </c>
      <c r="E988" s="1" t="str">
        <f>+IFERROR(VLOOKUP(Tabla1[[#This Row],[Tema]],Temas[[Tema]:[Columna1]],2,0),"REVISAR")</f>
        <v>07.02.11 Delitos Contra la Propiedad y el Patrimonio</v>
      </c>
      <c r="F988" s="1" t="str">
        <f>+IFERROR(VLOOKUP(Tabla1[[#This Row],[Muestra]],Muestra[[Muestra]:[Columna1]],2,0),"REVISAR")</f>
        <v>07.02.11.22 Otros Delitos Contra la Ley de Propiedad Intelectual</v>
      </c>
      <c r="G988" t="s">
        <v>66</v>
      </c>
      <c r="H988" t="s">
        <v>1404</v>
      </c>
      <c r="I988" t="s">
        <v>1419</v>
      </c>
      <c r="J988" t="s">
        <v>2092</v>
      </c>
      <c r="K988" t="s">
        <v>3968</v>
      </c>
      <c r="L988" t="s">
        <v>1020</v>
      </c>
      <c r="O988" t="s">
        <v>1407</v>
      </c>
      <c r="AC988">
        <v>1779</v>
      </c>
      <c r="AD988">
        <v>1459</v>
      </c>
      <c r="AE988">
        <v>1241</v>
      </c>
      <c r="AF988">
        <v>1224</v>
      </c>
      <c r="AG988">
        <v>927</v>
      </c>
      <c r="AH988">
        <v>739</v>
      </c>
      <c r="AI988">
        <v>551</v>
      </c>
    </row>
    <row r="989" spans="1:35" x14ac:dyDescent="0.25">
      <c r="A989" s="21">
        <v>988</v>
      </c>
      <c r="B989" t="s">
        <v>2093</v>
      </c>
      <c r="C989" s="1" t="str">
        <f>+VLOOKUP(Tabla1[[#This Row],[Sector]],Sectores[[Sector]:[Columna1]],2,0)</f>
        <v>07 Delincuencia</v>
      </c>
      <c r="D989" s="1" t="str">
        <f>+VLOOKUP(Tabla1[[#This Row],[Contenido]],Hoja2!$F$2:$G$105,2,0)</f>
        <v>07.02 Sentencias Dictadas por Delito</v>
      </c>
      <c r="E989" s="1" t="str">
        <f>+IFERROR(VLOOKUP(Tabla1[[#This Row],[Tema]],Temas[[Tema]:[Columna1]],2,0),"REVISAR")</f>
        <v>07.02.17 Delitos e Infracciones de Tránsito</v>
      </c>
      <c r="F989" s="1" t="str">
        <f>+IFERROR(VLOOKUP(Tabla1[[#This Row],[Muestra]],Muestra[[Muestra]:[Columna1]],2,0),"REVISAR")</f>
        <v>07.02.17.28 Otros Delitos Contra la Ley del Tránsito</v>
      </c>
      <c r="G989" t="s">
        <v>66</v>
      </c>
      <c r="H989" t="s">
        <v>1404</v>
      </c>
      <c r="I989" t="s">
        <v>1571</v>
      </c>
      <c r="J989" t="s">
        <v>2094</v>
      </c>
      <c r="K989" t="s">
        <v>3968</v>
      </c>
      <c r="L989" t="s">
        <v>1020</v>
      </c>
      <c r="O989" t="s">
        <v>1407</v>
      </c>
      <c r="AC989">
        <v>1181</v>
      </c>
      <c r="AD989">
        <v>1409</v>
      </c>
      <c r="AE989">
        <v>1817</v>
      </c>
      <c r="AF989">
        <v>2298</v>
      </c>
      <c r="AG989">
        <v>2985</v>
      </c>
      <c r="AH989">
        <v>2337</v>
      </c>
      <c r="AI989">
        <v>2094</v>
      </c>
    </row>
    <row r="990" spans="1:35" x14ac:dyDescent="0.25">
      <c r="A990" s="21">
        <v>989</v>
      </c>
      <c r="B990" t="s">
        <v>2095</v>
      </c>
      <c r="C990" s="1" t="str">
        <f>+VLOOKUP(Tabla1[[#This Row],[Sector]],Sectores[[Sector]:[Columna1]],2,0)</f>
        <v>07 Delincuencia</v>
      </c>
      <c r="D990" s="1" t="str">
        <f>+VLOOKUP(Tabla1[[#This Row],[Contenido]],Hoja2!$F$2:$G$105,2,0)</f>
        <v>07.02 Sentencias Dictadas por Delito</v>
      </c>
      <c r="E990" s="1" t="str">
        <f>+IFERROR(VLOOKUP(Tabla1[[#This Row],[Tema]],Temas[[Tema]:[Columna1]],2,0),"REVISAR")</f>
        <v>07.02.11 Delitos Contra la Propiedad y el Patrimonio</v>
      </c>
      <c r="F990" s="1" t="str">
        <f>+IFERROR(VLOOKUP(Tabla1[[#This Row],[Muestra]],Muestra[[Muestra]:[Columna1]],2,0),"REVISAR")</f>
        <v>07.02.11.23 Otros Delitos Contra la Propiedad</v>
      </c>
      <c r="G990" t="s">
        <v>66</v>
      </c>
      <c r="H990" t="s">
        <v>1404</v>
      </c>
      <c r="I990" t="s">
        <v>1419</v>
      </c>
      <c r="J990" t="s">
        <v>2096</v>
      </c>
      <c r="K990" t="s">
        <v>3968</v>
      </c>
      <c r="L990" t="s">
        <v>1020</v>
      </c>
      <c r="O990" t="s">
        <v>1407</v>
      </c>
      <c r="AC990">
        <v>359</v>
      </c>
      <c r="AD990">
        <v>337</v>
      </c>
      <c r="AE990">
        <v>323</v>
      </c>
      <c r="AF990">
        <v>358</v>
      </c>
      <c r="AG990">
        <v>291</v>
      </c>
      <c r="AH990">
        <v>238</v>
      </c>
      <c r="AI990">
        <v>285</v>
      </c>
    </row>
    <row r="991" spans="1:35" x14ac:dyDescent="0.25">
      <c r="A991" s="21">
        <v>990</v>
      </c>
      <c r="B991" t="s">
        <v>2097</v>
      </c>
      <c r="C991" s="1" t="str">
        <f>+VLOOKUP(Tabla1[[#This Row],[Sector]],Sectores[[Sector]:[Columna1]],2,0)</f>
        <v>07 Delincuencia</v>
      </c>
      <c r="D991" s="1" t="str">
        <f>+VLOOKUP(Tabla1[[#This Row],[Contenido]],Hoja2!$F$2:$G$105,2,0)</f>
        <v>07.02 Sentencias Dictadas por Delito</v>
      </c>
      <c r="E991" s="1" t="str">
        <f>+IFERROR(VLOOKUP(Tabla1[[#This Row],[Tema]],Temas[[Tema]:[Columna1]],2,0),"REVISAR")</f>
        <v>07.02.15 Delitos Contra las Personas</v>
      </c>
      <c r="F991" s="1" t="str">
        <f>+IFERROR(VLOOKUP(Tabla1[[#This Row],[Muestra]],Muestra[[Muestra]:[Columna1]],2,0),"REVISAR")</f>
        <v>07.02.15.04 Otros Delitos Contra Las Personas</v>
      </c>
      <c r="G991" t="s">
        <v>66</v>
      </c>
      <c r="H991" t="s">
        <v>1404</v>
      </c>
      <c r="I991" t="s">
        <v>1409</v>
      </c>
      <c r="J991" t="s">
        <v>2098</v>
      </c>
      <c r="K991" t="s">
        <v>3968</v>
      </c>
      <c r="L991" t="s">
        <v>1020</v>
      </c>
      <c r="O991" t="s">
        <v>1407</v>
      </c>
      <c r="AC991">
        <v>696</v>
      </c>
      <c r="AD991">
        <v>768</v>
      </c>
      <c r="AE991">
        <v>855</v>
      </c>
      <c r="AF991">
        <v>858</v>
      </c>
      <c r="AG991">
        <v>996</v>
      </c>
      <c r="AH991">
        <v>1126</v>
      </c>
      <c r="AI991">
        <v>1576</v>
      </c>
    </row>
    <row r="992" spans="1:35" x14ac:dyDescent="0.25">
      <c r="A992" s="21">
        <v>991</v>
      </c>
      <c r="B992" t="s">
        <v>2099</v>
      </c>
      <c r="C992" s="1" t="str">
        <f>+VLOOKUP(Tabla1[[#This Row],[Sector]],Sectores[[Sector]:[Columna1]],2,0)</f>
        <v>07 Delincuencia</v>
      </c>
      <c r="D992" s="1" t="str">
        <f>+VLOOKUP(Tabla1[[#This Row],[Contenido]],Hoja2!$F$2:$G$105,2,0)</f>
        <v>07.02 Sentencias Dictadas por Delito</v>
      </c>
      <c r="E992" s="1" t="str">
        <f>+IFERROR(VLOOKUP(Tabla1[[#This Row],[Tema]],Temas[[Tema]:[Columna1]],2,0),"REVISAR")</f>
        <v>07.02.11 Delitos Contra la Propiedad y el Patrimonio</v>
      </c>
      <c r="F992" s="1" t="str">
        <f>+IFERROR(VLOOKUP(Tabla1[[#This Row],[Muestra]],Muestra[[Muestra]:[Columna1]],2,0),"REVISAR")</f>
        <v>07.02.11.24 Otros Delitos Contra Ley de Propiedad Industrial</v>
      </c>
      <c r="G992" t="s">
        <v>66</v>
      </c>
      <c r="H992" t="s">
        <v>1404</v>
      </c>
      <c r="I992" t="s">
        <v>1419</v>
      </c>
      <c r="J992" t="s">
        <v>2100</v>
      </c>
      <c r="K992" t="s">
        <v>3968</v>
      </c>
      <c r="L992" t="s">
        <v>1020</v>
      </c>
      <c r="O992" t="s">
        <v>1407</v>
      </c>
      <c r="AC992">
        <v>758</v>
      </c>
      <c r="AD992">
        <v>784</v>
      </c>
      <c r="AE992">
        <v>925</v>
      </c>
      <c r="AF992">
        <v>1468</v>
      </c>
      <c r="AG992">
        <v>2020</v>
      </c>
      <c r="AH992">
        <v>1830</v>
      </c>
      <c r="AI992">
        <v>1957</v>
      </c>
    </row>
    <row r="993" spans="1:35" x14ac:dyDescent="0.25">
      <c r="A993" s="21">
        <v>992</v>
      </c>
      <c r="B993" t="s">
        <v>2101</v>
      </c>
      <c r="C993" s="1" t="str">
        <f>+VLOOKUP(Tabla1[[#This Row],[Sector]],Sectores[[Sector]:[Columna1]],2,0)</f>
        <v>07 Delincuencia</v>
      </c>
      <c r="D993" s="1" t="str">
        <f>+VLOOKUP(Tabla1[[#This Row],[Contenido]],Hoja2!$F$2:$G$105,2,0)</f>
        <v>07.02 Sentencias Dictadas por Delito</v>
      </c>
      <c r="E993" s="1" t="str">
        <f>+IFERROR(VLOOKUP(Tabla1[[#This Row],[Tema]],Temas[[Tema]:[Columna1]],2,0),"REVISAR")</f>
        <v>07.02.29 Otros</v>
      </c>
      <c r="F993" s="1" t="str">
        <f>+IFERROR(VLOOKUP(Tabla1[[#This Row],[Muestra]],Muestra[[Muestra]:[Columna1]],2,0),"REVISAR")</f>
        <v>07.02.29.15 Otros Delitos Contra Orden de Familias, Moralidad Pública e Integración Sexual</v>
      </c>
      <c r="G993" t="s">
        <v>66</v>
      </c>
      <c r="H993" t="s">
        <v>1404</v>
      </c>
      <c r="I993" t="s">
        <v>189</v>
      </c>
      <c r="J993" t="s">
        <v>2102</v>
      </c>
      <c r="K993" t="s">
        <v>3968</v>
      </c>
      <c r="L993" t="s">
        <v>1020</v>
      </c>
      <c r="O993" t="s">
        <v>1407</v>
      </c>
      <c r="AC993">
        <v>69</v>
      </c>
      <c r="AD993">
        <v>87</v>
      </c>
      <c r="AE993">
        <v>97</v>
      </c>
      <c r="AF993">
        <v>109</v>
      </c>
      <c r="AG993">
        <v>104</v>
      </c>
      <c r="AH993">
        <v>141</v>
      </c>
      <c r="AI993">
        <v>154</v>
      </c>
    </row>
    <row r="994" spans="1:35" x14ac:dyDescent="0.25">
      <c r="A994" s="21">
        <v>993</v>
      </c>
      <c r="B994" t="s">
        <v>2103</v>
      </c>
      <c r="C994" s="1" t="str">
        <f>+VLOOKUP(Tabla1[[#This Row],[Sector]],Sectores[[Sector]:[Columna1]],2,0)</f>
        <v>07 Delincuencia</v>
      </c>
      <c r="D994" s="1" t="str">
        <f>+VLOOKUP(Tabla1[[#This Row],[Contenido]],Hoja2!$F$2:$G$105,2,0)</f>
        <v>07.02 Sentencias Dictadas por Delito</v>
      </c>
      <c r="E994" s="1" t="str">
        <f>+IFERROR(VLOOKUP(Tabla1[[#This Row],[Tema]],Temas[[Tema]:[Columna1]],2,0),"REVISAR")</f>
        <v>07.02.07 Delitos Contra el Orden Público, Funcionarios o Agentes del Estado</v>
      </c>
      <c r="F994" s="1" t="str">
        <f>+IFERROR(VLOOKUP(Tabla1[[#This Row],[Muestra]],Muestra[[Muestra]:[Columna1]],2,0),"REVISAR")</f>
        <v>07.02.07.40 Otros Delitos Contra Orden y Seguridad Pública Cometidos por Particulares</v>
      </c>
      <c r="G994" t="s">
        <v>66</v>
      </c>
      <c r="H994" t="s">
        <v>1404</v>
      </c>
      <c r="I994" t="s">
        <v>1475</v>
      </c>
      <c r="J994" t="s">
        <v>2104</v>
      </c>
      <c r="K994" t="s">
        <v>3968</v>
      </c>
      <c r="L994" t="s">
        <v>1020</v>
      </c>
      <c r="O994" t="s">
        <v>1407</v>
      </c>
      <c r="AC994">
        <v>28</v>
      </c>
      <c r="AD994">
        <v>26</v>
      </c>
      <c r="AE994">
        <v>34</v>
      </c>
      <c r="AF994">
        <v>27</v>
      </c>
      <c r="AG994">
        <v>19</v>
      </c>
      <c r="AH994">
        <v>24</v>
      </c>
      <c r="AI994">
        <v>217</v>
      </c>
    </row>
    <row r="995" spans="1:35" x14ac:dyDescent="0.25">
      <c r="A995" s="21">
        <v>994</v>
      </c>
      <c r="B995" t="s">
        <v>2105</v>
      </c>
      <c r="C995" s="1" t="str">
        <f>+VLOOKUP(Tabla1[[#This Row],[Sector]],Sectores[[Sector]:[Columna1]],2,0)</f>
        <v>07 Delincuencia</v>
      </c>
      <c r="D995" s="1" t="str">
        <f>+VLOOKUP(Tabla1[[#This Row],[Contenido]],Hoja2!$F$2:$G$105,2,0)</f>
        <v>07.02 Sentencias Dictadas por Delito</v>
      </c>
      <c r="E995" s="1" t="str">
        <f>+IFERROR(VLOOKUP(Tabla1[[#This Row],[Tema]],Temas[[Tema]:[Columna1]],2,0),"REVISAR")</f>
        <v xml:space="preserve">07.02.28 Drogas </v>
      </c>
      <c r="F995" s="1" t="str">
        <f>+IFERROR(VLOOKUP(Tabla1[[#This Row],[Muestra]],Muestra[[Muestra]:[Columna1]],2,0),"REVISAR")</f>
        <v>07.02.28.10 Otros Delitos de la Ley 20.000</v>
      </c>
      <c r="G995" t="s">
        <v>66</v>
      </c>
      <c r="H995" t="s">
        <v>1404</v>
      </c>
      <c r="I995" t="s">
        <v>1615</v>
      </c>
      <c r="J995" t="s">
        <v>2106</v>
      </c>
      <c r="K995" t="s">
        <v>3968</v>
      </c>
      <c r="L995" t="s">
        <v>1020</v>
      </c>
      <c r="O995" t="s">
        <v>1407</v>
      </c>
      <c r="AC995">
        <v>1379</v>
      </c>
      <c r="AD995">
        <v>1119</v>
      </c>
      <c r="AE995">
        <v>1247</v>
      </c>
      <c r="AF995">
        <v>1578</v>
      </c>
      <c r="AG995">
        <v>1436</v>
      </c>
      <c r="AH995">
        <v>1172</v>
      </c>
      <c r="AI995">
        <v>804</v>
      </c>
    </row>
    <row r="996" spans="1:35" x14ac:dyDescent="0.25">
      <c r="A996" s="21">
        <v>995</v>
      </c>
      <c r="B996" t="s">
        <v>2107</v>
      </c>
      <c r="C996" s="1" t="str">
        <f>+VLOOKUP(Tabla1[[#This Row],[Sector]],Sectores[[Sector]:[Columna1]],2,0)</f>
        <v>07 Delincuencia</v>
      </c>
      <c r="D996" s="1" t="str">
        <f>+VLOOKUP(Tabla1[[#This Row],[Contenido]],Hoja2!$F$2:$G$105,2,0)</f>
        <v>07.02 Sentencias Dictadas por Delito</v>
      </c>
      <c r="E996" s="1" t="str">
        <f>+IFERROR(VLOOKUP(Tabla1[[#This Row],[Tema]],Temas[[Tema]:[Columna1]],2,0),"REVISAR")</f>
        <v>07.02.16 Delitos de Tenecia y Porte de Armas</v>
      </c>
      <c r="F996" s="1" t="str">
        <f>+IFERROR(VLOOKUP(Tabla1[[#This Row],[Muestra]],Muestra[[Muestra]:[Columna1]],2,0),"REVISAR")</f>
        <v>07.02.16.05 Otros Delitos de la Ley de Control de Armas</v>
      </c>
      <c r="G996" t="s">
        <v>66</v>
      </c>
      <c r="H996" t="s">
        <v>1404</v>
      </c>
      <c r="I996" t="s">
        <v>1405</v>
      </c>
      <c r="J996" t="s">
        <v>2108</v>
      </c>
      <c r="K996" t="s">
        <v>3968</v>
      </c>
      <c r="L996" t="s">
        <v>1020</v>
      </c>
      <c r="O996" t="s">
        <v>1407</v>
      </c>
      <c r="AC996">
        <v>575</v>
      </c>
      <c r="AD996">
        <v>771</v>
      </c>
      <c r="AE996">
        <v>771</v>
      </c>
      <c r="AF996">
        <v>1009</v>
      </c>
      <c r="AG996">
        <v>1460</v>
      </c>
      <c r="AH996">
        <v>3387</v>
      </c>
      <c r="AI996">
        <v>1544</v>
      </c>
    </row>
    <row r="997" spans="1:35" x14ac:dyDescent="0.25">
      <c r="A997" s="21">
        <v>996</v>
      </c>
      <c r="B997" t="s">
        <v>2109</v>
      </c>
      <c r="C997" s="1" t="str">
        <f>+VLOOKUP(Tabla1[[#This Row],[Sector]],Sectores[[Sector]:[Columna1]],2,0)</f>
        <v>07 Delincuencia</v>
      </c>
      <c r="D997" s="1" t="str">
        <f>+VLOOKUP(Tabla1[[#This Row],[Contenido]],Hoja2!$F$2:$G$105,2,0)</f>
        <v>07.02 Sentencias Dictadas por Delito</v>
      </c>
      <c r="E997" s="1" t="str">
        <f>+IFERROR(VLOOKUP(Tabla1[[#This Row],[Tema]],Temas[[Tema]:[Columna1]],2,0),"REVISAR")</f>
        <v>07.02.29 Otros</v>
      </c>
      <c r="F997" s="1" t="str">
        <f>+IFERROR(VLOOKUP(Tabla1[[#This Row],[Muestra]],Muestra[[Muestra]:[Columna1]],2,0),"REVISAR")</f>
        <v>07.02.29.16 Otros Delitos L.O.C. de Investigaciones</v>
      </c>
      <c r="G997" t="s">
        <v>66</v>
      </c>
      <c r="H997" t="s">
        <v>1404</v>
      </c>
      <c r="I997" t="s">
        <v>189</v>
      </c>
      <c r="J997" t="s">
        <v>2110</v>
      </c>
      <c r="K997" t="s">
        <v>3968</v>
      </c>
      <c r="L997" t="s">
        <v>1020</v>
      </c>
      <c r="O997" t="s">
        <v>1407</v>
      </c>
      <c r="AC997">
        <v>161</v>
      </c>
      <c r="AD997">
        <v>126</v>
      </c>
      <c r="AE997">
        <v>155</v>
      </c>
      <c r="AF997">
        <v>50</v>
      </c>
      <c r="AG997">
        <v>18</v>
      </c>
      <c r="AH997">
        <v>15</v>
      </c>
      <c r="AI997">
        <v>5</v>
      </c>
    </row>
    <row r="998" spans="1:35" x14ac:dyDescent="0.25">
      <c r="A998" s="21">
        <v>997</v>
      </c>
      <c r="B998" t="s">
        <v>2111</v>
      </c>
      <c r="C998" s="1" t="str">
        <f>+VLOOKUP(Tabla1[[#This Row],[Sector]],Sectores[[Sector]:[Columna1]],2,0)</f>
        <v>07 Delincuencia</v>
      </c>
      <c r="D998" s="1" t="str">
        <f>+VLOOKUP(Tabla1[[#This Row],[Contenido]],Hoja2!$F$2:$G$105,2,0)</f>
        <v>07.02 Sentencias Dictadas por Delito</v>
      </c>
      <c r="E998" s="1" t="str">
        <f>+IFERROR(VLOOKUP(Tabla1[[#This Row],[Tema]],Temas[[Tema]:[Columna1]],2,0),"REVISAR")</f>
        <v>07.02.13 Delitos Contra la Seguridad</v>
      </c>
      <c r="F998" s="1" t="str">
        <f>+IFERROR(VLOOKUP(Tabla1[[#This Row],[Muestra]],Muestra[[Muestra]:[Columna1]],2,0),"REVISAR")</f>
        <v>07.02.13.06 Otros Delitos Ley 18.314</v>
      </c>
      <c r="G998" t="s">
        <v>66</v>
      </c>
      <c r="H998" t="s">
        <v>1404</v>
      </c>
      <c r="I998" t="s">
        <v>1747</v>
      </c>
      <c r="J998" t="s">
        <v>2112</v>
      </c>
      <c r="K998" t="s">
        <v>3968</v>
      </c>
      <c r="L998" t="s">
        <v>1020</v>
      </c>
      <c r="O998" t="s">
        <v>1407</v>
      </c>
      <c r="AC998">
        <v>1</v>
      </c>
      <c r="AD998">
        <v>5</v>
      </c>
      <c r="AE998">
        <v>4</v>
      </c>
      <c r="AF998">
        <v>5</v>
      </c>
      <c r="AG998">
        <v>11</v>
      </c>
      <c r="AH998">
        <v>24</v>
      </c>
      <c r="AI998">
        <v>17</v>
      </c>
    </row>
    <row r="999" spans="1:35" x14ac:dyDescent="0.25">
      <c r="A999" s="21">
        <v>998</v>
      </c>
      <c r="B999" t="s">
        <v>2113</v>
      </c>
      <c r="C999" s="1" t="str">
        <f>+VLOOKUP(Tabla1[[#This Row],[Sector]],Sectores[[Sector]:[Columna1]],2,0)</f>
        <v>07 Delincuencia</v>
      </c>
      <c r="D999" s="1" t="str">
        <f>+VLOOKUP(Tabla1[[#This Row],[Contenido]],Hoja2!$F$2:$G$105,2,0)</f>
        <v>07.02 Sentencias Dictadas por Delito</v>
      </c>
      <c r="E999" s="1" t="str">
        <f>+IFERROR(VLOOKUP(Tabla1[[#This Row],[Tema]],Temas[[Tema]:[Columna1]],2,0),"REVISAR")</f>
        <v>07.02.07 Delitos Contra el Orden Público, Funcionarios o Agentes del Estado</v>
      </c>
      <c r="F999" s="1" t="str">
        <f>+IFERROR(VLOOKUP(Tabla1[[#This Row],[Muestra]],Muestra[[Muestra]:[Columna1]],2,0),"REVISAR")</f>
        <v>07.02.07.41 Otros Delitos Ley 19.327 Sobre Violencia en Los Estadios</v>
      </c>
      <c r="G999" t="s">
        <v>66</v>
      </c>
      <c r="H999" t="s">
        <v>1404</v>
      </c>
      <c r="I999" t="s">
        <v>1475</v>
      </c>
      <c r="J999" t="s">
        <v>2114</v>
      </c>
      <c r="K999" t="s">
        <v>3968</v>
      </c>
      <c r="L999" t="s">
        <v>1020</v>
      </c>
      <c r="O999" t="s">
        <v>1407</v>
      </c>
      <c r="AC999">
        <v>0</v>
      </c>
      <c r="AD999">
        <v>1</v>
      </c>
      <c r="AE999">
        <v>4</v>
      </c>
      <c r="AF999">
        <v>46</v>
      </c>
      <c r="AG999">
        <v>76</v>
      </c>
      <c r="AH999">
        <v>60</v>
      </c>
      <c r="AI999">
        <v>48</v>
      </c>
    </row>
    <row r="1000" spans="1:35" x14ac:dyDescent="0.25">
      <c r="A1000" s="21">
        <v>999</v>
      </c>
      <c r="B1000" t="s">
        <v>2115</v>
      </c>
      <c r="C1000" s="1" t="str">
        <f>+VLOOKUP(Tabla1[[#This Row],[Sector]],Sectores[[Sector]:[Columna1]],2,0)</f>
        <v>07 Delincuencia</v>
      </c>
      <c r="D1000" s="1" t="str">
        <f>+VLOOKUP(Tabla1[[#This Row],[Contenido]],Hoja2!$F$2:$G$105,2,0)</f>
        <v>07.02 Sentencias Dictadas por Delito</v>
      </c>
      <c r="E1000" s="1" t="str">
        <f>+IFERROR(VLOOKUP(Tabla1[[#This Row],[Tema]],Temas[[Tema]:[Columna1]],2,0),"REVISAR")</f>
        <v>07.02.18 Delitos Económicos</v>
      </c>
      <c r="F1000" s="1" t="str">
        <f>+IFERROR(VLOOKUP(Tabla1[[#This Row],[Muestra]],Muestra[[Muestra]:[Columna1]],2,0),"REVISAR")</f>
        <v>07.02.18.46 Otros Delitos Ley de Cuentas Corrientes Bancarias y Cheque</v>
      </c>
      <c r="G1000" t="s">
        <v>66</v>
      </c>
      <c r="H1000" t="s">
        <v>1404</v>
      </c>
      <c r="I1000" t="s">
        <v>1429</v>
      </c>
      <c r="J1000" t="s">
        <v>2116</v>
      </c>
      <c r="K1000" t="s">
        <v>3968</v>
      </c>
      <c r="L1000" t="s">
        <v>1020</v>
      </c>
      <c r="O1000" t="s">
        <v>1407</v>
      </c>
      <c r="AC1000">
        <v>83</v>
      </c>
      <c r="AD1000">
        <v>86</v>
      </c>
      <c r="AE1000">
        <v>90</v>
      </c>
      <c r="AF1000">
        <v>138</v>
      </c>
      <c r="AG1000">
        <v>126</v>
      </c>
      <c r="AH1000">
        <v>156</v>
      </c>
      <c r="AI1000">
        <v>136</v>
      </c>
    </row>
    <row r="1001" spans="1:35" x14ac:dyDescent="0.25">
      <c r="A1001" s="21">
        <v>1000</v>
      </c>
      <c r="B1001" t="s">
        <v>2117</v>
      </c>
      <c r="C1001" s="1" t="str">
        <f>+VLOOKUP(Tabla1[[#This Row],[Sector]],Sectores[[Sector]:[Columna1]],2,0)</f>
        <v>07 Delincuencia</v>
      </c>
      <c r="D1001" s="1" t="str">
        <f>+VLOOKUP(Tabla1[[#This Row],[Contenido]],Hoja2!$F$2:$G$105,2,0)</f>
        <v>07.02 Sentencias Dictadas por Delito</v>
      </c>
      <c r="E1001" s="1" t="str">
        <f>+IFERROR(VLOOKUP(Tabla1[[#This Row],[Tema]],Temas[[Tema]:[Columna1]],2,0),"REVISAR")</f>
        <v>07.02.18 Delitos Económicos</v>
      </c>
      <c r="F1001" s="1" t="str">
        <f>+IFERROR(VLOOKUP(Tabla1[[#This Row],[Muestra]],Muestra[[Muestra]:[Columna1]],2,0),"REVISAR")</f>
        <v>07.02.18.47 Otros Delitos Ley General de Bancos</v>
      </c>
      <c r="G1001" t="s">
        <v>66</v>
      </c>
      <c r="H1001" t="s">
        <v>1404</v>
      </c>
      <c r="I1001" t="s">
        <v>1429</v>
      </c>
      <c r="J1001" t="s">
        <v>2118</v>
      </c>
      <c r="K1001" t="s">
        <v>3968</v>
      </c>
      <c r="L1001" t="s">
        <v>1020</v>
      </c>
      <c r="O1001" t="s">
        <v>1407</v>
      </c>
      <c r="AC1001">
        <v>40</v>
      </c>
      <c r="AD1001">
        <v>38</v>
      </c>
      <c r="AE1001">
        <v>47</v>
      </c>
      <c r="AF1001">
        <v>90</v>
      </c>
      <c r="AG1001">
        <v>74</v>
      </c>
      <c r="AH1001">
        <v>59</v>
      </c>
      <c r="AI1001">
        <v>56</v>
      </c>
    </row>
    <row r="1002" spans="1:35" x14ac:dyDescent="0.25">
      <c r="A1002" s="21">
        <v>1001</v>
      </c>
      <c r="B1002" t="s">
        <v>2119</v>
      </c>
      <c r="C1002" s="1" t="str">
        <f>+VLOOKUP(Tabla1[[#This Row],[Sector]],Sectores[[Sector]:[Columna1]],2,0)</f>
        <v>07 Delincuencia</v>
      </c>
      <c r="D1002" s="1" t="str">
        <f>+VLOOKUP(Tabla1[[#This Row],[Contenido]],Hoja2!$F$2:$G$105,2,0)</f>
        <v>07.02 Sentencias Dictadas por Delito</v>
      </c>
      <c r="E1002" s="1" t="str">
        <f>+IFERROR(VLOOKUP(Tabla1[[#This Row],[Tema]],Temas[[Tema]:[Columna1]],2,0),"REVISAR")</f>
        <v>07.02.29 Otros</v>
      </c>
      <c r="F1002" s="1" t="str">
        <f>+IFERROR(VLOOKUP(Tabla1[[#This Row],[Muestra]],Muestra[[Muestra]:[Columna1]],2,0),"REVISAR")</f>
        <v>07.02.29.17 Otros Delitos Que Afectan Los Derechos Garantizados por la Constitución</v>
      </c>
      <c r="G1002" t="s">
        <v>66</v>
      </c>
      <c r="H1002" t="s">
        <v>1404</v>
      </c>
      <c r="I1002" t="s">
        <v>189</v>
      </c>
      <c r="J1002" t="s">
        <v>2120</v>
      </c>
      <c r="K1002" t="s">
        <v>3968</v>
      </c>
      <c r="L1002" t="s">
        <v>1020</v>
      </c>
      <c r="O1002" t="s">
        <v>1407</v>
      </c>
      <c r="AC1002">
        <v>27</v>
      </c>
      <c r="AD1002">
        <v>41</v>
      </c>
      <c r="AE1002">
        <v>44</v>
      </c>
      <c r="AF1002">
        <v>33</v>
      </c>
      <c r="AG1002">
        <v>37</v>
      </c>
      <c r="AH1002">
        <v>16</v>
      </c>
      <c r="AI1002">
        <v>34</v>
      </c>
    </row>
    <row r="1003" spans="1:35" x14ac:dyDescent="0.25">
      <c r="A1003" s="21">
        <v>1002</v>
      </c>
      <c r="B1003" t="s">
        <v>2121</v>
      </c>
      <c r="C1003" s="1" t="str">
        <f>+VLOOKUP(Tabla1[[#This Row],[Sector]],Sectores[[Sector]:[Columna1]],2,0)</f>
        <v>07 Delincuencia</v>
      </c>
      <c r="D1003" s="1" t="str">
        <f>+VLOOKUP(Tabla1[[#This Row],[Contenido]],Hoja2!$F$2:$G$105,2,0)</f>
        <v>07.02 Sentencias Dictadas por Delito</v>
      </c>
      <c r="E1003" s="1" t="str">
        <f>+IFERROR(VLOOKUP(Tabla1[[#This Row],[Tema]],Temas[[Tema]:[Columna1]],2,0),"REVISAR")</f>
        <v>07.02.29 Otros</v>
      </c>
      <c r="F1003" s="1" t="str">
        <f>+IFERROR(VLOOKUP(Tabla1[[#This Row],[Muestra]],Muestra[[Muestra]:[Columna1]],2,0),"REVISAR")</f>
        <v>07.02.29.18 Otros Estragos</v>
      </c>
      <c r="G1003" t="s">
        <v>66</v>
      </c>
      <c r="H1003" t="s">
        <v>1404</v>
      </c>
      <c r="I1003" t="s">
        <v>189</v>
      </c>
      <c r="J1003" t="s">
        <v>2122</v>
      </c>
      <c r="K1003" t="s">
        <v>3968</v>
      </c>
      <c r="L1003" t="s">
        <v>1020</v>
      </c>
      <c r="O1003" t="s">
        <v>1407</v>
      </c>
      <c r="AC1003">
        <v>216</v>
      </c>
      <c r="AD1003">
        <v>139</v>
      </c>
      <c r="AE1003">
        <v>777</v>
      </c>
      <c r="AF1003">
        <v>1038</v>
      </c>
      <c r="AG1003">
        <v>705</v>
      </c>
      <c r="AH1003">
        <v>861</v>
      </c>
      <c r="AI1003">
        <v>935</v>
      </c>
    </row>
    <row r="1004" spans="1:35" x14ac:dyDescent="0.25">
      <c r="A1004" s="21">
        <v>1003</v>
      </c>
      <c r="B1004" t="s">
        <v>2123</v>
      </c>
      <c r="C1004" s="1" t="str">
        <f>+VLOOKUP(Tabla1[[#This Row],[Sector]],Sectores[[Sector]:[Columna1]],2,0)</f>
        <v>07 Delincuencia</v>
      </c>
      <c r="D1004" s="1" t="str">
        <f>+VLOOKUP(Tabla1[[#This Row],[Contenido]],Hoja2!$F$2:$G$105,2,0)</f>
        <v>07.02 Sentencias Dictadas por Delito</v>
      </c>
      <c r="E1004" s="1" t="str">
        <f>+IFERROR(VLOOKUP(Tabla1[[#This Row],[Tema]],Temas[[Tema]:[Columna1]],2,0),"REVISAR")</f>
        <v>07.02.29 Otros</v>
      </c>
      <c r="F1004" s="1" t="str">
        <f>+IFERROR(VLOOKUP(Tabla1[[#This Row],[Muestra]],Muestra[[Muestra]:[Columna1]],2,0),"REVISAR")</f>
        <v>07.02.29.19 Otros Hechos Que No Constituyan Delito: Agrup.1008, 1009, 1011</v>
      </c>
      <c r="G1004" t="s">
        <v>66</v>
      </c>
      <c r="H1004" t="s">
        <v>1404</v>
      </c>
      <c r="I1004" t="s">
        <v>189</v>
      </c>
      <c r="J1004" t="s">
        <v>2124</v>
      </c>
      <c r="K1004" t="s">
        <v>3968</v>
      </c>
      <c r="L1004" t="s">
        <v>1020</v>
      </c>
      <c r="O1004" t="s">
        <v>1407</v>
      </c>
      <c r="AC1004">
        <v>14002</v>
      </c>
      <c r="AD1004">
        <v>15369</v>
      </c>
      <c r="AE1004">
        <v>15360</v>
      </c>
      <c r="AF1004">
        <v>14457</v>
      </c>
      <c r="AG1004">
        <v>13361</v>
      </c>
      <c r="AH1004">
        <v>14417</v>
      </c>
      <c r="AI1004">
        <v>15263</v>
      </c>
    </row>
    <row r="1005" spans="1:35" x14ac:dyDescent="0.25">
      <c r="A1005" s="21">
        <v>1004</v>
      </c>
      <c r="B1005" t="s">
        <v>2125</v>
      </c>
      <c r="C1005" s="1" t="str">
        <f>+VLOOKUP(Tabla1[[#This Row],[Sector]],Sectores[[Sector]:[Columna1]],2,0)</f>
        <v>07 Delincuencia</v>
      </c>
      <c r="D1005" s="1" t="str">
        <f>+VLOOKUP(Tabla1[[#This Row],[Contenido]],Hoja2!$F$2:$G$105,2,0)</f>
        <v>07.02 Sentencias Dictadas por Delito</v>
      </c>
      <c r="E1005" s="1" t="str">
        <f>+IFERROR(VLOOKUP(Tabla1[[#This Row],[Tema]],Temas[[Tema]:[Columna1]],2,0),"REVISAR")</f>
        <v xml:space="preserve">07.02.27 Delitos Violentos </v>
      </c>
      <c r="F1005" s="1" t="str">
        <f>+IFERROR(VLOOKUP(Tabla1[[#This Row],[Muestra]],Muestra[[Muestra]:[Columna1]],2,0),"REVISAR")</f>
        <v>07.02.27.24 Parricidio</v>
      </c>
      <c r="G1005" t="s">
        <v>66</v>
      </c>
      <c r="H1005" t="s">
        <v>1404</v>
      </c>
      <c r="I1005" t="s">
        <v>1457</v>
      </c>
      <c r="J1005" t="s">
        <v>2126</v>
      </c>
      <c r="K1005" t="s">
        <v>3968</v>
      </c>
      <c r="L1005" t="s">
        <v>1020</v>
      </c>
      <c r="O1005" t="s">
        <v>1407</v>
      </c>
      <c r="AC1005">
        <v>64</v>
      </c>
      <c r="AD1005">
        <v>54</v>
      </c>
      <c r="AE1005">
        <v>62</v>
      </c>
      <c r="AF1005">
        <v>68</v>
      </c>
      <c r="AG1005">
        <v>58</v>
      </c>
      <c r="AH1005">
        <v>58</v>
      </c>
      <c r="AI1005">
        <v>74</v>
      </c>
    </row>
    <row r="1006" spans="1:35" x14ac:dyDescent="0.25">
      <c r="A1006" s="21">
        <v>1005</v>
      </c>
      <c r="B1006" t="s">
        <v>2127</v>
      </c>
      <c r="C1006" s="1" t="str">
        <f>+VLOOKUP(Tabla1[[#This Row],[Sector]],Sectores[[Sector]:[Columna1]],2,0)</f>
        <v>07 Delincuencia</v>
      </c>
      <c r="D1006" s="1" t="str">
        <f>+VLOOKUP(Tabla1[[#This Row],[Contenido]],Hoja2!$F$2:$G$105,2,0)</f>
        <v>07.02 Sentencias Dictadas por Delito</v>
      </c>
      <c r="E1006" s="1" t="str">
        <f>+IFERROR(VLOOKUP(Tabla1[[#This Row],[Tema]],Temas[[Tema]:[Columna1]],2,0),"REVISAR")</f>
        <v>07.02.06 Delitos Contra el Medioambientales y Seres Vivos</v>
      </c>
      <c r="F1006" s="1" t="str">
        <f>+IFERROR(VLOOKUP(Tabla1[[#This Row],[Muestra]],Muestra[[Muestra]:[Columna1]],2,0),"REVISAR")</f>
        <v>07.02.06.19 Peleas de Animales Como Espectáculo</v>
      </c>
      <c r="G1006" t="s">
        <v>66</v>
      </c>
      <c r="H1006" t="s">
        <v>1404</v>
      </c>
      <c r="I1006" t="s">
        <v>1416</v>
      </c>
      <c r="J1006" t="s">
        <v>2128</v>
      </c>
      <c r="K1006" t="s">
        <v>3968</v>
      </c>
      <c r="L1006" t="s">
        <v>1020</v>
      </c>
      <c r="O1006" t="s">
        <v>1407</v>
      </c>
      <c r="AC1006">
        <v>0</v>
      </c>
      <c r="AD1006">
        <v>0</v>
      </c>
      <c r="AE1006">
        <v>0</v>
      </c>
      <c r="AF1006">
        <v>0</v>
      </c>
      <c r="AG1006">
        <v>3</v>
      </c>
      <c r="AH1006">
        <v>1</v>
      </c>
      <c r="AI1006">
        <v>0</v>
      </c>
    </row>
    <row r="1007" spans="1:35" x14ac:dyDescent="0.25">
      <c r="A1007" s="21">
        <v>1006</v>
      </c>
      <c r="B1007" t="s">
        <v>2129</v>
      </c>
      <c r="C1007" s="1" t="str">
        <f>+VLOOKUP(Tabla1[[#This Row],[Sector]],Sectores[[Sector]:[Columna1]],2,0)</f>
        <v>07 Delincuencia</v>
      </c>
      <c r="D1007" s="1" t="str">
        <f>+VLOOKUP(Tabla1[[#This Row],[Contenido]],Hoja2!$F$2:$G$105,2,0)</f>
        <v>07.02 Sentencias Dictadas por Delito</v>
      </c>
      <c r="E1007" s="1" t="str">
        <f>+IFERROR(VLOOKUP(Tabla1[[#This Row],[Tema]],Temas[[Tema]:[Columna1]],2,0),"REVISAR")</f>
        <v>07.02.13 Delitos Contra la Seguridad</v>
      </c>
      <c r="F1007" s="1" t="str">
        <f>+IFERROR(VLOOKUP(Tabla1[[#This Row],[Muestra]],Muestra[[Muestra]:[Columna1]],2,0),"REVISAR")</f>
        <v>07.02.13.07 Perro Potencialmente Peligroso No Inscrito</v>
      </c>
      <c r="G1007" t="s">
        <v>66</v>
      </c>
      <c r="H1007" t="s">
        <v>1404</v>
      </c>
      <c r="I1007" t="s">
        <v>1747</v>
      </c>
      <c r="J1007" t="s">
        <v>2130</v>
      </c>
      <c r="K1007" t="s">
        <v>3968</v>
      </c>
      <c r="L1007" t="s">
        <v>1020</v>
      </c>
      <c r="O1007" t="s">
        <v>1407</v>
      </c>
      <c r="AC1007">
        <v>0</v>
      </c>
      <c r="AD1007">
        <v>0</v>
      </c>
      <c r="AE1007">
        <v>0</v>
      </c>
      <c r="AF1007">
        <v>0</v>
      </c>
      <c r="AG1007">
        <v>0</v>
      </c>
      <c r="AH1007">
        <v>9</v>
      </c>
      <c r="AI1007">
        <v>6</v>
      </c>
    </row>
    <row r="1008" spans="1:35" x14ac:dyDescent="0.25">
      <c r="A1008" s="21">
        <v>1007</v>
      </c>
      <c r="B1008" t="s">
        <v>2131</v>
      </c>
      <c r="C1008" s="1" t="str">
        <f>+VLOOKUP(Tabla1[[#This Row],[Sector]],Sectores[[Sector]:[Columna1]],2,0)</f>
        <v>07 Delincuencia</v>
      </c>
      <c r="D1008" s="1" t="str">
        <f>+VLOOKUP(Tabla1[[#This Row],[Contenido]],Hoja2!$F$2:$G$105,2,0)</f>
        <v>07.02 Sentencias Dictadas por Delito</v>
      </c>
      <c r="E1008" s="1" t="str">
        <f>+IFERROR(VLOOKUP(Tabla1[[#This Row],[Tema]],Temas[[Tema]:[Columna1]],2,0),"REVISAR")</f>
        <v>07.02.18 Delitos Económicos</v>
      </c>
      <c r="F1008" s="1" t="str">
        <f>+IFERROR(VLOOKUP(Tabla1[[#This Row],[Muestra]],Muestra[[Muestra]:[Columna1]],2,0),"REVISAR")</f>
        <v>07.02.18.48 Portar Elemento Conocidamente Destinados a Cometer Delito de Robo</v>
      </c>
      <c r="G1008" t="s">
        <v>66</v>
      </c>
      <c r="H1008" t="s">
        <v>1404</v>
      </c>
      <c r="I1008" t="s">
        <v>1429</v>
      </c>
      <c r="J1008" t="s">
        <v>2132</v>
      </c>
      <c r="K1008" t="s">
        <v>3968</v>
      </c>
      <c r="L1008" t="s">
        <v>1020</v>
      </c>
      <c r="O1008" t="s">
        <v>1407</v>
      </c>
      <c r="AC1008">
        <v>1534</v>
      </c>
      <c r="AD1008">
        <v>1855</v>
      </c>
      <c r="AE1008">
        <v>2180</v>
      </c>
      <c r="AF1008">
        <v>2131</v>
      </c>
      <c r="AG1008">
        <v>2456</v>
      </c>
      <c r="AH1008">
        <v>2103</v>
      </c>
      <c r="AI1008">
        <v>1547</v>
      </c>
    </row>
    <row r="1009" spans="1:35" x14ac:dyDescent="0.25">
      <c r="A1009" s="21">
        <v>1008</v>
      </c>
      <c r="B1009" t="s">
        <v>2133</v>
      </c>
      <c r="C1009" s="1" t="str">
        <f>+VLOOKUP(Tabla1[[#This Row],[Sector]],Sectores[[Sector]:[Columna1]],2,0)</f>
        <v>07 Delincuencia</v>
      </c>
      <c r="D1009" s="1" t="str">
        <f>+VLOOKUP(Tabla1[[#This Row],[Contenido]],Hoja2!$F$2:$G$105,2,0)</f>
        <v>07.02 Sentencias Dictadas por Delito</v>
      </c>
      <c r="E1009" s="1" t="str">
        <f>+IFERROR(VLOOKUP(Tabla1[[#This Row],[Tema]],Temas[[Tema]:[Columna1]],2,0),"REVISAR")</f>
        <v>07.02.16 Delitos de Tenecia y Porte de Armas</v>
      </c>
      <c r="F1009" s="1" t="str">
        <f>+IFERROR(VLOOKUP(Tabla1[[#This Row],[Muestra]],Muestra[[Muestra]:[Columna1]],2,0),"REVISAR")</f>
        <v>07.02.16.06 Porte de Arma Cortante o Punzante</v>
      </c>
      <c r="G1009" t="s">
        <v>66</v>
      </c>
      <c r="H1009" t="s">
        <v>1404</v>
      </c>
      <c r="I1009" t="s">
        <v>1405</v>
      </c>
      <c r="J1009" t="s">
        <v>2134</v>
      </c>
      <c r="K1009" t="s">
        <v>3968</v>
      </c>
      <c r="L1009" t="s">
        <v>1020</v>
      </c>
      <c r="O1009" t="s">
        <v>1407</v>
      </c>
      <c r="AC1009">
        <v>8002</v>
      </c>
      <c r="AD1009">
        <v>9287</v>
      </c>
      <c r="AE1009">
        <v>9899</v>
      </c>
      <c r="AF1009">
        <v>10223</v>
      </c>
      <c r="AG1009">
        <v>10421</v>
      </c>
      <c r="AH1009">
        <v>9572</v>
      </c>
      <c r="AI1009">
        <v>6849</v>
      </c>
    </row>
    <row r="1010" spans="1:35" x14ac:dyDescent="0.25">
      <c r="A1010" s="21">
        <v>1009</v>
      </c>
      <c r="B1010" t="s">
        <v>2135</v>
      </c>
      <c r="C1010" s="1" t="str">
        <f>+VLOOKUP(Tabla1[[#This Row],[Sector]],Sectores[[Sector]:[Columna1]],2,0)</f>
        <v>07 Delincuencia</v>
      </c>
      <c r="D1010" s="1" t="str">
        <f>+VLOOKUP(Tabla1[[#This Row],[Contenido]],Hoja2!$F$2:$G$105,2,0)</f>
        <v>07.02 Sentencias Dictadas por Delito</v>
      </c>
      <c r="E1010" s="1" t="str">
        <f>+IFERROR(VLOOKUP(Tabla1[[#This Row],[Tema]],Temas[[Tema]:[Columna1]],2,0),"REVISAR")</f>
        <v xml:space="preserve">07.02.28 Drogas </v>
      </c>
      <c r="F1010" s="1" t="str">
        <f>+IFERROR(VLOOKUP(Tabla1[[#This Row],[Muestra]],Muestra[[Muestra]:[Columna1]],2,0),"REVISAR")</f>
        <v>07.02.28.11 Porte de Drogas</v>
      </c>
      <c r="G1010" t="s">
        <v>66</v>
      </c>
      <c r="H1010" t="s">
        <v>1404</v>
      </c>
      <c r="I1010" t="s">
        <v>1615</v>
      </c>
      <c r="J1010" t="s">
        <v>2136</v>
      </c>
      <c r="K1010" t="s">
        <v>3968</v>
      </c>
      <c r="L1010" t="s">
        <v>1020</v>
      </c>
      <c r="O1010" t="s">
        <v>1407</v>
      </c>
      <c r="AC1010">
        <v>3</v>
      </c>
      <c r="AD1010">
        <v>6</v>
      </c>
      <c r="AE1010">
        <v>3</v>
      </c>
      <c r="AF1010">
        <v>0</v>
      </c>
      <c r="AG1010">
        <v>0</v>
      </c>
      <c r="AH1010">
        <v>0</v>
      </c>
      <c r="AI1010">
        <v>0</v>
      </c>
    </row>
    <row r="1011" spans="1:35" x14ac:dyDescent="0.25">
      <c r="A1011" s="21">
        <v>1010</v>
      </c>
      <c r="B1011" t="s">
        <v>2137</v>
      </c>
      <c r="C1011" s="1" t="str">
        <f>+VLOOKUP(Tabla1[[#This Row],[Sector]],Sectores[[Sector]:[Columna1]],2,0)</f>
        <v>07 Delincuencia</v>
      </c>
      <c r="D1011" s="1" t="str">
        <f>+VLOOKUP(Tabla1[[#This Row],[Contenido]],Hoja2!$F$2:$G$105,2,0)</f>
        <v>07.02 Sentencias Dictadas por Delito</v>
      </c>
      <c r="E1011" s="1" t="str">
        <f>+IFERROR(VLOOKUP(Tabla1[[#This Row],[Tema]],Temas[[Tema]:[Columna1]],2,0),"REVISAR")</f>
        <v>07.02.16 Delitos de Tenecia y Porte de Armas</v>
      </c>
      <c r="F1011" s="1" t="str">
        <f>+IFERROR(VLOOKUP(Tabla1[[#This Row],[Muestra]],Muestra[[Muestra]:[Columna1]],2,0),"REVISAR")</f>
        <v>07.02.16.07 Porte Ilegal de Arma de Fuego, Municiones y Otros Sujetas a Control</v>
      </c>
      <c r="G1011" t="s">
        <v>66</v>
      </c>
      <c r="H1011" t="s">
        <v>1404</v>
      </c>
      <c r="I1011" t="s">
        <v>1405</v>
      </c>
      <c r="J1011" t="s">
        <v>2138</v>
      </c>
      <c r="K1011" t="s">
        <v>3968</v>
      </c>
      <c r="L1011" t="s">
        <v>1020</v>
      </c>
      <c r="O1011" t="s">
        <v>1407</v>
      </c>
      <c r="AC1011">
        <v>2281</v>
      </c>
      <c r="AD1011">
        <v>2343</v>
      </c>
      <c r="AE1011">
        <v>2140</v>
      </c>
      <c r="AF1011">
        <v>1015</v>
      </c>
      <c r="AG1011">
        <v>479</v>
      </c>
      <c r="AH1011">
        <v>170</v>
      </c>
      <c r="AI1011">
        <v>134</v>
      </c>
    </row>
    <row r="1012" spans="1:35" x14ac:dyDescent="0.25">
      <c r="A1012" s="21">
        <v>1011</v>
      </c>
      <c r="B1012" t="s">
        <v>2139</v>
      </c>
      <c r="C1012" s="1" t="str">
        <f>+VLOOKUP(Tabla1[[#This Row],[Sector]],Sectores[[Sector]:[Columna1]],2,0)</f>
        <v>07 Delincuencia</v>
      </c>
      <c r="D1012" s="1" t="str">
        <f>+VLOOKUP(Tabla1[[#This Row],[Contenido]],Hoja2!$F$2:$G$105,2,0)</f>
        <v>07.02 Sentencias Dictadas por Delito</v>
      </c>
      <c r="E1012" s="1" t="str">
        <f>+IFERROR(VLOOKUP(Tabla1[[#This Row],[Tema]],Temas[[Tema]:[Columna1]],2,0),"REVISAR")</f>
        <v>07.02.16 Delitos de Tenecia y Porte de Armas</v>
      </c>
      <c r="F1012" s="1" t="str">
        <f>+IFERROR(VLOOKUP(Tabla1[[#This Row],[Muestra]],Muestra[[Muestra]:[Columna1]],2,0),"REVISAR")</f>
        <v>07.02.16.08 Posesión o Tenencia Armas de Guerra, Químicas, Biológicas o Nucleares</v>
      </c>
      <c r="G1012" t="s">
        <v>66</v>
      </c>
      <c r="H1012" t="s">
        <v>1404</v>
      </c>
      <c r="I1012" t="s">
        <v>1405</v>
      </c>
      <c r="J1012" t="s">
        <v>2140</v>
      </c>
      <c r="K1012" t="s">
        <v>3968</v>
      </c>
      <c r="L1012" t="s">
        <v>1020</v>
      </c>
      <c r="O1012" t="s">
        <v>1407</v>
      </c>
      <c r="AC1012">
        <v>0</v>
      </c>
      <c r="AD1012">
        <v>0</v>
      </c>
      <c r="AE1012">
        <v>2</v>
      </c>
      <c r="AF1012">
        <v>28</v>
      </c>
      <c r="AG1012">
        <v>38</v>
      </c>
      <c r="AH1012">
        <v>28</v>
      </c>
      <c r="AI1012">
        <v>42</v>
      </c>
    </row>
    <row r="1013" spans="1:35" x14ac:dyDescent="0.25">
      <c r="A1013" s="21">
        <v>1012</v>
      </c>
      <c r="B1013" t="s">
        <v>2141</v>
      </c>
      <c r="C1013" s="1" t="str">
        <f>+VLOOKUP(Tabla1[[#This Row],[Sector]],Sectores[[Sector]:[Columna1]],2,0)</f>
        <v>07 Delincuencia</v>
      </c>
      <c r="D1013" s="1" t="str">
        <f>+VLOOKUP(Tabla1[[#This Row],[Contenido]],Hoja2!$F$2:$G$105,2,0)</f>
        <v>07.02 Sentencias Dictadas por Delito</v>
      </c>
      <c r="E1013" s="1" t="str">
        <f>+IFERROR(VLOOKUP(Tabla1[[#This Row],[Tema]],Temas[[Tema]:[Columna1]],2,0),"REVISAR")</f>
        <v>07.02.16 Delitos de Tenecia y Porte de Armas</v>
      </c>
      <c r="F1013" s="1" t="str">
        <f>+IFERROR(VLOOKUP(Tabla1[[#This Row],[Muestra]],Muestra[[Muestra]:[Columna1]],2,0),"REVISAR")</f>
        <v>07.02.16.09 Posesión o Tenencia de Armas Prohibidas</v>
      </c>
      <c r="G1013" t="s">
        <v>66</v>
      </c>
      <c r="H1013" t="s">
        <v>1404</v>
      </c>
      <c r="I1013" t="s">
        <v>1405</v>
      </c>
      <c r="J1013" t="s">
        <v>2142</v>
      </c>
      <c r="K1013" t="s">
        <v>3968</v>
      </c>
      <c r="L1013" t="s">
        <v>1020</v>
      </c>
      <c r="O1013" t="s">
        <v>1407</v>
      </c>
      <c r="AC1013">
        <v>498</v>
      </c>
      <c r="AD1013">
        <v>516</v>
      </c>
      <c r="AE1013">
        <v>681</v>
      </c>
      <c r="AF1013">
        <v>1242</v>
      </c>
      <c r="AG1013">
        <v>1222</v>
      </c>
      <c r="AH1013">
        <v>1204</v>
      </c>
      <c r="AI1013">
        <v>1106</v>
      </c>
    </row>
    <row r="1014" spans="1:35" x14ac:dyDescent="0.25">
      <c r="A1014" s="21">
        <v>1013</v>
      </c>
      <c r="B1014" t="s">
        <v>2143</v>
      </c>
      <c r="C1014" s="1" t="str">
        <f>+VLOOKUP(Tabla1[[#This Row],[Sector]],Sectores[[Sector]:[Columna1]],2,0)</f>
        <v>07 Delincuencia</v>
      </c>
      <c r="D1014" s="1" t="str">
        <f>+VLOOKUP(Tabla1[[#This Row],[Contenido]],Hoja2!$F$2:$G$105,2,0)</f>
        <v>07.02 Sentencias Dictadas por Delito</v>
      </c>
      <c r="E1014" s="1" t="str">
        <f>+IFERROR(VLOOKUP(Tabla1[[#This Row],[Tema]],Temas[[Tema]:[Columna1]],2,0),"REVISAR")</f>
        <v>07.02.16 Delitos de Tenecia y Porte de Armas</v>
      </c>
      <c r="F1014" s="1" t="str">
        <f>+IFERROR(VLOOKUP(Tabla1[[#This Row],[Muestra]],Muestra[[Muestra]:[Columna1]],2,0),"REVISAR")</f>
        <v>07.02.16.10 Posesión o Tenencia o Porte de Munición y Sustancias Químicas</v>
      </c>
      <c r="G1014" t="s">
        <v>66</v>
      </c>
      <c r="H1014" t="s">
        <v>1404</v>
      </c>
      <c r="I1014" t="s">
        <v>1405</v>
      </c>
      <c r="J1014" t="s">
        <v>2144</v>
      </c>
      <c r="K1014" t="s">
        <v>3968</v>
      </c>
      <c r="L1014" t="s">
        <v>1020</v>
      </c>
      <c r="O1014" t="s">
        <v>1407</v>
      </c>
      <c r="AC1014">
        <v>12</v>
      </c>
      <c r="AD1014">
        <v>24</v>
      </c>
      <c r="AE1014">
        <v>267</v>
      </c>
      <c r="AF1014">
        <v>693</v>
      </c>
      <c r="AG1014">
        <v>928</v>
      </c>
      <c r="AH1014">
        <v>1023</v>
      </c>
      <c r="AI1014">
        <v>846</v>
      </c>
    </row>
    <row r="1015" spans="1:35" x14ac:dyDescent="0.25">
      <c r="A1015" s="21">
        <v>1014</v>
      </c>
      <c r="B1015" t="s">
        <v>2145</v>
      </c>
      <c r="C1015" s="1" t="str">
        <f>+VLOOKUP(Tabla1[[#This Row],[Sector]],Sectores[[Sector]:[Columna1]],2,0)</f>
        <v>07 Delincuencia</v>
      </c>
      <c r="D1015" s="1" t="str">
        <f>+VLOOKUP(Tabla1[[#This Row],[Contenido]],Hoja2!$F$2:$G$105,2,0)</f>
        <v>07.02 Sentencias Dictadas por Delito</v>
      </c>
      <c r="E1015" s="1" t="str">
        <f>+IFERROR(VLOOKUP(Tabla1[[#This Row],[Tema]],Temas[[Tema]:[Columna1]],2,0),"REVISAR")</f>
        <v>07.02.16 Delitos de Tenecia y Porte de Armas</v>
      </c>
      <c r="F1015" s="1" t="str">
        <f>+IFERROR(VLOOKUP(Tabla1[[#This Row],[Muestra]],Muestra[[Muestra]:[Columna1]],2,0),"REVISAR")</f>
        <v>07.02.16.11 Posesión, Tenencia o Porte de Armas Sujetas a Control</v>
      </c>
      <c r="G1015" t="s">
        <v>66</v>
      </c>
      <c r="H1015" t="s">
        <v>1404</v>
      </c>
      <c r="I1015" t="s">
        <v>1405</v>
      </c>
      <c r="J1015" t="s">
        <v>2146</v>
      </c>
      <c r="K1015" t="s">
        <v>3968</v>
      </c>
      <c r="L1015" t="s">
        <v>1020</v>
      </c>
      <c r="O1015" t="s">
        <v>1407</v>
      </c>
      <c r="AC1015">
        <v>1045</v>
      </c>
      <c r="AD1015">
        <v>1016</v>
      </c>
      <c r="AE1015">
        <v>1187</v>
      </c>
      <c r="AF1015">
        <v>1403</v>
      </c>
      <c r="AG1015">
        <v>1543</v>
      </c>
      <c r="AH1015">
        <v>1619</v>
      </c>
      <c r="AI1015">
        <v>1428</v>
      </c>
    </row>
    <row r="1016" spans="1:35" x14ac:dyDescent="0.25">
      <c r="A1016" s="21">
        <v>1015</v>
      </c>
      <c r="B1016" t="s">
        <v>2147</v>
      </c>
      <c r="C1016" s="1" t="str">
        <f>+VLOOKUP(Tabla1[[#This Row],[Sector]],Sectores[[Sector]:[Columna1]],2,0)</f>
        <v>07 Delincuencia</v>
      </c>
      <c r="D1016" s="1" t="str">
        <f>+VLOOKUP(Tabla1[[#This Row],[Contenido]],Hoja2!$F$2:$G$105,2,0)</f>
        <v>07.02 Sentencias Dictadas por Delito</v>
      </c>
      <c r="E1016" s="1" t="str">
        <f>+IFERROR(VLOOKUP(Tabla1[[#This Row],[Tema]],Temas[[Tema]:[Columna1]],2,0),"REVISAR")</f>
        <v>07.02.12 Delitos Contra la Salud Pública</v>
      </c>
      <c r="F1016" s="1" t="str">
        <f>+IFERROR(VLOOKUP(Tabla1[[#This Row],[Muestra]],Muestra[[Muestra]:[Columna1]],2,0),"REVISAR")</f>
        <v>07.02.12.05 Prescripción Médica Abusiva de Drogas Estupefacientes o Sicotrópicos</v>
      </c>
      <c r="G1016" t="s">
        <v>66</v>
      </c>
      <c r="H1016" t="s">
        <v>1404</v>
      </c>
      <c r="I1016" t="s">
        <v>1626</v>
      </c>
      <c r="J1016" t="s">
        <v>2148</v>
      </c>
      <c r="K1016" t="s">
        <v>3968</v>
      </c>
      <c r="L1016" t="s">
        <v>1020</v>
      </c>
      <c r="O1016" t="s">
        <v>1407</v>
      </c>
      <c r="AC1016">
        <v>1</v>
      </c>
      <c r="AD1016">
        <v>0</v>
      </c>
      <c r="AE1016">
        <v>1</v>
      </c>
      <c r="AF1016">
        <v>0</v>
      </c>
      <c r="AG1016">
        <v>1</v>
      </c>
      <c r="AH1016">
        <v>1</v>
      </c>
      <c r="AI1016">
        <v>2</v>
      </c>
    </row>
    <row r="1017" spans="1:35" x14ac:dyDescent="0.25">
      <c r="A1017" s="21">
        <v>1016</v>
      </c>
      <c r="B1017" t="s">
        <v>2149</v>
      </c>
      <c r="C1017" s="1" t="str">
        <f>+VLOOKUP(Tabla1[[#This Row],[Sector]],Sectores[[Sector]:[Columna1]],2,0)</f>
        <v>07 Delincuencia</v>
      </c>
      <c r="D1017" s="1" t="str">
        <f>+VLOOKUP(Tabla1[[#This Row],[Contenido]],Hoja2!$F$2:$G$105,2,0)</f>
        <v>07.02 Sentencias Dictadas por Delito</v>
      </c>
      <c r="E1017" s="1" t="str">
        <f>+IFERROR(VLOOKUP(Tabla1[[#This Row],[Tema]],Temas[[Tema]:[Columna1]],2,0),"REVISAR")</f>
        <v>07.02.08 Delitos Contra la Administración de la Justicia</v>
      </c>
      <c r="F1017" s="1" t="str">
        <f>+IFERROR(VLOOKUP(Tabla1[[#This Row],[Muestra]],Muestra[[Muestra]:[Columna1]],2,0),"REVISAR")</f>
        <v>07.02.08.09 Presentación de Peritos, Testigos o Interpretes Que Faltaren a la Verdad</v>
      </c>
      <c r="G1017" t="s">
        <v>66</v>
      </c>
      <c r="H1017" t="s">
        <v>1404</v>
      </c>
      <c r="I1017" t="s">
        <v>2033</v>
      </c>
      <c r="J1017" t="s">
        <v>2150</v>
      </c>
      <c r="K1017" t="s">
        <v>3968</v>
      </c>
      <c r="L1017" t="s">
        <v>1020</v>
      </c>
      <c r="O1017" t="s">
        <v>1407</v>
      </c>
      <c r="AC1017">
        <v>32</v>
      </c>
      <c r="AD1017">
        <v>31</v>
      </c>
      <c r="AE1017">
        <v>45</v>
      </c>
      <c r="AF1017">
        <v>52</v>
      </c>
      <c r="AG1017">
        <v>54</v>
      </c>
      <c r="AH1017">
        <v>61</v>
      </c>
      <c r="AI1017">
        <v>54</v>
      </c>
    </row>
    <row r="1018" spans="1:35" x14ac:dyDescent="0.25">
      <c r="A1018" s="21">
        <v>1017</v>
      </c>
      <c r="B1018" t="s">
        <v>2151</v>
      </c>
      <c r="C1018" s="1" t="str">
        <f>+VLOOKUP(Tabla1[[#This Row],[Sector]],Sectores[[Sector]:[Columna1]],2,0)</f>
        <v>07 Delincuencia</v>
      </c>
      <c r="D1018" s="1" t="str">
        <f>+VLOOKUP(Tabla1[[#This Row],[Contenido]],Hoja2!$F$2:$G$105,2,0)</f>
        <v>07.02 Sentencias Dictadas por Delito</v>
      </c>
      <c r="E1018" s="1" t="str">
        <f>+IFERROR(VLOOKUP(Tabla1[[#This Row],[Tema]],Temas[[Tema]:[Columna1]],2,0),"REVISAR")</f>
        <v>07.02.29 Otros</v>
      </c>
      <c r="F1018" s="1" t="str">
        <f>+IFERROR(VLOOKUP(Tabla1[[#This Row],[Muestra]],Muestra[[Muestra]:[Columna1]],2,0),"REVISAR")</f>
        <v>07.02.29.20 Presunta Desgracia</v>
      </c>
      <c r="G1018" t="s">
        <v>66</v>
      </c>
      <c r="H1018" t="s">
        <v>1404</v>
      </c>
      <c r="I1018" t="s">
        <v>189</v>
      </c>
      <c r="J1018" t="s">
        <v>2152</v>
      </c>
      <c r="K1018" t="s">
        <v>3968</v>
      </c>
      <c r="L1018" t="s">
        <v>1020</v>
      </c>
      <c r="O1018" t="s">
        <v>1407</v>
      </c>
      <c r="AC1018">
        <v>16543</v>
      </c>
      <c r="AD1018">
        <v>16143</v>
      </c>
      <c r="AE1018">
        <v>16191</v>
      </c>
      <c r="AF1018">
        <v>15342</v>
      </c>
      <c r="AG1018">
        <v>14510</v>
      </c>
      <c r="AH1018">
        <v>13219</v>
      </c>
      <c r="AI1018">
        <v>14783</v>
      </c>
    </row>
    <row r="1019" spans="1:35" x14ac:dyDescent="0.25">
      <c r="A1019" s="21">
        <v>1018</v>
      </c>
      <c r="B1019" t="s">
        <v>2153</v>
      </c>
      <c r="C1019" s="1" t="str">
        <f>+VLOOKUP(Tabla1[[#This Row],[Sector]],Sectores[[Sector]:[Columna1]],2,0)</f>
        <v>07 Delincuencia</v>
      </c>
      <c r="D1019" s="1" t="str">
        <f>+VLOOKUP(Tabla1[[#This Row],[Contenido]],Hoja2!$F$2:$G$105,2,0)</f>
        <v>07.02 Sentencias Dictadas por Delito</v>
      </c>
      <c r="E1019" s="1" t="str">
        <f>+IFERROR(VLOOKUP(Tabla1[[#This Row],[Tema]],Temas[[Tema]:[Columna1]],2,0),"REVISAR")</f>
        <v>07.02.29 Otros</v>
      </c>
      <c r="F1019" s="1" t="str">
        <f>+IFERROR(VLOOKUP(Tabla1[[#This Row],[Muestra]],Muestra[[Muestra]:[Columna1]],2,0),"REVISAR")</f>
        <v>07.02.29.21 Presunta Desgracia Infantil</v>
      </c>
      <c r="G1019" t="s">
        <v>66</v>
      </c>
      <c r="H1019" t="s">
        <v>1404</v>
      </c>
      <c r="I1019" t="s">
        <v>189</v>
      </c>
      <c r="J1019" t="s">
        <v>2154</v>
      </c>
      <c r="K1019" t="s">
        <v>3968</v>
      </c>
      <c r="L1019" t="s">
        <v>1020</v>
      </c>
      <c r="O1019" t="s">
        <v>1407</v>
      </c>
      <c r="AC1019">
        <v>5737</v>
      </c>
      <c r="AD1019">
        <v>5877</v>
      </c>
      <c r="AE1019">
        <v>5028</v>
      </c>
      <c r="AF1019">
        <v>4710</v>
      </c>
      <c r="AG1019">
        <v>4308</v>
      </c>
      <c r="AH1019">
        <v>4508</v>
      </c>
      <c r="AI1019">
        <v>5244</v>
      </c>
    </row>
    <row r="1020" spans="1:35" x14ac:dyDescent="0.25">
      <c r="A1020" s="21">
        <v>1019</v>
      </c>
      <c r="B1020" t="s">
        <v>2155</v>
      </c>
      <c r="C1020" s="1" t="str">
        <f>+VLOOKUP(Tabla1[[#This Row],[Sector]],Sectores[[Sector]:[Columna1]],2,0)</f>
        <v>07 Delincuencia</v>
      </c>
      <c r="D1020" s="1" t="str">
        <f>+VLOOKUP(Tabla1[[#This Row],[Contenido]],Hoja2!$F$2:$G$105,2,0)</f>
        <v>07.02 Sentencias Dictadas por Delito</v>
      </c>
      <c r="E1020" s="1" t="str">
        <f>+IFERROR(VLOOKUP(Tabla1[[#This Row],[Tema]],Temas[[Tema]:[Columna1]],2,0),"REVISAR")</f>
        <v>07.02.08 Delitos Contra la Administración de la Justicia</v>
      </c>
      <c r="F1020" s="1" t="str">
        <f>+IFERROR(VLOOKUP(Tabla1[[#This Row],[Muestra]],Muestra[[Muestra]:[Columna1]],2,0),"REVISAR")</f>
        <v>07.02.08.10 Prevaricación del Abogado y Procurador</v>
      </c>
      <c r="G1020" t="s">
        <v>66</v>
      </c>
      <c r="H1020" t="s">
        <v>1404</v>
      </c>
      <c r="I1020" t="s">
        <v>2033</v>
      </c>
      <c r="J1020" t="s">
        <v>2156</v>
      </c>
      <c r="K1020" t="s">
        <v>3968</v>
      </c>
      <c r="L1020" t="s">
        <v>1020</v>
      </c>
      <c r="O1020" t="s">
        <v>1407</v>
      </c>
      <c r="AC1020">
        <v>41</v>
      </c>
      <c r="AD1020">
        <v>43</v>
      </c>
      <c r="AE1020">
        <v>38</v>
      </c>
      <c r="AF1020">
        <v>54</v>
      </c>
      <c r="AG1020">
        <v>43</v>
      </c>
      <c r="AH1020">
        <v>68</v>
      </c>
      <c r="AI1020">
        <v>52</v>
      </c>
    </row>
    <row r="1021" spans="1:35" x14ac:dyDescent="0.25">
      <c r="A1021" s="21">
        <v>1020</v>
      </c>
      <c r="B1021" t="s">
        <v>2157</v>
      </c>
      <c r="C1021" s="1" t="str">
        <f>+VLOOKUP(Tabla1[[#This Row],[Sector]],Sectores[[Sector]:[Columna1]],2,0)</f>
        <v>07 Delincuencia</v>
      </c>
      <c r="D1021" s="1" t="str">
        <f>+VLOOKUP(Tabla1[[#This Row],[Contenido]],Hoja2!$F$2:$G$105,2,0)</f>
        <v>07.02 Sentencias Dictadas por Delito</v>
      </c>
      <c r="E1021" s="1" t="str">
        <f>+IFERROR(VLOOKUP(Tabla1[[#This Row],[Tema]],Temas[[Tema]:[Columna1]],2,0),"REVISAR")</f>
        <v>07.02.08 Delitos Contra la Administración de la Justicia</v>
      </c>
      <c r="F1021" s="1" t="str">
        <f>+IFERROR(VLOOKUP(Tabla1[[#This Row],[Muestra]],Muestra[[Muestra]:[Columna1]],2,0),"REVISAR")</f>
        <v>07.02.08.11 Prevaricación Judicial y Administrativa</v>
      </c>
      <c r="G1021" t="s">
        <v>66</v>
      </c>
      <c r="H1021" t="s">
        <v>1404</v>
      </c>
      <c r="I1021" t="s">
        <v>2033</v>
      </c>
      <c r="J1021" t="s">
        <v>2158</v>
      </c>
      <c r="K1021" t="s">
        <v>3968</v>
      </c>
      <c r="L1021" t="s">
        <v>1020</v>
      </c>
      <c r="O1021" t="s">
        <v>1407</v>
      </c>
      <c r="AC1021">
        <v>33</v>
      </c>
      <c r="AD1021">
        <v>23</v>
      </c>
      <c r="AE1021">
        <v>27</v>
      </c>
      <c r="AF1021">
        <v>41</v>
      </c>
      <c r="AG1021">
        <v>52</v>
      </c>
      <c r="AH1021">
        <v>51</v>
      </c>
      <c r="AI1021">
        <v>68</v>
      </c>
    </row>
    <row r="1022" spans="1:35" x14ac:dyDescent="0.25">
      <c r="A1022" s="21">
        <v>1021</v>
      </c>
      <c r="B1022" t="s">
        <v>2159</v>
      </c>
      <c r="C1022" s="1" t="str">
        <f>+VLOOKUP(Tabla1[[#This Row],[Sector]],Sectores[[Sector]:[Columna1]],2,0)</f>
        <v>07 Delincuencia</v>
      </c>
      <c r="D1022" s="1" t="str">
        <f>+VLOOKUP(Tabla1[[#This Row],[Contenido]],Hoja2!$F$2:$G$105,2,0)</f>
        <v>07.02 Sentencias Dictadas por Delito</v>
      </c>
      <c r="E1022" s="1" t="str">
        <f>+IFERROR(VLOOKUP(Tabla1[[#This Row],[Tema]],Temas[[Tema]:[Columna1]],2,0),"REVISAR")</f>
        <v>07.02.24 Delitos Sexuales</v>
      </c>
      <c r="F1022" s="1" t="str">
        <f>+IFERROR(VLOOKUP(Tabla1[[#This Row],[Muestra]],Muestra[[Muestra]:[Columna1]],2,0),"REVISAR")</f>
        <v>07.02.24.18 Producción de Material Pornógrafico Utilizando Menores 18 Años</v>
      </c>
      <c r="G1022" t="s">
        <v>66</v>
      </c>
      <c r="H1022" t="s">
        <v>1404</v>
      </c>
      <c r="I1022" t="s">
        <v>1432</v>
      </c>
      <c r="J1022" t="s">
        <v>2160</v>
      </c>
      <c r="K1022" t="s">
        <v>3968</v>
      </c>
      <c r="L1022" t="s">
        <v>1020</v>
      </c>
      <c r="O1022" t="s">
        <v>1407</v>
      </c>
      <c r="AC1022">
        <v>64</v>
      </c>
      <c r="AD1022">
        <v>63</v>
      </c>
      <c r="AE1022">
        <v>69</v>
      </c>
      <c r="AF1022">
        <v>68</v>
      </c>
      <c r="AG1022">
        <v>66</v>
      </c>
      <c r="AH1022">
        <v>50</v>
      </c>
      <c r="AI1022">
        <v>53</v>
      </c>
    </row>
    <row r="1023" spans="1:35" x14ac:dyDescent="0.25">
      <c r="A1023" s="21">
        <v>1022</v>
      </c>
      <c r="B1023" t="s">
        <v>2161</v>
      </c>
      <c r="C1023" s="1" t="str">
        <f>+VLOOKUP(Tabla1[[#This Row],[Sector]],Sectores[[Sector]:[Columna1]],2,0)</f>
        <v>07 Delincuencia</v>
      </c>
      <c r="D1023" s="1" t="str">
        <f>+VLOOKUP(Tabla1[[#This Row],[Contenido]],Hoja2!$F$2:$G$105,2,0)</f>
        <v>07.02 Sentencias Dictadas por Delito</v>
      </c>
      <c r="E1023" s="1" t="str">
        <f>+IFERROR(VLOOKUP(Tabla1[[#This Row],[Tema]],Temas[[Tema]:[Columna1]],2,0),"REVISAR")</f>
        <v xml:space="preserve">07.02.28 Drogas </v>
      </c>
      <c r="F1023" s="1" t="str">
        <f>+IFERROR(VLOOKUP(Tabla1[[#This Row],[Muestra]],Muestra[[Muestra]:[Columna1]],2,0),"REVISAR")</f>
        <v>07.02.28.12 Producción y Tráfico por Desvío de Precursores</v>
      </c>
      <c r="G1023" t="s">
        <v>66</v>
      </c>
      <c r="H1023" t="s">
        <v>1404</v>
      </c>
      <c r="I1023" t="s">
        <v>1615</v>
      </c>
      <c r="J1023" t="s">
        <v>2162</v>
      </c>
      <c r="K1023" t="s">
        <v>3968</v>
      </c>
      <c r="L1023" t="s">
        <v>1020</v>
      </c>
      <c r="O1023" t="s">
        <v>1407</v>
      </c>
      <c r="AC1023">
        <v>9</v>
      </c>
      <c r="AD1023">
        <v>9</v>
      </c>
      <c r="AE1023">
        <v>14</v>
      </c>
      <c r="AF1023">
        <v>10</v>
      </c>
      <c r="AG1023">
        <v>14</v>
      </c>
      <c r="AH1023">
        <v>8</v>
      </c>
      <c r="AI1023">
        <v>9</v>
      </c>
    </row>
    <row r="1024" spans="1:35" x14ac:dyDescent="0.25">
      <c r="A1024" s="21">
        <v>1023</v>
      </c>
      <c r="B1024" t="s">
        <v>2163</v>
      </c>
      <c r="C1024" s="1" t="str">
        <f>+VLOOKUP(Tabla1[[#This Row],[Sector]],Sectores[[Sector]:[Columna1]],2,0)</f>
        <v>07 Delincuencia</v>
      </c>
      <c r="D1024" s="1" t="str">
        <f>+VLOOKUP(Tabla1[[#This Row],[Contenido]],Hoja2!$F$2:$G$105,2,0)</f>
        <v>07.02 Sentencias Dictadas por Delito</v>
      </c>
      <c r="E1024" s="1" t="str">
        <f>+IFERROR(VLOOKUP(Tabla1[[#This Row],[Tema]],Temas[[Tema]:[Columna1]],2,0),"REVISAR")</f>
        <v>07.02.24 Delitos Sexuales</v>
      </c>
      <c r="F1024" s="1" t="str">
        <f>+IFERROR(VLOOKUP(Tabla1[[#This Row],[Muestra]],Muestra[[Muestra]:[Columna1]],2,0),"REVISAR")</f>
        <v>07.02.24.19 Promover o Facilitar la Entrada o Salida de Personas del País para Prostitución</v>
      </c>
      <c r="G1024" t="s">
        <v>66</v>
      </c>
      <c r="H1024" t="s">
        <v>1404</v>
      </c>
      <c r="I1024" t="s">
        <v>1432</v>
      </c>
      <c r="J1024" t="s">
        <v>2164</v>
      </c>
      <c r="K1024" t="s">
        <v>3968</v>
      </c>
      <c r="L1024" t="s">
        <v>1020</v>
      </c>
      <c r="O1024" t="s">
        <v>1407</v>
      </c>
      <c r="AC1024">
        <v>3</v>
      </c>
      <c r="AD1024">
        <v>3</v>
      </c>
      <c r="AE1024">
        <v>1</v>
      </c>
      <c r="AF1024">
        <v>1</v>
      </c>
      <c r="AG1024">
        <v>3</v>
      </c>
      <c r="AH1024">
        <v>1</v>
      </c>
      <c r="AI1024">
        <v>6</v>
      </c>
    </row>
    <row r="1025" spans="1:35" x14ac:dyDescent="0.25">
      <c r="A1025" s="21">
        <v>1024</v>
      </c>
      <c r="B1025" t="s">
        <v>2165</v>
      </c>
      <c r="C1025" s="1" t="str">
        <f>+VLOOKUP(Tabla1[[#This Row],[Sector]],Sectores[[Sector]:[Columna1]],2,0)</f>
        <v>07 Delincuencia</v>
      </c>
      <c r="D1025" s="1" t="str">
        <f>+VLOOKUP(Tabla1[[#This Row],[Contenido]],Hoja2!$F$2:$G$105,2,0)</f>
        <v>07.02 Sentencias Dictadas por Delito</v>
      </c>
      <c r="E1025" s="1" t="str">
        <f>+IFERROR(VLOOKUP(Tabla1[[#This Row],[Tema]],Temas[[Tema]:[Columna1]],2,0),"REVISAR")</f>
        <v>07.02.24 Delitos Sexuales</v>
      </c>
      <c r="F1025" s="1" t="str">
        <f>+IFERROR(VLOOKUP(Tabla1[[#This Row],[Muestra]],Muestra[[Muestra]:[Columna1]],2,0),"REVISAR")</f>
        <v>07.02.24.20 Promover o Facilitar Prostitucion de Menores</v>
      </c>
      <c r="G1025" t="s">
        <v>66</v>
      </c>
      <c r="H1025" t="s">
        <v>1404</v>
      </c>
      <c r="I1025" t="s">
        <v>1432</v>
      </c>
      <c r="J1025" t="s">
        <v>2166</v>
      </c>
      <c r="K1025" t="s">
        <v>3968</v>
      </c>
      <c r="L1025" t="s">
        <v>1020</v>
      </c>
      <c r="O1025" t="s">
        <v>1407</v>
      </c>
      <c r="AC1025">
        <v>25</v>
      </c>
      <c r="AD1025">
        <v>39</v>
      </c>
      <c r="AE1025">
        <v>30</v>
      </c>
      <c r="AF1025">
        <v>28</v>
      </c>
      <c r="AG1025">
        <v>29</v>
      </c>
      <c r="AH1025">
        <v>21</v>
      </c>
      <c r="AI1025">
        <v>14</v>
      </c>
    </row>
    <row r="1026" spans="1:35" x14ac:dyDescent="0.25">
      <c r="A1026" s="21">
        <v>1025</v>
      </c>
      <c r="B1026" t="s">
        <v>2167</v>
      </c>
      <c r="C1026" s="1" t="str">
        <f>+VLOOKUP(Tabla1[[#This Row],[Sector]],Sectores[[Sector]:[Columna1]],2,0)</f>
        <v>07 Delincuencia</v>
      </c>
      <c r="D1026" s="1" t="str">
        <f>+VLOOKUP(Tabla1[[#This Row],[Contenido]],Hoja2!$F$2:$G$105,2,0)</f>
        <v>07.02 Sentencias Dictadas por Delito</v>
      </c>
      <c r="E1026" s="1" t="str">
        <f>+IFERROR(VLOOKUP(Tabla1[[#This Row],[Tema]],Temas[[Tema]:[Columna1]],2,0),"REVISAR")</f>
        <v>07.02.06 Delitos Contra el Medioambientales y Seres Vivos</v>
      </c>
      <c r="F1026" s="1" t="str">
        <f>+IFERROR(VLOOKUP(Tabla1[[#This Row],[Muestra]],Muestra[[Muestra]:[Columna1]],2,0),"REVISAR")</f>
        <v>07.02.06.20 Propagación de Enfermed Que Afecten la Salud Animal o Vegetal</v>
      </c>
      <c r="G1026" t="s">
        <v>66</v>
      </c>
      <c r="H1026" t="s">
        <v>1404</v>
      </c>
      <c r="I1026" t="s">
        <v>1416</v>
      </c>
      <c r="J1026" t="s">
        <v>2168</v>
      </c>
      <c r="K1026" t="s">
        <v>3968</v>
      </c>
      <c r="L1026" t="s">
        <v>1020</v>
      </c>
      <c r="O1026" t="s">
        <v>1407</v>
      </c>
      <c r="AC1026">
        <v>5</v>
      </c>
      <c r="AD1026">
        <v>2</v>
      </c>
      <c r="AE1026">
        <v>4</v>
      </c>
      <c r="AF1026">
        <v>8</v>
      </c>
      <c r="AG1026">
        <v>10</v>
      </c>
      <c r="AH1026">
        <v>9</v>
      </c>
      <c r="AI1026">
        <v>17</v>
      </c>
    </row>
    <row r="1027" spans="1:35" x14ac:dyDescent="0.25">
      <c r="A1027" s="21">
        <v>1026</v>
      </c>
      <c r="B1027" t="s">
        <v>2169</v>
      </c>
      <c r="C1027" s="1" t="str">
        <f>+VLOOKUP(Tabla1[[#This Row],[Sector]],Sectores[[Sector]:[Columna1]],2,0)</f>
        <v>07 Delincuencia</v>
      </c>
      <c r="D1027" s="1" t="str">
        <f>+VLOOKUP(Tabla1[[#This Row],[Contenido]],Hoja2!$F$2:$G$105,2,0)</f>
        <v>07.02 Sentencias Dictadas por Delito</v>
      </c>
      <c r="E1027" s="1" t="str">
        <f>+IFERROR(VLOOKUP(Tabla1[[#This Row],[Tema]],Temas[[Tema]:[Columna1]],2,0),"REVISAR")</f>
        <v>07.02.08 Delitos Contra la Administración de la Justicia</v>
      </c>
      <c r="F1027" s="1" t="str">
        <f>+IFERROR(VLOOKUP(Tabla1[[#This Row],[Muestra]],Muestra[[Muestra]:[Columna1]],2,0),"REVISAR")</f>
        <v>07.02.08.12 Quebrantamiento</v>
      </c>
      <c r="G1027" t="s">
        <v>66</v>
      </c>
      <c r="H1027" t="s">
        <v>1404</v>
      </c>
      <c r="I1027" t="s">
        <v>2033</v>
      </c>
      <c r="J1027" t="s">
        <v>2170</v>
      </c>
      <c r="K1027" t="s">
        <v>3968</v>
      </c>
      <c r="L1027" t="s">
        <v>1020</v>
      </c>
      <c r="O1027" t="s">
        <v>1407</v>
      </c>
      <c r="AC1027">
        <v>539</v>
      </c>
      <c r="AD1027">
        <v>681</v>
      </c>
      <c r="AE1027">
        <v>667</v>
      </c>
      <c r="AF1027">
        <v>643</v>
      </c>
      <c r="AG1027">
        <v>421</v>
      </c>
      <c r="AH1027">
        <v>415</v>
      </c>
      <c r="AI1027">
        <v>349</v>
      </c>
    </row>
    <row r="1028" spans="1:35" x14ac:dyDescent="0.25">
      <c r="A1028" s="21">
        <v>1027</v>
      </c>
      <c r="B1028" t="s">
        <v>2171</v>
      </c>
      <c r="C1028" s="1" t="str">
        <f>+VLOOKUP(Tabla1[[#This Row],[Sector]],Sectores[[Sector]:[Columna1]],2,0)</f>
        <v>07 Delincuencia</v>
      </c>
      <c r="D1028" s="1" t="str">
        <f>+VLOOKUP(Tabla1[[#This Row],[Contenido]],Hoja2!$F$2:$G$105,2,0)</f>
        <v>07.02 Sentencias Dictadas por Delito</v>
      </c>
      <c r="E1028" s="1" t="str">
        <f>+IFERROR(VLOOKUP(Tabla1[[#This Row],[Tema]],Temas[[Tema]:[Columna1]],2,0),"REVISAR")</f>
        <v>07.02.25 Delitos Tributarios</v>
      </c>
      <c r="F1028" s="1" t="str">
        <f>+IFERROR(VLOOKUP(Tabla1[[#This Row],[Muestra]],Muestra[[Muestra]:[Columna1]],2,0),"REVISAR")</f>
        <v>07.02.25.13 Recaudación Aduanas Infracción Ordenanza de Aduanas</v>
      </c>
      <c r="G1028" t="s">
        <v>66</v>
      </c>
      <c r="H1028" t="s">
        <v>1404</v>
      </c>
      <c r="I1028" t="s">
        <v>1578</v>
      </c>
      <c r="J1028" t="s">
        <v>2172</v>
      </c>
      <c r="K1028" t="s">
        <v>3968</v>
      </c>
      <c r="L1028" t="s">
        <v>1020</v>
      </c>
      <c r="O1028" t="s">
        <v>1407</v>
      </c>
      <c r="AC1028">
        <v>0</v>
      </c>
      <c r="AD1028">
        <v>0</v>
      </c>
      <c r="AE1028">
        <v>3</v>
      </c>
      <c r="AF1028">
        <v>23</v>
      </c>
      <c r="AG1028">
        <v>77</v>
      </c>
      <c r="AH1028">
        <v>97</v>
      </c>
      <c r="AI1028">
        <v>259</v>
      </c>
    </row>
    <row r="1029" spans="1:35" x14ac:dyDescent="0.25">
      <c r="A1029" s="21">
        <v>1028</v>
      </c>
      <c r="B1029" t="s">
        <v>2173</v>
      </c>
      <c r="C1029" s="1" t="str">
        <f>+VLOOKUP(Tabla1[[#This Row],[Sector]],Sectores[[Sector]:[Columna1]],2,0)</f>
        <v>07 Delincuencia</v>
      </c>
      <c r="D1029" s="1" t="str">
        <f>+VLOOKUP(Tabla1[[#This Row],[Contenido]],Hoja2!$F$2:$G$105,2,0)</f>
        <v>07.02 Sentencias Dictadas por Delito</v>
      </c>
      <c r="E1029" s="1" t="str">
        <f>+IFERROR(VLOOKUP(Tabla1[[#This Row],[Tema]],Temas[[Tema]:[Columna1]],2,0),"REVISAR")</f>
        <v>07.02.13 Delitos Contra la Seguridad</v>
      </c>
      <c r="F1029" s="1" t="str">
        <f>+IFERROR(VLOOKUP(Tabla1[[#This Row],[Muestra]],Muestra[[Muestra]:[Columna1]],2,0),"REVISAR")</f>
        <v>07.02.13.08 Recaudar/Proveer Fondo para Comisión de Delitos Terroristas Persona Jurídica</v>
      </c>
      <c r="G1029" t="s">
        <v>66</v>
      </c>
      <c r="H1029" t="s">
        <v>1404</v>
      </c>
      <c r="I1029" t="s">
        <v>1747</v>
      </c>
      <c r="J1029" t="s">
        <v>2174</v>
      </c>
      <c r="K1029" t="s">
        <v>3968</v>
      </c>
      <c r="L1029" t="s">
        <v>1020</v>
      </c>
      <c r="O1029" t="s">
        <v>1407</v>
      </c>
      <c r="AC1029">
        <v>0</v>
      </c>
      <c r="AD1029">
        <v>0</v>
      </c>
      <c r="AE1029">
        <v>0</v>
      </c>
      <c r="AF1029">
        <v>0</v>
      </c>
      <c r="AG1029">
        <v>0</v>
      </c>
      <c r="AH1029">
        <v>0</v>
      </c>
      <c r="AI1029">
        <v>1</v>
      </c>
    </row>
    <row r="1030" spans="1:35" x14ac:dyDescent="0.25">
      <c r="A1030" s="21">
        <v>1029</v>
      </c>
      <c r="B1030" t="s">
        <v>2175</v>
      </c>
      <c r="C1030" s="1" t="str">
        <f>+VLOOKUP(Tabla1[[#This Row],[Sector]],Sectores[[Sector]:[Columna1]],2,0)</f>
        <v>07 Delincuencia</v>
      </c>
      <c r="D1030" s="1" t="str">
        <f>+VLOOKUP(Tabla1[[#This Row],[Contenido]],Hoja2!$F$2:$G$105,2,0)</f>
        <v>07.02 Sentencias Dictadas por Delito</v>
      </c>
      <c r="E1030" s="1" t="str">
        <f>+IFERROR(VLOOKUP(Tabla1[[#This Row],[Tema]],Temas[[Tema]:[Columna1]],2,0),"REVISAR")</f>
        <v>07.02.13 Delitos Contra la Seguridad</v>
      </c>
      <c r="F1030" s="1" t="str">
        <f>+IFERROR(VLOOKUP(Tabla1[[#This Row],[Muestra]],Muestra[[Muestra]:[Columna1]],2,0),"REVISAR")</f>
        <v>07.02.13.09 Recaudar/Proveer Fondo para Comisión de Delitos Terroristas Persona Natural</v>
      </c>
      <c r="G1030" t="s">
        <v>66</v>
      </c>
      <c r="H1030" t="s">
        <v>1404</v>
      </c>
      <c r="I1030" t="s">
        <v>1747</v>
      </c>
      <c r="J1030" t="s">
        <v>2176</v>
      </c>
      <c r="K1030" t="s">
        <v>3968</v>
      </c>
      <c r="L1030" t="s">
        <v>1020</v>
      </c>
      <c r="O1030" t="s">
        <v>1407</v>
      </c>
      <c r="AC1030">
        <v>1</v>
      </c>
      <c r="AD1030">
        <v>3</v>
      </c>
      <c r="AE1030">
        <v>0</v>
      </c>
      <c r="AF1030">
        <v>1</v>
      </c>
      <c r="AG1030">
        <v>0</v>
      </c>
      <c r="AH1030">
        <v>0</v>
      </c>
      <c r="AI1030">
        <v>1</v>
      </c>
    </row>
    <row r="1031" spans="1:35" x14ac:dyDescent="0.25">
      <c r="A1031" s="21">
        <v>1030</v>
      </c>
      <c r="B1031" t="s">
        <v>2177</v>
      </c>
      <c r="C1031" s="1" t="str">
        <f>+VLOOKUP(Tabla1[[#This Row],[Sector]],Sectores[[Sector]:[Columna1]],2,0)</f>
        <v>07 Delincuencia</v>
      </c>
      <c r="D1031" s="1" t="str">
        <f>+VLOOKUP(Tabla1[[#This Row],[Contenido]],Hoja2!$F$2:$G$105,2,0)</f>
        <v>07.02 Sentencias Dictadas por Delito</v>
      </c>
      <c r="E1031" s="1" t="str">
        <f>+IFERROR(VLOOKUP(Tabla1[[#This Row],[Tema]],Temas[[Tema]:[Columna1]],2,0),"REVISAR")</f>
        <v>07.02.18 Delitos Económicos</v>
      </c>
      <c r="F1031" s="1" t="str">
        <f>+IFERROR(VLOOKUP(Tabla1[[#This Row],[Muestra]],Muestra[[Muestra]:[Columna1]],2,0),"REVISAR")</f>
        <v>07.02.18.49 Receptacion</v>
      </c>
      <c r="G1031" t="s">
        <v>66</v>
      </c>
      <c r="H1031" t="s">
        <v>1404</v>
      </c>
      <c r="I1031" t="s">
        <v>1429</v>
      </c>
      <c r="J1031" t="s">
        <v>2178</v>
      </c>
      <c r="K1031" t="s">
        <v>3968</v>
      </c>
      <c r="L1031" t="s">
        <v>1020</v>
      </c>
      <c r="O1031" t="s">
        <v>1407</v>
      </c>
      <c r="AC1031">
        <v>9406</v>
      </c>
      <c r="AD1031">
        <v>9874</v>
      </c>
      <c r="AE1031">
        <v>10160</v>
      </c>
      <c r="AF1031">
        <v>9608</v>
      </c>
      <c r="AG1031">
        <v>9247</v>
      </c>
      <c r="AH1031">
        <v>8849</v>
      </c>
      <c r="AI1031">
        <v>9057</v>
      </c>
    </row>
    <row r="1032" spans="1:35" x14ac:dyDescent="0.25">
      <c r="A1032" s="21">
        <v>1031</v>
      </c>
      <c r="B1032" t="s">
        <v>2179</v>
      </c>
      <c r="C1032" s="1" t="str">
        <f>+VLOOKUP(Tabla1[[#This Row],[Sector]],Sectores[[Sector]:[Columna1]],2,0)</f>
        <v>07 Delincuencia</v>
      </c>
      <c r="D1032" s="1" t="str">
        <f>+VLOOKUP(Tabla1[[#This Row],[Contenido]],Hoja2!$F$2:$G$105,2,0)</f>
        <v>07.02 Sentencias Dictadas por Delito</v>
      </c>
      <c r="E1032" s="1" t="str">
        <f>+IFERROR(VLOOKUP(Tabla1[[#This Row],[Tema]],Temas[[Tema]:[Columna1]],2,0),"REVISAR")</f>
        <v>07.02.18 Delitos Económicos</v>
      </c>
      <c r="F1032" s="1" t="str">
        <f>+IFERROR(VLOOKUP(Tabla1[[#This Row],[Muestra]],Muestra[[Muestra]:[Columna1]],2,0),"REVISAR")</f>
        <v>07.02.18.50 Receptación Cometida por Persona Jurídica</v>
      </c>
      <c r="G1032" t="s">
        <v>66</v>
      </c>
      <c r="H1032" t="s">
        <v>1404</v>
      </c>
      <c r="I1032" t="s">
        <v>1429</v>
      </c>
      <c r="J1032" t="s">
        <v>2180</v>
      </c>
      <c r="K1032" t="s">
        <v>3968</v>
      </c>
      <c r="L1032" t="s">
        <v>1020</v>
      </c>
      <c r="O1032" t="s">
        <v>1407</v>
      </c>
      <c r="AC1032">
        <v>0</v>
      </c>
      <c r="AD1032">
        <v>0</v>
      </c>
      <c r="AE1032">
        <v>0</v>
      </c>
      <c r="AF1032">
        <v>1</v>
      </c>
      <c r="AG1032">
        <v>0</v>
      </c>
      <c r="AH1032">
        <v>2</v>
      </c>
      <c r="AI1032">
        <v>33</v>
      </c>
    </row>
    <row r="1033" spans="1:35" x14ac:dyDescent="0.25">
      <c r="A1033" s="21">
        <v>1032</v>
      </c>
      <c r="B1033" t="s">
        <v>2181</v>
      </c>
      <c r="C1033" s="1" t="str">
        <f>+VLOOKUP(Tabla1[[#This Row],[Sector]],Sectores[[Sector]:[Columna1]],2,0)</f>
        <v>07 Delincuencia</v>
      </c>
      <c r="D1033" s="1" t="str">
        <f>+VLOOKUP(Tabla1[[#This Row],[Contenido]],Hoja2!$F$2:$G$105,2,0)</f>
        <v>07.02 Sentencias Dictadas por Delito</v>
      </c>
      <c r="E1033" s="1" t="str">
        <f>+IFERROR(VLOOKUP(Tabla1[[#This Row],[Tema]],Temas[[Tema]:[Columna1]],2,0),"REVISAR")</f>
        <v>07.02.18 Delitos Económicos</v>
      </c>
      <c r="F1033" s="1" t="str">
        <f>+IFERROR(VLOOKUP(Tabla1[[#This Row],[Muestra]],Muestra[[Muestra]:[Columna1]],2,0),"REVISAR")</f>
        <v>07.02.18.51 Receptación de Vehículos Motorizados</v>
      </c>
      <c r="G1033" t="s">
        <v>66</v>
      </c>
      <c r="H1033" t="s">
        <v>1404</v>
      </c>
      <c r="I1033" t="s">
        <v>1429</v>
      </c>
      <c r="J1033" t="s">
        <v>2182</v>
      </c>
      <c r="K1033" t="s">
        <v>3968</v>
      </c>
      <c r="L1033" t="s">
        <v>1020</v>
      </c>
      <c r="O1033" t="s">
        <v>1407</v>
      </c>
      <c r="AC1033">
        <v>0</v>
      </c>
      <c r="AD1033">
        <v>0</v>
      </c>
      <c r="AE1033">
        <v>0</v>
      </c>
      <c r="AF1033">
        <v>1</v>
      </c>
      <c r="AG1033">
        <v>7</v>
      </c>
      <c r="AH1033">
        <v>20</v>
      </c>
      <c r="AI1033">
        <v>79</v>
      </c>
    </row>
    <row r="1034" spans="1:35" x14ac:dyDescent="0.25">
      <c r="A1034" s="21">
        <v>1033</v>
      </c>
      <c r="B1034" t="s">
        <v>2183</v>
      </c>
      <c r="C1034" s="1" t="str">
        <f>+VLOOKUP(Tabla1[[#This Row],[Sector]],Sectores[[Sector]:[Columna1]],2,0)</f>
        <v>07 Delincuencia</v>
      </c>
      <c r="D1034" s="1" t="str">
        <f>+VLOOKUP(Tabla1[[#This Row],[Contenido]],Hoja2!$F$2:$G$105,2,0)</f>
        <v>07.02 Sentencias Dictadas por Delito</v>
      </c>
      <c r="E1034" s="1" t="str">
        <f>+IFERROR(VLOOKUP(Tabla1[[#This Row],[Tema]],Temas[[Tema]:[Columna1]],2,0),"REVISAR")</f>
        <v xml:space="preserve">07.02.28 Drogas </v>
      </c>
      <c r="F1034" s="1" t="str">
        <f>+IFERROR(VLOOKUP(Tabla1[[#This Row],[Muestra]],Muestra[[Muestra]:[Columna1]],2,0),"REVISAR")</f>
        <v>07.02.28.13 Receta Innecesaria de Drogas</v>
      </c>
      <c r="G1034" t="s">
        <v>66</v>
      </c>
      <c r="H1034" t="s">
        <v>1404</v>
      </c>
      <c r="I1034" t="s">
        <v>1615</v>
      </c>
      <c r="J1034" t="s">
        <v>2184</v>
      </c>
      <c r="K1034" t="s">
        <v>3968</v>
      </c>
      <c r="L1034" t="s">
        <v>1020</v>
      </c>
      <c r="O1034" t="s">
        <v>1407</v>
      </c>
      <c r="AC1034">
        <v>0</v>
      </c>
      <c r="AD1034">
        <v>0</v>
      </c>
      <c r="AE1034">
        <v>1</v>
      </c>
      <c r="AF1034">
        <v>0</v>
      </c>
      <c r="AG1034">
        <v>0</v>
      </c>
      <c r="AH1034">
        <v>0</v>
      </c>
      <c r="AI1034">
        <v>0</v>
      </c>
    </row>
    <row r="1035" spans="1:35" x14ac:dyDescent="0.25">
      <c r="A1035" s="21">
        <v>1034</v>
      </c>
      <c r="B1035" t="s">
        <v>2185</v>
      </c>
      <c r="C1035" s="1" t="str">
        <f>+VLOOKUP(Tabla1[[#This Row],[Sector]],Sectores[[Sector]:[Columna1]],2,0)</f>
        <v>07 Delincuencia</v>
      </c>
      <c r="D1035" s="1" t="str">
        <f>+VLOOKUP(Tabla1[[#This Row],[Contenido]],Hoja2!$F$2:$G$105,2,0)</f>
        <v>07.02 Sentencias Dictadas por Delito</v>
      </c>
      <c r="E1035" s="1" t="str">
        <f>+IFERROR(VLOOKUP(Tabla1[[#This Row],[Tema]],Temas[[Tema]:[Columna1]],2,0),"REVISAR")</f>
        <v>07.02.23 Delitos Militares</v>
      </c>
      <c r="F1035" s="1" t="str">
        <f>+IFERROR(VLOOKUP(Tabla1[[#This Row],[Muestra]],Muestra[[Muestra]:[Columna1]],2,0),"REVISAR")</f>
        <v>07.02.23.03 Remisos (Reclutamiento)</v>
      </c>
      <c r="G1035" t="s">
        <v>66</v>
      </c>
      <c r="H1035" t="s">
        <v>1404</v>
      </c>
      <c r="I1035" t="s">
        <v>1782</v>
      </c>
      <c r="J1035" t="s">
        <v>2186</v>
      </c>
      <c r="K1035" t="s">
        <v>3968</v>
      </c>
      <c r="L1035" t="s">
        <v>1020</v>
      </c>
      <c r="O1035" t="s">
        <v>1407</v>
      </c>
      <c r="AC1035">
        <v>0</v>
      </c>
      <c r="AD1035">
        <v>0</v>
      </c>
      <c r="AE1035">
        <v>0</v>
      </c>
      <c r="AF1035">
        <v>1077</v>
      </c>
      <c r="AG1035">
        <v>400</v>
      </c>
      <c r="AH1035">
        <v>42</v>
      </c>
      <c r="AI1035">
        <v>4</v>
      </c>
    </row>
    <row r="1036" spans="1:35" x14ac:dyDescent="0.25">
      <c r="A1036" s="21">
        <v>1035</v>
      </c>
      <c r="B1036" t="s">
        <v>2187</v>
      </c>
      <c r="C1036" s="1" t="str">
        <f>+VLOOKUP(Tabla1[[#This Row],[Sector]],Sectores[[Sector]:[Columna1]],2,0)</f>
        <v>07 Delincuencia</v>
      </c>
      <c r="D1036" s="1" t="str">
        <f>+VLOOKUP(Tabla1[[#This Row],[Contenido]],Hoja2!$F$2:$G$105,2,0)</f>
        <v>07.02 Sentencias Dictadas por Delito</v>
      </c>
      <c r="E1036" s="1" t="str">
        <f>+IFERROR(VLOOKUP(Tabla1[[#This Row],[Tema]],Temas[[Tema]:[Columna1]],2,0),"REVISAR")</f>
        <v>07.02.20 Delitos Informáticos</v>
      </c>
      <c r="F1036" s="1" t="str">
        <f>+IFERROR(VLOOKUP(Tabla1[[#This Row],[Muestra]],Muestra[[Muestra]:[Columna1]],2,0),"REVISAR")</f>
        <v>07.02.20.03 Revelar Información Obtenida en Aplicación de Monitoreo Telemático</v>
      </c>
      <c r="G1036" t="s">
        <v>66</v>
      </c>
      <c r="H1036" t="s">
        <v>1404</v>
      </c>
      <c r="I1036" t="s">
        <v>1698</v>
      </c>
      <c r="J1036" t="s">
        <v>2188</v>
      </c>
      <c r="K1036" t="s">
        <v>3968</v>
      </c>
      <c r="L1036" t="s">
        <v>1020</v>
      </c>
      <c r="O1036" t="s">
        <v>1407</v>
      </c>
      <c r="AC1036">
        <v>0</v>
      </c>
      <c r="AD1036">
        <v>0</v>
      </c>
      <c r="AE1036">
        <v>0</v>
      </c>
      <c r="AF1036">
        <v>1</v>
      </c>
      <c r="AG1036">
        <v>0</v>
      </c>
      <c r="AH1036">
        <v>0</v>
      </c>
      <c r="AI1036">
        <v>0</v>
      </c>
    </row>
    <row r="1037" spans="1:35" x14ac:dyDescent="0.25">
      <c r="A1037" s="21">
        <v>1036</v>
      </c>
      <c r="B1037" t="s">
        <v>2189</v>
      </c>
      <c r="C1037" s="1" t="str">
        <f>+VLOOKUP(Tabla1[[#This Row],[Sector]],Sectores[[Sector]:[Columna1]],2,0)</f>
        <v>07 Delincuencia</v>
      </c>
      <c r="D1037" s="1" t="str">
        <f>+VLOOKUP(Tabla1[[#This Row],[Contenido]],Hoja2!$F$2:$G$105,2,0)</f>
        <v>07.02 Sentencias Dictadas por Delito</v>
      </c>
      <c r="E1037" s="1" t="str">
        <f>+IFERROR(VLOOKUP(Tabla1[[#This Row],[Tema]],Temas[[Tema]:[Columna1]],2,0),"REVISAR")</f>
        <v>07.02.07 Delitos Contra el Orden Público, Funcionarios o Agentes del Estado</v>
      </c>
      <c r="F1037" s="1" t="str">
        <f>+IFERROR(VLOOKUP(Tabla1[[#This Row],[Muestra]],Muestra[[Muestra]:[Columna1]],2,0),"REVISAR")</f>
        <v>07.02.07.42 Riña Pública</v>
      </c>
      <c r="G1037" t="s">
        <v>66</v>
      </c>
      <c r="H1037" t="s">
        <v>1404</v>
      </c>
      <c r="I1037" t="s">
        <v>1475</v>
      </c>
      <c r="J1037" t="s">
        <v>2190</v>
      </c>
      <c r="K1037" t="s">
        <v>3968</v>
      </c>
      <c r="L1037" t="s">
        <v>1020</v>
      </c>
      <c r="O1037" t="s">
        <v>1407</v>
      </c>
      <c r="AC1037">
        <v>4779</v>
      </c>
      <c r="AD1037">
        <v>4464</v>
      </c>
      <c r="AE1037">
        <v>4335</v>
      </c>
      <c r="AF1037">
        <v>3974</v>
      </c>
      <c r="AG1037">
        <v>3963</v>
      </c>
      <c r="AH1037">
        <v>3901</v>
      </c>
      <c r="AI1037">
        <v>3973</v>
      </c>
    </row>
    <row r="1038" spans="1:35" x14ac:dyDescent="0.25">
      <c r="A1038" s="21">
        <v>1037</v>
      </c>
      <c r="B1038" t="s">
        <v>2191</v>
      </c>
      <c r="C1038" s="1" t="str">
        <f>+VLOOKUP(Tabla1[[#This Row],[Sector]],Sectores[[Sector]:[Columna1]],2,0)</f>
        <v>07 Delincuencia</v>
      </c>
      <c r="D1038" s="1" t="str">
        <f>+VLOOKUP(Tabla1[[#This Row],[Contenido]],Hoja2!$F$2:$G$105,2,0)</f>
        <v>07.02 Sentencias Dictadas por Delito</v>
      </c>
      <c r="E1038" s="1" t="str">
        <f>+IFERROR(VLOOKUP(Tabla1[[#This Row],[Tema]],Temas[[Tema]:[Columna1]],2,0),"REVISAR")</f>
        <v>07.02.18 Delitos Económicos</v>
      </c>
      <c r="F1038" s="1" t="str">
        <f>+IFERROR(VLOOKUP(Tabla1[[#This Row],[Muestra]],Muestra[[Muestra]:[Columna1]],2,0),"REVISAR")</f>
        <v>07.02.18.52 Robo (Sólo Crimen)</v>
      </c>
      <c r="G1038" t="s">
        <v>66</v>
      </c>
      <c r="H1038" t="s">
        <v>1404</v>
      </c>
      <c r="I1038" t="s">
        <v>1429</v>
      </c>
      <c r="J1038" t="s">
        <v>2192</v>
      </c>
      <c r="K1038" t="s">
        <v>3968</v>
      </c>
      <c r="L1038" t="s">
        <v>1020</v>
      </c>
      <c r="O1038" t="s">
        <v>1407</v>
      </c>
      <c r="AC1038">
        <v>0</v>
      </c>
      <c r="AD1038">
        <v>0</v>
      </c>
      <c r="AE1038">
        <v>1</v>
      </c>
      <c r="AF1038">
        <v>0</v>
      </c>
      <c r="AG1038">
        <v>0</v>
      </c>
      <c r="AH1038">
        <v>0</v>
      </c>
      <c r="AI1038">
        <v>0</v>
      </c>
    </row>
    <row r="1039" spans="1:35" x14ac:dyDescent="0.25">
      <c r="A1039" s="21">
        <v>1038</v>
      </c>
      <c r="B1039" t="s">
        <v>2193</v>
      </c>
      <c r="C1039" s="1" t="str">
        <f>+VLOOKUP(Tabla1[[#This Row],[Sector]],Sectores[[Sector]:[Columna1]],2,0)</f>
        <v>07 Delincuencia</v>
      </c>
      <c r="D1039" s="1" t="str">
        <f>+VLOOKUP(Tabla1[[#This Row],[Contenido]],Hoja2!$F$2:$G$105,2,0)</f>
        <v>07.02 Sentencias Dictadas por Delito</v>
      </c>
      <c r="E1039" s="1" t="str">
        <f>+IFERROR(VLOOKUP(Tabla1[[#This Row],[Tema]],Temas[[Tema]:[Columna1]],2,0),"REVISAR")</f>
        <v>07.02.18 Delitos Económicos</v>
      </c>
      <c r="F1039" s="1" t="str">
        <f>+IFERROR(VLOOKUP(Tabla1[[#This Row],[Muestra]],Muestra[[Muestra]:[Columna1]],2,0),"REVISAR")</f>
        <v>07.02.18.53 Robo Calificado</v>
      </c>
      <c r="G1039" t="s">
        <v>66</v>
      </c>
      <c r="H1039" t="s">
        <v>1404</v>
      </c>
      <c r="I1039" t="s">
        <v>1429</v>
      </c>
      <c r="J1039" t="s">
        <v>2194</v>
      </c>
      <c r="K1039" t="s">
        <v>3968</v>
      </c>
      <c r="L1039" t="s">
        <v>1020</v>
      </c>
      <c r="O1039" t="s">
        <v>1407</v>
      </c>
      <c r="AC1039">
        <v>2</v>
      </c>
      <c r="AD1039">
        <v>6</v>
      </c>
      <c r="AE1039">
        <v>2</v>
      </c>
      <c r="AF1039">
        <v>3</v>
      </c>
      <c r="AG1039">
        <v>0</v>
      </c>
      <c r="AH1039">
        <v>0</v>
      </c>
      <c r="AI1039">
        <v>0</v>
      </c>
    </row>
    <row r="1040" spans="1:35" x14ac:dyDescent="0.25">
      <c r="A1040" s="21">
        <v>1039</v>
      </c>
      <c r="B1040" t="s">
        <v>2195</v>
      </c>
      <c r="C1040" s="1" t="str">
        <f>+VLOOKUP(Tabla1[[#This Row],[Sector]],Sectores[[Sector]:[Columna1]],2,0)</f>
        <v>07 Delincuencia</v>
      </c>
      <c r="D1040" s="1" t="str">
        <f>+VLOOKUP(Tabla1[[#This Row],[Contenido]],Hoja2!$F$2:$G$105,2,0)</f>
        <v>07.02 Sentencias Dictadas por Delito</v>
      </c>
      <c r="E1040" s="1" t="str">
        <f>+IFERROR(VLOOKUP(Tabla1[[#This Row],[Tema]],Temas[[Tema]:[Columna1]],2,0),"REVISAR")</f>
        <v>07.02.18 Delitos Económicos</v>
      </c>
      <c r="F1040" s="1" t="str">
        <f>+IFERROR(VLOOKUP(Tabla1[[#This Row],[Muestra]],Muestra[[Muestra]:[Columna1]],2,0),"REVISAR")</f>
        <v>07.02.18.54 Robo con Castración, Mutilación o Lesiones Graves Gravísimas</v>
      </c>
      <c r="G1040" t="s">
        <v>66</v>
      </c>
      <c r="H1040" t="s">
        <v>1404</v>
      </c>
      <c r="I1040" t="s">
        <v>1429</v>
      </c>
      <c r="J1040" t="s">
        <v>2196</v>
      </c>
      <c r="K1040" t="s">
        <v>3968</v>
      </c>
      <c r="L1040" t="s">
        <v>1020</v>
      </c>
      <c r="O1040" t="s">
        <v>1407</v>
      </c>
      <c r="AC1040">
        <v>2</v>
      </c>
      <c r="AD1040">
        <v>3</v>
      </c>
      <c r="AE1040">
        <v>1</v>
      </c>
      <c r="AF1040">
        <v>4</v>
      </c>
      <c r="AG1040">
        <v>12</v>
      </c>
      <c r="AH1040">
        <v>17</v>
      </c>
      <c r="AI1040">
        <v>14</v>
      </c>
    </row>
    <row r="1041" spans="1:35" x14ac:dyDescent="0.25">
      <c r="A1041" s="21">
        <v>1040</v>
      </c>
      <c r="B1041" t="s">
        <v>2197</v>
      </c>
      <c r="C1041" s="1" t="str">
        <f>+VLOOKUP(Tabla1[[#This Row],[Sector]],Sectores[[Sector]:[Columna1]],2,0)</f>
        <v>07 Delincuencia</v>
      </c>
      <c r="D1041" s="1" t="str">
        <f>+VLOOKUP(Tabla1[[#This Row],[Contenido]],Hoja2!$F$2:$G$105,2,0)</f>
        <v>07.02 Sentencias Dictadas por Delito</v>
      </c>
      <c r="E1041" s="1" t="str">
        <f>+IFERROR(VLOOKUP(Tabla1[[#This Row],[Tema]],Temas[[Tema]:[Columna1]],2,0),"REVISAR")</f>
        <v>07.02.18 Delitos Económicos</v>
      </c>
      <c r="F1041" s="1" t="str">
        <f>+IFERROR(VLOOKUP(Tabla1[[#This Row],[Muestra]],Muestra[[Muestra]:[Columna1]],2,0),"REVISAR")</f>
        <v>07.02.18.55 Robo con Fuerza de Cajeros Automáticos</v>
      </c>
      <c r="G1041" t="s">
        <v>66</v>
      </c>
      <c r="H1041" t="s">
        <v>1404</v>
      </c>
      <c r="I1041" t="s">
        <v>1429</v>
      </c>
      <c r="J1041" t="s">
        <v>2198</v>
      </c>
      <c r="K1041" t="s">
        <v>3968</v>
      </c>
      <c r="L1041" t="s">
        <v>1020</v>
      </c>
      <c r="O1041" t="s">
        <v>1407</v>
      </c>
      <c r="AC1041">
        <v>164</v>
      </c>
      <c r="AD1041">
        <v>354</v>
      </c>
      <c r="AE1041">
        <v>127</v>
      </c>
      <c r="AF1041">
        <v>203</v>
      </c>
      <c r="AG1041">
        <v>110</v>
      </c>
      <c r="AH1041">
        <v>52</v>
      </c>
      <c r="AI1041">
        <v>56</v>
      </c>
    </row>
    <row r="1042" spans="1:35" x14ac:dyDescent="0.25">
      <c r="A1042" s="21">
        <v>1041</v>
      </c>
      <c r="B1042" t="s">
        <v>2199</v>
      </c>
      <c r="C1042" s="1" t="str">
        <f>+VLOOKUP(Tabla1[[#This Row],[Sector]],Sectores[[Sector]:[Columna1]],2,0)</f>
        <v>07 Delincuencia</v>
      </c>
      <c r="D1042" s="1" t="str">
        <f>+VLOOKUP(Tabla1[[#This Row],[Contenido]],Hoja2!$F$2:$G$105,2,0)</f>
        <v>07.02 Sentencias Dictadas por Delito</v>
      </c>
      <c r="E1042" s="1" t="str">
        <f>+IFERROR(VLOOKUP(Tabla1[[#This Row],[Tema]],Temas[[Tema]:[Columna1]],2,0),"REVISAR")</f>
        <v>07.02.18 Delitos Económicos</v>
      </c>
      <c r="F1042" s="1" t="str">
        <f>+IFERROR(VLOOKUP(Tabla1[[#This Row],[Muestra]],Muestra[[Muestra]:[Columna1]],2,0),"REVISAR")</f>
        <v>07.02.18.56 Robo con Fuerza en Las Cosas</v>
      </c>
      <c r="G1042" t="s">
        <v>66</v>
      </c>
      <c r="H1042" t="s">
        <v>1404</v>
      </c>
      <c r="I1042" t="s">
        <v>1429</v>
      </c>
      <c r="J1042" t="s">
        <v>2200</v>
      </c>
      <c r="K1042" t="s">
        <v>3968</v>
      </c>
      <c r="L1042" t="s">
        <v>1020</v>
      </c>
      <c r="O1042" t="s">
        <v>1407</v>
      </c>
      <c r="AC1042">
        <v>8</v>
      </c>
      <c r="AD1042">
        <v>13</v>
      </c>
      <c r="AE1042">
        <v>10</v>
      </c>
      <c r="AF1042">
        <v>2</v>
      </c>
      <c r="AG1042">
        <v>1</v>
      </c>
      <c r="AH1042">
        <v>0</v>
      </c>
      <c r="AI1042">
        <v>1</v>
      </c>
    </row>
    <row r="1043" spans="1:35" x14ac:dyDescent="0.25">
      <c r="A1043" s="21">
        <v>1042</v>
      </c>
      <c r="B1043" t="s">
        <v>2201</v>
      </c>
      <c r="C1043" s="1" t="str">
        <f>+VLOOKUP(Tabla1[[#This Row],[Sector]],Sectores[[Sector]:[Columna1]],2,0)</f>
        <v>07 Delincuencia</v>
      </c>
      <c r="D1043" s="1" t="str">
        <f>+VLOOKUP(Tabla1[[#This Row],[Contenido]],Hoja2!$F$2:$G$105,2,0)</f>
        <v>07.02 Sentencias Dictadas por Delito</v>
      </c>
      <c r="E1043" s="1" t="str">
        <f>+IFERROR(VLOOKUP(Tabla1[[#This Row],[Tema]],Temas[[Tema]:[Columna1]],2,0),"REVISAR")</f>
        <v>07.02.18 Delitos Económicos</v>
      </c>
      <c r="F1043" s="1" t="str">
        <f>+IFERROR(VLOOKUP(Tabla1[[#This Row],[Muestra]],Muestra[[Muestra]:[Columna1]],2,0),"REVISAR")</f>
        <v>07.02.18.57 Robo con Homicidio</v>
      </c>
      <c r="G1043" t="s">
        <v>66</v>
      </c>
      <c r="H1043" t="s">
        <v>1404</v>
      </c>
      <c r="I1043" t="s">
        <v>1429</v>
      </c>
      <c r="J1043" t="s">
        <v>2202</v>
      </c>
      <c r="K1043" t="s">
        <v>3968</v>
      </c>
      <c r="L1043" t="s">
        <v>1020</v>
      </c>
      <c r="O1043" t="s">
        <v>1407</v>
      </c>
      <c r="AC1043">
        <v>50</v>
      </c>
      <c r="AD1043">
        <v>73</v>
      </c>
      <c r="AE1043">
        <v>68</v>
      </c>
      <c r="AF1043">
        <v>83</v>
      </c>
      <c r="AG1043">
        <v>81</v>
      </c>
      <c r="AH1043">
        <v>88</v>
      </c>
      <c r="AI1043">
        <v>71</v>
      </c>
    </row>
    <row r="1044" spans="1:35" x14ac:dyDescent="0.25">
      <c r="A1044" s="21">
        <v>1043</v>
      </c>
      <c r="B1044" t="s">
        <v>2203</v>
      </c>
      <c r="C1044" s="1" t="str">
        <f>+VLOOKUP(Tabla1[[#This Row],[Sector]],Sectores[[Sector]:[Columna1]],2,0)</f>
        <v>07 Delincuencia</v>
      </c>
      <c r="D1044" s="1" t="str">
        <f>+VLOOKUP(Tabla1[[#This Row],[Contenido]],Hoja2!$F$2:$G$105,2,0)</f>
        <v>07.02 Sentencias Dictadas por Delito</v>
      </c>
      <c r="E1044" s="1" t="str">
        <f>+IFERROR(VLOOKUP(Tabla1[[#This Row],[Tema]],Temas[[Tema]:[Columna1]],2,0),"REVISAR")</f>
        <v>07.02.18 Delitos Económicos</v>
      </c>
      <c r="F1044" s="1" t="str">
        <f>+IFERROR(VLOOKUP(Tabla1[[#This Row],[Muestra]],Muestra[[Muestra]:[Columna1]],2,0),"REVISAR")</f>
        <v>07.02.18.58 Robo con Intimidación</v>
      </c>
      <c r="G1044" t="s">
        <v>66</v>
      </c>
      <c r="H1044" t="s">
        <v>1404</v>
      </c>
      <c r="I1044" t="s">
        <v>1429</v>
      </c>
      <c r="J1044" t="s">
        <v>2204</v>
      </c>
      <c r="K1044" t="s">
        <v>3968</v>
      </c>
      <c r="L1044" t="s">
        <v>1020</v>
      </c>
      <c r="O1044" t="s">
        <v>1407</v>
      </c>
      <c r="AC1044">
        <v>4503</v>
      </c>
      <c r="AD1044">
        <v>4557</v>
      </c>
      <c r="AE1044">
        <v>4835</v>
      </c>
      <c r="AF1044">
        <v>4904</v>
      </c>
      <c r="AG1044">
        <v>5424</v>
      </c>
      <c r="AH1044">
        <v>5045</v>
      </c>
      <c r="AI1044">
        <v>4806</v>
      </c>
    </row>
    <row r="1045" spans="1:35" x14ac:dyDescent="0.25">
      <c r="A1045" s="21">
        <v>1044</v>
      </c>
      <c r="B1045" t="s">
        <v>2205</v>
      </c>
      <c r="C1045" s="1" t="str">
        <f>+VLOOKUP(Tabla1[[#This Row],[Sector]],Sectores[[Sector]:[Columna1]],2,0)</f>
        <v>07 Delincuencia</v>
      </c>
      <c r="D1045" s="1" t="str">
        <f>+VLOOKUP(Tabla1[[#This Row],[Contenido]],Hoja2!$F$2:$G$105,2,0)</f>
        <v>07.02 Sentencias Dictadas por Delito</v>
      </c>
      <c r="E1045" s="1" t="str">
        <f>+IFERROR(VLOOKUP(Tabla1[[#This Row],[Tema]],Temas[[Tema]:[Columna1]],2,0),"REVISAR")</f>
        <v>07.02.18 Delitos Económicos</v>
      </c>
      <c r="F1045" s="1" t="str">
        <f>+IFERROR(VLOOKUP(Tabla1[[#This Row],[Muestra]],Muestra[[Muestra]:[Columna1]],2,0),"REVISAR")</f>
        <v>07.02.18.59 Robo con Lesiones Graves Gravísimas</v>
      </c>
      <c r="G1045" t="s">
        <v>66</v>
      </c>
      <c r="H1045" t="s">
        <v>1404</v>
      </c>
      <c r="I1045" t="s">
        <v>1429</v>
      </c>
      <c r="J1045" t="s">
        <v>2206</v>
      </c>
      <c r="K1045" t="s">
        <v>3968</v>
      </c>
      <c r="L1045" t="s">
        <v>1020</v>
      </c>
      <c r="O1045" t="s">
        <v>1407</v>
      </c>
      <c r="AC1045">
        <v>0</v>
      </c>
      <c r="AD1045">
        <v>0</v>
      </c>
      <c r="AE1045">
        <v>0</v>
      </c>
      <c r="AF1045">
        <v>4</v>
      </c>
      <c r="AG1045">
        <v>14</v>
      </c>
      <c r="AH1045">
        <v>13</v>
      </c>
      <c r="AI1045">
        <v>26</v>
      </c>
    </row>
    <row r="1046" spans="1:35" x14ac:dyDescent="0.25">
      <c r="A1046" s="21">
        <v>1045</v>
      </c>
      <c r="B1046" t="s">
        <v>2207</v>
      </c>
      <c r="C1046" s="1" t="str">
        <f>+VLOOKUP(Tabla1[[#This Row],[Sector]],Sectores[[Sector]:[Columna1]],2,0)</f>
        <v>07 Delincuencia</v>
      </c>
      <c r="D1046" s="1" t="str">
        <f>+VLOOKUP(Tabla1[[#This Row],[Contenido]],Hoja2!$F$2:$G$105,2,0)</f>
        <v>07.02 Sentencias Dictadas por Delito</v>
      </c>
      <c r="E1046" s="1" t="str">
        <f>+IFERROR(VLOOKUP(Tabla1[[#This Row],[Tema]],Temas[[Tema]:[Columna1]],2,0),"REVISAR")</f>
        <v>07.02.18 Delitos Económicos</v>
      </c>
      <c r="F1046" s="1" t="str">
        <f>+IFERROR(VLOOKUP(Tabla1[[#This Row],[Muestra]],Muestra[[Muestra]:[Columna1]],2,0),"REVISAR")</f>
        <v>07.02.18.60 Robo con Retención de Víctimas o con Lesiones Graves</v>
      </c>
      <c r="G1046" t="s">
        <v>66</v>
      </c>
      <c r="H1046" t="s">
        <v>1404</v>
      </c>
      <c r="I1046" t="s">
        <v>1429</v>
      </c>
      <c r="J1046" t="s">
        <v>2208</v>
      </c>
      <c r="K1046" t="s">
        <v>3968</v>
      </c>
      <c r="L1046" t="s">
        <v>1020</v>
      </c>
      <c r="O1046" t="s">
        <v>1407</v>
      </c>
      <c r="AC1046">
        <v>15</v>
      </c>
      <c r="AD1046">
        <v>19</v>
      </c>
      <c r="AE1046">
        <v>11</v>
      </c>
      <c r="AF1046">
        <v>11</v>
      </c>
      <c r="AG1046">
        <v>4</v>
      </c>
      <c r="AH1046">
        <v>1</v>
      </c>
      <c r="AI1046">
        <v>1</v>
      </c>
    </row>
    <row r="1047" spans="1:35" x14ac:dyDescent="0.25">
      <c r="A1047" s="21">
        <v>1046</v>
      </c>
      <c r="B1047" t="s">
        <v>2209</v>
      </c>
      <c r="C1047" s="1" t="str">
        <f>+VLOOKUP(Tabla1[[#This Row],[Sector]],Sectores[[Sector]:[Columna1]],2,0)</f>
        <v>07 Delincuencia</v>
      </c>
      <c r="D1047" s="1" t="str">
        <f>+VLOOKUP(Tabla1[[#This Row],[Contenido]],Hoja2!$F$2:$G$105,2,0)</f>
        <v>07.02 Sentencias Dictadas por Delito</v>
      </c>
      <c r="E1047" s="1" t="str">
        <f>+IFERROR(VLOOKUP(Tabla1[[#This Row],[Tema]],Temas[[Tema]:[Columna1]],2,0),"REVISAR")</f>
        <v>07.02.18 Delitos Económicos</v>
      </c>
      <c r="F1047" s="1" t="str">
        <f>+IFERROR(VLOOKUP(Tabla1[[#This Row],[Muestra]],Muestra[[Muestra]:[Columna1]],2,0),"REVISAR")</f>
        <v>07.02.18.61 Robo con Retencion de Victimas o Lesiones Graves</v>
      </c>
      <c r="G1047" t="s">
        <v>66</v>
      </c>
      <c r="H1047" t="s">
        <v>1404</v>
      </c>
      <c r="I1047" t="s">
        <v>1429</v>
      </c>
      <c r="J1047" t="s">
        <v>2210</v>
      </c>
      <c r="K1047" t="s">
        <v>3968</v>
      </c>
      <c r="L1047" t="s">
        <v>1020</v>
      </c>
      <c r="O1047" t="s">
        <v>1407</v>
      </c>
      <c r="AC1047">
        <v>0</v>
      </c>
      <c r="AD1047">
        <v>0</v>
      </c>
      <c r="AE1047">
        <v>0</v>
      </c>
      <c r="AF1047">
        <v>9</v>
      </c>
      <c r="AG1047">
        <v>28</v>
      </c>
      <c r="AH1047">
        <v>51</v>
      </c>
      <c r="AI1047">
        <v>32</v>
      </c>
    </row>
    <row r="1048" spans="1:35" x14ac:dyDescent="0.25">
      <c r="A1048" s="21">
        <v>1047</v>
      </c>
      <c r="B1048" t="s">
        <v>2211</v>
      </c>
      <c r="C1048" s="1" t="str">
        <f>+VLOOKUP(Tabla1[[#This Row],[Sector]],Sectores[[Sector]:[Columna1]],2,0)</f>
        <v>07 Delincuencia</v>
      </c>
      <c r="D1048" s="1" t="str">
        <f>+VLOOKUP(Tabla1[[#This Row],[Contenido]],Hoja2!$F$2:$G$105,2,0)</f>
        <v>07.02 Sentencias Dictadas por Delito</v>
      </c>
      <c r="E1048" s="1" t="str">
        <f>+IFERROR(VLOOKUP(Tabla1[[#This Row],[Tema]],Temas[[Tema]:[Columna1]],2,0),"REVISAR")</f>
        <v>07.02.18 Delitos Económicos</v>
      </c>
      <c r="F1048" s="1" t="str">
        <f>+IFERROR(VLOOKUP(Tabla1[[#This Row],[Muestra]],Muestra[[Muestra]:[Columna1]],2,0),"REVISAR")</f>
        <v>07.02.18.62 Robo con Violación</v>
      </c>
      <c r="G1048" t="s">
        <v>66</v>
      </c>
      <c r="H1048" t="s">
        <v>1404</v>
      </c>
      <c r="I1048" t="s">
        <v>1429</v>
      </c>
      <c r="J1048" t="s">
        <v>2212</v>
      </c>
      <c r="K1048" t="s">
        <v>3968</v>
      </c>
      <c r="L1048" t="s">
        <v>1020</v>
      </c>
      <c r="O1048" t="s">
        <v>1407</v>
      </c>
      <c r="AC1048">
        <v>59</v>
      </c>
      <c r="AD1048">
        <v>54</v>
      </c>
      <c r="AE1048">
        <v>45</v>
      </c>
      <c r="AF1048">
        <v>35</v>
      </c>
      <c r="AG1048">
        <v>47</v>
      </c>
      <c r="AH1048">
        <v>27</v>
      </c>
      <c r="AI1048">
        <v>34</v>
      </c>
    </row>
    <row r="1049" spans="1:35" x14ac:dyDescent="0.25">
      <c r="A1049" s="21">
        <v>1048</v>
      </c>
      <c r="B1049" t="s">
        <v>2213</v>
      </c>
      <c r="C1049" s="1" t="str">
        <f>+VLOOKUP(Tabla1[[#This Row],[Sector]],Sectores[[Sector]:[Columna1]],2,0)</f>
        <v>07 Delincuencia</v>
      </c>
      <c r="D1049" s="1" t="str">
        <f>+VLOOKUP(Tabla1[[#This Row],[Contenido]],Hoja2!$F$2:$G$105,2,0)</f>
        <v>07.02 Sentencias Dictadas por Delito</v>
      </c>
      <c r="E1049" s="1" t="str">
        <f>+IFERROR(VLOOKUP(Tabla1[[#This Row],[Tema]],Temas[[Tema]:[Columna1]],2,0),"REVISAR")</f>
        <v>07.02.18 Delitos Económicos</v>
      </c>
      <c r="F1049" s="1" t="str">
        <f>+IFERROR(VLOOKUP(Tabla1[[#This Row],[Muestra]],Muestra[[Muestra]:[Columna1]],2,0),"REVISAR")</f>
        <v>07.02.18.63 Robo con Violencia</v>
      </c>
      <c r="G1049" t="s">
        <v>66</v>
      </c>
      <c r="H1049" t="s">
        <v>1404</v>
      </c>
      <c r="I1049" t="s">
        <v>1429</v>
      </c>
      <c r="J1049" t="s">
        <v>2214</v>
      </c>
      <c r="K1049" t="s">
        <v>3968</v>
      </c>
      <c r="L1049" t="s">
        <v>1020</v>
      </c>
      <c r="O1049" t="s">
        <v>1407</v>
      </c>
      <c r="AC1049">
        <v>3406</v>
      </c>
      <c r="AD1049">
        <v>3340</v>
      </c>
      <c r="AE1049">
        <v>3383</v>
      </c>
      <c r="AF1049">
        <v>3318</v>
      </c>
      <c r="AG1049">
        <v>3300</v>
      </c>
      <c r="AH1049">
        <v>3398</v>
      </c>
      <c r="AI1049">
        <v>3166</v>
      </c>
    </row>
    <row r="1050" spans="1:35" x14ac:dyDescent="0.25">
      <c r="A1050" s="21">
        <v>1049</v>
      </c>
      <c r="B1050" t="s">
        <v>2215</v>
      </c>
      <c r="C1050" s="1" t="str">
        <f>+VLOOKUP(Tabla1[[#This Row],[Sector]],Sectores[[Sector]:[Columna1]],2,0)</f>
        <v>07 Delincuencia</v>
      </c>
      <c r="D1050" s="1" t="str">
        <f>+VLOOKUP(Tabla1[[#This Row],[Contenido]],Hoja2!$F$2:$G$105,2,0)</f>
        <v>07.02 Sentencias Dictadas por Delito</v>
      </c>
      <c r="E1050" s="1" t="str">
        <f>+IFERROR(VLOOKUP(Tabla1[[#This Row],[Tema]],Temas[[Tema]:[Columna1]],2,0),"REVISAR")</f>
        <v>07.02.18 Delitos Económicos</v>
      </c>
      <c r="F1050" s="1" t="str">
        <f>+IFERROR(VLOOKUP(Tabla1[[#This Row],[Muestra]],Muestra[[Muestra]:[Columna1]],2,0),"REVISAR")</f>
        <v>07.02.18.64 Robo con Violencia, Intimidación de Vehículo Motorizado</v>
      </c>
      <c r="G1050" t="s">
        <v>66</v>
      </c>
      <c r="H1050" t="s">
        <v>1404</v>
      </c>
      <c r="I1050" t="s">
        <v>1429</v>
      </c>
      <c r="J1050" t="s">
        <v>2216</v>
      </c>
      <c r="K1050" t="s">
        <v>3968</v>
      </c>
      <c r="L1050" t="s">
        <v>1020</v>
      </c>
      <c r="O1050" t="s">
        <v>1407</v>
      </c>
      <c r="AC1050">
        <v>0</v>
      </c>
      <c r="AD1050">
        <v>0</v>
      </c>
      <c r="AE1050">
        <v>0</v>
      </c>
      <c r="AF1050">
        <v>0</v>
      </c>
      <c r="AG1050">
        <v>0</v>
      </c>
      <c r="AH1050">
        <v>1</v>
      </c>
      <c r="AI1050">
        <v>2</v>
      </c>
    </row>
    <row r="1051" spans="1:35" x14ac:dyDescent="0.25">
      <c r="A1051" s="21">
        <v>1050</v>
      </c>
      <c r="B1051" t="s">
        <v>2217</v>
      </c>
      <c r="C1051" s="1" t="str">
        <f>+VLOOKUP(Tabla1[[#This Row],[Sector]],Sectores[[Sector]:[Columna1]],2,0)</f>
        <v>07 Delincuencia</v>
      </c>
      <c r="D1051" s="1" t="str">
        <f>+VLOOKUP(Tabla1[[#This Row],[Contenido]],Hoja2!$F$2:$G$105,2,0)</f>
        <v>07.02 Sentencias Dictadas por Delito</v>
      </c>
      <c r="E1051" s="1" t="str">
        <f>+IFERROR(VLOOKUP(Tabla1[[#This Row],[Tema]],Temas[[Tema]:[Columna1]],2,0),"REVISAR")</f>
        <v>07.02.18 Delitos Económicos</v>
      </c>
      <c r="F1051" s="1" t="str">
        <f>+IFERROR(VLOOKUP(Tabla1[[#This Row],[Muestra]],Muestra[[Muestra]:[Columna1]],2,0),"REVISAR")</f>
        <v>07.02.18.65 Robo de Vehículo Motorizado</v>
      </c>
      <c r="G1051" t="s">
        <v>66</v>
      </c>
      <c r="H1051" t="s">
        <v>1404</v>
      </c>
      <c r="I1051" t="s">
        <v>1429</v>
      </c>
      <c r="J1051" t="s">
        <v>2218</v>
      </c>
      <c r="K1051" t="s">
        <v>3968</v>
      </c>
      <c r="L1051" t="s">
        <v>1020</v>
      </c>
      <c r="O1051" t="s">
        <v>1407</v>
      </c>
      <c r="AC1051">
        <v>586</v>
      </c>
      <c r="AD1051">
        <v>628</v>
      </c>
      <c r="AE1051">
        <v>653</v>
      </c>
      <c r="AF1051">
        <v>693</v>
      </c>
      <c r="AG1051">
        <v>704</v>
      </c>
      <c r="AH1051">
        <v>613</v>
      </c>
      <c r="AI1051">
        <v>496</v>
      </c>
    </row>
    <row r="1052" spans="1:35" x14ac:dyDescent="0.25">
      <c r="A1052" s="21">
        <v>1051</v>
      </c>
      <c r="B1052" t="s">
        <v>2219</v>
      </c>
      <c r="C1052" s="1" t="str">
        <f>+VLOOKUP(Tabla1[[#This Row],[Sector]],Sectores[[Sector]:[Columna1]],2,0)</f>
        <v>07 Delincuencia</v>
      </c>
      <c r="D1052" s="1" t="str">
        <f>+VLOOKUP(Tabla1[[#This Row],[Contenido]],Hoja2!$F$2:$G$105,2,0)</f>
        <v>07.02 Sentencias Dictadas por Delito</v>
      </c>
      <c r="E1052" s="1" t="str">
        <f>+IFERROR(VLOOKUP(Tabla1[[#This Row],[Tema]],Temas[[Tema]:[Columna1]],2,0),"REVISAR")</f>
        <v>07.02.18 Delitos Económicos</v>
      </c>
      <c r="F1052" s="1" t="str">
        <f>+IFERROR(VLOOKUP(Tabla1[[#This Row],[Muestra]],Muestra[[Muestra]:[Columna1]],2,0),"REVISAR")</f>
        <v>07.02.18.66 Robo en Bienes Nacionales de Uso Público o Sitios no Destino a la Habitación</v>
      </c>
      <c r="G1052" t="s">
        <v>66</v>
      </c>
      <c r="H1052" t="s">
        <v>1404</v>
      </c>
      <c r="I1052" t="s">
        <v>1429</v>
      </c>
      <c r="J1052" t="s">
        <v>2220</v>
      </c>
      <c r="K1052" t="s">
        <v>3968</v>
      </c>
      <c r="L1052" t="s">
        <v>1020</v>
      </c>
      <c r="O1052" t="s">
        <v>1407</v>
      </c>
      <c r="AC1052">
        <v>3773</v>
      </c>
      <c r="AD1052">
        <v>4115</v>
      </c>
      <c r="AE1052">
        <v>4086</v>
      </c>
      <c r="AF1052">
        <v>4253</v>
      </c>
      <c r="AG1052">
        <v>4169</v>
      </c>
      <c r="AH1052">
        <v>3682</v>
      </c>
      <c r="AI1052">
        <v>3334</v>
      </c>
    </row>
    <row r="1053" spans="1:35" x14ac:dyDescent="0.25">
      <c r="A1053" s="21">
        <v>1052</v>
      </c>
      <c r="B1053" t="s">
        <v>2221</v>
      </c>
      <c r="C1053" s="1" t="str">
        <f>+VLOOKUP(Tabla1[[#This Row],[Sector]],Sectores[[Sector]:[Columna1]],2,0)</f>
        <v>07 Delincuencia</v>
      </c>
      <c r="D1053" s="1" t="str">
        <f>+VLOOKUP(Tabla1[[#This Row],[Contenido]],Hoja2!$F$2:$G$105,2,0)</f>
        <v>07.02 Sentencias Dictadas por Delito</v>
      </c>
      <c r="E1053" s="1" t="str">
        <f>+IFERROR(VLOOKUP(Tabla1[[#This Row],[Tema]],Temas[[Tema]:[Columna1]],2,0),"REVISAR")</f>
        <v>07.02.18 Delitos Económicos</v>
      </c>
      <c r="F1053" s="1" t="str">
        <f>+IFERROR(VLOOKUP(Tabla1[[#This Row],[Muestra]],Muestra[[Muestra]:[Columna1]],2,0),"REVISAR")</f>
        <v>07.02.18.67 Robo en Lugar Habitado o Destinado a la Habitación</v>
      </c>
      <c r="G1053" t="s">
        <v>66</v>
      </c>
      <c r="H1053" t="s">
        <v>1404</v>
      </c>
      <c r="I1053" t="s">
        <v>1429</v>
      </c>
      <c r="J1053" t="s">
        <v>2222</v>
      </c>
      <c r="K1053" t="s">
        <v>3968</v>
      </c>
      <c r="L1053" t="s">
        <v>1020</v>
      </c>
      <c r="O1053" t="s">
        <v>1407</v>
      </c>
      <c r="AC1053">
        <v>3794</v>
      </c>
      <c r="AD1053">
        <v>3887</v>
      </c>
      <c r="AE1053">
        <v>3783</v>
      </c>
      <c r="AF1053">
        <v>3632</v>
      </c>
      <c r="AG1053">
        <v>3757</v>
      </c>
      <c r="AH1053">
        <v>3569</v>
      </c>
      <c r="AI1053">
        <v>3274</v>
      </c>
    </row>
    <row r="1054" spans="1:35" x14ac:dyDescent="0.25">
      <c r="A1054" s="21">
        <v>1053</v>
      </c>
      <c r="B1054" t="s">
        <v>2223</v>
      </c>
      <c r="C1054" s="1" t="str">
        <f>+VLOOKUP(Tabla1[[#This Row],[Sector]],Sectores[[Sector]:[Columna1]],2,0)</f>
        <v>07 Delincuencia</v>
      </c>
      <c r="D1054" s="1" t="str">
        <f>+VLOOKUP(Tabla1[[#This Row],[Contenido]],Hoja2!$F$2:$G$105,2,0)</f>
        <v>07.02 Sentencias Dictadas por Delito</v>
      </c>
      <c r="E1054" s="1" t="str">
        <f>+IFERROR(VLOOKUP(Tabla1[[#This Row],[Tema]],Temas[[Tema]:[Columna1]],2,0),"REVISAR")</f>
        <v>07.02.18 Delitos Económicos</v>
      </c>
      <c r="F1054" s="1" t="str">
        <f>+IFERROR(VLOOKUP(Tabla1[[#This Row],[Muestra]],Muestra[[Muestra]:[Columna1]],2,0),"REVISAR")</f>
        <v>07.02.18.68 Robo en Lugar No Habitado</v>
      </c>
      <c r="G1054" t="s">
        <v>66</v>
      </c>
      <c r="H1054" t="s">
        <v>1404</v>
      </c>
      <c r="I1054" t="s">
        <v>1429</v>
      </c>
      <c r="J1054" t="s">
        <v>2224</v>
      </c>
      <c r="K1054" t="s">
        <v>3968</v>
      </c>
      <c r="L1054" t="s">
        <v>1020</v>
      </c>
      <c r="O1054" t="s">
        <v>1407</v>
      </c>
      <c r="AC1054">
        <v>5304</v>
      </c>
      <c r="AD1054">
        <v>6223</v>
      </c>
      <c r="AE1054">
        <v>6452</v>
      </c>
      <c r="AF1054">
        <v>6413</v>
      </c>
      <c r="AG1054">
        <v>6804</v>
      </c>
      <c r="AH1054">
        <v>6243</v>
      </c>
      <c r="AI1054">
        <v>8266</v>
      </c>
    </row>
    <row r="1055" spans="1:35" x14ac:dyDescent="0.25">
      <c r="A1055" s="21">
        <v>1054</v>
      </c>
      <c r="B1055" t="s">
        <v>2225</v>
      </c>
      <c r="C1055" s="1" t="str">
        <f>+VLOOKUP(Tabla1[[#This Row],[Sector]],Sectores[[Sector]:[Columna1]],2,0)</f>
        <v>07 Delincuencia</v>
      </c>
      <c r="D1055" s="1" t="str">
        <f>+VLOOKUP(Tabla1[[#This Row],[Contenido]],Hoja2!$F$2:$G$105,2,0)</f>
        <v>07.02 Sentencias Dictadas por Delito</v>
      </c>
      <c r="E1055" s="1" t="str">
        <f>+IFERROR(VLOOKUP(Tabla1[[#This Row],[Tema]],Temas[[Tema]:[Columna1]],2,0),"REVISAR")</f>
        <v>07.02.18 Delitos Económicos</v>
      </c>
      <c r="F1055" s="1" t="str">
        <f>+IFERROR(VLOOKUP(Tabla1[[#This Row],[Muestra]],Muestra[[Muestra]:[Columna1]],2,0),"REVISAR")</f>
        <v>07.02.18.69 Robo o Hurto de Material de Guerra</v>
      </c>
      <c r="G1055" t="s">
        <v>66</v>
      </c>
      <c r="H1055" t="s">
        <v>1404</v>
      </c>
      <c r="I1055" t="s">
        <v>1429</v>
      </c>
      <c r="J1055" t="s">
        <v>2226</v>
      </c>
      <c r="K1055" t="s">
        <v>3968</v>
      </c>
      <c r="L1055" t="s">
        <v>1020</v>
      </c>
      <c r="O1055" t="s">
        <v>1407</v>
      </c>
      <c r="AC1055">
        <v>2</v>
      </c>
      <c r="AD1055">
        <v>2</v>
      </c>
      <c r="AE1055">
        <v>3</v>
      </c>
      <c r="AF1055">
        <v>6</v>
      </c>
      <c r="AG1055">
        <v>2</v>
      </c>
      <c r="AH1055">
        <v>0</v>
      </c>
      <c r="AI1055">
        <v>5</v>
      </c>
    </row>
    <row r="1056" spans="1:35" x14ac:dyDescent="0.25">
      <c r="A1056" s="21">
        <v>1055</v>
      </c>
      <c r="B1056" t="s">
        <v>2227</v>
      </c>
      <c r="C1056" s="1" t="str">
        <f>+VLOOKUP(Tabla1[[#This Row],[Sector]],Sectores[[Sector]:[Columna1]],2,0)</f>
        <v>07 Delincuencia</v>
      </c>
      <c r="D1056" s="1" t="str">
        <f>+VLOOKUP(Tabla1[[#This Row],[Contenido]],Hoja2!$F$2:$G$105,2,0)</f>
        <v>07.02 Sentencias Dictadas por Delito</v>
      </c>
      <c r="E1056" s="1" t="str">
        <f>+IFERROR(VLOOKUP(Tabla1[[#This Row],[Tema]],Temas[[Tema]:[Columna1]],2,0),"REVISAR")</f>
        <v>07.02.18 Delitos Económicos</v>
      </c>
      <c r="F1056" s="1" t="str">
        <f>+IFERROR(VLOOKUP(Tabla1[[#This Row],[Muestra]],Muestra[[Muestra]:[Columna1]],2,0),"REVISAR")</f>
        <v>07.01.01.11 Robo por Sorpresa</v>
      </c>
      <c r="G1056" t="s">
        <v>66</v>
      </c>
      <c r="H1056" t="s">
        <v>1404</v>
      </c>
      <c r="I1056" t="s">
        <v>1429</v>
      </c>
      <c r="J1056" t="s">
        <v>1368</v>
      </c>
      <c r="K1056" t="s">
        <v>3968</v>
      </c>
      <c r="L1056" t="s">
        <v>1020</v>
      </c>
      <c r="O1056" t="s">
        <v>1407</v>
      </c>
      <c r="AC1056">
        <v>3613</v>
      </c>
      <c r="AD1056">
        <v>4154</v>
      </c>
      <c r="AE1056">
        <v>3738</v>
      </c>
      <c r="AF1056">
        <v>3770</v>
      </c>
      <c r="AG1056">
        <v>3766</v>
      </c>
      <c r="AH1056">
        <v>3756</v>
      </c>
      <c r="AI1056">
        <v>3261</v>
      </c>
    </row>
    <row r="1057" spans="1:35" x14ac:dyDescent="0.25">
      <c r="A1057" s="21">
        <v>1056</v>
      </c>
      <c r="B1057" t="s">
        <v>2228</v>
      </c>
      <c r="C1057" s="1" t="str">
        <f>+VLOOKUP(Tabla1[[#This Row],[Sector]],Sectores[[Sector]:[Columna1]],2,0)</f>
        <v>07 Delincuencia</v>
      </c>
      <c r="D1057" s="1" t="str">
        <f>+VLOOKUP(Tabla1[[#This Row],[Contenido]],Hoja2!$F$2:$G$105,2,0)</f>
        <v>07.02 Sentencias Dictadas por Delito</v>
      </c>
      <c r="E1057" s="1" t="str">
        <f>+IFERROR(VLOOKUP(Tabla1[[#This Row],[Tema]],Temas[[Tema]:[Columna1]],2,0),"REVISAR")</f>
        <v>07.02.08 Delitos Contra la Administración de la Justicia</v>
      </c>
      <c r="F1057" s="1" t="str">
        <f>+IFERROR(VLOOKUP(Tabla1[[#This Row],[Muestra]],Muestra[[Muestra]:[Columna1]],2,0),"REVISAR")</f>
        <v>07.02.08.13 Rotura de Sellos</v>
      </c>
      <c r="G1057" t="s">
        <v>66</v>
      </c>
      <c r="H1057" t="s">
        <v>1404</v>
      </c>
      <c r="I1057" t="s">
        <v>2033</v>
      </c>
      <c r="J1057" t="s">
        <v>2229</v>
      </c>
      <c r="K1057" t="s">
        <v>3968</v>
      </c>
      <c r="L1057" t="s">
        <v>1020</v>
      </c>
      <c r="O1057" t="s">
        <v>1407</v>
      </c>
      <c r="AC1057">
        <v>101</v>
      </c>
      <c r="AD1057">
        <v>124</v>
      </c>
      <c r="AE1057">
        <v>197</v>
      </c>
      <c r="AF1057">
        <v>144</v>
      </c>
      <c r="AG1057">
        <v>113</v>
      </c>
      <c r="AH1057">
        <v>87</v>
      </c>
      <c r="AI1057">
        <v>91</v>
      </c>
    </row>
    <row r="1058" spans="1:35" x14ac:dyDescent="0.25">
      <c r="A1058" s="21">
        <v>1057</v>
      </c>
      <c r="B1058" t="s">
        <v>2230</v>
      </c>
      <c r="C1058" s="1" t="str">
        <f>+VLOOKUP(Tabla1[[#This Row],[Sector]],Sectores[[Sector]:[Columna1]],2,0)</f>
        <v>07 Delincuencia</v>
      </c>
      <c r="D1058" s="1" t="str">
        <f>+VLOOKUP(Tabla1[[#This Row],[Contenido]],Hoja2!$F$2:$G$105,2,0)</f>
        <v>07.02 Sentencias Dictadas por Delito</v>
      </c>
      <c r="E1058" s="1" t="str">
        <f>+IFERROR(VLOOKUP(Tabla1[[#This Row],[Tema]],Temas[[Tema]:[Columna1]],2,0),"REVISAR")</f>
        <v>07.02.20 Delitos Informáticos</v>
      </c>
      <c r="F1058" s="1" t="str">
        <f>+IFERROR(VLOOKUP(Tabla1[[#This Row],[Muestra]],Muestra[[Muestra]:[Columna1]],2,0),"REVISAR")</f>
        <v>07.02.20.04 Sabotaje Informático</v>
      </c>
      <c r="G1058" t="s">
        <v>66</v>
      </c>
      <c r="H1058" t="s">
        <v>1404</v>
      </c>
      <c r="I1058" t="s">
        <v>1698</v>
      </c>
      <c r="J1058" t="s">
        <v>2231</v>
      </c>
      <c r="K1058" t="s">
        <v>3968</v>
      </c>
      <c r="L1058" t="s">
        <v>1020</v>
      </c>
      <c r="O1058" t="s">
        <v>1407</v>
      </c>
      <c r="AC1058">
        <v>179</v>
      </c>
      <c r="AD1058">
        <v>208</v>
      </c>
      <c r="AE1058">
        <v>275</v>
      </c>
      <c r="AF1058">
        <v>278</v>
      </c>
      <c r="AG1058">
        <v>331</v>
      </c>
      <c r="AH1058">
        <v>306</v>
      </c>
      <c r="AI1058">
        <v>260</v>
      </c>
    </row>
    <row r="1059" spans="1:35" x14ac:dyDescent="0.25">
      <c r="A1059" s="21">
        <v>1058</v>
      </c>
      <c r="B1059" t="s">
        <v>2232</v>
      </c>
      <c r="C1059" s="1" t="str">
        <f>+VLOOKUP(Tabla1[[#This Row],[Sector]],Sectores[[Sector]:[Columna1]],2,0)</f>
        <v>07 Delincuencia</v>
      </c>
      <c r="D1059" s="1" t="str">
        <f>+VLOOKUP(Tabla1[[#This Row],[Contenido]],Hoja2!$F$2:$G$105,2,0)</f>
        <v>07.02 Sentencias Dictadas por Delito</v>
      </c>
      <c r="E1059" s="1" t="str">
        <f>+IFERROR(VLOOKUP(Tabla1[[#This Row],[Tema]],Temas[[Tema]:[Columna1]],2,0),"REVISAR")</f>
        <v xml:space="preserve">07.02.27 Delitos Violentos </v>
      </c>
      <c r="F1059" s="1" t="str">
        <f>+IFERROR(VLOOKUP(Tabla1[[#This Row],[Muestra]],Muestra[[Muestra]:[Columna1]],2,0),"REVISAR")</f>
        <v>07.02.27.25 Secuestro</v>
      </c>
      <c r="G1059" t="s">
        <v>66</v>
      </c>
      <c r="H1059" t="s">
        <v>1404</v>
      </c>
      <c r="I1059" t="s">
        <v>1457</v>
      </c>
      <c r="J1059" t="s">
        <v>2233</v>
      </c>
      <c r="K1059" t="s">
        <v>3968</v>
      </c>
      <c r="L1059" t="s">
        <v>1020</v>
      </c>
      <c r="O1059" t="s">
        <v>1407</v>
      </c>
      <c r="AC1059">
        <v>140</v>
      </c>
      <c r="AD1059">
        <v>189</v>
      </c>
      <c r="AE1059">
        <v>177</v>
      </c>
      <c r="AF1059">
        <v>174</v>
      </c>
      <c r="AG1059">
        <v>164</v>
      </c>
      <c r="AH1059">
        <v>180</v>
      </c>
      <c r="AI1059">
        <v>198</v>
      </c>
    </row>
    <row r="1060" spans="1:35" x14ac:dyDescent="0.25">
      <c r="A1060" s="21">
        <v>1059</v>
      </c>
      <c r="B1060" t="s">
        <v>2234</v>
      </c>
      <c r="C1060" s="1" t="str">
        <f>+VLOOKUP(Tabla1[[#This Row],[Sector]],Sectores[[Sector]:[Columna1]],2,0)</f>
        <v>07 Delincuencia</v>
      </c>
      <c r="D1060" s="1" t="str">
        <f>+VLOOKUP(Tabla1[[#This Row],[Contenido]],Hoja2!$F$2:$G$105,2,0)</f>
        <v>07.02 Sentencias Dictadas por Delito</v>
      </c>
      <c r="E1060" s="1" t="str">
        <f>+IFERROR(VLOOKUP(Tabla1[[#This Row],[Tema]],Temas[[Tema]:[Columna1]],2,0),"REVISAR")</f>
        <v xml:space="preserve">07.02.27 Delitos Violentos </v>
      </c>
      <c r="F1060" s="1" t="str">
        <f>+IFERROR(VLOOKUP(Tabla1[[#This Row],[Muestra]],Muestra[[Muestra]:[Columna1]],2,0),"REVISAR")</f>
        <v>07.02.27.26 Secuestro con Homicidio</v>
      </c>
      <c r="G1060" t="s">
        <v>66</v>
      </c>
      <c r="H1060" t="s">
        <v>1404</v>
      </c>
      <c r="I1060" t="s">
        <v>1457</v>
      </c>
      <c r="J1060" t="s">
        <v>2235</v>
      </c>
      <c r="K1060" t="s">
        <v>3968</v>
      </c>
      <c r="L1060" t="s">
        <v>1020</v>
      </c>
      <c r="O1060" t="s">
        <v>1407</v>
      </c>
      <c r="AC1060">
        <v>0</v>
      </c>
      <c r="AD1060">
        <v>0</v>
      </c>
      <c r="AE1060">
        <v>1</v>
      </c>
      <c r="AF1060">
        <v>1</v>
      </c>
      <c r="AG1060">
        <v>0</v>
      </c>
      <c r="AH1060">
        <v>2</v>
      </c>
      <c r="AI1060">
        <v>4</v>
      </c>
    </row>
    <row r="1061" spans="1:35" x14ac:dyDescent="0.25">
      <c r="A1061" s="21">
        <v>1060</v>
      </c>
      <c r="B1061" t="s">
        <v>2236</v>
      </c>
      <c r="C1061" s="1" t="str">
        <f>+VLOOKUP(Tabla1[[#This Row],[Sector]],Sectores[[Sector]:[Columna1]],2,0)</f>
        <v>07 Delincuencia</v>
      </c>
      <c r="D1061" s="1" t="str">
        <f>+VLOOKUP(Tabla1[[#This Row],[Contenido]],Hoja2!$F$2:$G$105,2,0)</f>
        <v>07.02 Sentencias Dictadas por Delito</v>
      </c>
      <c r="E1061" s="1" t="str">
        <f>+IFERROR(VLOOKUP(Tabla1[[#This Row],[Tema]],Temas[[Tema]:[Columna1]],2,0),"REVISAR")</f>
        <v xml:space="preserve">07.02.27 Delitos Violentos </v>
      </c>
      <c r="F1061" s="1" t="str">
        <f>+IFERROR(VLOOKUP(Tabla1[[#This Row],[Muestra]],Muestra[[Muestra]:[Columna1]],2,0),"REVISAR")</f>
        <v>07.02.27.27 Secuestro Con Homicidio, Violación O Lesiones</v>
      </c>
      <c r="G1061" t="s">
        <v>66</v>
      </c>
      <c r="H1061" t="s">
        <v>1404</v>
      </c>
      <c r="I1061" t="s">
        <v>1457</v>
      </c>
      <c r="J1061" t="s">
        <v>2237</v>
      </c>
      <c r="K1061" t="s">
        <v>3968</v>
      </c>
      <c r="L1061" t="s">
        <v>1020</v>
      </c>
      <c r="O1061" t="s">
        <v>1407</v>
      </c>
      <c r="AC1061">
        <v>9</v>
      </c>
      <c r="AD1061">
        <v>7</v>
      </c>
      <c r="AE1061">
        <v>11</v>
      </c>
      <c r="AF1061">
        <v>14</v>
      </c>
      <c r="AG1061">
        <v>13</v>
      </c>
      <c r="AH1061">
        <v>1</v>
      </c>
      <c r="AI1061">
        <v>0</v>
      </c>
    </row>
    <row r="1062" spans="1:35" x14ac:dyDescent="0.25">
      <c r="A1062" s="21">
        <v>1061</v>
      </c>
      <c r="B1062" t="s">
        <v>2238</v>
      </c>
      <c r="C1062" s="1" t="str">
        <f>+VLOOKUP(Tabla1[[#This Row],[Sector]],Sectores[[Sector]:[Columna1]],2,0)</f>
        <v>07 Delincuencia</v>
      </c>
      <c r="D1062" s="1" t="str">
        <f>+VLOOKUP(Tabla1[[#This Row],[Contenido]],Hoja2!$F$2:$G$105,2,0)</f>
        <v>07.02 Sentencias Dictadas por Delito</v>
      </c>
      <c r="E1062" s="1" t="str">
        <f>+IFERROR(VLOOKUP(Tabla1[[#This Row],[Tema]],Temas[[Tema]:[Columna1]],2,0),"REVISAR")</f>
        <v xml:space="preserve">07.02.27 Delitos Violentos </v>
      </c>
      <c r="F1062" s="1" t="str">
        <f>+IFERROR(VLOOKUP(Tabla1[[#This Row],[Muestra]],Muestra[[Muestra]:[Columna1]],2,0),"REVISAR")</f>
        <v>07.02.27.28 Secuestro con Lesiones</v>
      </c>
      <c r="G1062" t="s">
        <v>66</v>
      </c>
      <c r="H1062" t="s">
        <v>1404</v>
      </c>
      <c r="I1062" t="s">
        <v>1457</v>
      </c>
      <c r="J1062" t="s">
        <v>2239</v>
      </c>
      <c r="K1062" t="s">
        <v>3968</v>
      </c>
      <c r="L1062" t="s">
        <v>1020</v>
      </c>
      <c r="O1062" t="s">
        <v>1407</v>
      </c>
      <c r="AC1062">
        <v>0</v>
      </c>
      <c r="AD1062">
        <v>0</v>
      </c>
      <c r="AE1062">
        <v>0</v>
      </c>
      <c r="AF1062">
        <v>1</v>
      </c>
      <c r="AG1062">
        <v>1</v>
      </c>
      <c r="AH1062">
        <v>8</v>
      </c>
      <c r="AI1062">
        <v>10</v>
      </c>
    </row>
    <row r="1063" spans="1:35" x14ac:dyDescent="0.25">
      <c r="A1063" s="21">
        <v>1062</v>
      </c>
      <c r="B1063" t="s">
        <v>2240</v>
      </c>
      <c r="C1063" s="1" t="str">
        <f>+VLOOKUP(Tabla1[[#This Row],[Sector]],Sectores[[Sector]:[Columna1]],2,0)</f>
        <v>07 Delincuencia</v>
      </c>
      <c r="D1063" s="1" t="str">
        <f>+VLOOKUP(Tabla1[[#This Row],[Contenido]],Hoja2!$F$2:$G$105,2,0)</f>
        <v>07.02 Sentencias Dictadas por Delito</v>
      </c>
      <c r="E1063" s="1" t="str">
        <f>+IFERROR(VLOOKUP(Tabla1[[#This Row],[Tema]],Temas[[Tema]:[Columna1]],2,0),"REVISAR")</f>
        <v xml:space="preserve">07.02.27 Delitos Violentos </v>
      </c>
      <c r="F1063" s="1" t="str">
        <f>+IFERROR(VLOOKUP(Tabla1[[#This Row],[Muestra]],Muestra[[Muestra]:[Columna1]],2,0),"REVISAR")</f>
        <v>07.02.27.29 Secuestro con Violación</v>
      </c>
      <c r="G1063" t="s">
        <v>66</v>
      </c>
      <c r="H1063" t="s">
        <v>1404</v>
      </c>
      <c r="I1063" t="s">
        <v>1457</v>
      </c>
      <c r="J1063" t="s">
        <v>2241</v>
      </c>
      <c r="K1063" t="s">
        <v>3968</v>
      </c>
      <c r="L1063" t="s">
        <v>1020</v>
      </c>
      <c r="O1063" t="s">
        <v>1407</v>
      </c>
      <c r="AC1063">
        <v>0</v>
      </c>
      <c r="AD1063">
        <v>0</v>
      </c>
      <c r="AE1063">
        <v>0</v>
      </c>
      <c r="AF1063">
        <v>0</v>
      </c>
      <c r="AG1063">
        <v>0</v>
      </c>
      <c r="AH1063">
        <v>6</v>
      </c>
      <c r="AI1063">
        <v>14</v>
      </c>
    </row>
    <row r="1064" spans="1:35" x14ac:dyDescent="0.25">
      <c r="A1064" s="21">
        <v>1063</v>
      </c>
      <c r="B1064" t="s">
        <v>2242</v>
      </c>
      <c r="C1064" s="1" t="str">
        <f>+VLOOKUP(Tabla1[[#This Row],[Sector]],Sectores[[Sector]:[Columna1]],2,0)</f>
        <v>07 Delincuencia</v>
      </c>
      <c r="D1064" s="1" t="str">
        <f>+VLOOKUP(Tabla1[[#This Row],[Contenido]],Hoja2!$F$2:$G$105,2,0)</f>
        <v>07.02 Sentencias Dictadas por Delito</v>
      </c>
      <c r="E1064" s="1" t="str">
        <f>+IFERROR(VLOOKUP(Tabla1[[#This Row],[Tema]],Temas[[Tema]:[Columna1]],2,0),"REVISAR")</f>
        <v>07.02.18 Delitos Económicos</v>
      </c>
      <c r="F1064" s="1" t="str">
        <f>+IFERROR(VLOOKUP(Tabla1[[#This Row],[Muestra]],Muestra[[Muestra]:[Columna1]],2,0),"REVISAR")</f>
        <v>07.02.18.71 Soborno Funcionario Público Extranjero, Persona Jurídica</v>
      </c>
      <c r="G1064" t="s">
        <v>66</v>
      </c>
      <c r="H1064" t="s">
        <v>1404</v>
      </c>
      <c r="I1064" t="s">
        <v>1429</v>
      </c>
      <c r="J1064" t="s">
        <v>2243</v>
      </c>
      <c r="K1064" t="s">
        <v>3968</v>
      </c>
      <c r="L1064" t="s">
        <v>1020</v>
      </c>
      <c r="O1064" t="s">
        <v>1407</v>
      </c>
      <c r="AC1064">
        <v>0</v>
      </c>
      <c r="AD1064">
        <v>1</v>
      </c>
      <c r="AE1064">
        <v>0</v>
      </c>
      <c r="AF1064">
        <v>1</v>
      </c>
      <c r="AG1064">
        <v>1</v>
      </c>
      <c r="AH1064">
        <v>0</v>
      </c>
      <c r="AI1064">
        <v>0</v>
      </c>
    </row>
    <row r="1065" spans="1:35" x14ac:dyDescent="0.25">
      <c r="A1065" s="21">
        <v>1064</v>
      </c>
      <c r="B1065" t="s">
        <v>2244</v>
      </c>
      <c r="C1065" s="1" t="str">
        <f>+VLOOKUP(Tabla1[[#This Row],[Sector]],Sectores[[Sector]:[Columna1]],2,0)</f>
        <v>07 Delincuencia</v>
      </c>
      <c r="D1065" s="1" t="str">
        <f>+VLOOKUP(Tabla1[[#This Row],[Contenido]],Hoja2!$F$2:$G$105,2,0)</f>
        <v>07.02 Sentencias Dictadas por Delito</v>
      </c>
      <c r="E1065" s="1" t="str">
        <f>+IFERROR(VLOOKUP(Tabla1[[#This Row],[Tema]],Temas[[Tema]:[Columna1]],2,0),"REVISAR")</f>
        <v>07.02.18 Delitos Económicos</v>
      </c>
      <c r="F1065" s="1" t="str">
        <f>+IFERROR(VLOOKUP(Tabla1[[#This Row],[Muestra]],Muestra[[Muestra]:[Columna1]],2,0),"REVISAR")</f>
        <v>07.02.18.72 Soborno Funcionario Público Extranjero, Persona Natural</v>
      </c>
      <c r="G1065" t="s">
        <v>66</v>
      </c>
      <c r="H1065" t="s">
        <v>1404</v>
      </c>
      <c r="I1065" t="s">
        <v>1429</v>
      </c>
      <c r="J1065" t="s">
        <v>2245</v>
      </c>
      <c r="K1065" t="s">
        <v>3968</v>
      </c>
      <c r="L1065" t="s">
        <v>1020</v>
      </c>
      <c r="O1065" t="s">
        <v>1407</v>
      </c>
      <c r="AC1065">
        <v>0</v>
      </c>
      <c r="AD1065">
        <v>0</v>
      </c>
      <c r="AE1065">
        <v>5</v>
      </c>
      <c r="AF1065">
        <v>5</v>
      </c>
      <c r="AG1065">
        <v>7</v>
      </c>
      <c r="AH1065">
        <v>6</v>
      </c>
      <c r="AI1065">
        <v>6</v>
      </c>
    </row>
    <row r="1066" spans="1:35" x14ac:dyDescent="0.25">
      <c r="A1066" s="21">
        <v>1065</v>
      </c>
      <c r="B1066" t="s">
        <v>2246</v>
      </c>
      <c r="C1066" s="1" t="str">
        <f>+VLOOKUP(Tabla1[[#This Row],[Sector]],Sectores[[Sector]:[Columna1]],2,0)</f>
        <v>07 Delincuencia</v>
      </c>
      <c r="D1066" s="1" t="str">
        <f>+VLOOKUP(Tabla1[[#This Row],[Contenido]],Hoja2!$F$2:$G$105,2,0)</f>
        <v>07.02 Sentencias Dictadas por Delito</v>
      </c>
      <c r="E1066" s="1" t="str">
        <f>+IFERROR(VLOOKUP(Tabla1[[#This Row],[Tema]],Temas[[Tema]:[Columna1]],2,0),"REVISAR")</f>
        <v>07.02.18 Delitos Económicos</v>
      </c>
      <c r="F1066" s="1" t="str">
        <f>+IFERROR(VLOOKUP(Tabla1[[#This Row],[Muestra]],Muestra[[Muestra]:[Columna1]],2,0),"REVISAR")</f>
        <v>07.02.18.73 Soborno, Persona Juridica</v>
      </c>
      <c r="G1066" t="s">
        <v>66</v>
      </c>
      <c r="H1066" t="s">
        <v>1404</v>
      </c>
      <c r="I1066" t="s">
        <v>1429</v>
      </c>
      <c r="J1066" t="s">
        <v>2247</v>
      </c>
      <c r="K1066" t="s">
        <v>3968</v>
      </c>
      <c r="L1066" t="s">
        <v>1020</v>
      </c>
      <c r="O1066" t="s">
        <v>1407</v>
      </c>
      <c r="AC1066">
        <v>0</v>
      </c>
      <c r="AD1066">
        <v>4</v>
      </c>
      <c r="AE1066">
        <v>11</v>
      </c>
      <c r="AF1066">
        <v>6</v>
      </c>
      <c r="AG1066">
        <v>24</v>
      </c>
      <c r="AH1066">
        <v>28</v>
      </c>
      <c r="AI1066">
        <v>18</v>
      </c>
    </row>
    <row r="1067" spans="1:35" x14ac:dyDescent="0.25">
      <c r="A1067" s="21">
        <v>1066</v>
      </c>
      <c r="B1067" t="s">
        <v>2248</v>
      </c>
      <c r="C1067" s="1" t="str">
        <f>+VLOOKUP(Tabla1[[#This Row],[Sector]],Sectores[[Sector]:[Columna1]],2,0)</f>
        <v>07 Delincuencia</v>
      </c>
      <c r="D1067" s="1" t="str">
        <f>+VLOOKUP(Tabla1[[#This Row],[Contenido]],Hoja2!$F$2:$G$105,2,0)</f>
        <v>07.02 Sentencias Dictadas por Delito</v>
      </c>
      <c r="E1067" s="1" t="str">
        <f>+IFERROR(VLOOKUP(Tabla1[[#This Row],[Tema]],Temas[[Tema]:[Columna1]],2,0),"REVISAR")</f>
        <v>07.02.18 Delitos Económicos</v>
      </c>
      <c r="F1067" s="1" t="str">
        <f>+IFERROR(VLOOKUP(Tabla1[[#This Row],[Muestra]],Muestra[[Muestra]:[Columna1]],2,0),"REVISAR")</f>
        <v>07.02.18.74 Sodomía</v>
      </c>
      <c r="G1067" t="s">
        <v>66</v>
      </c>
      <c r="H1067" t="s">
        <v>1404</v>
      </c>
      <c r="I1067" t="s">
        <v>1429</v>
      </c>
      <c r="J1067" t="s">
        <v>2249</v>
      </c>
      <c r="K1067" t="s">
        <v>3968</v>
      </c>
      <c r="L1067" t="s">
        <v>1020</v>
      </c>
      <c r="O1067" t="s">
        <v>1407</v>
      </c>
      <c r="AC1067">
        <v>4</v>
      </c>
      <c r="AD1067">
        <v>7</v>
      </c>
      <c r="AE1067">
        <v>10</v>
      </c>
      <c r="AF1067">
        <v>7</v>
      </c>
      <c r="AG1067">
        <v>4</v>
      </c>
      <c r="AH1067">
        <v>2</v>
      </c>
      <c r="AI1067">
        <v>2</v>
      </c>
    </row>
    <row r="1068" spans="1:35" x14ac:dyDescent="0.25">
      <c r="A1068" s="21">
        <v>1067</v>
      </c>
      <c r="B1068" t="s">
        <v>2250</v>
      </c>
      <c r="C1068" s="1" t="str">
        <f>+VLOOKUP(Tabla1[[#This Row],[Sector]],Sectores[[Sector]:[Columna1]],2,0)</f>
        <v>07 Delincuencia</v>
      </c>
      <c r="D1068" s="1" t="str">
        <f>+VLOOKUP(Tabla1[[#This Row],[Contenido]],Hoja2!$F$2:$G$105,2,0)</f>
        <v>07.02 Sentencias Dictadas por Delito</v>
      </c>
      <c r="E1068" s="1" t="str">
        <f>+IFERROR(VLOOKUP(Tabla1[[#This Row],[Tema]],Temas[[Tema]:[Columna1]],2,0),"REVISAR")</f>
        <v xml:space="preserve">07.02.28 Drogas </v>
      </c>
      <c r="F1068" s="1" t="str">
        <f>+IFERROR(VLOOKUP(Tabla1[[#This Row],[Muestra]],Muestra[[Muestra]:[Columna1]],2,0),"REVISAR")</f>
        <v>07.02.28.14 Suministro de Hidrocarburos Aromáticos a Menores</v>
      </c>
      <c r="G1068" t="s">
        <v>66</v>
      </c>
      <c r="H1068" t="s">
        <v>1404</v>
      </c>
      <c r="I1068" t="s">
        <v>1615</v>
      </c>
      <c r="J1068" t="s">
        <v>2251</v>
      </c>
      <c r="K1068" t="s">
        <v>3968</v>
      </c>
      <c r="L1068" t="s">
        <v>1020</v>
      </c>
      <c r="O1068" t="s">
        <v>1407</v>
      </c>
      <c r="AC1068">
        <v>1</v>
      </c>
      <c r="AD1068">
        <v>0</v>
      </c>
      <c r="AE1068">
        <v>0</v>
      </c>
      <c r="AF1068">
        <v>0</v>
      </c>
      <c r="AG1068">
        <v>1</v>
      </c>
      <c r="AH1068">
        <v>0</v>
      </c>
      <c r="AI1068">
        <v>0</v>
      </c>
    </row>
    <row r="1069" spans="1:35" x14ac:dyDescent="0.25">
      <c r="A1069" s="21">
        <v>1068</v>
      </c>
      <c r="B1069" t="s">
        <v>2252</v>
      </c>
      <c r="C1069" s="1" t="str">
        <f>+VLOOKUP(Tabla1[[#This Row],[Sector]],Sectores[[Sector]:[Columna1]],2,0)</f>
        <v>07 Delincuencia</v>
      </c>
      <c r="D1069" s="1" t="str">
        <f>+VLOOKUP(Tabla1[[#This Row],[Contenido]],Hoja2!$F$2:$G$105,2,0)</f>
        <v>07.02 Sentencias Dictadas por Delito</v>
      </c>
      <c r="E1069" s="1" t="str">
        <f>+IFERROR(VLOOKUP(Tabla1[[#This Row],[Tema]],Temas[[Tema]:[Columna1]],2,0),"REVISAR")</f>
        <v xml:space="preserve">07.02.28 Drogas </v>
      </c>
      <c r="F1069" s="1" t="str">
        <f>+IFERROR(VLOOKUP(Tabla1[[#This Row],[Muestra]],Muestra[[Muestra]:[Columna1]],2,0),"REVISAR")</f>
        <v>07.02.28.15 Suministro Indebido de Drogas</v>
      </c>
      <c r="G1069" t="s">
        <v>66</v>
      </c>
      <c r="H1069" t="s">
        <v>1404</v>
      </c>
      <c r="I1069" t="s">
        <v>1615</v>
      </c>
      <c r="J1069" t="s">
        <v>2253</v>
      </c>
      <c r="K1069" t="s">
        <v>3968</v>
      </c>
      <c r="L1069" t="s">
        <v>1020</v>
      </c>
      <c r="O1069" t="s">
        <v>1407</v>
      </c>
      <c r="AC1069">
        <v>2</v>
      </c>
      <c r="AD1069">
        <v>1</v>
      </c>
      <c r="AE1069">
        <v>2</v>
      </c>
      <c r="AF1069">
        <v>2</v>
      </c>
      <c r="AG1069">
        <v>0</v>
      </c>
      <c r="AH1069">
        <v>1</v>
      </c>
      <c r="AI1069">
        <v>3</v>
      </c>
    </row>
    <row r="1070" spans="1:35" x14ac:dyDescent="0.25">
      <c r="A1070" s="21">
        <v>1069</v>
      </c>
      <c r="B1070" t="s">
        <v>2254</v>
      </c>
      <c r="C1070" s="1" t="str">
        <f>+VLOOKUP(Tabla1[[#This Row],[Sector]],Sectores[[Sector]:[Columna1]],2,0)</f>
        <v>07 Delincuencia</v>
      </c>
      <c r="D1070" s="1" t="str">
        <f>+VLOOKUP(Tabla1[[#This Row],[Contenido]],Hoja2!$F$2:$G$105,2,0)</f>
        <v>07.02 Sentencias Dictadas por Delito</v>
      </c>
      <c r="E1070" s="1" t="str">
        <f>+IFERROR(VLOOKUP(Tabla1[[#This Row],[Tema]],Temas[[Tema]:[Columna1]],2,0),"REVISAR")</f>
        <v>07.02.04 Delitos Contra el Estado Civil y la Familia</v>
      </c>
      <c r="F1070" s="1" t="str">
        <f>+IFERROR(VLOOKUP(Tabla1[[#This Row],[Muestra]],Muestra[[Muestra]:[Columna1]],2,0),"REVISAR")</f>
        <v>07.02.04.06 Sustracción de Menores</v>
      </c>
      <c r="G1070" t="s">
        <v>66</v>
      </c>
      <c r="H1070" t="s">
        <v>1404</v>
      </c>
      <c r="I1070" t="s">
        <v>1545</v>
      </c>
      <c r="J1070" t="s">
        <v>2255</v>
      </c>
      <c r="K1070" t="s">
        <v>3968</v>
      </c>
      <c r="L1070" t="s">
        <v>1020</v>
      </c>
      <c r="O1070" t="s">
        <v>1407</v>
      </c>
      <c r="AC1070">
        <v>48</v>
      </c>
      <c r="AD1070">
        <v>54</v>
      </c>
      <c r="AE1070">
        <v>48</v>
      </c>
      <c r="AF1070">
        <v>64</v>
      </c>
      <c r="AG1070">
        <v>51</v>
      </c>
      <c r="AH1070">
        <v>67</v>
      </c>
      <c r="AI1070">
        <v>77</v>
      </c>
    </row>
    <row r="1071" spans="1:35" x14ac:dyDescent="0.25">
      <c r="A1071" s="21">
        <v>1070</v>
      </c>
      <c r="B1071" t="s">
        <v>2256</v>
      </c>
      <c r="C1071" s="1" t="str">
        <f>+VLOOKUP(Tabla1[[#This Row],[Sector]],Sectores[[Sector]:[Columna1]],2,0)</f>
        <v>07 Delincuencia</v>
      </c>
      <c r="D1071" s="1" t="str">
        <f>+VLOOKUP(Tabla1[[#This Row],[Contenido]],Hoja2!$F$2:$G$105,2,0)</f>
        <v>07.02 Sentencias Dictadas por Delito</v>
      </c>
      <c r="E1071" s="1" t="str">
        <f>+IFERROR(VLOOKUP(Tabla1[[#This Row],[Tema]],Temas[[Tema]:[Columna1]],2,0),"REVISAR")</f>
        <v>07.02.09 Delitos Contra la Fé Pública</v>
      </c>
      <c r="F1071" s="1" t="str">
        <f>+IFERROR(VLOOKUP(Tabla1[[#This Row],[Muestra]],Muestra[[Muestra]:[Columna1]],2,0),"REVISAR")</f>
        <v>07.02.09.14 Tacha Falsa de Firma Auténtica</v>
      </c>
      <c r="G1071" t="s">
        <v>66</v>
      </c>
      <c r="H1071" t="s">
        <v>1404</v>
      </c>
      <c r="I1071" t="s">
        <v>1785</v>
      </c>
      <c r="J1071" t="s">
        <v>2257</v>
      </c>
      <c r="K1071" t="s">
        <v>3968</v>
      </c>
      <c r="L1071" t="s">
        <v>1020</v>
      </c>
      <c r="O1071" t="s">
        <v>1407</v>
      </c>
      <c r="AC1071">
        <v>6</v>
      </c>
      <c r="AD1071">
        <v>0</v>
      </c>
      <c r="AE1071">
        <v>5</v>
      </c>
      <c r="AF1071">
        <v>1</v>
      </c>
      <c r="AG1071">
        <v>0</v>
      </c>
      <c r="AH1071">
        <v>0</v>
      </c>
      <c r="AI1071">
        <v>0</v>
      </c>
    </row>
    <row r="1072" spans="1:35" x14ac:dyDescent="0.25">
      <c r="A1072" s="21">
        <v>1071</v>
      </c>
      <c r="B1072" t="s">
        <v>2258</v>
      </c>
      <c r="C1072" s="1" t="str">
        <f>+VLOOKUP(Tabla1[[#This Row],[Sector]],Sectores[[Sector]:[Columna1]],2,0)</f>
        <v>07 Delincuencia</v>
      </c>
      <c r="D1072" s="1" t="str">
        <f>+VLOOKUP(Tabla1[[#This Row],[Contenido]],Hoja2!$F$2:$G$105,2,0)</f>
        <v>07.02 Sentencias Dictadas por Delito</v>
      </c>
      <c r="E1072" s="1" t="str">
        <f>+IFERROR(VLOOKUP(Tabla1[[#This Row],[Tema]],Temas[[Tema]:[Columna1]],2,0),"REVISAR")</f>
        <v>07.02.09 Delitos Contra la Fé Pública</v>
      </c>
      <c r="F1072" s="1" t="str">
        <f>+IFERROR(VLOOKUP(Tabla1[[#This Row],[Muestra]],Muestra[[Muestra]:[Columna1]],2,0),"REVISAR")</f>
        <v>07.02.09.15 Tacha Falsa de Firma Auténtica Acción Penal Pública</v>
      </c>
      <c r="G1072" t="s">
        <v>66</v>
      </c>
      <c r="H1072" t="s">
        <v>1404</v>
      </c>
      <c r="I1072" t="s">
        <v>1785</v>
      </c>
      <c r="J1072" t="s">
        <v>2259</v>
      </c>
      <c r="K1072" t="s">
        <v>3968</v>
      </c>
      <c r="L1072" t="s">
        <v>1020</v>
      </c>
      <c r="O1072" t="s">
        <v>1407</v>
      </c>
      <c r="AC1072">
        <v>1</v>
      </c>
      <c r="AD1072">
        <v>0</v>
      </c>
      <c r="AE1072">
        <v>2</v>
      </c>
      <c r="AF1072">
        <v>2</v>
      </c>
      <c r="AG1072">
        <v>4</v>
      </c>
      <c r="AH1072">
        <v>7</v>
      </c>
      <c r="AI1072">
        <v>6</v>
      </c>
    </row>
    <row r="1073" spans="1:35" x14ac:dyDescent="0.25">
      <c r="A1073" s="21">
        <v>1072</v>
      </c>
      <c r="B1073" t="s">
        <v>2260</v>
      </c>
      <c r="C1073" s="1" t="str">
        <f>+VLOOKUP(Tabla1[[#This Row],[Sector]],Sectores[[Sector]:[Columna1]],2,0)</f>
        <v>07 Delincuencia</v>
      </c>
      <c r="D1073" s="1" t="str">
        <f>+VLOOKUP(Tabla1[[#This Row],[Contenido]],Hoja2!$F$2:$G$105,2,0)</f>
        <v>07.02 Sentencias Dictadas por Delito</v>
      </c>
      <c r="E1073" s="1" t="str">
        <f>+IFERROR(VLOOKUP(Tabla1[[#This Row],[Tema]],Temas[[Tema]:[Columna1]],2,0),"REVISAR")</f>
        <v xml:space="preserve">07.02.28 Drogas </v>
      </c>
      <c r="F1073" s="1" t="str">
        <f>+IFERROR(VLOOKUP(Tabla1[[#This Row],[Muestra]],Muestra[[Muestra]:[Columna1]],2,0),"REVISAR")</f>
        <v>07.02.28.16 Tolerancia al Tráfico o Consumo de Drogas</v>
      </c>
      <c r="G1073" t="s">
        <v>66</v>
      </c>
      <c r="H1073" t="s">
        <v>1404</v>
      </c>
      <c r="I1073" t="s">
        <v>1615</v>
      </c>
      <c r="J1073" t="s">
        <v>2261</v>
      </c>
      <c r="K1073" t="s">
        <v>3968</v>
      </c>
      <c r="L1073" t="s">
        <v>1020</v>
      </c>
      <c r="O1073" t="s">
        <v>1407</v>
      </c>
      <c r="AC1073">
        <v>2</v>
      </c>
      <c r="AD1073">
        <v>2</v>
      </c>
      <c r="AE1073">
        <v>0</v>
      </c>
      <c r="AF1073">
        <v>1</v>
      </c>
      <c r="AG1073">
        <v>1</v>
      </c>
      <c r="AH1073">
        <v>0</v>
      </c>
      <c r="AI1073">
        <v>4</v>
      </c>
    </row>
    <row r="1074" spans="1:35" x14ac:dyDescent="0.25">
      <c r="A1074" s="21">
        <v>1073</v>
      </c>
      <c r="B1074" t="s">
        <v>2262</v>
      </c>
      <c r="C1074" s="1" t="str">
        <f>+VLOOKUP(Tabla1[[#This Row],[Sector]],Sectores[[Sector]:[Columna1]],2,0)</f>
        <v>07 Delincuencia</v>
      </c>
      <c r="D1074" s="1" t="str">
        <f>+VLOOKUP(Tabla1[[#This Row],[Contenido]],Hoja2!$F$2:$G$105,2,0)</f>
        <v>07.02 Sentencias Dictadas por Delito</v>
      </c>
      <c r="E1074" s="1" t="str">
        <f>+IFERROR(VLOOKUP(Tabla1[[#This Row],[Tema]],Temas[[Tema]:[Columna1]],2,0),"REVISAR")</f>
        <v xml:space="preserve">07.02.27 Delitos Violentos </v>
      </c>
      <c r="F1074" s="1" t="str">
        <f>+IFERROR(VLOOKUP(Tabla1[[#This Row],[Muestra]],Muestra[[Muestra]:[Columna1]],2,0),"REVISAR")</f>
        <v>07.02.27.30 Tormentos a Detenidos</v>
      </c>
      <c r="G1074" t="s">
        <v>66</v>
      </c>
      <c r="H1074" t="s">
        <v>1404</v>
      </c>
      <c r="I1074" t="s">
        <v>1457</v>
      </c>
      <c r="J1074" t="s">
        <v>2263</v>
      </c>
      <c r="K1074" t="s">
        <v>3968</v>
      </c>
      <c r="L1074" t="s">
        <v>1020</v>
      </c>
      <c r="O1074" t="s">
        <v>1407</v>
      </c>
      <c r="AC1074">
        <v>0</v>
      </c>
      <c r="AD1074">
        <v>0</v>
      </c>
      <c r="AE1074">
        <v>0</v>
      </c>
      <c r="AF1074">
        <v>0</v>
      </c>
      <c r="AG1074">
        <v>0</v>
      </c>
      <c r="AH1074">
        <v>1</v>
      </c>
      <c r="AI1074">
        <v>1</v>
      </c>
    </row>
    <row r="1075" spans="1:35" x14ac:dyDescent="0.25">
      <c r="A1075" s="21">
        <v>1074</v>
      </c>
      <c r="B1075" t="s">
        <v>2264</v>
      </c>
      <c r="C1075" s="1" t="str">
        <f>+VLOOKUP(Tabla1[[#This Row],[Sector]],Sectores[[Sector]:[Columna1]],2,0)</f>
        <v>07 Delincuencia</v>
      </c>
      <c r="D1075" s="1" t="str">
        <f>+VLOOKUP(Tabla1[[#This Row],[Contenido]],Hoja2!$F$2:$G$105,2,0)</f>
        <v>07.02 Sentencias Dictadas por Delito</v>
      </c>
      <c r="E1075" s="1" t="str">
        <f>+IFERROR(VLOOKUP(Tabla1[[#This Row],[Tema]],Temas[[Tema]:[Columna1]],2,0),"REVISAR")</f>
        <v xml:space="preserve">07.02.27 Delitos Violentos </v>
      </c>
      <c r="F1075" s="1" t="str">
        <f>+IFERROR(VLOOKUP(Tabla1[[#This Row],[Muestra]],Muestra[[Muestra]:[Columna1]],2,0),"REVISAR")</f>
        <v>07.02.27.31 Tortura con Cuasidelito</v>
      </c>
      <c r="G1075" t="s">
        <v>66</v>
      </c>
      <c r="H1075" t="s">
        <v>1404</v>
      </c>
      <c r="I1075" t="s">
        <v>1457</v>
      </c>
      <c r="J1075" t="s">
        <v>2265</v>
      </c>
      <c r="K1075" t="s">
        <v>3968</v>
      </c>
      <c r="L1075" t="s">
        <v>1020</v>
      </c>
      <c r="O1075" t="s">
        <v>1407</v>
      </c>
      <c r="AC1075">
        <v>0</v>
      </c>
      <c r="AD1075">
        <v>0</v>
      </c>
      <c r="AE1075">
        <v>0</v>
      </c>
      <c r="AF1075">
        <v>0</v>
      </c>
      <c r="AG1075">
        <v>1</v>
      </c>
      <c r="AH1075">
        <v>1</v>
      </c>
      <c r="AI1075">
        <v>2</v>
      </c>
    </row>
    <row r="1076" spans="1:35" x14ac:dyDescent="0.25">
      <c r="A1076" s="21">
        <v>1075</v>
      </c>
      <c r="B1076" t="s">
        <v>2266</v>
      </c>
      <c r="C1076" s="1" t="str">
        <f>+VLOOKUP(Tabla1[[#This Row],[Sector]],Sectores[[Sector]:[Columna1]],2,0)</f>
        <v>07 Delincuencia</v>
      </c>
      <c r="D1076" s="1" t="str">
        <f>+VLOOKUP(Tabla1[[#This Row],[Contenido]],Hoja2!$F$2:$G$105,2,0)</f>
        <v>07.02 Sentencias Dictadas por Delito</v>
      </c>
      <c r="E1076" s="1" t="str">
        <f>+IFERROR(VLOOKUP(Tabla1[[#This Row],[Tema]],Temas[[Tema]:[Columna1]],2,0),"REVISAR")</f>
        <v xml:space="preserve">07.02.27 Delitos Violentos </v>
      </c>
      <c r="F1076" s="1" t="str">
        <f>+IFERROR(VLOOKUP(Tabla1[[#This Row],[Muestra]],Muestra[[Muestra]:[Columna1]],2,0),"REVISAR")</f>
        <v>07.02.27.32 Tortura con Homicidio</v>
      </c>
      <c r="G1076" t="s">
        <v>66</v>
      </c>
      <c r="H1076" t="s">
        <v>1404</v>
      </c>
      <c r="I1076" t="s">
        <v>1457</v>
      </c>
      <c r="J1076" t="s">
        <v>2267</v>
      </c>
      <c r="K1076" t="s">
        <v>3968</v>
      </c>
      <c r="L1076" t="s">
        <v>1020</v>
      </c>
      <c r="O1076" t="s">
        <v>1407</v>
      </c>
      <c r="AC1076">
        <v>0</v>
      </c>
      <c r="AD1076">
        <v>0</v>
      </c>
      <c r="AE1076">
        <v>0</v>
      </c>
      <c r="AF1076">
        <v>0</v>
      </c>
      <c r="AG1076">
        <v>0</v>
      </c>
      <c r="AH1076">
        <v>4</v>
      </c>
      <c r="AI1076">
        <v>3</v>
      </c>
    </row>
    <row r="1077" spans="1:35" x14ac:dyDescent="0.25">
      <c r="A1077" s="21">
        <v>1076</v>
      </c>
      <c r="B1077" t="s">
        <v>2268</v>
      </c>
      <c r="C1077" s="1" t="str">
        <f>+VLOOKUP(Tabla1[[#This Row],[Sector]],Sectores[[Sector]:[Columna1]],2,0)</f>
        <v>07 Delincuencia</v>
      </c>
      <c r="D1077" s="1" t="str">
        <f>+VLOOKUP(Tabla1[[#This Row],[Contenido]],Hoja2!$F$2:$G$105,2,0)</f>
        <v>07.02 Sentencias Dictadas por Delito</v>
      </c>
      <c r="E1077" s="1" t="str">
        <f>+IFERROR(VLOOKUP(Tabla1[[#This Row],[Tema]],Temas[[Tema]:[Columna1]],2,0),"REVISAR")</f>
        <v xml:space="preserve">07.02.27 Delitos Violentos </v>
      </c>
      <c r="F1077" s="1" t="str">
        <f>+IFERROR(VLOOKUP(Tabla1[[#This Row],[Muestra]],Muestra[[Muestra]:[Columna1]],2,0),"REVISAR")</f>
        <v>07.02.27.33 Tortura con Violación, Abuso Sexual Agravado/Otros</v>
      </c>
      <c r="G1077" t="s">
        <v>66</v>
      </c>
      <c r="H1077" t="s">
        <v>1404</v>
      </c>
      <c r="I1077" t="s">
        <v>1457</v>
      </c>
      <c r="J1077" t="s">
        <v>2269</v>
      </c>
      <c r="K1077" t="s">
        <v>3968</v>
      </c>
      <c r="L1077" t="s">
        <v>1020</v>
      </c>
      <c r="O1077" t="s">
        <v>1407</v>
      </c>
      <c r="AC1077">
        <v>0</v>
      </c>
      <c r="AD1077">
        <v>0</v>
      </c>
      <c r="AE1077">
        <v>0</v>
      </c>
      <c r="AF1077">
        <v>0</v>
      </c>
      <c r="AG1077">
        <v>0</v>
      </c>
      <c r="AH1077">
        <v>5</v>
      </c>
      <c r="AI1077">
        <v>13</v>
      </c>
    </row>
    <row r="1078" spans="1:35" x14ac:dyDescent="0.25">
      <c r="A1078" s="21">
        <v>1077</v>
      </c>
      <c r="B1078" t="s">
        <v>2270</v>
      </c>
      <c r="C1078" s="1" t="str">
        <f>+VLOOKUP(Tabla1[[#This Row],[Sector]],Sectores[[Sector]:[Columna1]],2,0)</f>
        <v>07 Delincuencia</v>
      </c>
      <c r="D1078" s="1" t="str">
        <f>+VLOOKUP(Tabla1[[#This Row],[Contenido]],Hoja2!$F$2:$G$105,2,0)</f>
        <v>07.02 Sentencias Dictadas por Delito</v>
      </c>
      <c r="E1078" s="1" t="str">
        <f>+IFERROR(VLOOKUP(Tabla1[[#This Row],[Tema]],Temas[[Tema]:[Columna1]],2,0),"REVISAR")</f>
        <v xml:space="preserve">07.02.27 Delitos Violentos </v>
      </c>
      <c r="F1078" s="1" t="str">
        <f>+IFERROR(VLOOKUP(Tabla1[[#This Row],[Muestra]],Muestra[[Muestra]:[Columna1]],2,0),"REVISAR")</f>
        <v>07.02.27.34 Tortura para Anular Voluntad</v>
      </c>
      <c r="G1078" t="s">
        <v>66</v>
      </c>
      <c r="H1078" t="s">
        <v>1404</v>
      </c>
      <c r="I1078" t="s">
        <v>1457</v>
      </c>
      <c r="J1078" t="s">
        <v>2271</v>
      </c>
      <c r="K1078" t="s">
        <v>3968</v>
      </c>
      <c r="L1078" t="s">
        <v>1020</v>
      </c>
      <c r="O1078" t="s">
        <v>1407</v>
      </c>
      <c r="AC1078">
        <v>0</v>
      </c>
      <c r="AD1078">
        <v>0</v>
      </c>
      <c r="AE1078">
        <v>0</v>
      </c>
      <c r="AF1078">
        <v>0</v>
      </c>
      <c r="AG1078">
        <v>1</v>
      </c>
      <c r="AH1078">
        <v>0</v>
      </c>
      <c r="AI1078">
        <v>17</v>
      </c>
    </row>
    <row r="1079" spans="1:35" x14ac:dyDescent="0.25">
      <c r="A1079" s="21">
        <v>1078</v>
      </c>
      <c r="B1079" t="s">
        <v>2272</v>
      </c>
      <c r="C1079" s="1" t="str">
        <f>+VLOOKUP(Tabla1[[#This Row],[Sector]],Sectores[[Sector]:[Columna1]],2,0)</f>
        <v>07 Delincuencia</v>
      </c>
      <c r="D1079" s="1" t="str">
        <f>+VLOOKUP(Tabla1[[#This Row],[Contenido]],Hoja2!$F$2:$G$105,2,0)</f>
        <v>07.02 Sentencias Dictadas por Delito</v>
      </c>
      <c r="E1079" s="1" t="str">
        <f>+IFERROR(VLOOKUP(Tabla1[[#This Row],[Tema]],Temas[[Tema]:[Columna1]],2,0),"REVISAR")</f>
        <v xml:space="preserve">07.02.27 Delitos Violentos </v>
      </c>
      <c r="F1079" s="1" t="str">
        <f>+IFERROR(VLOOKUP(Tabla1[[#This Row],[Muestra]],Muestra[[Muestra]:[Columna1]],2,0),"REVISAR")</f>
        <v>07.02.27.35 Torturas Cometidas por Funcionarios Público</v>
      </c>
      <c r="G1079" t="s">
        <v>66</v>
      </c>
      <c r="H1079" t="s">
        <v>1404</v>
      </c>
      <c r="I1079" t="s">
        <v>1457</v>
      </c>
      <c r="J1079" t="s">
        <v>2273</v>
      </c>
      <c r="K1079" t="s">
        <v>3968</v>
      </c>
      <c r="L1079" t="s">
        <v>1020</v>
      </c>
      <c r="O1079" t="s">
        <v>1407</v>
      </c>
      <c r="AC1079">
        <v>52</v>
      </c>
      <c r="AD1079">
        <v>68</v>
      </c>
      <c r="AE1079">
        <v>84</v>
      </c>
      <c r="AF1079">
        <v>116</v>
      </c>
      <c r="AG1079">
        <v>156</v>
      </c>
      <c r="AH1079">
        <v>101</v>
      </c>
      <c r="AI1079">
        <v>326</v>
      </c>
    </row>
    <row r="1080" spans="1:35" x14ac:dyDescent="0.25">
      <c r="A1080" s="21">
        <v>1079</v>
      </c>
      <c r="B1080" t="s">
        <v>2274</v>
      </c>
      <c r="C1080" s="1" t="str">
        <f>+VLOOKUP(Tabla1[[#This Row],[Sector]],Sectores[[Sector]:[Columna1]],2,0)</f>
        <v>07 Delincuencia</v>
      </c>
      <c r="D1080" s="1" t="str">
        <f>+VLOOKUP(Tabla1[[#This Row],[Contenido]],Hoja2!$F$2:$G$105,2,0)</f>
        <v>07.02 Sentencias Dictadas por Delito</v>
      </c>
      <c r="E1080" s="1" t="str">
        <f>+IFERROR(VLOOKUP(Tabla1[[#This Row],[Tema]],Temas[[Tema]:[Columna1]],2,0),"REVISAR")</f>
        <v xml:space="preserve">07.02.27 Delitos Violentos </v>
      </c>
      <c r="F1080" s="1" t="str">
        <f>+IFERROR(VLOOKUP(Tabla1[[#This Row],[Muestra]],Muestra[[Muestra]:[Columna1]],2,0),"REVISAR")</f>
        <v>07.02.27.36 Torturas por Particulares en Ejercicio de Funciones Públicas o Consentimiento de un Agente del Estado</v>
      </c>
      <c r="G1080" t="s">
        <v>66</v>
      </c>
      <c r="H1080" t="s">
        <v>1404</v>
      </c>
      <c r="I1080" t="s">
        <v>1457</v>
      </c>
      <c r="J1080" t="s">
        <v>2275</v>
      </c>
      <c r="K1080" t="s">
        <v>3968</v>
      </c>
      <c r="L1080" t="s">
        <v>1020</v>
      </c>
      <c r="O1080" t="s">
        <v>1407</v>
      </c>
      <c r="AC1080">
        <v>5</v>
      </c>
      <c r="AD1080">
        <v>2</v>
      </c>
      <c r="AE1080">
        <v>1</v>
      </c>
      <c r="AF1080">
        <v>7</v>
      </c>
      <c r="AG1080">
        <v>10</v>
      </c>
      <c r="AH1080">
        <v>7</v>
      </c>
      <c r="AI1080">
        <v>59</v>
      </c>
    </row>
    <row r="1081" spans="1:35" x14ac:dyDescent="0.25">
      <c r="A1081" s="21">
        <v>1080</v>
      </c>
      <c r="B1081" t="s">
        <v>2276</v>
      </c>
      <c r="C1081" s="1" t="str">
        <f>+VLOOKUP(Tabla1[[#This Row],[Sector]],Sectores[[Sector]:[Columna1]],2,0)</f>
        <v>07 Delincuencia</v>
      </c>
      <c r="D1081" s="1" t="str">
        <f>+VLOOKUP(Tabla1[[#This Row],[Contenido]],Hoja2!$F$2:$G$105,2,0)</f>
        <v>07.02 Sentencias Dictadas por Delito</v>
      </c>
      <c r="E1081" s="1" t="str">
        <f>+IFERROR(VLOOKUP(Tabla1[[#This Row],[Tema]],Temas[[Tema]:[Columna1]],2,0),"REVISAR")</f>
        <v>07.02.16 Delitos de Tenecia y Porte de Armas</v>
      </c>
      <c r="F1081" s="1" t="str">
        <f>+IFERROR(VLOOKUP(Tabla1[[#This Row],[Muestra]],Muestra[[Muestra]:[Columna1]],2,0),"REVISAR")</f>
        <v>07.02.16.12 Tráfico de Armas</v>
      </c>
      <c r="G1081" t="s">
        <v>66</v>
      </c>
      <c r="H1081" t="s">
        <v>1404</v>
      </c>
      <c r="I1081" t="s">
        <v>1405</v>
      </c>
      <c r="J1081" t="s">
        <v>2277</v>
      </c>
      <c r="K1081" t="s">
        <v>3968</v>
      </c>
      <c r="L1081" t="s">
        <v>1020</v>
      </c>
      <c r="O1081" t="s">
        <v>1407</v>
      </c>
      <c r="AC1081">
        <v>5</v>
      </c>
      <c r="AD1081">
        <v>4</v>
      </c>
      <c r="AE1081">
        <v>10</v>
      </c>
      <c r="AF1081">
        <v>15</v>
      </c>
      <c r="AG1081">
        <v>20</v>
      </c>
      <c r="AH1081">
        <v>28</v>
      </c>
      <c r="AI1081">
        <v>40</v>
      </c>
    </row>
    <row r="1082" spans="1:35" x14ac:dyDescent="0.25">
      <c r="A1082" s="21">
        <v>1081</v>
      </c>
      <c r="B1082" t="s">
        <v>2278</v>
      </c>
      <c r="C1082" s="1" t="str">
        <f>+VLOOKUP(Tabla1[[#This Row],[Sector]],Sectores[[Sector]:[Columna1]],2,0)</f>
        <v>07 Delincuencia</v>
      </c>
      <c r="D1082" s="1" t="str">
        <f>+VLOOKUP(Tabla1[[#This Row],[Contenido]],Hoja2!$F$2:$G$105,2,0)</f>
        <v>07.02 Sentencias Dictadas por Delito</v>
      </c>
      <c r="E1082" s="1" t="str">
        <f>+IFERROR(VLOOKUP(Tabla1[[#This Row],[Tema]],Temas[[Tema]:[Columna1]],2,0),"REVISAR")</f>
        <v>07.02.06 Delitos Contra el Medioambientales y Seres Vivos</v>
      </c>
      <c r="F1082" s="1" t="str">
        <f>+IFERROR(VLOOKUP(Tabla1[[#This Row],[Muestra]],Muestra[[Muestra]:[Columna1]],2,0),"REVISAR")</f>
        <v>07.02.06.21 Tráfico de Especies Vegetales</v>
      </c>
      <c r="G1082" t="s">
        <v>66</v>
      </c>
      <c r="H1082" t="s">
        <v>1404</v>
      </c>
      <c r="I1082" t="s">
        <v>1416</v>
      </c>
      <c r="J1082" t="s">
        <v>2279</v>
      </c>
      <c r="K1082" t="s">
        <v>3968</v>
      </c>
      <c r="L1082" t="s">
        <v>1020</v>
      </c>
      <c r="O1082" t="s">
        <v>1407</v>
      </c>
      <c r="AC1082">
        <v>0</v>
      </c>
      <c r="AD1082">
        <v>0</v>
      </c>
      <c r="AE1082">
        <v>0</v>
      </c>
      <c r="AF1082">
        <v>11</v>
      </c>
      <c r="AG1082">
        <v>21</v>
      </c>
      <c r="AH1082">
        <v>26</v>
      </c>
      <c r="AI1082">
        <v>41</v>
      </c>
    </row>
    <row r="1083" spans="1:35" x14ac:dyDescent="0.25">
      <c r="A1083" s="21">
        <v>1082</v>
      </c>
      <c r="B1083" t="s">
        <v>2280</v>
      </c>
      <c r="C1083" s="1" t="str">
        <f>+VLOOKUP(Tabla1[[#This Row],[Sector]],Sectores[[Sector]:[Columna1]],2,0)</f>
        <v>07 Delincuencia</v>
      </c>
      <c r="D1083" s="1" t="str">
        <f>+VLOOKUP(Tabla1[[#This Row],[Contenido]],Hoja2!$F$2:$G$105,2,0)</f>
        <v>07.02 Sentencias Dictadas por Delito</v>
      </c>
      <c r="E1083" s="1" t="str">
        <f>+IFERROR(VLOOKUP(Tabla1[[#This Row],[Tema]],Temas[[Tema]:[Columna1]],2,0),"REVISAR")</f>
        <v>07.02.01 Corrupción</v>
      </c>
      <c r="F1083" s="1" t="str">
        <f>+IFERROR(VLOOKUP(Tabla1[[#This Row],[Muestra]],Muestra[[Muestra]:[Columna1]],2,0),"REVISAR")</f>
        <v>07.02.01.04 Tráfico de Influencias</v>
      </c>
      <c r="G1083" t="s">
        <v>66</v>
      </c>
      <c r="H1083" t="s">
        <v>1404</v>
      </c>
      <c r="I1083" t="s">
        <v>1462</v>
      </c>
      <c r="J1083" t="s">
        <v>2281</v>
      </c>
      <c r="K1083" t="s">
        <v>3968</v>
      </c>
      <c r="L1083" t="s">
        <v>1020</v>
      </c>
      <c r="O1083" t="s">
        <v>1407</v>
      </c>
      <c r="AC1083">
        <v>2</v>
      </c>
      <c r="AD1083">
        <v>2</v>
      </c>
      <c r="AE1083">
        <v>11</v>
      </c>
      <c r="AF1083">
        <v>7</v>
      </c>
      <c r="AG1083">
        <v>7</v>
      </c>
      <c r="AH1083">
        <v>7</v>
      </c>
      <c r="AI1083">
        <v>9</v>
      </c>
    </row>
    <row r="1084" spans="1:35" x14ac:dyDescent="0.25">
      <c r="A1084" s="21">
        <v>1083</v>
      </c>
      <c r="B1084" t="s">
        <v>2282</v>
      </c>
      <c r="C1084" s="1" t="str">
        <f>+VLOOKUP(Tabla1[[#This Row],[Sector]],Sectores[[Sector]:[Columna1]],2,0)</f>
        <v>07 Delincuencia</v>
      </c>
      <c r="D1084" s="1" t="str">
        <f>+VLOOKUP(Tabla1[[#This Row],[Contenido]],Hoja2!$F$2:$G$105,2,0)</f>
        <v>07.02 Sentencias Dictadas por Delito</v>
      </c>
      <c r="E1084" s="1" t="str">
        <f>+IFERROR(VLOOKUP(Tabla1[[#This Row],[Tema]],Temas[[Tema]:[Columna1]],2,0),"REVISAR")</f>
        <v>07.02.22 Delitos Migratorios</v>
      </c>
      <c r="F1084" s="1" t="str">
        <f>+IFERROR(VLOOKUP(Tabla1[[#This Row],[Muestra]],Muestra[[Muestra]:[Columna1]],2,0),"REVISAR")</f>
        <v>07.02.22.04 Tráfico de Inmigrantes Cometidos por Funcionarios Público</v>
      </c>
      <c r="G1084" t="s">
        <v>66</v>
      </c>
      <c r="H1084" t="s">
        <v>1404</v>
      </c>
      <c r="I1084" t="s">
        <v>1675</v>
      </c>
      <c r="J1084" t="s">
        <v>2283</v>
      </c>
      <c r="K1084" t="s">
        <v>3968</v>
      </c>
      <c r="L1084" t="s">
        <v>1020</v>
      </c>
      <c r="O1084" t="s">
        <v>1407</v>
      </c>
      <c r="AC1084">
        <v>0</v>
      </c>
      <c r="AD1084">
        <v>0</v>
      </c>
      <c r="AE1084">
        <v>1</v>
      </c>
      <c r="AF1084">
        <v>2</v>
      </c>
      <c r="AG1084">
        <v>0</v>
      </c>
      <c r="AH1084">
        <v>0</v>
      </c>
      <c r="AI1084">
        <v>1</v>
      </c>
    </row>
    <row r="1085" spans="1:35" x14ac:dyDescent="0.25">
      <c r="A1085" s="21">
        <v>1084</v>
      </c>
      <c r="B1085" t="s">
        <v>2284</v>
      </c>
      <c r="C1085" s="1" t="str">
        <f>+VLOOKUP(Tabla1[[#This Row],[Sector]],Sectores[[Sector]:[Columna1]],2,0)</f>
        <v>07 Delincuencia</v>
      </c>
      <c r="D1085" s="1" t="str">
        <f>+VLOOKUP(Tabla1[[#This Row],[Contenido]],Hoja2!$F$2:$G$105,2,0)</f>
        <v>07.02 Sentencias Dictadas por Delito</v>
      </c>
      <c r="E1085" s="1" t="str">
        <f>+IFERROR(VLOOKUP(Tabla1[[#This Row],[Tema]],Temas[[Tema]:[Columna1]],2,0),"REVISAR")</f>
        <v>07.02.22 Delitos Migratorios</v>
      </c>
      <c r="F1085" s="1" t="str">
        <f>+IFERROR(VLOOKUP(Tabla1[[#This Row],[Muestra]],Muestra[[Muestra]:[Columna1]],2,0),"REVISAR")</f>
        <v>07.02.22.05 Trafico de Migrantes</v>
      </c>
      <c r="G1085" t="s">
        <v>66</v>
      </c>
      <c r="H1085" t="s">
        <v>1404</v>
      </c>
      <c r="I1085" t="s">
        <v>1675</v>
      </c>
      <c r="J1085" t="s">
        <v>2285</v>
      </c>
      <c r="K1085" t="s">
        <v>3968</v>
      </c>
      <c r="L1085" t="s">
        <v>1020</v>
      </c>
      <c r="O1085" t="s">
        <v>1407</v>
      </c>
      <c r="AC1085">
        <v>20</v>
      </c>
      <c r="AD1085">
        <v>30</v>
      </c>
      <c r="AE1085">
        <v>48</v>
      </c>
      <c r="AF1085">
        <v>33</v>
      </c>
      <c r="AG1085">
        <v>41</v>
      </c>
      <c r="AH1085">
        <v>29</v>
      </c>
      <c r="AI1085">
        <v>39</v>
      </c>
    </row>
    <row r="1086" spans="1:35" x14ac:dyDescent="0.25">
      <c r="A1086" s="21">
        <v>1085</v>
      </c>
      <c r="B1086" t="s">
        <v>2286</v>
      </c>
      <c r="C1086" s="1" t="str">
        <f>+VLOOKUP(Tabla1[[#This Row],[Sector]],Sectores[[Sector]:[Columna1]],2,0)</f>
        <v>07 Delincuencia</v>
      </c>
      <c r="D1086" s="1" t="str">
        <f>+VLOOKUP(Tabla1[[#This Row],[Contenido]],Hoja2!$F$2:$G$105,2,0)</f>
        <v>07.02 Sentencias Dictadas por Delito</v>
      </c>
      <c r="E1086" s="1" t="str">
        <f>+IFERROR(VLOOKUP(Tabla1[[#This Row],[Tema]],Temas[[Tema]:[Columna1]],2,0),"REVISAR")</f>
        <v>07.02.14 Delitos Contra la Vida, Integridad o Dignidad Personal</v>
      </c>
      <c r="F1086" s="1" t="str">
        <f>+IFERROR(VLOOKUP(Tabla1[[#This Row],[Muestra]],Muestra[[Muestra]:[Columna1]],2,0),"REVISAR")</f>
        <v>07.02.14.10 Tráfico de Órganos Incluyendo los Provenientes de Aborto</v>
      </c>
      <c r="G1086" t="s">
        <v>66</v>
      </c>
      <c r="H1086" t="s">
        <v>1404</v>
      </c>
      <c r="I1086" t="s">
        <v>1422</v>
      </c>
      <c r="J1086" t="s">
        <v>2287</v>
      </c>
      <c r="K1086" t="s">
        <v>3968</v>
      </c>
      <c r="L1086" t="s">
        <v>1020</v>
      </c>
      <c r="O1086" t="s">
        <v>1407</v>
      </c>
      <c r="AC1086">
        <v>0</v>
      </c>
      <c r="AD1086">
        <v>3</v>
      </c>
      <c r="AE1086">
        <v>2</v>
      </c>
      <c r="AF1086">
        <v>1</v>
      </c>
      <c r="AG1086">
        <v>0</v>
      </c>
      <c r="AH1086">
        <v>1</v>
      </c>
      <c r="AI1086">
        <v>1</v>
      </c>
    </row>
    <row r="1087" spans="1:35" x14ac:dyDescent="0.25">
      <c r="A1087" s="21">
        <v>1086</v>
      </c>
      <c r="B1087" t="s">
        <v>2288</v>
      </c>
      <c r="C1087" s="1" t="str">
        <f>+VLOOKUP(Tabla1[[#This Row],[Sector]],Sectores[[Sector]:[Columna1]],2,0)</f>
        <v>07 Delincuencia</v>
      </c>
      <c r="D1087" s="1" t="str">
        <f>+VLOOKUP(Tabla1[[#This Row],[Contenido]],Hoja2!$F$2:$G$105,2,0)</f>
        <v>07.02 Sentencias Dictadas por Delito</v>
      </c>
      <c r="E1087" s="1" t="str">
        <f>+IFERROR(VLOOKUP(Tabla1[[#This Row],[Tema]],Temas[[Tema]:[Columna1]],2,0),"REVISAR")</f>
        <v xml:space="preserve">07.02.28 Drogas </v>
      </c>
      <c r="F1087" s="1" t="str">
        <f>+IFERROR(VLOOKUP(Tabla1[[#This Row],[Muestra]],Muestra[[Muestra]:[Columna1]],2,0),"REVISAR")</f>
        <v>07.02.28.17 Tráfico de Pequeñas Cantidades</v>
      </c>
      <c r="G1087" t="s">
        <v>66</v>
      </c>
      <c r="H1087" t="s">
        <v>1404</v>
      </c>
      <c r="I1087" t="s">
        <v>1615</v>
      </c>
      <c r="J1087" t="s">
        <v>2289</v>
      </c>
      <c r="K1087" t="s">
        <v>3968</v>
      </c>
      <c r="L1087" t="s">
        <v>1020</v>
      </c>
      <c r="O1087" t="s">
        <v>1407</v>
      </c>
      <c r="AC1087">
        <v>5976</v>
      </c>
      <c r="AD1087">
        <v>5982</v>
      </c>
      <c r="AE1087">
        <v>7052</v>
      </c>
      <c r="AF1087">
        <v>7210</v>
      </c>
      <c r="AG1087">
        <v>7186</v>
      </c>
      <c r="AH1087">
        <v>7502</v>
      </c>
      <c r="AI1087">
        <v>7228</v>
      </c>
    </row>
    <row r="1088" spans="1:35" x14ac:dyDescent="0.25">
      <c r="A1088" s="21">
        <v>1087</v>
      </c>
      <c r="B1088" t="s">
        <v>2290</v>
      </c>
      <c r="C1088" s="1" t="str">
        <f>+VLOOKUP(Tabla1[[#This Row],[Sector]],Sectores[[Sector]:[Columna1]],2,0)</f>
        <v>07 Delincuencia</v>
      </c>
      <c r="D1088" s="1" t="str">
        <f>+VLOOKUP(Tabla1[[#This Row],[Contenido]],Hoja2!$F$2:$G$105,2,0)</f>
        <v>07.02 Sentencias Dictadas por Delito</v>
      </c>
      <c r="E1088" s="1" t="str">
        <f>+IFERROR(VLOOKUP(Tabla1[[#This Row],[Tema]],Temas[[Tema]:[Columna1]],2,0),"REVISAR")</f>
        <v>07.02.13 Delitos Contra la Seguridad</v>
      </c>
      <c r="F1088" s="1" t="str">
        <f>+IFERROR(VLOOKUP(Tabla1[[#This Row],[Muestra]],Muestra[[Muestra]:[Columna1]],2,0),"REVISAR")</f>
        <v>07.02.13.10 Tráfico de Residuos Peligrosos</v>
      </c>
      <c r="G1088" t="s">
        <v>66</v>
      </c>
      <c r="H1088" t="s">
        <v>1404</v>
      </c>
      <c r="I1088" t="s">
        <v>1747</v>
      </c>
      <c r="J1088" t="s">
        <v>2291</v>
      </c>
      <c r="K1088" t="s">
        <v>3968</v>
      </c>
      <c r="L1088" t="s">
        <v>1020</v>
      </c>
      <c r="O1088" t="s">
        <v>1407</v>
      </c>
      <c r="AC1088">
        <v>0</v>
      </c>
      <c r="AD1088">
        <v>0</v>
      </c>
      <c r="AE1088">
        <v>0</v>
      </c>
      <c r="AF1088">
        <v>1</v>
      </c>
      <c r="AG1088">
        <v>4</v>
      </c>
      <c r="AH1088">
        <v>3</v>
      </c>
      <c r="AI1088">
        <v>8</v>
      </c>
    </row>
    <row r="1089" spans="1:35" x14ac:dyDescent="0.25">
      <c r="A1089" s="21">
        <v>1088</v>
      </c>
      <c r="B1089" t="s">
        <v>2292</v>
      </c>
      <c r="C1089" s="1" t="str">
        <f>+VLOOKUP(Tabla1[[#This Row],[Sector]],Sectores[[Sector]:[Columna1]],2,0)</f>
        <v>07 Delincuencia</v>
      </c>
      <c r="D1089" s="1" t="str">
        <f>+VLOOKUP(Tabla1[[#This Row],[Contenido]],Hoja2!$F$2:$G$105,2,0)</f>
        <v>07.02 Sentencias Dictadas por Delito</v>
      </c>
      <c r="E1089" s="1" t="str">
        <f>+IFERROR(VLOOKUP(Tabla1[[#This Row],[Tema]],Temas[[Tema]:[Columna1]],2,0),"REVISAR")</f>
        <v xml:space="preserve">07.02.28 Drogas </v>
      </c>
      <c r="F1089" s="1" t="str">
        <f>+IFERROR(VLOOKUP(Tabla1[[#This Row],[Muestra]],Muestra[[Muestra]:[Columna1]],2,0),"REVISAR")</f>
        <v>07.02.28.18 Tráfico Ilícito de Drogas</v>
      </c>
      <c r="G1089" t="s">
        <v>66</v>
      </c>
      <c r="H1089" t="s">
        <v>1404</v>
      </c>
      <c r="I1089" t="s">
        <v>1615</v>
      </c>
      <c r="J1089" t="s">
        <v>2293</v>
      </c>
      <c r="K1089" t="s">
        <v>3968</v>
      </c>
      <c r="L1089" t="s">
        <v>1020</v>
      </c>
      <c r="O1089" t="s">
        <v>1407</v>
      </c>
      <c r="AC1089">
        <v>3033</v>
      </c>
      <c r="AD1089">
        <v>3060</v>
      </c>
      <c r="AE1089">
        <v>3467</v>
      </c>
      <c r="AF1089">
        <v>3887</v>
      </c>
      <c r="AG1089">
        <v>3732</v>
      </c>
      <c r="AH1089">
        <v>3945</v>
      </c>
      <c r="AI1089">
        <v>3968</v>
      </c>
    </row>
    <row r="1090" spans="1:35" x14ac:dyDescent="0.25">
      <c r="A1090" s="21">
        <v>1089</v>
      </c>
      <c r="B1090" t="s">
        <v>2294</v>
      </c>
      <c r="C1090" s="1" t="str">
        <f>+VLOOKUP(Tabla1[[#This Row],[Sector]],Sectores[[Sector]:[Columna1]],2,0)</f>
        <v>07 Delincuencia</v>
      </c>
      <c r="D1090" s="1" t="str">
        <f>+VLOOKUP(Tabla1[[#This Row],[Contenido]],Hoja2!$F$2:$G$105,2,0)</f>
        <v>07.02 Sentencias Dictadas por Delito</v>
      </c>
      <c r="E1090" s="1" t="str">
        <f>+IFERROR(VLOOKUP(Tabla1[[#This Row],[Tema]],Temas[[Tema]:[Columna1]],2,0),"REVISAR")</f>
        <v>07.02.13 Delitos Contra la Seguridad</v>
      </c>
      <c r="F1090" s="1" t="str">
        <f>+IFERROR(VLOOKUP(Tabla1[[#This Row],[Muestra]],Muestra[[Muestra]:[Columna1]],2,0),"REVISAR")</f>
        <v>07.02.13.11 Traición, Espionaje y Demás Delitos Contra Soberanía y Seguridad Estado</v>
      </c>
      <c r="G1090" t="s">
        <v>66</v>
      </c>
      <c r="H1090" t="s">
        <v>1404</v>
      </c>
      <c r="I1090" t="s">
        <v>1747</v>
      </c>
      <c r="J1090" t="s">
        <v>2295</v>
      </c>
      <c r="K1090" t="s">
        <v>3968</v>
      </c>
      <c r="L1090" t="s">
        <v>1020</v>
      </c>
      <c r="O1090" t="s">
        <v>1407</v>
      </c>
      <c r="AC1090">
        <v>0</v>
      </c>
      <c r="AD1090">
        <v>0</v>
      </c>
      <c r="AE1090">
        <v>0</v>
      </c>
      <c r="AF1090">
        <v>0</v>
      </c>
      <c r="AG1090">
        <v>0</v>
      </c>
      <c r="AH1090">
        <v>0</v>
      </c>
      <c r="AI1090">
        <v>1</v>
      </c>
    </row>
    <row r="1091" spans="1:35" x14ac:dyDescent="0.25">
      <c r="A1091" s="21">
        <v>1090</v>
      </c>
      <c r="B1091" t="s">
        <v>2296</v>
      </c>
      <c r="C1091" s="1" t="str">
        <f>+VLOOKUP(Tabla1[[#This Row],[Sector]],Sectores[[Sector]:[Columna1]],2,0)</f>
        <v>07 Delincuencia</v>
      </c>
      <c r="D1091" s="1" t="str">
        <f>+VLOOKUP(Tabla1[[#This Row],[Contenido]],Hoja2!$F$2:$G$105,2,0)</f>
        <v>07.02 Sentencias Dictadas por Delito</v>
      </c>
      <c r="E1091" s="1" t="str">
        <f>+IFERROR(VLOOKUP(Tabla1[[#This Row],[Tema]],Temas[[Tema]:[Columna1]],2,0),"REVISAR")</f>
        <v>07.02.06 Delitos Contra el Medioambientales y Seres Vivos</v>
      </c>
      <c r="F1091" s="1" t="str">
        <f>+IFERROR(VLOOKUP(Tabla1[[#This Row],[Muestra]],Muestra[[Muestra]:[Columna1]],2,0),"REVISAR")</f>
        <v>07.02.06.22 Transporte de Desechos a Vertederos Clandestinos</v>
      </c>
      <c r="G1091" t="s">
        <v>66</v>
      </c>
      <c r="H1091" t="s">
        <v>1404</v>
      </c>
      <c r="I1091" t="s">
        <v>1416</v>
      </c>
      <c r="J1091" t="s">
        <v>2297</v>
      </c>
      <c r="K1091" t="s">
        <v>3968</v>
      </c>
      <c r="L1091" t="s">
        <v>1020</v>
      </c>
      <c r="O1091" t="s">
        <v>1407</v>
      </c>
      <c r="AC1091">
        <v>0</v>
      </c>
      <c r="AD1091">
        <v>0</v>
      </c>
      <c r="AE1091">
        <v>1</v>
      </c>
      <c r="AF1091">
        <v>1</v>
      </c>
      <c r="AG1091">
        <v>0</v>
      </c>
      <c r="AH1091">
        <v>5</v>
      </c>
      <c r="AI1091">
        <v>8</v>
      </c>
    </row>
    <row r="1092" spans="1:35" x14ac:dyDescent="0.25">
      <c r="A1092" s="21">
        <v>1091</v>
      </c>
      <c r="B1092" t="s">
        <v>2298</v>
      </c>
      <c r="C1092" s="1" t="str">
        <f>+VLOOKUP(Tabla1[[#This Row],[Sector]],Sectores[[Sector]:[Columna1]],2,0)</f>
        <v>07 Delincuencia</v>
      </c>
      <c r="D1092" s="1" t="str">
        <f>+VLOOKUP(Tabla1[[#This Row],[Contenido]],Hoja2!$F$2:$G$105,2,0)</f>
        <v>07.02 Sentencias Dictadas por Delito</v>
      </c>
      <c r="E1092" s="1" t="str">
        <f>+IFERROR(VLOOKUP(Tabla1[[#This Row],[Tema]],Temas[[Tema]:[Columna1]],2,0),"REVISAR")</f>
        <v>07.02.26 Delitos Urbanísticos y de Servicios Públicos</v>
      </c>
      <c r="F1092" s="1" t="str">
        <f>+IFERROR(VLOOKUP(Tabla1[[#This Row],[Muestra]],Muestra[[Muestra]:[Columna1]],2,0),"REVISAR")</f>
        <v>07.02.26.03 Transporte o Distribucion de Gas E Instalaciones Clandestinas</v>
      </c>
      <c r="G1092" t="s">
        <v>66</v>
      </c>
      <c r="H1092" t="s">
        <v>1404</v>
      </c>
      <c r="I1092" t="s">
        <v>1987</v>
      </c>
      <c r="J1092" t="s">
        <v>2299</v>
      </c>
      <c r="K1092" t="s">
        <v>3968</v>
      </c>
      <c r="L1092" t="s">
        <v>1020</v>
      </c>
      <c r="O1092" t="s">
        <v>1407</v>
      </c>
      <c r="AC1092">
        <v>0</v>
      </c>
      <c r="AD1092">
        <v>7</v>
      </c>
      <c r="AE1092">
        <v>4</v>
      </c>
      <c r="AF1092">
        <v>0</v>
      </c>
      <c r="AG1092">
        <v>0</v>
      </c>
      <c r="AH1092">
        <v>0</v>
      </c>
      <c r="AI1092">
        <v>0</v>
      </c>
    </row>
    <row r="1093" spans="1:35" x14ac:dyDescent="0.25">
      <c r="A1093" s="21">
        <v>1092</v>
      </c>
      <c r="B1093" t="s">
        <v>2300</v>
      </c>
      <c r="C1093" s="1" t="str">
        <f>+VLOOKUP(Tabla1[[#This Row],[Sector]],Sectores[[Sector]:[Columna1]],2,0)</f>
        <v>07 Delincuencia</v>
      </c>
      <c r="D1093" s="1" t="str">
        <f>+VLOOKUP(Tabla1[[#This Row],[Contenido]],Hoja2!$F$2:$G$105,2,0)</f>
        <v>07.02 Sentencias Dictadas por Delito</v>
      </c>
      <c r="E1093" s="1" t="str">
        <f>+IFERROR(VLOOKUP(Tabla1[[#This Row],[Tema]],Temas[[Tema]:[Columna1]],2,0),"REVISAR")</f>
        <v>07.02.14 Delitos Contra la Vida, Integridad o Dignidad Personal</v>
      </c>
      <c r="F1093" s="1" t="str">
        <f>+IFERROR(VLOOKUP(Tabla1[[#This Row],[Muestra]],Muestra[[Muestra]:[Columna1]],2,0),"REVISAR")</f>
        <v>07.02.14.11 Trata de Personas</v>
      </c>
      <c r="G1093" t="s">
        <v>66</v>
      </c>
      <c r="H1093" t="s">
        <v>1404</v>
      </c>
      <c r="I1093" t="s">
        <v>1422</v>
      </c>
      <c r="J1093" t="s">
        <v>2301</v>
      </c>
      <c r="K1093" t="s">
        <v>3968</v>
      </c>
      <c r="L1093" t="s">
        <v>1020</v>
      </c>
      <c r="O1093" t="s">
        <v>1407</v>
      </c>
      <c r="AC1093">
        <v>2</v>
      </c>
      <c r="AD1093">
        <v>0</v>
      </c>
      <c r="AE1093">
        <v>0</v>
      </c>
      <c r="AF1093">
        <v>0</v>
      </c>
      <c r="AG1093">
        <v>0</v>
      </c>
      <c r="AH1093">
        <v>0</v>
      </c>
      <c r="AI1093">
        <v>0</v>
      </c>
    </row>
    <row r="1094" spans="1:35" x14ac:dyDescent="0.25">
      <c r="A1094" s="21">
        <v>1093</v>
      </c>
      <c r="B1094" t="s">
        <v>2302</v>
      </c>
      <c r="C1094" s="1" t="str">
        <f>+VLOOKUP(Tabla1[[#This Row],[Sector]],Sectores[[Sector]:[Columna1]],2,0)</f>
        <v>07 Delincuencia</v>
      </c>
      <c r="D1094" s="1" t="str">
        <f>+VLOOKUP(Tabla1[[#This Row],[Contenido]],Hoja2!$F$2:$G$105,2,0)</f>
        <v>07.02 Sentencias Dictadas por Delito</v>
      </c>
      <c r="E1094" s="1" t="str">
        <f>+IFERROR(VLOOKUP(Tabla1[[#This Row],[Tema]],Temas[[Tema]:[Columna1]],2,0),"REVISAR")</f>
        <v>07.02.14 Delitos Contra la Vida, Integridad o Dignidad Personal</v>
      </c>
      <c r="F1094" s="1" t="str">
        <f>+IFERROR(VLOOKUP(Tabla1[[#This Row],[Muestra]],Muestra[[Muestra]:[Columna1]],2,0),"REVISAR")</f>
        <v>07.02.14.12 Trata de Personas para la Explotación Sexual</v>
      </c>
      <c r="G1094" t="s">
        <v>66</v>
      </c>
      <c r="H1094" t="s">
        <v>1404</v>
      </c>
      <c r="I1094" t="s">
        <v>1422</v>
      </c>
      <c r="J1094" t="s">
        <v>2303</v>
      </c>
      <c r="K1094" t="s">
        <v>3968</v>
      </c>
      <c r="L1094" t="s">
        <v>1020</v>
      </c>
      <c r="O1094" t="s">
        <v>1407</v>
      </c>
      <c r="AC1094">
        <v>1</v>
      </c>
      <c r="AD1094">
        <v>10</v>
      </c>
      <c r="AE1094">
        <v>10</v>
      </c>
      <c r="AF1094">
        <v>13</v>
      </c>
      <c r="AG1094">
        <v>7</v>
      </c>
      <c r="AH1094">
        <v>10</v>
      </c>
      <c r="AI1094">
        <v>5</v>
      </c>
    </row>
    <row r="1095" spans="1:35" x14ac:dyDescent="0.25">
      <c r="A1095" s="21">
        <v>1094</v>
      </c>
      <c r="B1095" t="s">
        <v>2304</v>
      </c>
      <c r="C1095" s="1" t="str">
        <f>+VLOOKUP(Tabla1[[#This Row],[Sector]],Sectores[[Sector]:[Columna1]],2,0)</f>
        <v>07 Delincuencia</v>
      </c>
      <c r="D1095" s="1" t="str">
        <f>+VLOOKUP(Tabla1[[#This Row],[Contenido]],Hoja2!$F$2:$G$105,2,0)</f>
        <v>07.02 Sentencias Dictadas por Delito</v>
      </c>
      <c r="E1095" s="1" t="str">
        <f>+IFERROR(VLOOKUP(Tabla1[[#This Row],[Tema]],Temas[[Tema]:[Columna1]],2,0),"REVISAR")</f>
        <v>07.02.14 Delitos Contra la Vida, Integridad o Dignidad Personal</v>
      </c>
      <c r="F1095" s="1" t="str">
        <f>+IFERROR(VLOOKUP(Tabla1[[#This Row],[Muestra]],Muestra[[Muestra]:[Columna1]],2,0),"REVISAR")</f>
        <v>07.02.14.13 Trata Personas Menores de 18 Años</v>
      </c>
      <c r="G1095" t="s">
        <v>66</v>
      </c>
      <c r="H1095" t="s">
        <v>1404</v>
      </c>
      <c r="I1095" t="s">
        <v>1422</v>
      </c>
      <c r="J1095" t="s">
        <v>2305</v>
      </c>
      <c r="K1095" t="s">
        <v>3968</v>
      </c>
      <c r="L1095" t="s">
        <v>1020</v>
      </c>
      <c r="O1095" t="s">
        <v>1407</v>
      </c>
      <c r="AC1095">
        <v>1</v>
      </c>
      <c r="AD1095">
        <v>3</v>
      </c>
      <c r="AE1095">
        <v>2</v>
      </c>
      <c r="AF1095">
        <v>0</v>
      </c>
      <c r="AG1095">
        <v>1</v>
      </c>
      <c r="AH1095">
        <v>1</v>
      </c>
      <c r="AI1095">
        <v>2</v>
      </c>
    </row>
    <row r="1096" spans="1:35" x14ac:dyDescent="0.25">
      <c r="A1096" s="21">
        <v>1095</v>
      </c>
      <c r="B1096" t="s">
        <v>2306</v>
      </c>
      <c r="C1096" s="1" t="str">
        <f>+VLOOKUP(Tabla1[[#This Row],[Sector]],Sectores[[Sector]:[Columna1]],2,0)</f>
        <v>07 Delincuencia</v>
      </c>
      <c r="D1096" s="1" t="str">
        <f>+VLOOKUP(Tabla1[[#This Row],[Contenido]],Hoja2!$F$2:$G$105,2,0)</f>
        <v>07.02 Sentencias Dictadas por Delito</v>
      </c>
      <c r="E1096" s="1" t="str">
        <f>+IFERROR(VLOOKUP(Tabla1[[#This Row],[Tema]],Temas[[Tema]:[Columna1]],2,0),"REVISAR")</f>
        <v>07.02.14 Delitos Contra la Vida, Integridad o Dignidad Personal</v>
      </c>
      <c r="F1096" s="1" t="str">
        <f>+IFERROR(VLOOKUP(Tabla1[[#This Row],[Muestra]],Muestra[[Muestra]:[Columna1]],2,0),"REVISAR")</f>
        <v>07.02.14.14 Trata Personas para Trabajos Forzados y Otros</v>
      </c>
      <c r="G1096" t="s">
        <v>66</v>
      </c>
      <c r="H1096" t="s">
        <v>1404</v>
      </c>
      <c r="I1096" t="s">
        <v>1422</v>
      </c>
      <c r="J1096" t="s">
        <v>2307</v>
      </c>
      <c r="K1096" t="s">
        <v>3968</v>
      </c>
      <c r="L1096" t="s">
        <v>1020</v>
      </c>
      <c r="O1096" t="s">
        <v>1407</v>
      </c>
      <c r="AC1096">
        <v>2</v>
      </c>
      <c r="AD1096">
        <v>2</v>
      </c>
      <c r="AE1096">
        <v>7</v>
      </c>
      <c r="AF1096">
        <v>9</v>
      </c>
      <c r="AG1096">
        <v>7</v>
      </c>
      <c r="AH1096">
        <v>9</v>
      </c>
      <c r="AI1096">
        <v>10</v>
      </c>
    </row>
    <row r="1097" spans="1:35" x14ac:dyDescent="0.25">
      <c r="A1097" s="21">
        <v>1096</v>
      </c>
      <c r="B1097" t="s">
        <v>2308</v>
      </c>
      <c r="C1097" s="1" t="str">
        <f>+VLOOKUP(Tabla1[[#This Row],[Sector]],Sectores[[Sector]:[Columna1]],2,0)</f>
        <v>07 Delincuencia</v>
      </c>
      <c r="D1097" s="1" t="str">
        <f>+VLOOKUP(Tabla1[[#This Row],[Contenido]],Hoja2!$F$2:$G$105,2,0)</f>
        <v>07.02 Sentencias Dictadas por Delito</v>
      </c>
      <c r="E1097" s="1" t="str">
        <f>+IFERROR(VLOOKUP(Tabla1[[#This Row],[Tema]],Temas[[Tema]:[Columna1]],2,0),"REVISAR")</f>
        <v>07.02.14 Delitos Contra la Vida, Integridad o Dignidad Personal</v>
      </c>
      <c r="F1097" s="1" t="str">
        <f>+IFERROR(VLOOKUP(Tabla1[[#This Row],[Muestra]],Muestra[[Muestra]:[Columna1]],2,0),"REVISAR")</f>
        <v>07.02.14.15 Tratos Degradantes a Personas Vulnerables</v>
      </c>
      <c r="G1097" t="s">
        <v>66</v>
      </c>
      <c r="H1097" t="s">
        <v>1404</v>
      </c>
      <c r="I1097" t="s">
        <v>1422</v>
      </c>
      <c r="J1097" t="s">
        <v>2309</v>
      </c>
      <c r="K1097" t="s">
        <v>3968</v>
      </c>
      <c r="L1097" t="s">
        <v>1020</v>
      </c>
      <c r="O1097" t="s">
        <v>1407</v>
      </c>
      <c r="AC1097">
        <v>0</v>
      </c>
      <c r="AD1097">
        <v>0</v>
      </c>
      <c r="AE1097">
        <v>0</v>
      </c>
      <c r="AF1097">
        <v>0</v>
      </c>
      <c r="AG1097">
        <v>23</v>
      </c>
      <c r="AH1097">
        <v>78</v>
      </c>
      <c r="AI1097">
        <v>145</v>
      </c>
    </row>
    <row r="1098" spans="1:35" x14ac:dyDescent="0.25">
      <c r="A1098" s="21">
        <v>1097</v>
      </c>
      <c r="B1098" t="s">
        <v>2310</v>
      </c>
      <c r="C1098" s="1" t="str">
        <f>+VLOOKUP(Tabla1[[#This Row],[Sector]],Sectores[[Sector]:[Columna1]],2,0)</f>
        <v>07 Delincuencia</v>
      </c>
      <c r="D1098" s="1" t="str">
        <f>+VLOOKUP(Tabla1[[#This Row],[Contenido]],Hoja2!$F$2:$G$105,2,0)</f>
        <v>07.02 Sentencias Dictadas por Delito</v>
      </c>
      <c r="E1098" s="1" t="str">
        <f>+IFERROR(VLOOKUP(Tabla1[[#This Row],[Tema]],Temas[[Tema]:[Columna1]],2,0),"REVISAR")</f>
        <v>07.02.07 Delitos Contra el Orden Público, Funcionarios o Agentes del Estado</v>
      </c>
      <c r="F1098" s="1" t="str">
        <f>+IFERROR(VLOOKUP(Tabla1[[#This Row],[Muestra]],Muestra[[Muestra]:[Columna1]],2,0),"REVISAR")</f>
        <v>07.02.07.43 Ultraje Público a Las Buenas Costumbres</v>
      </c>
      <c r="G1098" t="s">
        <v>66</v>
      </c>
      <c r="H1098" t="s">
        <v>1404</v>
      </c>
      <c r="I1098" t="s">
        <v>1475</v>
      </c>
      <c r="J1098" t="s">
        <v>2311</v>
      </c>
      <c r="K1098" t="s">
        <v>3968</v>
      </c>
      <c r="L1098" t="s">
        <v>1020</v>
      </c>
      <c r="O1098" t="s">
        <v>1407</v>
      </c>
      <c r="AC1098">
        <v>231</v>
      </c>
      <c r="AD1098">
        <v>266</v>
      </c>
      <c r="AE1098">
        <v>286</v>
      </c>
      <c r="AF1098">
        <v>309</v>
      </c>
      <c r="AG1098">
        <v>316</v>
      </c>
      <c r="AH1098">
        <v>344</v>
      </c>
      <c r="AI1098">
        <v>307</v>
      </c>
    </row>
    <row r="1099" spans="1:35" x14ac:dyDescent="0.25">
      <c r="A1099" s="21">
        <v>1098</v>
      </c>
      <c r="B1099" t="s">
        <v>2312</v>
      </c>
      <c r="C1099" s="1" t="str">
        <f>+VLOOKUP(Tabla1[[#This Row],[Sector]],Sectores[[Sector]:[Columna1]],2,0)</f>
        <v>07 Delincuencia</v>
      </c>
      <c r="D1099" s="1" t="str">
        <f>+VLOOKUP(Tabla1[[#This Row],[Contenido]],Hoja2!$F$2:$G$105,2,0)</f>
        <v>07.02 Sentencias Dictadas por Delito</v>
      </c>
      <c r="E1099" s="1" t="str">
        <f>+IFERROR(VLOOKUP(Tabla1[[#This Row],[Tema]],Temas[[Tema]:[Columna1]],2,0),"REVISAR")</f>
        <v>07.02.07 Delitos Contra el Orden Público, Funcionarios o Agentes del Estado</v>
      </c>
      <c r="F1099" s="1" t="str">
        <f>+IFERROR(VLOOKUP(Tabla1[[#This Row],[Muestra]],Muestra[[Muestra]:[Columna1]],2,0),"REVISAR")</f>
        <v>07.02.07.44 Ultraje Público Buenas Costumbres por Medio Comunicación Social</v>
      </c>
      <c r="G1099" t="s">
        <v>66</v>
      </c>
      <c r="H1099" t="s">
        <v>1404</v>
      </c>
      <c r="I1099" t="s">
        <v>1475</v>
      </c>
      <c r="J1099" t="s">
        <v>2313</v>
      </c>
      <c r="K1099" t="s">
        <v>3968</v>
      </c>
      <c r="L1099" t="s">
        <v>1020</v>
      </c>
      <c r="O1099" t="s">
        <v>1407</v>
      </c>
      <c r="AC1099">
        <v>33</v>
      </c>
      <c r="AD1099">
        <v>35</v>
      </c>
      <c r="AE1099">
        <v>42</v>
      </c>
      <c r="AF1099">
        <v>41</v>
      </c>
      <c r="AG1099">
        <v>51</v>
      </c>
      <c r="AH1099">
        <v>49</v>
      </c>
      <c r="AI1099">
        <v>58</v>
      </c>
    </row>
    <row r="1100" spans="1:35" x14ac:dyDescent="0.25">
      <c r="A1100" s="21">
        <v>1099</v>
      </c>
      <c r="B1100" t="s">
        <v>2314</v>
      </c>
      <c r="C1100" s="1" t="str">
        <f>+VLOOKUP(Tabla1[[#This Row],[Sector]],Sectores[[Sector]:[Columna1]],2,0)</f>
        <v>07 Delincuencia</v>
      </c>
      <c r="D1100" s="1" t="str">
        <f>+VLOOKUP(Tabla1[[#This Row],[Contenido]],Hoja2!$F$2:$G$105,2,0)</f>
        <v>07.02 Sentencias Dictadas por Delito</v>
      </c>
      <c r="E1100" s="1" t="str">
        <f>+IFERROR(VLOOKUP(Tabla1[[#This Row],[Tema]],Temas[[Tema]:[Columna1]],2,0),"REVISAR")</f>
        <v>07.02.07 Delitos Contra el Orden Público, Funcionarios o Agentes del Estado</v>
      </c>
      <c r="F1100" s="1" t="str">
        <f>+IFERROR(VLOOKUP(Tabla1[[#This Row],[Muestra]],Muestra[[Muestra]:[Columna1]],2,0),"REVISAR")</f>
        <v>07.02.07.45 Uso de Uniforme o Insignias de FF.AA. o Carabineros de Chile</v>
      </c>
      <c r="G1100" t="s">
        <v>66</v>
      </c>
      <c r="H1100" t="s">
        <v>1404</v>
      </c>
      <c r="I1100" t="s">
        <v>1475</v>
      </c>
      <c r="J1100" t="s">
        <v>2315</v>
      </c>
      <c r="K1100" t="s">
        <v>3968</v>
      </c>
      <c r="L1100" t="s">
        <v>1020</v>
      </c>
      <c r="O1100" t="s">
        <v>1407</v>
      </c>
      <c r="AC1100">
        <v>3</v>
      </c>
      <c r="AD1100">
        <v>0</v>
      </c>
      <c r="AE1100">
        <v>8</v>
      </c>
      <c r="AF1100">
        <v>6</v>
      </c>
      <c r="AG1100">
        <v>3</v>
      </c>
      <c r="AH1100">
        <v>3</v>
      </c>
      <c r="AI1100">
        <v>9</v>
      </c>
    </row>
    <row r="1101" spans="1:35" x14ac:dyDescent="0.25">
      <c r="A1101" s="21">
        <v>1100</v>
      </c>
      <c r="B1101" t="s">
        <v>2316</v>
      </c>
      <c r="C1101" s="1" t="str">
        <f>+VLOOKUP(Tabla1[[#This Row],[Sector]],Sectores[[Sector]:[Columna1]],2,0)</f>
        <v>07 Delincuencia</v>
      </c>
      <c r="D1101" s="1" t="str">
        <f>+VLOOKUP(Tabla1[[#This Row],[Contenido]],Hoja2!$F$2:$G$105,2,0)</f>
        <v>07.02 Sentencias Dictadas por Delito</v>
      </c>
      <c r="E1101" s="1" t="str">
        <f>+IFERROR(VLOOKUP(Tabla1[[#This Row],[Tema]],Temas[[Tema]:[Columna1]],2,0),"REVISAR")</f>
        <v>07.02.18 Delitos Económicos</v>
      </c>
      <c r="F1101" s="1" t="str">
        <f>+IFERROR(VLOOKUP(Tabla1[[#This Row],[Muestra]],Muestra[[Muestra]:[Columna1]],2,0),"REVISAR")</f>
        <v>07.02.18.75 Uso Fraudulento de Tarjetas o Medios de Pago</v>
      </c>
      <c r="G1101" t="s">
        <v>66</v>
      </c>
      <c r="H1101" t="s">
        <v>1404</v>
      </c>
      <c r="I1101" t="s">
        <v>1429</v>
      </c>
      <c r="J1101" t="s">
        <v>2317</v>
      </c>
      <c r="K1101" t="s">
        <v>3968</v>
      </c>
      <c r="L1101" t="s">
        <v>1020</v>
      </c>
      <c r="O1101" t="s">
        <v>1407</v>
      </c>
      <c r="AC1101">
        <v>703</v>
      </c>
      <c r="AD1101">
        <v>819</v>
      </c>
      <c r="AE1101">
        <v>1337</v>
      </c>
      <c r="AF1101">
        <v>2436</v>
      </c>
      <c r="AG1101">
        <v>3304</v>
      </c>
      <c r="AH1101">
        <v>3386</v>
      </c>
      <c r="AI1101">
        <v>4447</v>
      </c>
    </row>
    <row r="1102" spans="1:35" x14ac:dyDescent="0.25">
      <c r="A1102" s="21">
        <v>1101</v>
      </c>
      <c r="B1102" t="s">
        <v>2318</v>
      </c>
      <c r="C1102" s="1" t="str">
        <f>+VLOOKUP(Tabla1[[#This Row],[Sector]],Sectores[[Sector]:[Columna1]],2,0)</f>
        <v>07 Delincuencia</v>
      </c>
      <c r="D1102" s="1" t="str">
        <f>+VLOOKUP(Tabla1[[#This Row],[Contenido]],Hoja2!$F$2:$G$105,2,0)</f>
        <v>07.02 Sentencias Dictadas por Delito</v>
      </c>
      <c r="E1102" s="1" t="str">
        <f>+IFERROR(VLOOKUP(Tabla1[[#This Row],[Tema]],Temas[[Tema]:[Columna1]],2,0),"REVISAR")</f>
        <v>07.02.06 Delitos Contra el Medioambientales y Seres Vivos</v>
      </c>
      <c r="F1102" s="1" t="str">
        <f>+IFERROR(VLOOKUP(Tabla1[[#This Row],[Muestra]],Muestra[[Muestra]:[Columna1]],2,0),"REVISAR")</f>
        <v>07.02.06.23 Uso Ilícito Fuego</v>
      </c>
      <c r="G1102" t="s">
        <v>66</v>
      </c>
      <c r="H1102" t="s">
        <v>1404</v>
      </c>
      <c r="I1102" t="s">
        <v>1416</v>
      </c>
      <c r="J1102" t="s">
        <v>2319</v>
      </c>
      <c r="K1102" t="s">
        <v>3968</v>
      </c>
      <c r="L1102" t="s">
        <v>1020</v>
      </c>
      <c r="O1102" t="s">
        <v>1407</v>
      </c>
      <c r="AC1102">
        <v>26</v>
      </c>
      <c r="AD1102">
        <v>37</v>
      </c>
      <c r="AE1102">
        <v>47</v>
      </c>
      <c r="AF1102">
        <v>65</v>
      </c>
      <c r="AG1102">
        <v>72</v>
      </c>
      <c r="AH1102">
        <v>35</v>
      </c>
      <c r="AI1102">
        <v>106</v>
      </c>
    </row>
    <row r="1103" spans="1:35" x14ac:dyDescent="0.25">
      <c r="A1103" s="21">
        <v>1102</v>
      </c>
      <c r="B1103" t="s">
        <v>2320</v>
      </c>
      <c r="C1103" s="1" t="str">
        <f>+VLOOKUP(Tabla1[[#This Row],[Sector]],Sectores[[Sector]:[Columna1]],2,0)</f>
        <v>07 Delincuencia</v>
      </c>
      <c r="D1103" s="1" t="str">
        <f>+VLOOKUP(Tabla1[[#This Row],[Contenido]],Hoja2!$F$2:$G$105,2,0)</f>
        <v>07.02 Sentencias Dictadas por Delito</v>
      </c>
      <c r="E1103" s="1" t="str">
        <f>+IFERROR(VLOOKUP(Tabla1[[#This Row],[Tema]],Temas[[Tema]:[Columna1]],2,0),"REVISAR")</f>
        <v>07.02.13 Delitos Contra la Seguridad</v>
      </c>
      <c r="F1103" s="1" t="str">
        <f>+IFERROR(VLOOKUP(Tabla1[[#This Row],[Muestra]],Muestra[[Muestra]:[Columna1]],2,0),"REVISAR")</f>
        <v>07.02.13.12 Uso, Facilitación o Transporte de Hilo Curado</v>
      </c>
      <c r="G1103" t="s">
        <v>66</v>
      </c>
      <c r="H1103" t="s">
        <v>1404</v>
      </c>
      <c r="I1103" t="s">
        <v>1747</v>
      </c>
      <c r="J1103" t="s">
        <v>2321</v>
      </c>
      <c r="K1103" t="s">
        <v>3968</v>
      </c>
      <c r="L1103" t="s">
        <v>1020</v>
      </c>
      <c r="O1103" t="s">
        <v>1407</v>
      </c>
      <c r="AC1103">
        <v>0</v>
      </c>
      <c r="AD1103">
        <v>34</v>
      </c>
      <c r="AE1103">
        <v>32</v>
      </c>
      <c r="AF1103">
        <v>21</v>
      </c>
      <c r="AG1103">
        <v>28</v>
      </c>
      <c r="AH1103">
        <v>15</v>
      </c>
      <c r="AI1103">
        <v>14</v>
      </c>
    </row>
    <row r="1104" spans="1:35" x14ac:dyDescent="0.25">
      <c r="A1104" s="21">
        <v>1103</v>
      </c>
      <c r="B1104" t="s">
        <v>2322</v>
      </c>
      <c r="C1104" s="1" t="str">
        <f>+VLOOKUP(Tabla1[[#This Row],[Sector]],Sectores[[Sector]:[Columna1]],2,0)</f>
        <v>07 Delincuencia</v>
      </c>
      <c r="D1104" s="1" t="str">
        <f>+VLOOKUP(Tabla1[[#This Row],[Contenido]],Hoja2!$F$2:$G$105,2,0)</f>
        <v>07.02 Sentencias Dictadas por Delito</v>
      </c>
      <c r="E1104" s="1" t="str">
        <f>+IFERROR(VLOOKUP(Tabla1[[#This Row],[Tema]],Temas[[Tema]:[Columna1]],2,0),"REVISAR")</f>
        <v>07.02.18 Delitos Económicos</v>
      </c>
      <c r="F1104" s="1" t="str">
        <f>+IFERROR(VLOOKUP(Tabla1[[#This Row],[Muestra]],Muestra[[Muestra]:[Columna1]],2,0),"REVISAR")</f>
        <v>07.02.18.76 Usura</v>
      </c>
      <c r="G1104" t="s">
        <v>66</v>
      </c>
      <c r="H1104" t="s">
        <v>1404</v>
      </c>
      <c r="I1104" t="s">
        <v>1429</v>
      </c>
      <c r="J1104" t="s">
        <v>2323</v>
      </c>
      <c r="K1104" t="s">
        <v>3968</v>
      </c>
      <c r="L1104" t="s">
        <v>1020</v>
      </c>
      <c r="O1104" t="s">
        <v>1407</v>
      </c>
      <c r="AC1104">
        <v>33</v>
      </c>
      <c r="AD1104">
        <v>33</v>
      </c>
      <c r="AE1104">
        <v>32</v>
      </c>
      <c r="AF1104">
        <v>36</v>
      </c>
      <c r="AG1104">
        <v>42</v>
      </c>
      <c r="AH1104">
        <v>50</v>
      </c>
      <c r="AI1104">
        <v>29</v>
      </c>
    </row>
    <row r="1105" spans="1:35" x14ac:dyDescent="0.25">
      <c r="A1105" s="21">
        <v>1104</v>
      </c>
      <c r="B1105" t="s">
        <v>2324</v>
      </c>
      <c r="C1105" s="1" t="str">
        <f>+VLOOKUP(Tabla1[[#This Row],[Sector]],Sectores[[Sector]:[Columna1]],2,0)</f>
        <v>07 Delincuencia</v>
      </c>
      <c r="D1105" s="1" t="str">
        <f>+VLOOKUP(Tabla1[[#This Row],[Contenido]],Hoja2!$F$2:$G$105,2,0)</f>
        <v>07.02 Sentencias Dictadas por Delito</v>
      </c>
      <c r="E1105" s="1" t="str">
        <f>+IFERROR(VLOOKUP(Tabla1[[#This Row],[Tema]],Temas[[Tema]:[Columna1]],2,0),"REVISAR")</f>
        <v>07.02.11 Delitos Contra la Propiedad y el Patrimonio</v>
      </c>
      <c r="F1105" s="1" t="str">
        <f>+IFERROR(VLOOKUP(Tabla1[[#This Row],[Muestra]],Muestra[[Muestra]:[Columna1]],2,0),"REVISAR")</f>
        <v>07.02.11.25 Usurpación</v>
      </c>
      <c r="G1105" t="s">
        <v>66</v>
      </c>
      <c r="H1105" t="s">
        <v>1404</v>
      </c>
      <c r="I1105" t="s">
        <v>1419</v>
      </c>
      <c r="J1105" t="s">
        <v>2325</v>
      </c>
      <c r="K1105" t="s">
        <v>3968</v>
      </c>
      <c r="L1105" t="s">
        <v>1020</v>
      </c>
      <c r="O1105" t="s">
        <v>1407</v>
      </c>
      <c r="AC1105">
        <v>1</v>
      </c>
      <c r="AD1105">
        <v>1</v>
      </c>
      <c r="AE1105">
        <v>0</v>
      </c>
      <c r="AF1105">
        <v>1</v>
      </c>
      <c r="AG1105">
        <v>1</v>
      </c>
      <c r="AH1105">
        <v>1</v>
      </c>
      <c r="AI1105">
        <v>0</v>
      </c>
    </row>
    <row r="1106" spans="1:35" x14ac:dyDescent="0.25">
      <c r="A1106" s="21">
        <v>1105</v>
      </c>
      <c r="B1106" t="s">
        <v>2326</v>
      </c>
      <c r="C1106" s="1" t="str">
        <f>+VLOOKUP(Tabla1[[#This Row],[Sector]],Sectores[[Sector]:[Columna1]],2,0)</f>
        <v>07 Delincuencia</v>
      </c>
      <c r="D1106" s="1" t="str">
        <f>+VLOOKUP(Tabla1[[#This Row],[Contenido]],Hoja2!$F$2:$G$105,2,0)</f>
        <v>07.02 Sentencias Dictadas por Delito</v>
      </c>
      <c r="E1106" s="1" t="str">
        <f>+IFERROR(VLOOKUP(Tabla1[[#This Row],[Tema]],Temas[[Tema]:[Columna1]],2,0),"REVISAR")</f>
        <v>07.02.11 Delitos Contra la Propiedad y el Patrimonio</v>
      </c>
      <c r="F1106" s="1" t="str">
        <f>+IFERROR(VLOOKUP(Tabla1[[#This Row],[Muestra]],Muestra[[Muestra]:[Columna1]],2,0),"REVISAR")</f>
        <v>07.02.11.26 Usurpación de Aguas</v>
      </c>
      <c r="G1106" t="s">
        <v>66</v>
      </c>
      <c r="H1106" t="s">
        <v>1404</v>
      </c>
      <c r="I1106" t="s">
        <v>1419</v>
      </c>
      <c r="J1106" t="s">
        <v>2327</v>
      </c>
      <c r="K1106" t="s">
        <v>3968</v>
      </c>
      <c r="L1106" t="s">
        <v>1020</v>
      </c>
      <c r="O1106" t="s">
        <v>1407</v>
      </c>
      <c r="AC1106">
        <v>132</v>
      </c>
      <c r="AD1106">
        <v>224</v>
      </c>
      <c r="AE1106">
        <v>229</v>
      </c>
      <c r="AF1106">
        <v>273</v>
      </c>
      <c r="AG1106">
        <v>172</v>
      </c>
      <c r="AH1106">
        <v>178</v>
      </c>
      <c r="AI1106">
        <v>151</v>
      </c>
    </row>
    <row r="1107" spans="1:35" x14ac:dyDescent="0.25">
      <c r="A1107" s="21">
        <v>1106</v>
      </c>
      <c r="B1107" t="s">
        <v>2328</v>
      </c>
      <c r="C1107" s="1" t="str">
        <f>+VLOOKUP(Tabla1[[#This Row],[Sector]],Sectores[[Sector]:[Columna1]],2,0)</f>
        <v>07 Delincuencia</v>
      </c>
      <c r="D1107" s="1" t="str">
        <f>+VLOOKUP(Tabla1[[#This Row],[Contenido]],Hoja2!$F$2:$G$105,2,0)</f>
        <v>07.02 Sentencias Dictadas por Delito</v>
      </c>
      <c r="E1107" s="1" t="str">
        <f>+IFERROR(VLOOKUP(Tabla1[[#This Row],[Tema]],Temas[[Tema]:[Columna1]],2,0),"REVISAR")</f>
        <v>07.02.03 Delitos Cometidos por Empleados y Funcionarios Públicos</v>
      </c>
      <c r="F1107" s="1" t="str">
        <f>+IFERROR(VLOOKUP(Tabla1[[#This Row],[Muestra]],Muestra[[Muestra]:[Columna1]],2,0),"REVISAR")</f>
        <v>07.02.03.17 Usurpación de Atribuciones de Empleados Públicos y Judiciales</v>
      </c>
      <c r="G1107" t="s">
        <v>66</v>
      </c>
      <c r="H1107" t="s">
        <v>1404</v>
      </c>
      <c r="I1107" t="s">
        <v>1449</v>
      </c>
      <c r="J1107" t="s">
        <v>2329</v>
      </c>
      <c r="K1107" t="s">
        <v>3968</v>
      </c>
      <c r="L1107" t="s">
        <v>1020</v>
      </c>
      <c r="O1107" t="s">
        <v>1407</v>
      </c>
      <c r="AC1107">
        <v>72</v>
      </c>
      <c r="AD1107">
        <v>37</v>
      </c>
      <c r="AE1107">
        <v>42</v>
      </c>
      <c r="AF1107">
        <v>53</v>
      </c>
      <c r="AG1107">
        <v>50</v>
      </c>
      <c r="AH1107">
        <v>4</v>
      </c>
      <c r="AI1107">
        <v>1</v>
      </c>
    </row>
    <row r="1108" spans="1:35" x14ac:dyDescent="0.25">
      <c r="A1108" s="21">
        <v>1107</v>
      </c>
      <c r="B1108" t="s">
        <v>2330</v>
      </c>
      <c r="C1108" s="1" t="str">
        <f>+VLOOKUP(Tabla1[[#This Row],[Sector]],Sectores[[Sector]:[Columna1]],2,0)</f>
        <v>07 Delincuencia</v>
      </c>
      <c r="D1108" s="1" t="str">
        <f>+VLOOKUP(Tabla1[[#This Row],[Contenido]],Hoja2!$F$2:$G$105,2,0)</f>
        <v>07.02 Sentencias Dictadas por Delito</v>
      </c>
      <c r="E1108" s="1" t="str">
        <f>+IFERROR(VLOOKUP(Tabla1[[#This Row],[Tema]],Temas[[Tema]:[Columna1]],2,0),"REVISAR")</f>
        <v>07.02.11 Delitos Contra la Propiedad y el Patrimonio</v>
      </c>
      <c r="F1108" s="1" t="str">
        <f>+IFERROR(VLOOKUP(Tabla1[[#This Row],[Muestra]],Muestra[[Muestra]:[Columna1]],2,0),"REVISAR")</f>
        <v>07.02.11.27 Usurpación de Estado Civil</v>
      </c>
      <c r="G1108" t="s">
        <v>66</v>
      </c>
      <c r="H1108" t="s">
        <v>1404</v>
      </c>
      <c r="I1108" t="s">
        <v>1419</v>
      </c>
      <c r="J1108" t="s">
        <v>2331</v>
      </c>
      <c r="K1108" t="s">
        <v>3968</v>
      </c>
      <c r="L1108" t="s">
        <v>1020</v>
      </c>
      <c r="O1108" t="s">
        <v>1407</v>
      </c>
      <c r="AC1108">
        <v>6</v>
      </c>
      <c r="AD1108">
        <v>12</v>
      </c>
      <c r="AE1108">
        <v>10</v>
      </c>
      <c r="AF1108">
        <v>9</v>
      </c>
      <c r="AG1108">
        <v>13</v>
      </c>
      <c r="AH1108">
        <v>5</v>
      </c>
      <c r="AI1108">
        <v>7</v>
      </c>
    </row>
    <row r="1109" spans="1:35" x14ac:dyDescent="0.25">
      <c r="A1109" s="21">
        <v>1108</v>
      </c>
      <c r="B1109" t="s">
        <v>2332</v>
      </c>
      <c r="C1109" s="1" t="str">
        <f>+VLOOKUP(Tabla1[[#This Row],[Sector]],Sectores[[Sector]:[Columna1]],2,0)</f>
        <v>07 Delincuencia</v>
      </c>
      <c r="D1109" s="1" t="str">
        <f>+VLOOKUP(Tabla1[[#This Row],[Contenido]],Hoja2!$F$2:$G$105,2,0)</f>
        <v>07.02 Sentencias Dictadas por Delito</v>
      </c>
      <c r="E1109" s="1" t="str">
        <f>+IFERROR(VLOOKUP(Tabla1[[#This Row],[Tema]],Temas[[Tema]:[Columna1]],2,0),"REVISAR")</f>
        <v>07.02.11 Delitos Contra la Propiedad y el Patrimonio</v>
      </c>
      <c r="F1109" s="1" t="str">
        <f>+IFERROR(VLOOKUP(Tabla1[[#This Row],[Muestra]],Muestra[[Muestra]:[Columna1]],2,0),"REVISAR")</f>
        <v>07.02.11.28 Usurpación de Nombre</v>
      </c>
      <c r="G1109" t="s">
        <v>66</v>
      </c>
      <c r="H1109" t="s">
        <v>1404</v>
      </c>
      <c r="I1109" t="s">
        <v>1419</v>
      </c>
      <c r="J1109" t="s">
        <v>2333</v>
      </c>
      <c r="K1109" t="s">
        <v>3968</v>
      </c>
      <c r="L1109" t="s">
        <v>1020</v>
      </c>
      <c r="O1109" t="s">
        <v>1407</v>
      </c>
      <c r="AC1109">
        <v>1115</v>
      </c>
      <c r="AD1109">
        <v>1062</v>
      </c>
      <c r="AE1109">
        <v>1220</v>
      </c>
      <c r="AF1109">
        <v>1167</v>
      </c>
      <c r="AG1109">
        <v>1223</v>
      </c>
      <c r="AH1109">
        <v>1217</v>
      </c>
      <c r="AI1109">
        <v>1139</v>
      </c>
    </row>
    <row r="1110" spans="1:35" x14ac:dyDescent="0.25">
      <c r="A1110" s="21">
        <v>1109</v>
      </c>
      <c r="B1110" t="s">
        <v>2334</v>
      </c>
      <c r="C1110" s="1" t="str">
        <f>+VLOOKUP(Tabla1[[#This Row],[Sector]],Sectores[[Sector]:[Columna1]],2,0)</f>
        <v>07 Delincuencia</v>
      </c>
      <c r="D1110" s="1" t="str">
        <f>+VLOOKUP(Tabla1[[#This Row],[Contenido]],Hoja2!$F$2:$G$105,2,0)</f>
        <v>07.02 Sentencias Dictadas por Delito</v>
      </c>
      <c r="E1110" s="1" t="str">
        <f>+IFERROR(VLOOKUP(Tabla1[[#This Row],[Tema]],Temas[[Tema]:[Columna1]],2,0),"REVISAR")</f>
        <v>07.02.11 Delitos Contra la Propiedad y el Patrimonio</v>
      </c>
      <c r="F1110" s="1" t="str">
        <f>+IFERROR(VLOOKUP(Tabla1[[#This Row],[Muestra]],Muestra[[Muestra]:[Columna1]],2,0),"REVISAR")</f>
        <v>07.02.11.29 Usurpación de Propiedad, Descubrimiento o Producción</v>
      </c>
      <c r="G1110" t="s">
        <v>66</v>
      </c>
      <c r="H1110" t="s">
        <v>1404</v>
      </c>
      <c r="I1110" t="s">
        <v>1419</v>
      </c>
      <c r="J1110" t="s">
        <v>2335</v>
      </c>
      <c r="K1110" t="s">
        <v>3968</v>
      </c>
      <c r="L1110" t="s">
        <v>1020</v>
      </c>
      <c r="O1110" t="s">
        <v>1407</v>
      </c>
      <c r="AC1110">
        <v>350</v>
      </c>
      <c r="AD1110">
        <v>321</v>
      </c>
      <c r="AE1110">
        <v>335</v>
      </c>
      <c r="AF1110">
        <v>359</v>
      </c>
      <c r="AG1110">
        <v>251</v>
      </c>
      <c r="AH1110">
        <v>272</v>
      </c>
      <c r="AI1110">
        <v>250</v>
      </c>
    </row>
    <row r="1111" spans="1:35" x14ac:dyDescent="0.25">
      <c r="A1111" s="21">
        <v>1110</v>
      </c>
      <c r="B1111" t="s">
        <v>2336</v>
      </c>
      <c r="C1111" s="1" t="str">
        <f>+VLOOKUP(Tabla1[[#This Row],[Sector]],Sectores[[Sector]:[Columna1]],2,0)</f>
        <v>07 Delincuencia</v>
      </c>
      <c r="D1111" s="1" t="str">
        <f>+VLOOKUP(Tabla1[[#This Row],[Contenido]],Hoja2!$F$2:$G$105,2,0)</f>
        <v>07.02 Sentencias Dictadas por Delito</v>
      </c>
      <c r="E1111" s="1" t="str">
        <f>+IFERROR(VLOOKUP(Tabla1[[#This Row],[Tema]],Temas[[Tema]:[Columna1]],2,0),"REVISAR")</f>
        <v>07.02.11 Delitos Contra la Propiedad y el Patrimonio</v>
      </c>
      <c r="F1111" s="1" t="str">
        <f>+IFERROR(VLOOKUP(Tabla1[[#This Row],[Muestra]],Muestra[[Muestra]:[Columna1]],2,0),"REVISAR")</f>
        <v>07.02.11.30 Usurpación No Violenta</v>
      </c>
      <c r="G1111" t="s">
        <v>66</v>
      </c>
      <c r="H1111" t="s">
        <v>1404</v>
      </c>
      <c r="I1111" t="s">
        <v>1419</v>
      </c>
      <c r="J1111" t="s">
        <v>2337</v>
      </c>
      <c r="K1111" t="s">
        <v>3968</v>
      </c>
      <c r="L1111" t="s">
        <v>1020</v>
      </c>
      <c r="O1111" t="s">
        <v>1407</v>
      </c>
      <c r="AC1111">
        <v>336</v>
      </c>
      <c r="AD1111">
        <v>385</v>
      </c>
      <c r="AE1111">
        <v>415</v>
      </c>
      <c r="AF1111">
        <v>437</v>
      </c>
      <c r="AG1111">
        <v>486</v>
      </c>
      <c r="AH1111">
        <v>435</v>
      </c>
      <c r="AI1111">
        <v>511</v>
      </c>
    </row>
    <row r="1112" spans="1:35" x14ac:dyDescent="0.25">
      <c r="A1112" s="21">
        <v>1111</v>
      </c>
      <c r="B1112" t="s">
        <v>2338</v>
      </c>
      <c r="C1112" s="1" t="str">
        <f>+VLOOKUP(Tabla1[[#This Row],[Sector]],Sectores[[Sector]:[Columna1]],2,0)</f>
        <v>07 Delincuencia</v>
      </c>
      <c r="D1112" s="1" t="str">
        <f>+VLOOKUP(Tabla1[[#This Row],[Contenido]],Hoja2!$F$2:$G$105,2,0)</f>
        <v>07.02 Sentencias Dictadas por Delito</v>
      </c>
      <c r="E1112" s="1" t="str">
        <f>+IFERROR(VLOOKUP(Tabla1[[#This Row],[Tema]],Temas[[Tema]:[Columna1]],2,0),"REVISAR")</f>
        <v>07.02.11 Delitos Contra la Propiedad y el Patrimonio</v>
      </c>
      <c r="F1112" s="1" t="str">
        <f>+IFERROR(VLOOKUP(Tabla1[[#This Row],[Muestra]],Muestra[[Muestra]:[Columna1]],2,0),"REVISAR")</f>
        <v>07.02.11.31 Usurpación Violenta</v>
      </c>
      <c r="G1112" t="s">
        <v>66</v>
      </c>
      <c r="H1112" t="s">
        <v>1404</v>
      </c>
      <c r="I1112" t="s">
        <v>1419</v>
      </c>
      <c r="J1112" t="s">
        <v>2339</v>
      </c>
      <c r="K1112" t="s">
        <v>3968</v>
      </c>
      <c r="L1112" t="s">
        <v>1020</v>
      </c>
      <c r="O1112" t="s">
        <v>1407</v>
      </c>
      <c r="AC1112">
        <v>73</v>
      </c>
      <c r="AD1112">
        <v>97</v>
      </c>
      <c r="AE1112">
        <v>95</v>
      </c>
      <c r="AF1112">
        <v>83</v>
      </c>
      <c r="AG1112">
        <v>138</v>
      </c>
      <c r="AH1112">
        <v>168</v>
      </c>
      <c r="AI1112">
        <v>195</v>
      </c>
    </row>
    <row r="1113" spans="1:35" x14ac:dyDescent="0.25">
      <c r="A1113" s="21">
        <v>1112</v>
      </c>
      <c r="B1113" t="s">
        <v>2340</v>
      </c>
      <c r="C1113" s="1" t="str">
        <f>+VLOOKUP(Tabla1[[#This Row],[Sector]],Sectores[[Sector]:[Columna1]],2,0)</f>
        <v>07 Delincuencia</v>
      </c>
      <c r="D1113" s="1" t="str">
        <f>+VLOOKUP(Tabla1[[#This Row],[Contenido]],Hoja2!$F$2:$G$105,2,0)</f>
        <v>07.02 Sentencias Dictadas por Delito</v>
      </c>
      <c r="E1113" s="1" t="str">
        <f>+IFERROR(VLOOKUP(Tabla1[[#This Row],[Tema]],Temas[[Tema]:[Columna1]],2,0),"REVISAR")</f>
        <v>07.02.11 Delitos Contra la Propiedad y el Patrimonio</v>
      </c>
      <c r="F1113" s="1" t="str">
        <f>+IFERROR(VLOOKUP(Tabla1[[#This Row],[Muestra]],Muestra[[Muestra]:[Columna1]],2,0),"REVISAR")</f>
        <v>07.02.11.32 Utilización Sin Autorización de Obras de Dominio Ajeno Protegidas por la Ley</v>
      </c>
      <c r="G1113" t="s">
        <v>66</v>
      </c>
      <c r="H1113" t="s">
        <v>1404</v>
      </c>
      <c r="I1113" t="s">
        <v>1419</v>
      </c>
      <c r="J1113" t="s">
        <v>2341</v>
      </c>
      <c r="K1113" t="s">
        <v>3968</v>
      </c>
      <c r="L1113" t="s">
        <v>1020</v>
      </c>
      <c r="O1113" t="s">
        <v>1407</v>
      </c>
      <c r="AC1113">
        <v>57</v>
      </c>
      <c r="AD1113">
        <v>25</v>
      </c>
      <c r="AE1113">
        <v>32</v>
      </c>
      <c r="AF1113">
        <v>21</v>
      </c>
      <c r="AG1113">
        <v>8</v>
      </c>
      <c r="AH1113">
        <v>4</v>
      </c>
      <c r="AI1113">
        <v>6</v>
      </c>
    </row>
    <row r="1114" spans="1:35" x14ac:dyDescent="0.25">
      <c r="A1114" s="21">
        <v>1113</v>
      </c>
      <c r="B1114" t="s">
        <v>2342</v>
      </c>
      <c r="C1114" s="1" t="str">
        <f>+VLOOKUP(Tabla1[[#This Row],[Sector]],Sectores[[Sector]:[Columna1]],2,0)</f>
        <v>07 Delincuencia</v>
      </c>
      <c r="D1114" s="1" t="str">
        <f>+VLOOKUP(Tabla1[[#This Row],[Contenido]],Hoja2!$F$2:$G$105,2,0)</f>
        <v>07.02 Sentencias Dictadas por Delito</v>
      </c>
      <c r="E1114" s="1" t="str">
        <f>+IFERROR(VLOOKUP(Tabla1[[#This Row],[Tema]],Temas[[Tema]:[Columna1]],2,0),"REVISAR")</f>
        <v>07.02.11 Delitos Contra la Propiedad y el Patrimonio</v>
      </c>
      <c r="F1114" s="1" t="str">
        <f>+IFERROR(VLOOKUP(Tabla1[[#This Row],[Muestra]],Muestra[[Muestra]:[Columna1]],2,0),"REVISAR")</f>
        <v>07.02.11.33 Veedor/Liquidador Realice Conducta Señalada</v>
      </c>
      <c r="G1114" t="s">
        <v>66</v>
      </c>
      <c r="H1114" t="s">
        <v>1404</v>
      </c>
      <c r="I1114" t="s">
        <v>1419</v>
      </c>
      <c r="J1114" t="s">
        <v>2343</v>
      </c>
      <c r="K1114" t="s">
        <v>3968</v>
      </c>
      <c r="L1114" t="s">
        <v>1020</v>
      </c>
      <c r="O1114" t="s">
        <v>1407</v>
      </c>
      <c r="AC1114">
        <v>0</v>
      </c>
      <c r="AD1114">
        <v>0</v>
      </c>
      <c r="AE1114">
        <v>0</v>
      </c>
      <c r="AF1114">
        <v>0</v>
      </c>
      <c r="AG1114">
        <v>2</v>
      </c>
      <c r="AH1114">
        <v>4</v>
      </c>
      <c r="AI1114">
        <v>2</v>
      </c>
    </row>
    <row r="1115" spans="1:35" x14ac:dyDescent="0.25">
      <c r="A1115" s="21">
        <v>1114</v>
      </c>
      <c r="B1115" t="s">
        <v>2344</v>
      </c>
      <c r="C1115" s="1" t="str">
        <f>+VLOOKUP(Tabla1[[#This Row],[Sector]],Sectores[[Sector]:[Columna1]],2,0)</f>
        <v>07 Delincuencia</v>
      </c>
      <c r="D1115" s="1" t="str">
        <f>+VLOOKUP(Tabla1[[#This Row],[Contenido]],Hoja2!$F$2:$G$105,2,0)</f>
        <v>07.02 Sentencias Dictadas por Delito</v>
      </c>
      <c r="E1115" s="1" t="str">
        <f>+IFERROR(VLOOKUP(Tabla1[[#This Row],[Tema]],Temas[[Tema]:[Columna1]],2,0),"REVISAR")</f>
        <v>07.02.11 Delitos Contra la Propiedad y el Patrimonio</v>
      </c>
      <c r="F1115" s="1" t="str">
        <f>+IFERROR(VLOOKUP(Tabla1[[#This Row],[Muestra]],Muestra[[Muestra]:[Columna1]],2,0),"REVISAR")</f>
        <v>07.02.11.34 Venta Ilícita de Obras Protegidas por Ley de Propiedad Intelectual</v>
      </c>
      <c r="G1115" t="s">
        <v>66</v>
      </c>
      <c r="H1115" t="s">
        <v>1404</v>
      </c>
      <c r="I1115" t="s">
        <v>1419</v>
      </c>
      <c r="J1115" t="s">
        <v>2345</v>
      </c>
      <c r="K1115" t="s">
        <v>3968</v>
      </c>
      <c r="L1115" t="s">
        <v>1020</v>
      </c>
      <c r="O1115" t="s">
        <v>1407</v>
      </c>
      <c r="AC1115">
        <v>307</v>
      </c>
      <c r="AD1115">
        <v>272</v>
      </c>
      <c r="AE1115">
        <v>264</v>
      </c>
      <c r="AF1115">
        <v>245</v>
      </c>
      <c r="AG1115">
        <v>123</v>
      </c>
      <c r="AH1115">
        <v>109</v>
      </c>
      <c r="AI1115">
        <v>69</v>
      </c>
    </row>
    <row r="1116" spans="1:35" x14ac:dyDescent="0.25">
      <c r="A1116" s="21">
        <v>1115</v>
      </c>
      <c r="B1116" t="s">
        <v>2346</v>
      </c>
      <c r="C1116" s="1" t="str">
        <f>+VLOOKUP(Tabla1[[#This Row],[Sector]],Sectores[[Sector]:[Columna1]],2,0)</f>
        <v>07 Delincuencia</v>
      </c>
      <c r="D1116" s="1" t="str">
        <f>+VLOOKUP(Tabla1[[#This Row],[Contenido]],Hoja2!$F$2:$G$105,2,0)</f>
        <v>07.02 Sentencias Dictadas por Delito</v>
      </c>
      <c r="E1116" s="1" t="str">
        <f>+IFERROR(VLOOKUP(Tabla1[[#This Row],[Tema]],Temas[[Tema]:[Columna1]],2,0),"REVISAR")</f>
        <v>07.02.10 Delitos Contra la Intimidad y la Libertad</v>
      </c>
      <c r="F1116" s="1" t="str">
        <f>+IFERROR(VLOOKUP(Tabla1[[#This Row],[Muestra]],Muestra[[Muestra]:[Columna1]],2,0),"REVISAR")</f>
        <v>07.02.10.14 Vigilancia Privada No Autorizada</v>
      </c>
      <c r="G1116" t="s">
        <v>66</v>
      </c>
      <c r="H1116" t="s">
        <v>1404</v>
      </c>
      <c r="I1116" t="s">
        <v>1454</v>
      </c>
      <c r="J1116" t="s">
        <v>2347</v>
      </c>
      <c r="K1116" t="s">
        <v>3968</v>
      </c>
      <c r="L1116" t="s">
        <v>1020</v>
      </c>
      <c r="O1116" t="s">
        <v>1407</v>
      </c>
      <c r="AC1116">
        <v>0</v>
      </c>
      <c r="AD1116">
        <v>1</v>
      </c>
      <c r="AE1116">
        <v>1</v>
      </c>
      <c r="AF1116">
        <v>3</v>
      </c>
      <c r="AG1116">
        <v>0</v>
      </c>
      <c r="AH1116">
        <v>1</v>
      </c>
      <c r="AI1116">
        <v>0</v>
      </c>
    </row>
    <row r="1117" spans="1:35" x14ac:dyDescent="0.25">
      <c r="A1117" s="21">
        <v>1116</v>
      </c>
      <c r="B1117" t="s">
        <v>2348</v>
      </c>
      <c r="C1117" s="1" t="str">
        <f>+VLOOKUP(Tabla1[[#This Row],[Sector]],Sectores[[Sector]:[Columna1]],2,0)</f>
        <v>07 Delincuencia</v>
      </c>
      <c r="D1117" s="1" t="str">
        <f>+VLOOKUP(Tabla1[[#This Row],[Contenido]],Hoja2!$F$2:$G$105,2,0)</f>
        <v>07.02 Sentencias Dictadas por Delito</v>
      </c>
      <c r="E1117" s="1" t="str">
        <f>+IFERROR(VLOOKUP(Tabla1[[#This Row],[Tema]],Temas[[Tema]:[Columna1]],2,0),"REVISAR")</f>
        <v>07.02.24 Delitos Sexuales</v>
      </c>
      <c r="F1117" s="1" t="str">
        <f>+IFERROR(VLOOKUP(Tabla1[[#This Row],[Muestra]],Muestra[[Muestra]:[Columna1]],2,0),"REVISAR")</f>
        <v>07.01.01.12 Violación</v>
      </c>
      <c r="G1117" t="s">
        <v>66</v>
      </c>
      <c r="H1117" t="s">
        <v>1404</v>
      </c>
      <c r="I1117" t="s">
        <v>1432</v>
      </c>
      <c r="J1117" t="s">
        <v>1041</v>
      </c>
      <c r="K1117" t="s">
        <v>3968</v>
      </c>
      <c r="L1117" t="s">
        <v>1020</v>
      </c>
      <c r="O1117" t="s">
        <v>1407</v>
      </c>
      <c r="AC1117">
        <v>31</v>
      </c>
      <c r="AD1117">
        <v>28</v>
      </c>
      <c r="AE1117">
        <v>33</v>
      </c>
      <c r="AF1117">
        <v>22</v>
      </c>
      <c r="AG1117">
        <v>25</v>
      </c>
      <c r="AH1117">
        <v>17</v>
      </c>
      <c r="AI1117">
        <v>3</v>
      </c>
    </row>
    <row r="1118" spans="1:35" x14ac:dyDescent="0.25">
      <c r="A1118" s="21">
        <v>1117</v>
      </c>
      <c r="B1118" t="s">
        <v>2349</v>
      </c>
      <c r="C1118" s="1" t="str">
        <f>+VLOOKUP(Tabla1[[#This Row],[Sector]],Sectores[[Sector]:[Columna1]],2,0)</f>
        <v>07 Delincuencia</v>
      </c>
      <c r="D1118" s="1" t="str">
        <f>+VLOOKUP(Tabla1[[#This Row],[Contenido]],Hoja2!$F$2:$G$105,2,0)</f>
        <v>07.02 Sentencias Dictadas por Delito</v>
      </c>
      <c r="E1118" s="1" t="str">
        <f>+IFERROR(VLOOKUP(Tabla1[[#This Row],[Tema]],Temas[[Tema]:[Columna1]],2,0),"REVISAR")</f>
        <v>07.02.24 Delitos Sexuales</v>
      </c>
      <c r="F1118" s="1" t="str">
        <f>+IFERROR(VLOOKUP(Tabla1[[#This Row],[Muestra]],Muestra[[Muestra]:[Columna1]],2,0),"REVISAR")</f>
        <v>07.02.24.22 Violación con Homicidio o Femicidio</v>
      </c>
      <c r="G1118" t="s">
        <v>66</v>
      </c>
      <c r="H1118" t="s">
        <v>1404</v>
      </c>
      <c r="I1118" t="s">
        <v>1432</v>
      </c>
      <c r="J1118" t="s">
        <v>2350</v>
      </c>
      <c r="K1118" t="s">
        <v>3968</v>
      </c>
      <c r="L1118" t="s">
        <v>1020</v>
      </c>
      <c r="O1118" t="s">
        <v>1407</v>
      </c>
      <c r="AC1118">
        <v>11</v>
      </c>
      <c r="AD1118">
        <v>4</v>
      </c>
      <c r="AE1118">
        <v>1</v>
      </c>
      <c r="AF1118">
        <v>4</v>
      </c>
      <c r="AG1118">
        <v>5</v>
      </c>
      <c r="AH1118">
        <v>11</v>
      </c>
      <c r="AI1118">
        <v>3</v>
      </c>
    </row>
    <row r="1119" spans="1:35" x14ac:dyDescent="0.25">
      <c r="A1119" s="21">
        <v>1118</v>
      </c>
      <c r="B1119" t="s">
        <v>2351</v>
      </c>
      <c r="C1119" s="1" t="str">
        <f>+VLOOKUP(Tabla1[[#This Row],[Sector]],Sectores[[Sector]:[Columna1]],2,0)</f>
        <v>07 Delincuencia</v>
      </c>
      <c r="D1119" s="1" t="str">
        <f>+VLOOKUP(Tabla1[[#This Row],[Contenido]],Hoja2!$F$2:$G$105,2,0)</f>
        <v>07.02 Sentencias Dictadas por Delito</v>
      </c>
      <c r="E1119" s="1" t="str">
        <f>+IFERROR(VLOOKUP(Tabla1[[#This Row],[Tema]],Temas[[Tema]:[Columna1]],2,0),"REVISAR")</f>
        <v>07.02.24 Delitos Sexuales</v>
      </c>
      <c r="F1119" s="1" t="str">
        <f>+IFERROR(VLOOKUP(Tabla1[[#This Row],[Muestra]],Muestra[[Muestra]:[Columna1]],2,0),"REVISAR")</f>
        <v>07.02.24.23 Violación de Mayor de 14 Años</v>
      </c>
      <c r="G1119" t="s">
        <v>66</v>
      </c>
      <c r="H1119" t="s">
        <v>1404</v>
      </c>
      <c r="I1119" t="s">
        <v>1432</v>
      </c>
      <c r="J1119" t="s">
        <v>2352</v>
      </c>
      <c r="K1119" t="s">
        <v>3968</v>
      </c>
      <c r="L1119" t="s">
        <v>1020</v>
      </c>
      <c r="O1119" t="s">
        <v>1407</v>
      </c>
      <c r="AC1119">
        <v>699</v>
      </c>
      <c r="AD1119">
        <v>658</v>
      </c>
      <c r="AE1119">
        <v>684</v>
      </c>
      <c r="AF1119">
        <v>653</v>
      </c>
      <c r="AG1119">
        <v>675</v>
      </c>
      <c r="AH1119">
        <v>708</v>
      </c>
      <c r="AI1119">
        <v>793</v>
      </c>
    </row>
    <row r="1120" spans="1:35" x14ac:dyDescent="0.25">
      <c r="A1120" s="21">
        <v>1119</v>
      </c>
      <c r="B1120" t="s">
        <v>2353</v>
      </c>
      <c r="C1120" s="1" t="str">
        <f>+VLOOKUP(Tabla1[[#This Row],[Sector]],Sectores[[Sector]:[Columna1]],2,0)</f>
        <v>07 Delincuencia</v>
      </c>
      <c r="D1120" s="1" t="str">
        <f>+VLOOKUP(Tabla1[[#This Row],[Contenido]],Hoja2!$F$2:$G$105,2,0)</f>
        <v>07.02 Sentencias Dictadas por Delito</v>
      </c>
      <c r="E1120" s="1" t="str">
        <f>+IFERROR(VLOOKUP(Tabla1[[#This Row],[Tema]],Temas[[Tema]:[Columna1]],2,0),"REVISAR")</f>
        <v>07.02.24 Delitos Sexuales</v>
      </c>
      <c r="F1120" s="1" t="str">
        <f>+IFERROR(VLOOKUP(Tabla1[[#This Row],[Muestra]],Muestra[[Muestra]:[Columna1]],2,0),"REVISAR")</f>
        <v>07.02.24.24 Violación de Menor de 14 Años</v>
      </c>
      <c r="G1120" t="s">
        <v>66</v>
      </c>
      <c r="H1120" t="s">
        <v>1404</v>
      </c>
      <c r="I1120" t="s">
        <v>1432</v>
      </c>
      <c r="J1120" t="s">
        <v>2354</v>
      </c>
      <c r="K1120" t="s">
        <v>3968</v>
      </c>
      <c r="L1120" t="s">
        <v>1020</v>
      </c>
      <c r="O1120" t="s">
        <v>1407</v>
      </c>
      <c r="AC1120">
        <v>908</v>
      </c>
      <c r="AD1120">
        <v>885</v>
      </c>
      <c r="AE1120">
        <v>863</v>
      </c>
      <c r="AF1120">
        <v>867</v>
      </c>
      <c r="AG1120">
        <v>836</v>
      </c>
      <c r="AH1120">
        <v>862</v>
      </c>
      <c r="AI1120">
        <v>825</v>
      </c>
    </row>
    <row r="1121" spans="1:35" x14ac:dyDescent="0.25">
      <c r="A1121" s="21">
        <v>1120</v>
      </c>
      <c r="B1121" t="s">
        <v>2355</v>
      </c>
      <c r="C1121" s="1" t="str">
        <f>+VLOOKUP(Tabla1[[#This Row],[Sector]],Sectores[[Sector]:[Columna1]],2,0)</f>
        <v>07 Delincuencia</v>
      </c>
      <c r="D1121" s="1" t="str">
        <f>+VLOOKUP(Tabla1[[#This Row],[Contenido]],Hoja2!$F$2:$G$105,2,0)</f>
        <v>07.02 Sentencias Dictadas por Delito</v>
      </c>
      <c r="E1121" s="1" t="str">
        <f>+IFERROR(VLOOKUP(Tabla1[[#This Row],[Tema]],Temas[[Tema]:[Columna1]],2,0),"REVISAR")</f>
        <v>07.02.11 Delitos Contra la Propiedad y el Patrimonio</v>
      </c>
      <c r="F1121" s="1" t="str">
        <f>+IFERROR(VLOOKUP(Tabla1[[#This Row],[Muestra]],Muestra[[Muestra]:[Columna1]],2,0),"REVISAR")</f>
        <v>07.02.11.35 Violación de Morada</v>
      </c>
      <c r="G1121" t="s">
        <v>66</v>
      </c>
      <c r="H1121" t="s">
        <v>1404</v>
      </c>
      <c r="I1121" t="s">
        <v>1419</v>
      </c>
      <c r="J1121" t="s">
        <v>2356</v>
      </c>
      <c r="K1121" t="s">
        <v>3968</v>
      </c>
      <c r="L1121" t="s">
        <v>1020</v>
      </c>
      <c r="O1121" t="s">
        <v>1407</v>
      </c>
      <c r="AC1121">
        <v>3405</v>
      </c>
      <c r="AD1121">
        <v>3288</v>
      </c>
      <c r="AE1121">
        <v>3073</v>
      </c>
      <c r="AF1121">
        <v>2997</v>
      </c>
      <c r="AG1121">
        <v>3149</v>
      </c>
      <c r="AH1121">
        <v>3224</v>
      </c>
      <c r="AI1121">
        <v>3186</v>
      </c>
    </row>
    <row r="1122" spans="1:35" x14ac:dyDescent="0.25">
      <c r="A1122" s="21">
        <v>1121</v>
      </c>
      <c r="B1122" t="s">
        <v>2357</v>
      </c>
      <c r="C1122" s="1" t="str">
        <f>+VLOOKUP(Tabla1[[#This Row],[Sector]],Sectores[[Sector]:[Columna1]],2,0)</f>
        <v>07 Delincuencia</v>
      </c>
      <c r="D1122" s="1" t="str">
        <f>+VLOOKUP(Tabla1[[#This Row],[Contenido]],Hoja2!$F$2:$G$105,2,0)</f>
        <v>07.02 Sentencias Dictadas por Delito</v>
      </c>
      <c r="E1122" s="1" t="str">
        <f>+IFERROR(VLOOKUP(Tabla1[[#This Row],[Tema]],Temas[[Tema]:[Columna1]],2,0),"REVISAR")</f>
        <v>07.02.11 Delitos Contra la Propiedad y el Patrimonio</v>
      </c>
      <c r="F1122" s="1" t="str">
        <f>+IFERROR(VLOOKUP(Tabla1[[#This Row],[Muestra]],Muestra[[Muestra]:[Columna1]],2,0),"REVISAR")</f>
        <v>07.02.11.36 Violación de Secretos</v>
      </c>
      <c r="G1122" t="s">
        <v>66</v>
      </c>
      <c r="H1122" t="s">
        <v>1404</v>
      </c>
      <c r="I1122" t="s">
        <v>1419</v>
      </c>
      <c r="J1122" t="s">
        <v>2358</v>
      </c>
      <c r="K1122" t="s">
        <v>3968</v>
      </c>
      <c r="L1122" t="s">
        <v>1020</v>
      </c>
      <c r="O1122" t="s">
        <v>1407</v>
      </c>
      <c r="AC1122">
        <v>14</v>
      </c>
      <c r="AD1122">
        <v>10</v>
      </c>
      <c r="AE1122">
        <v>22</v>
      </c>
      <c r="AF1122">
        <v>25</v>
      </c>
      <c r="AG1122">
        <v>20</v>
      </c>
      <c r="AH1122">
        <v>33</v>
      </c>
      <c r="AI1122">
        <v>32</v>
      </c>
    </row>
    <row r="1123" spans="1:35" x14ac:dyDescent="0.25">
      <c r="A1123" s="21">
        <v>1122</v>
      </c>
      <c r="B1123" t="s">
        <v>2359</v>
      </c>
      <c r="C1123" s="1" t="str">
        <f>+VLOOKUP(Tabla1[[#This Row],[Sector]],Sectores[[Sector]:[Columna1]],2,0)</f>
        <v>07 Delincuencia</v>
      </c>
      <c r="D1123" s="1" t="str">
        <f>+VLOOKUP(Tabla1[[#This Row],[Contenido]],Hoja2!$F$2:$G$105,2,0)</f>
        <v>07.02 Sentencias Dictadas por Delito</v>
      </c>
      <c r="E1123" s="1" t="str">
        <f>+IFERROR(VLOOKUP(Tabla1[[#This Row],[Tema]],Temas[[Tema]:[Columna1]],2,0),"REVISAR")</f>
        <v>07.02.11 Delitos Contra la Propiedad y el Patrimonio</v>
      </c>
      <c r="F1123" s="1" t="str">
        <f>+IFERROR(VLOOKUP(Tabla1[[#This Row],[Muestra]],Muestra[[Muestra]:[Columna1]],2,0),"REVISAR")</f>
        <v>07.02.11.37 Violación de Secretos de Fábrica</v>
      </c>
      <c r="G1123" t="s">
        <v>66</v>
      </c>
      <c r="H1123" t="s">
        <v>1404</v>
      </c>
      <c r="I1123" t="s">
        <v>1419</v>
      </c>
      <c r="J1123" t="s">
        <v>2360</v>
      </c>
      <c r="K1123" t="s">
        <v>3968</v>
      </c>
      <c r="L1123" t="s">
        <v>1020</v>
      </c>
      <c r="O1123" t="s">
        <v>1407</v>
      </c>
      <c r="AC1123">
        <v>4</v>
      </c>
      <c r="AD1123">
        <v>1</v>
      </c>
      <c r="AE1123">
        <v>6</v>
      </c>
      <c r="AF1123">
        <v>8</v>
      </c>
      <c r="AG1123">
        <v>6</v>
      </c>
      <c r="AH1123">
        <v>8</v>
      </c>
      <c r="AI1123">
        <v>6</v>
      </c>
    </row>
    <row r="1124" spans="1:35" x14ac:dyDescent="0.25">
      <c r="A1124" s="21">
        <v>1123</v>
      </c>
      <c r="B1124" t="s">
        <v>2361</v>
      </c>
      <c r="C1124" s="1" t="str">
        <f>+VLOOKUP(Tabla1[[#This Row],[Sector]],Sectores[[Sector]:[Columna1]],2,0)</f>
        <v>07 Delincuencia</v>
      </c>
      <c r="D1124" s="1" t="str">
        <f>+VLOOKUP(Tabla1[[#This Row],[Contenido]],Hoja2!$F$2:$G$105,2,0)</f>
        <v>07.02 Sentencias Dictadas por Delito</v>
      </c>
      <c r="E1124" s="1" t="str">
        <f>+IFERROR(VLOOKUP(Tabla1[[#This Row],[Tema]],Temas[[Tema]:[Columna1]],2,0),"REVISAR")</f>
        <v>07.02.07 Delitos Contra el Orden Público, Funcionarios o Agentes del Estado</v>
      </c>
      <c r="F1124" s="1" t="str">
        <f>+IFERROR(VLOOKUP(Tabla1[[#This Row],[Muestra]],Muestra[[Muestra]:[Columna1]],2,0),"REVISAR")</f>
        <v>07.02.07.46 Violencia en Los Estadios</v>
      </c>
      <c r="G1124" t="s">
        <v>66</v>
      </c>
      <c r="H1124" t="s">
        <v>1404</v>
      </c>
      <c r="I1124" t="s">
        <v>1475</v>
      </c>
      <c r="J1124" t="s">
        <v>2362</v>
      </c>
      <c r="K1124" t="s">
        <v>3968</v>
      </c>
      <c r="L1124" t="s">
        <v>1020</v>
      </c>
      <c r="O1124" t="s">
        <v>1407</v>
      </c>
      <c r="AC1124">
        <v>295</v>
      </c>
      <c r="AD1124">
        <v>317</v>
      </c>
      <c r="AE1124">
        <v>225</v>
      </c>
      <c r="AF1124">
        <v>45</v>
      </c>
      <c r="AG1124">
        <v>12</v>
      </c>
      <c r="AH1124">
        <v>3</v>
      </c>
      <c r="AI1124">
        <v>3</v>
      </c>
    </row>
    <row r="1125" spans="1:35" x14ac:dyDescent="0.25">
      <c r="A1125" s="21">
        <v>1124</v>
      </c>
      <c r="B1125" t="s">
        <v>2363</v>
      </c>
      <c r="C1125" s="1" t="str">
        <f>+VLOOKUP(Tabla1[[#This Row],[Sector]],Sectores[[Sector]:[Columna1]],2,0)</f>
        <v>07 Delincuencia</v>
      </c>
      <c r="D1125" s="1" t="str">
        <f>+VLOOKUP(Tabla1[[#This Row],[Contenido]],Hoja2!$F$2:$G$105,2,0)</f>
        <v>07.03 Sentencias Dictadas por Tipo de Delito</v>
      </c>
      <c r="E1125" s="1" t="str">
        <f>+IFERROR(VLOOKUP(Tabla1[[#This Row],[Tema]],Temas[[Tema]:[Columna1]],2,0),"REVISAR")</f>
        <v>07.03.01 Tipo de Delito</v>
      </c>
      <c r="F1125" s="1" t="str">
        <f>+IFERROR(VLOOKUP(Tabla1[[#This Row],[Muestra]],Muestra[[Muestra]:[Columna1]],2,0),"REVISAR")</f>
        <v>07.03.01.01 Corrupción</v>
      </c>
      <c r="G1125" t="s">
        <v>66</v>
      </c>
      <c r="H1125" t="s">
        <v>2364</v>
      </c>
      <c r="I1125" t="s">
        <v>2365</v>
      </c>
      <c r="J1125" t="s">
        <v>1462</v>
      </c>
      <c r="K1125" t="s">
        <v>3968</v>
      </c>
      <c r="L1125" t="s">
        <v>1020</v>
      </c>
      <c r="O1125" t="s">
        <v>1407</v>
      </c>
      <c r="AC1125">
        <v>14</v>
      </c>
      <c r="AD1125">
        <v>15</v>
      </c>
      <c r="AE1125">
        <v>18</v>
      </c>
      <c r="AF1125">
        <v>24</v>
      </c>
      <c r="AG1125">
        <v>25</v>
      </c>
      <c r="AH1125">
        <v>22</v>
      </c>
      <c r="AI1125">
        <v>49</v>
      </c>
    </row>
    <row r="1126" spans="1:35" x14ac:dyDescent="0.25">
      <c r="A1126" s="21">
        <v>1125</v>
      </c>
      <c r="B1126" t="s">
        <v>2366</v>
      </c>
      <c r="C1126" s="1" t="str">
        <f>+VLOOKUP(Tabla1[[#This Row],[Sector]],Sectores[[Sector]:[Columna1]],2,0)</f>
        <v>07 Delincuencia</v>
      </c>
      <c r="D1126" s="1" t="str">
        <f>+VLOOKUP(Tabla1[[#This Row],[Contenido]],Hoja2!$F$2:$G$105,2,0)</f>
        <v>07.03 Sentencias Dictadas por Tipo de Delito</v>
      </c>
      <c r="E1126" s="1" t="str">
        <f>+IFERROR(VLOOKUP(Tabla1[[#This Row],[Tema]],Temas[[Tema]:[Columna1]],2,0),"REVISAR")</f>
        <v>07.03.01 Tipo de Delito</v>
      </c>
      <c r="F1126" s="1" t="str">
        <f>+IFERROR(VLOOKUP(Tabla1[[#This Row],[Muestra]],Muestra[[Muestra]:[Columna1]],2,0),"REVISAR")</f>
        <v>07.03.01.02 Crimen Organizado y Lavado de Dinero</v>
      </c>
      <c r="G1126" t="s">
        <v>66</v>
      </c>
      <c r="H1126" t="s">
        <v>2364</v>
      </c>
      <c r="I1126" t="s">
        <v>2365</v>
      </c>
      <c r="J1126" t="s">
        <v>1526</v>
      </c>
      <c r="K1126" t="s">
        <v>3968</v>
      </c>
      <c r="L1126" t="s">
        <v>1020</v>
      </c>
      <c r="O1126" t="s">
        <v>1407</v>
      </c>
      <c r="AC1126">
        <v>140</v>
      </c>
      <c r="AD1126">
        <v>215</v>
      </c>
      <c r="AE1126">
        <v>220</v>
      </c>
      <c r="AF1126">
        <v>355</v>
      </c>
      <c r="AG1126">
        <v>207</v>
      </c>
      <c r="AH1126">
        <v>196</v>
      </c>
      <c r="AI1126">
        <v>340</v>
      </c>
    </row>
    <row r="1127" spans="1:35" x14ac:dyDescent="0.25">
      <c r="A1127" s="21">
        <v>1126</v>
      </c>
      <c r="B1127" t="s">
        <v>2367</v>
      </c>
      <c r="C1127" s="1" t="str">
        <f>+VLOOKUP(Tabla1[[#This Row],[Sector]],Sectores[[Sector]:[Columna1]],2,0)</f>
        <v>07 Delincuencia</v>
      </c>
      <c r="D1127" s="1" t="str">
        <f>+VLOOKUP(Tabla1[[#This Row],[Contenido]],Hoja2!$F$2:$G$105,2,0)</f>
        <v>07.03 Sentencias Dictadas por Tipo de Delito</v>
      </c>
      <c r="E1127" s="1" t="str">
        <f>+IFERROR(VLOOKUP(Tabla1[[#This Row],[Tema]],Temas[[Tema]:[Columna1]],2,0),"REVISAR")</f>
        <v>07.03.01 Tipo de Delito</v>
      </c>
      <c r="F1127" s="1" t="str">
        <f>+IFERROR(VLOOKUP(Tabla1[[#This Row],[Muestra]],Muestra[[Muestra]:[Columna1]],2,0),"REVISAR")</f>
        <v>07.03.01.03 Delitos Cometidos por Empleados y Funcionarios Públicos</v>
      </c>
      <c r="G1127" t="s">
        <v>66</v>
      </c>
      <c r="H1127" t="s">
        <v>2364</v>
      </c>
      <c r="I1127" t="s">
        <v>2365</v>
      </c>
      <c r="J1127" t="s">
        <v>1449</v>
      </c>
      <c r="K1127" t="s">
        <v>3968</v>
      </c>
      <c r="L1127" t="s">
        <v>1020</v>
      </c>
      <c r="O1127" t="s">
        <v>1407</v>
      </c>
      <c r="AC1127">
        <v>527</v>
      </c>
      <c r="AD1127">
        <v>424</v>
      </c>
      <c r="AE1127">
        <v>486</v>
      </c>
      <c r="AF1127">
        <v>494</v>
      </c>
      <c r="AG1127">
        <v>733</v>
      </c>
      <c r="AH1127">
        <v>766</v>
      </c>
      <c r="AI1127">
        <v>1723</v>
      </c>
    </row>
    <row r="1128" spans="1:35" x14ac:dyDescent="0.25">
      <c r="A1128" s="21">
        <v>1127</v>
      </c>
      <c r="B1128" t="s">
        <v>2368</v>
      </c>
      <c r="C1128" s="1" t="str">
        <f>+VLOOKUP(Tabla1[[#This Row],[Sector]],Sectores[[Sector]:[Columna1]],2,0)</f>
        <v>07 Delincuencia</v>
      </c>
      <c r="D1128" s="1" t="str">
        <f>+VLOOKUP(Tabla1[[#This Row],[Contenido]],Hoja2!$F$2:$G$105,2,0)</f>
        <v>07.03 Sentencias Dictadas por Tipo de Delito</v>
      </c>
      <c r="E1128" s="1" t="str">
        <f>+IFERROR(VLOOKUP(Tabla1[[#This Row],[Tema]],Temas[[Tema]:[Columna1]],2,0),"REVISAR")</f>
        <v>07.03.01 Tipo de Delito</v>
      </c>
      <c r="F1128" s="1" t="str">
        <f>+IFERROR(VLOOKUP(Tabla1[[#This Row],[Muestra]],Muestra[[Muestra]:[Columna1]],2,0),"REVISAR")</f>
        <v>07.03.01.04 Delitos Contra el Estado Civil y la Familia</v>
      </c>
      <c r="G1128" t="s">
        <v>66</v>
      </c>
      <c r="H1128" t="s">
        <v>2364</v>
      </c>
      <c r="I1128" t="s">
        <v>2365</v>
      </c>
      <c r="J1128" t="s">
        <v>1545</v>
      </c>
      <c r="K1128" t="s">
        <v>3968</v>
      </c>
      <c r="L1128" t="s">
        <v>1020</v>
      </c>
      <c r="O1128" t="s">
        <v>1407</v>
      </c>
      <c r="AC1128">
        <v>2766</v>
      </c>
      <c r="AD1128">
        <v>3747</v>
      </c>
      <c r="AE1128">
        <v>5015</v>
      </c>
      <c r="AF1128">
        <v>5602</v>
      </c>
      <c r="AG1128">
        <v>4205</v>
      </c>
      <c r="AH1128">
        <v>3578</v>
      </c>
      <c r="AI1128">
        <v>3824</v>
      </c>
    </row>
    <row r="1129" spans="1:35" x14ac:dyDescent="0.25">
      <c r="A1129" s="21">
        <v>1128</v>
      </c>
      <c r="B1129" t="s">
        <v>2369</v>
      </c>
      <c r="C1129" s="1" t="str">
        <f>+VLOOKUP(Tabla1[[#This Row],[Sector]],Sectores[[Sector]:[Columna1]],2,0)</f>
        <v>07 Delincuencia</v>
      </c>
      <c r="D1129" s="1" t="str">
        <f>+VLOOKUP(Tabla1[[#This Row],[Contenido]],Hoja2!$F$2:$G$105,2,0)</f>
        <v>07.03 Sentencias Dictadas por Tipo de Delito</v>
      </c>
      <c r="E1129" s="1" t="str">
        <f>+IFERROR(VLOOKUP(Tabla1[[#This Row],[Tema]],Temas[[Tema]:[Columna1]],2,0),"REVISAR")</f>
        <v>07.03.01 Tipo de Delito</v>
      </c>
      <c r="F1129" s="1" t="str">
        <f>+IFERROR(VLOOKUP(Tabla1[[#This Row],[Muestra]],Muestra[[Muestra]:[Columna1]],2,0),"REVISAR")</f>
        <v>07.03.01.05 Delitos Contra el Honor</v>
      </c>
      <c r="G1129" t="s">
        <v>66</v>
      </c>
      <c r="H1129" t="s">
        <v>2364</v>
      </c>
      <c r="I1129" t="s">
        <v>2365</v>
      </c>
      <c r="J1129" t="s">
        <v>1548</v>
      </c>
      <c r="K1129" t="s">
        <v>3968</v>
      </c>
      <c r="L1129" t="s">
        <v>1020</v>
      </c>
      <c r="O1129" t="s">
        <v>1407</v>
      </c>
      <c r="AC1129">
        <v>806</v>
      </c>
      <c r="AD1129">
        <v>735</v>
      </c>
      <c r="AE1129">
        <v>824</v>
      </c>
      <c r="AF1129">
        <v>886</v>
      </c>
      <c r="AG1129">
        <v>888</v>
      </c>
      <c r="AH1129">
        <v>1018</v>
      </c>
      <c r="AI1129">
        <v>1315</v>
      </c>
    </row>
    <row r="1130" spans="1:35" x14ac:dyDescent="0.25">
      <c r="A1130" s="21">
        <v>1129</v>
      </c>
      <c r="B1130" t="s">
        <v>2370</v>
      </c>
      <c r="C1130" s="1" t="str">
        <f>+VLOOKUP(Tabla1[[#This Row],[Sector]],Sectores[[Sector]:[Columna1]],2,0)</f>
        <v>07 Delincuencia</v>
      </c>
      <c r="D1130" s="1" t="str">
        <f>+VLOOKUP(Tabla1[[#This Row],[Contenido]],Hoja2!$F$2:$G$105,2,0)</f>
        <v>07.03 Sentencias Dictadas por Tipo de Delito</v>
      </c>
      <c r="E1130" s="1" t="str">
        <f>+IFERROR(VLOOKUP(Tabla1[[#This Row],[Tema]],Temas[[Tema]:[Columna1]],2,0),"REVISAR")</f>
        <v>07.03.01 Tipo de Delito</v>
      </c>
      <c r="F1130" s="1" t="str">
        <f>+IFERROR(VLOOKUP(Tabla1[[#This Row],[Muestra]],Muestra[[Muestra]:[Columna1]],2,0),"REVISAR")</f>
        <v>07.03.01.06 Delitos Contra el Medioambientales y Seres Vivos</v>
      </c>
      <c r="G1130" t="s">
        <v>66</v>
      </c>
      <c r="H1130" t="s">
        <v>2364</v>
      </c>
      <c r="I1130" t="s">
        <v>2365</v>
      </c>
      <c r="J1130" t="s">
        <v>1416</v>
      </c>
      <c r="K1130" t="s">
        <v>3968</v>
      </c>
      <c r="L1130" t="s">
        <v>1020</v>
      </c>
      <c r="O1130" t="s">
        <v>1407</v>
      </c>
      <c r="AC1130">
        <v>2928</v>
      </c>
      <c r="AD1130">
        <v>3182</v>
      </c>
      <c r="AE1130">
        <v>3229</v>
      </c>
      <c r="AF1130">
        <v>3342</v>
      </c>
      <c r="AG1130">
        <v>3291</v>
      </c>
      <c r="AH1130">
        <v>3168</v>
      </c>
      <c r="AI1130">
        <v>4009</v>
      </c>
    </row>
    <row r="1131" spans="1:35" x14ac:dyDescent="0.25">
      <c r="A1131" s="21">
        <v>1130</v>
      </c>
      <c r="B1131" t="s">
        <v>2371</v>
      </c>
      <c r="C1131" s="1" t="str">
        <f>+VLOOKUP(Tabla1[[#This Row],[Sector]],Sectores[[Sector]:[Columna1]],2,0)</f>
        <v>07 Delincuencia</v>
      </c>
      <c r="D1131" s="1" t="str">
        <f>+VLOOKUP(Tabla1[[#This Row],[Contenido]],Hoja2!$F$2:$G$105,2,0)</f>
        <v>07.03 Sentencias Dictadas por Tipo de Delito</v>
      </c>
      <c r="E1131" s="1" t="str">
        <f>+IFERROR(VLOOKUP(Tabla1[[#This Row],[Tema]],Temas[[Tema]:[Columna1]],2,0),"REVISAR")</f>
        <v>07.03.01 Tipo de Delito</v>
      </c>
      <c r="F1131" s="1" t="str">
        <f>+IFERROR(VLOOKUP(Tabla1[[#This Row],[Muestra]],Muestra[[Muestra]:[Columna1]],2,0),"REVISAR")</f>
        <v>07.03.01.07 Delitos Contra el Orden Público, Funcionarios o Agentes del Estado</v>
      </c>
      <c r="G1131" t="s">
        <v>66</v>
      </c>
      <c r="H1131" t="s">
        <v>2364</v>
      </c>
      <c r="I1131" t="s">
        <v>2365</v>
      </c>
      <c r="J1131" t="s">
        <v>1475</v>
      </c>
      <c r="K1131" t="s">
        <v>3968</v>
      </c>
      <c r="L1131" t="s">
        <v>1020</v>
      </c>
      <c r="O1131" t="s">
        <v>1407</v>
      </c>
      <c r="AC1131">
        <v>23006</v>
      </c>
      <c r="AD1131">
        <v>21000</v>
      </c>
      <c r="AE1131">
        <v>19750</v>
      </c>
      <c r="AF1131">
        <v>20125</v>
      </c>
      <c r="AG1131">
        <v>20648</v>
      </c>
      <c r="AH1131">
        <v>21570</v>
      </c>
      <c r="AI1131">
        <v>28442</v>
      </c>
    </row>
    <row r="1132" spans="1:35" x14ac:dyDescent="0.25">
      <c r="A1132" s="21">
        <v>1131</v>
      </c>
      <c r="B1132" t="s">
        <v>2372</v>
      </c>
      <c r="C1132" s="1" t="str">
        <f>+VLOOKUP(Tabla1[[#This Row],[Sector]],Sectores[[Sector]:[Columna1]],2,0)</f>
        <v>07 Delincuencia</v>
      </c>
      <c r="D1132" s="1" t="str">
        <f>+VLOOKUP(Tabla1[[#This Row],[Contenido]],Hoja2!$F$2:$G$105,2,0)</f>
        <v>07.03 Sentencias Dictadas por Tipo de Delito</v>
      </c>
      <c r="E1132" s="1" t="str">
        <f>+IFERROR(VLOOKUP(Tabla1[[#This Row],[Tema]],Temas[[Tema]:[Columna1]],2,0),"REVISAR")</f>
        <v>07.03.01 Tipo de Delito</v>
      </c>
      <c r="F1132" s="1" t="str">
        <f>+IFERROR(VLOOKUP(Tabla1[[#This Row],[Muestra]],Muestra[[Muestra]:[Columna1]],2,0),"REVISAR")</f>
        <v>07.03.01.08 Delitos Contra la Administración de la Justicia</v>
      </c>
      <c r="G1132" t="s">
        <v>66</v>
      </c>
      <c r="H1132" t="s">
        <v>2364</v>
      </c>
      <c r="I1132" t="s">
        <v>2365</v>
      </c>
      <c r="J1132" t="s">
        <v>2033</v>
      </c>
      <c r="K1132" t="s">
        <v>3968</v>
      </c>
      <c r="L1132" t="s">
        <v>1020</v>
      </c>
      <c r="O1132" t="s">
        <v>1407</v>
      </c>
      <c r="AC1132">
        <v>2472</v>
      </c>
      <c r="AD1132">
        <v>2677</v>
      </c>
      <c r="AE1132">
        <v>2774</v>
      </c>
      <c r="AF1132">
        <v>2848</v>
      </c>
      <c r="AG1132">
        <v>2935</v>
      </c>
      <c r="AH1132">
        <v>3457</v>
      </c>
      <c r="AI1132">
        <v>3389</v>
      </c>
    </row>
    <row r="1133" spans="1:35" x14ac:dyDescent="0.25">
      <c r="A1133" s="21">
        <v>1132</v>
      </c>
      <c r="B1133" t="s">
        <v>2373</v>
      </c>
      <c r="C1133" s="1" t="str">
        <f>+VLOOKUP(Tabla1[[#This Row],[Sector]],Sectores[[Sector]:[Columna1]],2,0)</f>
        <v>07 Delincuencia</v>
      </c>
      <c r="D1133" s="1" t="str">
        <f>+VLOOKUP(Tabla1[[#This Row],[Contenido]],Hoja2!$F$2:$G$105,2,0)</f>
        <v>07.03 Sentencias Dictadas por Tipo de Delito</v>
      </c>
      <c r="E1133" s="1" t="str">
        <f>+IFERROR(VLOOKUP(Tabla1[[#This Row],[Tema]],Temas[[Tema]:[Columna1]],2,0),"REVISAR")</f>
        <v>07.03.01 Tipo de Delito</v>
      </c>
      <c r="F1133" s="1" t="str">
        <f>+IFERROR(VLOOKUP(Tabla1[[#This Row],[Muestra]],Muestra[[Muestra]:[Columna1]],2,0),"REVISAR")</f>
        <v>07.03.01.09 Delitos Contra la Fé Pública</v>
      </c>
      <c r="G1133" t="s">
        <v>66</v>
      </c>
      <c r="H1133" t="s">
        <v>2364</v>
      </c>
      <c r="I1133" t="s">
        <v>2365</v>
      </c>
      <c r="J1133" t="s">
        <v>1785</v>
      </c>
      <c r="K1133" t="s">
        <v>3968</v>
      </c>
      <c r="L1133" t="s">
        <v>1020</v>
      </c>
      <c r="O1133" t="s">
        <v>1407</v>
      </c>
      <c r="AC1133">
        <v>4190</v>
      </c>
      <c r="AD1133">
        <v>4677</v>
      </c>
      <c r="AE1133">
        <v>5122</v>
      </c>
      <c r="AF1133">
        <v>5131</v>
      </c>
      <c r="AG1133">
        <v>4731</v>
      </c>
      <c r="AH1133">
        <v>4843</v>
      </c>
      <c r="AI1133">
        <v>4739</v>
      </c>
    </row>
    <row r="1134" spans="1:35" x14ac:dyDescent="0.25">
      <c r="A1134" s="21">
        <v>1133</v>
      </c>
      <c r="B1134" t="s">
        <v>2374</v>
      </c>
      <c r="C1134" s="1" t="str">
        <f>+VLOOKUP(Tabla1[[#This Row],[Sector]],Sectores[[Sector]:[Columna1]],2,0)</f>
        <v>07 Delincuencia</v>
      </c>
      <c r="D1134" s="1" t="str">
        <f>+VLOOKUP(Tabla1[[#This Row],[Contenido]],Hoja2!$F$2:$G$105,2,0)</f>
        <v>07.03 Sentencias Dictadas por Tipo de Delito</v>
      </c>
      <c r="E1134" s="1" t="str">
        <f>+IFERROR(VLOOKUP(Tabla1[[#This Row],[Tema]],Temas[[Tema]:[Columna1]],2,0),"REVISAR")</f>
        <v>07.03.01 Tipo de Delito</v>
      </c>
      <c r="F1134" s="1" t="str">
        <f>+IFERROR(VLOOKUP(Tabla1[[#This Row],[Muestra]],Muestra[[Muestra]:[Columna1]],2,0),"REVISAR")</f>
        <v>07.03.01.10 Delitos Contra la Intimidad y la Libertad</v>
      </c>
      <c r="G1134" t="s">
        <v>66</v>
      </c>
      <c r="H1134" t="s">
        <v>2364</v>
      </c>
      <c r="I1134" t="s">
        <v>2365</v>
      </c>
      <c r="J1134" t="s">
        <v>1454</v>
      </c>
      <c r="K1134" t="s">
        <v>3968</v>
      </c>
      <c r="L1134" t="s">
        <v>1020</v>
      </c>
      <c r="O1134" t="s">
        <v>1407</v>
      </c>
      <c r="AC1134">
        <v>69176</v>
      </c>
      <c r="AD1134">
        <v>73654</v>
      </c>
      <c r="AE1134">
        <v>69031</v>
      </c>
      <c r="AF1134">
        <v>68363</v>
      </c>
      <c r="AG1134">
        <v>65354</v>
      </c>
      <c r="AH1134">
        <v>64740</v>
      </c>
      <c r="AI1134">
        <v>66732</v>
      </c>
    </row>
    <row r="1135" spans="1:35" x14ac:dyDescent="0.25">
      <c r="A1135" s="21">
        <v>1134</v>
      </c>
      <c r="B1135" t="s">
        <v>2375</v>
      </c>
      <c r="C1135" s="1" t="str">
        <f>+VLOOKUP(Tabla1[[#This Row],[Sector]],Sectores[[Sector]:[Columna1]],2,0)</f>
        <v>07 Delincuencia</v>
      </c>
      <c r="D1135" s="1" t="str">
        <f>+VLOOKUP(Tabla1[[#This Row],[Contenido]],Hoja2!$F$2:$G$105,2,0)</f>
        <v>07.03 Sentencias Dictadas por Tipo de Delito</v>
      </c>
      <c r="E1135" s="1" t="str">
        <f>+IFERROR(VLOOKUP(Tabla1[[#This Row],[Tema]],Temas[[Tema]:[Columna1]],2,0),"REVISAR")</f>
        <v>07.03.01 Tipo de Delito</v>
      </c>
      <c r="F1135" s="1" t="str">
        <f>+IFERROR(VLOOKUP(Tabla1[[#This Row],[Muestra]],Muestra[[Muestra]:[Columna1]],2,0),"REVISAR")</f>
        <v>07.03.01.11 Delitos Contra la Propiedad y el Patrimonio</v>
      </c>
      <c r="G1135" t="s">
        <v>66</v>
      </c>
      <c r="H1135" t="s">
        <v>2364</v>
      </c>
      <c r="I1135" t="s">
        <v>2365</v>
      </c>
      <c r="J1135" t="s">
        <v>1419</v>
      </c>
      <c r="K1135" t="s">
        <v>3968</v>
      </c>
      <c r="L1135" t="s">
        <v>1020</v>
      </c>
      <c r="O1135" t="s">
        <v>1407</v>
      </c>
      <c r="AC1135">
        <v>36821</v>
      </c>
      <c r="AD1135">
        <v>37295</v>
      </c>
      <c r="AE1135">
        <v>35833</v>
      </c>
      <c r="AF1135">
        <v>35922</v>
      </c>
      <c r="AG1135">
        <v>33941</v>
      </c>
      <c r="AH1135">
        <v>33973</v>
      </c>
      <c r="AI1135">
        <v>34876</v>
      </c>
    </row>
    <row r="1136" spans="1:35" x14ac:dyDescent="0.25">
      <c r="A1136" s="21">
        <v>1135</v>
      </c>
      <c r="B1136" t="s">
        <v>2376</v>
      </c>
      <c r="C1136" s="1" t="str">
        <f>+VLOOKUP(Tabla1[[#This Row],[Sector]],Sectores[[Sector]:[Columna1]],2,0)</f>
        <v>07 Delincuencia</v>
      </c>
      <c r="D1136" s="1" t="str">
        <f>+VLOOKUP(Tabla1[[#This Row],[Contenido]],Hoja2!$F$2:$G$105,2,0)</f>
        <v>07.03 Sentencias Dictadas por Tipo de Delito</v>
      </c>
      <c r="E1136" s="1" t="str">
        <f>+IFERROR(VLOOKUP(Tabla1[[#This Row],[Tema]],Temas[[Tema]:[Columna1]],2,0),"REVISAR")</f>
        <v>07.03.01 Tipo de Delito</v>
      </c>
      <c r="F1136" s="1" t="str">
        <f>+IFERROR(VLOOKUP(Tabla1[[#This Row],[Muestra]],Muestra[[Muestra]:[Columna1]],2,0),"REVISAR")</f>
        <v>07.03.01.12 Delitos Contra la Salud Pública</v>
      </c>
      <c r="G1136" t="s">
        <v>66</v>
      </c>
      <c r="H1136" t="s">
        <v>2364</v>
      </c>
      <c r="I1136" t="s">
        <v>2365</v>
      </c>
      <c r="J1136" t="s">
        <v>1626</v>
      </c>
      <c r="K1136" t="s">
        <v>3968</v>
      </c>
      <c r="L1136" t="s">
        <v>1020</v>
      </c>
      <c r="O1136" t="s">
        <v>1407</v>
      </c>
      <c r="AC1136">
        <v>208</v>
      </c>
      <c r="AD1136">
        <v>231</v>
      </c>
      <c r="AE1136">
        <v>245</v>
      </c>
      <c r="AF1136">
        <v>195</v>
      </c>
      <c r="AG1136">
        <v>181</v>
      </c>
      <c r="AH1136">
        <v>172</v>
      </c>
      <c r="AI1136">
        <v>236</v>
      </c>
    </row>
    <row r="1137" spans="1:35" x14ac:dyDescent="0.25">
      <c r="A1137" s="21">
        <v>1136</v>
      </c>
      <c r="B1137" t="s">
        <v>2377</v>
      </c>
      <c r="C1137" s="1" t="str">
        <f>+VLOOKUP(Tabla1[[#This Row],[Sector]],Sectores[[Sector]:[Columna1]],2,0)</f>
        <v>07 Delincuencia</v>
      </c>
      <c r="D1137" s="1" t="str">
        <f>+VLOOKUP(Tabla1[[#This Row],[Contenido]],Hoja2!$F$2:$G$105,2,0)</f>
        <v>07.03 Sentencias Dictadas por Tipo de Delito</v>
      </c>
      <c r="E1137" s="1" t="str">
        <f>+IFERROR(VLOOKUP(Tabla1[[#This Row],[Tema]],Temas[[Tema]:[Columna1]],2,0),"REVISAR")</f>
        <v>07.03.01 Tipo de Delito</v>
      </c>
      <c r="F1137" s="1" t="str">
        <f>+IFERROR(VLOOKUP(Tabla1[[#This Row],[Muestra]],Muestra[[Muestra]:[Columna1]],2,0),"REVISAR")</f>
        <v>07.03.01.13 Delitos Contra la Seguridad</v>
      </c>
      <c r="G1137" t="s">
        <v>66</v>
      </c>
      <c r="H1137" t="s">
        <v>2364</v>
      </c>
      <c r="I1137" t="s">
        <v>2365</v>
      </c>
      <c r="J1137" t="s">
        <v>1747</v>
      </c>
      <c r="K1137" t="s">
        <v>3968</v>
      </c>
      <c r="L1137" t="s">
        <v>1020</v>
      </c>
      <c r="O1137" t="s">
        <v>1407</v>
      </c>
      <c r="AC1137">
        <v>163</v>
      </c>
      <c r="AD1137">
        <v>183</v>
      </c>
      <c r="AE1137">
        <v>178</v>
      </c>
      <c r="AF1137">
        <v>227</v>
      </c>
      <c r="AG1137">
        <v>176</v>
      </c>
      <c r="AH1137">
        <v>203</v>
      </c>
      <c r="AI1137">
        <v>167</v>
      </c>
    </row>
    <row r="1138" spans="1:35" x14ac:dyDescent="0.25">
      <c r="A1138" s="21">
        <v>1137</v>
      </c>
      <c r="B1138" t="s">
        <v>2378</v>
      </c>
      <c r="C1138" s="1" t="str">
        <f>+VLOOKUP(Tabla1[[#This Row],[Sector]],Sectores[[Sector]:[Columna1]],2,0)</f>
        <v>07 Delincuencia</v>
      </c>
      <c r="D1138" s="1" t="str">
        <f>+VLOOKUP(Tabla1[[#This Row],[Contenido]],Hoja2!$F$2:$G$105,2,0)</f>
        <v>07.03 Sentencias Dictadas por Tipo de Delito</v>
      </c>
      <c r="E1138" s="1" t="str">
        <f>+IFERROR(VLOOKUP(Tabla1[[#This Row],[Tema]],Temas[[Tema]:[Columna1]],2,0),"REVISAR")</f>
        <v>07.03.01 Tipo de Delito</v>
      </c>
      <c r="F1138" s="1" t="str">
        <f>+IFERROR(VLOOKUP(Tabla1[[#This Row],[Muestra]],Muestra[[Muestra]:[Columna1]],2,0),"REVISAR")</f>
        <v>07.03.01.14 Delitos Contra la Vida, Integridad o Dignidad Personal</v>
      </c>
      <c r="G1138" t="s">
        <v>66</v>
      </c>
      <c r="H1138" t="s">
        <v>2364</v>
      </c>
      <c r="I1138" t="s">
        <v>2365</v>
      </c>
      <c r="J1138" t="s">
        <v>1422</v>
      </c>
      <c r="K1138" t="s">
        <v>3968</v>
      </c>
      <c r="L1138" t="s">
        <v>1020</v>
      </c>
      <c r="O1138" t="s">
        <v>1407</v>
      </c>
      <c r="AC1138">
        <v>6248</v>
      </c>
      <c r="AD1138">
        <v>6260</v>
      </c>
      <c r="AE1138">
        <v>6530</v>
      </c>
      <c r="AF1138">
        <v>6641</v>
      </c>
      <c r="AG1138">
        <v>6391</v>
      </c>
      <c r="AH1138">
        <v>6287</v>
      </c>
      <c r="AI1138">
        <v>6763</v>
      </c>
    </row>
    <row r="1139" spans="1:35" x14ac:dyDescent="0.25">
      <c r="A1139" s="21">
        <v>1138</v>
      </c>
      <c r="B1139" t="s">
        <v>2379</v>
      </c>
      <c r="C1139" s="1" t="str">
        <f>+VLOOKUP(Tabla1[[#This Row],[Sector]],Sectores[[Sector]:[Columna1]],2,0)</f>
        <v>07 Delincuencia</v>
      </c>
      <c r="D1139" s="1" t="str">
        <f>+VLOOKUP(Tabla1[[#This Row],[Contenido]],Hoja2!$F$2:$G$105,2,0)</f>
        <v>07.03 Sentencias Dictadas por Tipo de Delito</v>
      </c>
      <c r="E1139" s="1" t="str">
        <f>+IFERROR(VLOOKUP(Tabla1[[#This Row],[Tema]],Temas[[Tema]:[Columna1]],2,0),"REVISAR")</f>
        <v>07.03.01 Tipo de Delito</v>
      </c>
      <c r="F1139" s="1" t="str">
        <f>+IFERROR(VLOOKUP(Tabla1[[#This Row],[Muestra]],Muestra[[Muestra]:[Columna1]],2,0),"REVISAR")</f>
        <v>07.03.01.15 Delitos Contra las Personas</v>
      </c>
      <c r="G1139" t="s">
        <v>66</v>
      </c>
      <c r="H1139" t="s">
        <v>2364</v>
      </c>
      <c r="I1139" t="s">
        <v>2365</v>
      </c>
      <c r="J1139" t="s">
        <v>1409</v>
      </c>
      <c r="K1139" t="s">
        <v>3968</v>
      </c>
      <c r="L1139" t="s">
        <v>1020</v>
      </c>
      <c r="O1139" t="s">
        <v>1407</v>
      </c>
      <c r="AC1139">
        <v>743</v>
      </c>
      <c r="AD1139">
        <v>824</v>
      </c>
      <c r="AE1139">
        <v>906</v>
      </c>
      <c r="AF1139">
        <v>912</v>
      </c>
      <c r="AG1139">
        <v>1051</v>
      </c>
      <c r="AH1139">
        <v>1197</v>
      </c>
      <c r="AI1139">
        <v>1642</v>
      </c>
    </row>
    <row r="1140" spans="1:35" x14ac:dyDescent="0.25">
      <c r="A1140" s="21">
        <v>1139</v>
      </c>
      <c r="B1140" t="s">
        <v>2380</v>
      </c>
      <c r="C1140" s="1" t="str">
        <f>+VLOOKUP(Tabla1[[#This Row],[Sector]],Sectores[[Sector]:[Columna1]],2,0)</f>
        <v>07 Delincuencia</v>
      </c>
      <c r="D1140" s="1" t="str">
        <f>+VLOOKUP(Tabla1[[#This Row],[Contenido]],Hoja2!$F$2:$G$105,2,0)</f>
        <v>07.03 Sentencias Dictadas por Tipo de Delito</v>
      </c>
      <c r="E1140" s="1" t="str">
        <f>+IFERROR(VLOOKUP(Tabla1[[#This Row],[Tema]],Temas[[Tema]:[Columna1]],2,0),"REVISAR")</f>
        <v>07.03.01 Tipo de Delito</v>
      </c>
      <c r="F1140" s="1" t="str">
        <f>+IFERROR(VLOOKUP(Tabla1[[#This Row],[Muestra]],Muestra[[Muestra]:[Columna1]],2,0),"REVISAR")</f>
        <v>07.03.01.16 Delitos de Tenecia y Porte de Armas</v>
      </c>
      <c r="G1140" t="s">
        <v>66</v>
      </c>
      <c r="H1140" t="s">
        <v>2364</v>
      </c>
      <c r="I1140" t="s">
        <v>2365</v>
      </c>
      <c r="J1140" t="s">
        <v>1405</v>
      </c>
      <c r="K1140" t="s">
        <v>3968</v>
      </c>
      <c r="L1140" t="s">
        <v>1020</v>
      </c>
      <c r="O1140" t="s">
        <v>1407</v>
      </c>
      <c r="AC1140">
        <v>12442</v>
      </c>
      <c r="AD1140">
        <v>14016</v>
      </c>
      <c r="AE1140">
        <v>14980</v>
      </c>
      <c r="AF1140">
        <v>15644</v>
      </c>
      <c r="AG1140">
        <v>16122</v>
      </c>
      <c r="AH1140">
        <v>17032</v>
      </c>
      <c r="AI1140">
        <v>11992</v>
      </c>
    </row>
    <row r="1141" spans="1:35" x14ac:dyDescent="0.25">
      <c r="A1141" s="21">
        <v>1140</v>
      </c>
      <c r="B1141" t="s">
        <v>2381</v>
      </c>
      <c r="C1141" s="1" t="str">
        <f>+VLOOKUP(Tabla1[[#This Row],[Sector]],Sectores[[Sector]:[Columna1]],2,0)</f>
        <v>07 Delincuencia</v>
      </c>
      <c r="D1141" s="1" t="str">
        <f>+VLOOKUP(Tabla1[[#This Row],[Contenido]],Hoja2!$F$2:$G$105,2,0)</f>
        <v>07.03 Sentencias Dictadas por Tipo de Delito</v>
      </c>
      <c r="E1141" s="1" t="str">
        <f>+IFERROR(VLOOKUP(Tabla1[[#This Row],[Tema]],Temas[[Tema]:[Columna1]],2,0),"REVISAR")</f>
        <v>07.03.01 Tipo de Delito</v>
      </c>
      <c r="F1141" s="1" t="str">
        <f>+IFERROR(VLOOKUP(Tabla1[[#This Row],[Muestra]],Muestra[[Muestra]:[Columna1]],2,0),"REVISAR")</f>
        <v>07.03.01.17 Delitos e Infracciones de Tránsito</v>
      </c>
      <c r="G1141" t="s">
        <v>66</v>
      </c>
      <c r="H1141" t="s">
        <v>2364</v>
      </c>
      <c r="I1141" t="s">
        <v>2365</v>
      </c>
      <c r="J1141" t="s">
        <v>1571</v>
      </c>
      <c r="K1141" t="s">
        <v>3968</v>
      </c>
      <c r="L1141" t="s">
        <v>1020</v>
      </c>
      <c r="O1141" t="s">
        <v>1407</v>
      </c>
      <c r="AC1141">
        <v>32293</v>
      </c>
      <c r="AD1141">
        <v>32878</v>
      </c>
      <c r="AE1141">
        <v>33694</v>
      </c>
      <c r="AF1141">
        <v>35503</v>
      </c>
      <c r="AG1141">
        <v>36655</v>
      </c>
      <c r="AH1141">
        <v>37346</v>
      </c>
      <c r="AI1141">
        <v>35875</v>
      </c>
    </row>
    <row r="1142" spans="1:35" x14ac:dyDescent="0.25">
      <c r="A1142" s="21">
        <v>1141</v>
      </c>
      <c r="B1142" t="s">
        <v>2382</v>
      </c>
      <c r="C1142" s="1" t="str">
        <f>+VLOOKUP(Tabla1[[#This Row],[Sector]],Sectores[[Sector]:[Columna1]],2,0)</f>
        <v>07 Delincuencia</v>
      </c>
      <c r="D1142" s="1" t="str">
        <f>+VLOOKUP(Tabla1[[#This Row],[Contenido]],Hoja2!$F$2:$G$105,2,0)</f>
        <v>07.03 Sentencias Dictadas por Tipo de Delito</v>
      </c>
      <c r="E1142" s="1" t="str">
        <f>+IFERROR(VLOOKUP(Tabla1[[#This Row],[Tema]],Temas[[Tema]:[Columna1]],2,0),"REVISAR")</f>
        <v>07.03.01 Tipo de Delito</v>
      </c>
      <c r="F1142" s="1" t="str">
        <f>+IFERROR(VLOOKUP(Tabla1[[#This Row],[Muestra]],Muestra[[Muestra]:[Columna1]],2,0),"REVISAR")</f>
        <v>07.03.01.18 Delitos Económicos</v>
      </c>
      <c r="G1142" t="s">
        <v>66</v>
      </c>
      <c r="H1142" t="s">
        <v>2364</v>
      </c>
      <c r="I1142" t="s">
        <v>2365</v>
      </c>
      <c r="J1142" t="s">
        <v>1429</v>
      </c>
      <c r="K1142" t="s">
        <v>3968</v>
      </c>
      <c r="L1142" t="s">
        <v>1020</v>
      </c>
      <c r="O1142" t="s">
        <v>1407</v>
      </c>
      <c r="AC1142">
        <v>138412</v>
      </c>
      <c r="AD1142">
        <v>148895</v>
      </c>
      <c r="AE1142">
        <v>144809</v>
      </c>
      <c r="AF1142">
        <v>143345</v>
      </c>
      <c r="AG1142">
        <v>145172</v>
      </c>
      <c r="AH1142">
        <v>145011</v>
      </c>
      <c r="AI1142">
        <v>139733</v>
      </c>
    </row>
    <row r="1143" spans="1:35" x14ac:dyDescent="0.25">
      <c r="A1143" s="21">
        <v>1142</v>
      </c>
      <c r="B1143" t="s">
        <v>2383</v>
      </c>
      <c r="C1143" s="1" t="str">
        <f>+VLOOKUP(Tabla1[[#This Row],[Sector]],Sectores[[Sector]:[Columna1]],2,0)</f>
        <v>07 Delincuencia</v>
      </c>
      <c r="D1143" s="1" t="str">
        <f>+VLOOKUP(Tabla1[[#This Row],[Contenido]],Hoja2!$F$2:$G$105,2,0)</f>
        <v>07.03 Sentencias Dictadas por Tipo de Delito</v>
      </c>
      <c r="E1143" s="1" t="str">
        <f>+IFERROR(VLOOKUP(Tabla1[[#This Row],[Tema]],Temas[[Tema]:[Columna1]],2,0),"REVISAR")</f>
        <v>07.03.01 Tipo de Delito</v>
      </c>
      <c r="F1143" s="1" t="str">
        <f>+IFERROR(VLOOKUP(Tabla1[[#This Row],[Muestra]],Muestra[[Muestra]:[Columna1]],2,0),"REVISAR")</f>
        <v>07.03.01.19 Delitos Electorales</v>
      </c>
      <c r="G1143" t="s">
        <v>66</v>
      </c>
      <c r="H1143" t="s">
        <v>2364</v>
      </c>
      <c r="I1143" t="s">
        <v>2365</v>
      </c>
      <c r="J1143" t="s">
        <v>1899</v>
      </c>
      <c r="K1143" t="s">
        <v>3968</v>
      </c>
      <c r="L1143" t="s">
        <v>1020</v>
      </c>
      <c r="O1143" t="s">
        <v>1407</v>
      </c>
      <c r="AC1143">
        <v>26</v>
      </c>
      <c r="AD1143">
        <v>15</v>
      </c>
      <c r="AE1143">
        <v>3</v>
      </c>
      <c r="AF1143">
        <v>40</v>
      </c>
      <c r="AG1143">
        <v>260</v>
      </c>
      <c r="AH1143">
        <v>25</v>
      </c>
      <c r="AI1143">
        <v>4</v>
      </c>
    </row>
    <row r="1144" spans="1:35" x14ac:dyDescent="0.25">
      <c r="A1144" s="21">
        <v>1143</v>
      </c>
      <c r="B1144" t="s">
        <v>2384</v>
      </c>
      <c r="C1144" s="1" t="str">
        <f>+VLOOKUP(Tabla1[[#This Row],[Sector]],Sectores[[Sector]:[Columna1]],2,0)</f>
        <v>07 Delincuencia</v>
      </c>
      <c r="D1144" s="1" t="str">
        <f>+VLOOKUP(Tabla1[[#This Row],[Contenido]],Hoja2!$F$2:$G$105,2,0)</f>
        <v>07.03 Sentencias Dictadas por Tipo de Delito</v>
      </c>
      <c r="E1144" s="1" t="str">
        <f>+IFERROR(VLOOKUP(Tabla1[[#This Row],[Tema]],Temas[[Tema]:[Columna1]],2,0),"REVISAR")</f>
        <v>07.03.01 Tipo de Delito</v>
      </c>
      <c r="F1144" s="1" t="str">
        <f>+IFERROR(VLOOKUP(Tabla1[[#This Row],[Muestra]],Muestra[[Muestra]:[Columna1]],2,0),"REVISAR")</f>
        <v>07.03.01.20 Delitos Informáticos</v>
      </c>
      <c r="G1144" t="s">
        <v>66</v>
      </c>
      <c r="H1144" t="s">
        <v>2364</v>
      </c>
      <c r="I1144" t="s">
        <v>2365</v>
      </c>
      <c r="J1144" t="s">
        <v>1698</v>
      </c>
      <c r="K1144" t="s">
        <v>3968</v>
      </c>
      <c r="L1144" t="s">
        <v>1020</v>
      </c>
      <c r="O1144" t="s">
        <v>1407</v>
      </c>
      <c r="AC1144">
        <v>211</v>
      </c>
      <c r="AD1144">
        <v>239</v>
      </c>
      <c r="AE1144">
        <v>306</v>
      </c>
      <c r="AF1144">
        <v>318</v>
      </c>
      <c r="AG1144">
        <v>382</v>
      </c>
      <c r="AH1144">
        <v>422</v>
      </c>
      <c r="AI1144">
        <v>298</v>
      </c>
    </row>
    <row r="1145" spans="1:35" x14ac:dyDescent="0.25">
      <c r="A1145" s="21">
        <v>1144</v>
      </c>
      <c r="B1145" t="s">
        <v>2385</v>
      </c>
      <c r="C1145" s="1" t="str">
        <f>+VLOOKUP(Tabla1[[#This Row],[Sector]],Sectores[[Sector]:[Columna1]],2,0)</f>
        <v>07 Delincuencia</v>
      </c>
      <c r="D1145" s="1" t="str">
        <f>+VLOOKUP(Tabla1[[#This Row],[Contenido]],Hoja2!$F$2:$G$105,2,0)</f>
        <v>07.03 Sentencias Dictadas por Tipo de Delito</v>
      </c>
      <c r="E1145" s="1" t="str">
        <f>+IFERROR(VLOOKUP(Tabla1[[#This Row],[Tema]],Temas[[Tema]:[Columna1]],2,0),"REVISAR")</f>
        <v>07.03.01 Tipo de Delito</v>
      </c>
      <c r="F1145" s="1" t="str">
        <f>+IFERROR(VLOOKUP(Tabla1[[#This Row],[Muestra]],Muestra[[Muestra]:[Columna1]],2,0),"REVISAR")</f>
        <v>07.03.01.21 Delitos Laborales</v>
      </c>
      <c r="G1145" t="s">
        <v>66</v>
      </c>
      <c r="H1145" t="s">
        <v>2364</v>
      </c>
      <c r="I1145" t="s">
        <v>2365</v>
      </c>
      <c r="J1145" t="s">
        <v>1912</v>
      </c>
      <c r="K1145" t="s">
        <v>3968</v>
      </c>
      <c r="L1145" t="s">
        <v>1020</v>
      </c>
      <c r="O1145" t="s">
        <v>1407</v>
      </c>
      <c r="AC1145">
        <v>9</v>
      </c>
      <c r="AD1145">
        <v>7</v>
      </c>
      <c r="AE1145">
        <v>18</v>
      </c>
      <c r="AF1145">
        <v>13</v>
      </c>
      <c r="AG1145">
        <v>9</v>
      </c>
      <c r="AH1145">
        <v>13</v>
      </c>
      <c r="AI1145">
        <v>14</v>
      </c>
    </row>
    <row r="1146" spans="1:35" x14ac:dyDescent="0.25">
      <c r="A1146" s="21">
        <v>1145</v>
      </c>
      <c r="B1146" t="s">
        <v>2386</v>
      </c>
      <c r="C1146" s="1" t="str">
        <f>+VLOOKUP(Tabla1[[#This Row],[Sector]],Sectores[[Sector]:[Columna1]],2,0)</f>
        <v>07 Delincuencia</v>
      </c>
      <c r="D1146" s="1" t="str">
        <f>+VLOOKUP(Tabla1[[#This Row],[Contenido]],Hoja2!$F$2:$G$105,2,0)</f>
        <v>07.03 Sentencias Dictadas por Tipo de Delito</v>
      </c>
      <c r="E1146" s="1" t="str">
        <f>+IFERROR(VLOOKUP(Tabla1[[#This Row],[Tema]],Temas[[Tema]:[Columna1]],2,0),"REVISAR")</f>
        <v>07.03.01 Tipo de Delito</v>
      </c>
      <c r="F1146" s="1" t="str">
        <f>+IFERROR(VLOOKUP(Tabla1[[#This Row],[Muestra]],Muestra[[Muestra]:[Columna1]],2,0),"REVISAR")</f>
        <v>07.03.01.22 Delitos Migratorios</v>
      </c>
      <c r="G1146" t="s">
        <v>66</v>
      </c>
      <c r="H1146" t="s">
        <v>2364</v>
      </c>
      <c r="I1146" t="s">
        <v>2365</v>
      </c>
      <c r="J1146" t="s">
        <v>1675</v>
      </c>
      <c r="K1146" t="s">
        <v>3968</v>
      </c>
      <c r="L1146" t="s">
        <v>1020</v>
      </c>
      <c r="O1146" t="s">
        <v>1407</v>
      </c>
      <c r="AC1146">
        <v>739</v>
      </c>
      <c r="AD1146">
        <v>973</v>
      </c>
      <c r="AE1146">
        <v>1331</v>
      </c>
      <c r="AF1146">
        <v>1517</v>
      </c>
      <c r="AG1146">
        <v>1281</v>
      </c>
      <c r="AH1146">
        <v>872</v>
      </c>
      <c r="AI1146">
        <v>1938</v>
      </c>
    </row>
    <row r="1147" spans="1:35" x14ac:dyDescent="0.25">
      <c r="A1147" s="21">
        <v>1146</v>
      </c>
      <c r="B1147" t="s">
        <v>2387</v>
      </c>
      <c r="C1147" s="1" t="str">
        <f>+VLOOKUP(Tabla1[[#This Row],[Sector]],Sectores[[Sector]:[Columna1]],2,0)</f>
        <v>07 Delincuencia</v>
      </c>
      <c r="D1147" s="1" t="str">
        <f>+VLOOKUP(Tabla1[[#This Row],[Contenido]],Hoja2!$F$2:$G$105,2,0)</f>
        <v>07.03 Sentencias Dictadas por Tipo de Delito</v>
      </c>
      <c r="E1147" s="1" t="str">
        <f>+IFERROR(VLOOKUP(Tabla1[[#This Row],[Tema]],Temas[[Tema]:[Columna1]],2,0),"REVISAR")</f>
        <v>07.03.01 Tipo de Delito</v>
      </c>
      <c r="F1147" s="1" t="str">
        <f>+IFERROR(VLOOKUP(Tabla1[[#This Row],[Muestra]],Muestra[[Muestra]:[Columna1]],2,0),"REVISAR")</f>
        <v>07.03.01.23 Delitos Militares</v>
      </c>
      <c r="G1147" t="s">
        <v>66</v>
      </c>
      <c r="H1147" t="s">
        <v>2364</v>
      </c>
      <c r="I1147" t="s">
        <v>2365</v>
      </c>
      <c r="J1147" t="s">
        <v>1782</v>
      </c>
      <c r="K1147" t="s">
        <v>3968</v>
      </c>
      <c r="L1147" t="s">
        <v>1020</v>
      </c>
      <c r="O1147" t="s">
        <v>1407</v>
      </c>
      <c r="AC1147">
        <v>18</v>
      </c>
      <c r="AD1147">
        <v>37</v>
      </c>
      <c r="AE1147">
        <v>31</v>
      </c>
      <c r="AF1147">
        <v>1136</v>
      </c>
      <c r="AG1147">
        <v>459</v>
      </c>
      <c r="AH1147">
        <v>107</v>
      </c>
      <c r="AI1147">
        <v>166</v>
      </c>
    </row>
    <row r="1148" spans="1:35" x14ac:dyDescent="0.25">
      <c r="A1148" s="21">
        <v>1147</v>
      </c>
      <c r="B1148" t="s">
        <v>2388</v>
      </c>
      <c r="C1148" s="1" t="str">
        <f>+VLOOKUP(Tabla1[[#This Row],[Sector]],Sectores[[Sector]:[Columna1]],2,0)</f>
        <v>07 Delincuencia</v>
      </c>
      <c r="D1148" s="1" t="str">
        <f>+VLOOKUP(Tabla1[[#This Row],[Contenido]],Hoja2!$F$2:$G$105,2,0)</f>
        <v>07.03 Sentencias Dictadas por Tipo de Delito</v>
      </c>
      <c r="E1148" s="1" t="str">
        <f>+IFERROR(VLOOKUP(Tabla1[[#This Row],[Tema]],Temas[[Tema]:[Columna1]],2,0),"REVISAR")</f>
        <v>07.03.01 Tipo de Delito</v>
      </c>
      <c r="F1148" s="1" t="str">
        <f>+IFERROR(VLOOKUP(Tabla1[[#This Row],[Muestra]],Muestra[[Muestra]:[Columna1]],2,0),"REVISAR")</f>
        <v>07.03.01.24 Delitos Sexuales</v>
      </c>
      <c r="G1148" t="s">
        <v>66</v>
      </c>
      <c r="H1148" t="s">
        <v>2364</v>
      </c>
      <c r="I1148" t="s">
        <v>2365</v>
      </c>
      <c r="J1148" t="s">
        <v>1432</v>
      </c>
      <c r="K1148" t="s">
        <v>3968</v>
      </c>
      <c r="L1148" t="s">
        <v>1020</v>
      </c>
      <c r="O1148" t="s">
        <v>1407</v>
      </c>
      <c r="AC1148">
        <v>6890</v>
      </c>
      <c r="AD1148">
        <v>6412</v>
      </c>
      <c r="AE1148">
        <v>6295</v>
      </c>
      <c r="AF1148">
        <v>6443</v>
      </c>
      <c r="AG1148">
        <v>6667</v>
      </c>
      <c r="AH1148">
        <v>6975</v>
      </c>
      <c r="AI1148">
        <v>7796</v>
      </c>
    </row>
    <row r="1149" spans="1:35" x14ac:dyDescent="0.25">
      <c r="A1149" s="21">
        <v>1148</v>
      </c>
      <c r="B1149" t="s">
        <v>2389</v>
      </c>
      <c r="C1149" s="1" t="str">
        <f>+VLOOKUP(Tabla1[[#This Row],[Sector]],Sectores[[Sector]:[Columna1]],2,0)</f>
        <v>07 Delincuencia</v>
      </c>
      <c r="D1149" s="1" t="str">
        <f>+VLOOKUP(Tabla1[[#This Row],[Contenido]],Hoja2!$F$2:$G$105,2,0)</f>
        <v>07.03 Sentencias Dictadas por Tipo de Delito</v>
      </c>
      <c r="E1149" s="1" t="str">
        <f>+IFERROR(VLOOKUP(Tabla1[[#This Row],[Tema]],Temas[[Tema]:[Columna1]],2,0),"REVISAR")</f>
        <v>07.03.01 Tipo de Delito</v>
      </c>
      <c r="F1149" s="1" t="str">
        <f>+IFERROR(VLOOKUP(Tabla1[[#This Row],[Muestra]],Muestra[[Muestra]:[Columna1]],2,0),"REVISAR")</f>
        <v>07.03.01.25 Delitos Tributarios</v>
      </c>
      <c r="G1149" t="s">
        <v>66</v>
      </c>
      <c r="H1149" t="s">
        <v>2364</v>
      </c>
      <c r="I1149" t="s">
        <v>2365</v>
      </c>
      <c r="J1149" t="s">
        <v>1578</v>
      </c>
      <c r="K1149" t="s">
        <v>3968</v>
      </c>
      <c r="L1149" t="s">
        <v>1020</v>
      </c>
      <c r="O1149" t="s">
        <v>1407</v>
      </c>
      <c r="AC1149">
        <v>1104</v>
      </c>
      <c r="AD1149">
        <v>1137</v>
      </c>
      <c r="AE1149">
        <v>1226</v>
      </c>
      <c r="AF1149">
        <v>1383</v>
      </c>
      <c r="AG1149">
        <v>1628</v>
      </c>
      <c r="AH1149">
        <v>2092</v>
      </c>
      <c r="AI1149">
        <v>2519</v>
      </c>
    </row>
    <row r="1150" spans="1:35" x14ac:dyDescent="0.25">
      <c r="A1150" s="21">
        <v>1149</v>
      </c>
      <c r="B1150" t="s">
        <v>2390</v>
      </c>
      <c r="C1150" s="1" t="str">
        <f>+VLOOKUP(Tabla1[[#This Row],[Sector]],Sectores[[Sector]:[Columna1]],2,0)</f>
        <v>07 Delincuencia</v>
      </c>
      <c r="D1150" s="1" t="str">
        <f>+VLOOKUP(Tabla1[[#This Row],[Contenido]],Hoja2!$F$2:$G$105,2,0)</f>
        <v>07.03 Sentencias Dictadas por Tipo de Delito</v>
      </c>
      <c r="E1150" s="1" t="str">
        <f>+IFERROR(VLOOKUP(Tabla1[[#This Row],[Tema]],Temas[[Tema]:[Columna1]],2,0),"REVISAR")</f>
        <v>07.03.01 Tipo de Delito</v>
      </c>
      <c r="F1150" s="1" t="str">
        <f>+IFERROR(VLOOKUP(Tabla1[[#This Row],[Muestra]],Muestra[[Muestra]:[Columna1]],2,0),"REVISAR")</f>
        <v>07.03.01.26 Delitos Urbanísticos y de Servicios Públicos</v>
      </c>
      <c r="G1150" t="s">
        <v>66</v>
      </c>
      <c r="H1150" t="s">
        <v>2364</v>
      </c>
      <c r="I1150" t="s">
        <v>2365</v>
      </c>
      <c r="J1150" t="s">
        <v>1987</v>
      </c>
      <c r="K1150" t="s">
        <v>3968</v>
      </c>
      <c r="L1150" t="s">
        <v>1020</v>
      </c>
      <c r="O1150" t="s">
        <v>1407</v>
      </c>
      <c r="AC1150">
        <v>42</v>
      </c>
      <c r="AD1150">
        <v>28</v>
      </c>
      <c r="AE1150">
        <v>41</v>
      </c>
      <c r="AF1150">
        <v>13</v>
      </c>
      <c r="AG1150">
        <v>30</v>
      </c>
      <c r="AH1150">
        <v>49</v>
      </c>
      <c r="AI1150">
        <v>60</v>
      </c>
    </row>
    <row r="1151" spans="1:35" x14ac:dyDescent="0.25">
      <c r="A1151" s="21">
        <v>1150</v>
      </c>
      <c r="B1151" t="s">
        <v>2391</v>
      </c>
      <c r="C1151" s="1" t="str">
        <f>+VLOOKUP(Tabla1[[#This Row],[Sector]],Sectores[[Sector]:[Columna1]],2,0)</f>
        <v>07 Delincuencia</v>
      </c>
      <c r="D1151" s="1" t="str">
        <f>+VLOOKUP(Tabla1[[#This Row],[Contenido]],Hoja2!$F$2:$G$105,2,0)</f>
        <v>07.03 Sentencias Dictadas por Tipo de Delito</v>
      </c>
      <c r="E1151" s="1" t="str">
        <f>+IFERROR(VLOOKUP(Tabla1[[#This Row],[Tema]],Temas[[Tema]:[Columna1]],2,0),"REVISAR")</f>
        <v>07.03.01 Tipo de Delito</v>
      </c>
      <c r="F1151" s="1" t="str">
        <f>+IFERROR(VLOOKUP(Tabla1[[#This Row],[Muestra]],Muestra[[Muestra]:[Columna1]],2,0),"REVISAR")</f>
        <v xml:space="preserve">07.03.01.27 Delitos Violentos </v>
      </c>
      <c r="G1151" t="s">
        <v>66</v>
      </c>
      <c r="H1151" t="s">
        <v>2364</v>
      </c>
      <c r="I1151" t="s">
        <v>2365</v>
      </c>
      <c r="J1151" t="s">
        <v>1457</v>
      </c>
      <c r="K1151" t="s">
        <v>3968</v>
      </c>
      <c r="L1151" t="s">
        <v>1020</v>
      </c>
      <c r="O1151" t="s">
        <v>1407</v>
      </c>
      <c r="AC1151">
        <v>96328</v>
      </c>
      <c r="AD1151">
        <v>93625</v>
      </c>
      <c r="AE1151">
        <v>88383</v>
      </c>
      <c r="AF1151">
        <v>84095</v>
      </c>
      <c r="AG1151">
        <v>80492</v>
      </c>
      <c r="AH1151">
        <v>79195</v>
      </c>
      <c r="AI1151">
        <v>83550</v>
      </c>
    </row>
    <row r="1152" spans="1:35" x14ac:dyDescent="0.25">
      <c r="A1152" s="21">
        <v>1151</v>
      </c>
      <c r="B1152" t="s">
        <v>2392</v>
      </c>
      <c r="C1152" s="1" t="str">
        <f>+VLOOKUP(Tabla1[[#This Row],[Sector]],Sectores[[Sector]:[Columna1]],2,0)</f>
        <v>07 Delincuencia</v>
      </c>
      <c r="D1152" s="1" t="str">
        <f>+VLOOKUP(Tabla1[[#This Row],[Contenido]],Hoja2!$F$2:$G$105,2,0)</f>
        <v>07.03 Sentencias Dictadas por Tipo de Delito</v>
      </c>
      <c r="E1152" s="1" t="str">
        <f>+IFERROR(VLOOKUP(Tabla1[[#This Row],[Tema]],Temas[[Tema]:[Columna1]],2,0),"REVISAR")</f>
        <v>07.03.01 Tipo de Delito</v>
      </c>
      <c r="F1152" s="1" t="str">
        <f>+IFERROR(VLOOKUP(Tabla1[[#This Row],[Muestra]],Muestra[[Muestra]:[Columna1]],2,0),"REVISAR")</f>
        <v xml:space="preserve">07.03.01.28 Drogas </v>
      </c>
      <c r="G1152" t="s">
        <v>66</v>
      </c>
      <c r="H1152" t="s">
        <v>2364</v>
      </c>
      <c r="I1152" t="s">
        <v>2365</v>
      </c>
      <c r="J1152" t="s">
        <v>1615</v>
      </c>
      <c r="K1152" t="s">
        <v>3968</v>
      </c>
      <c r="L1152" t="s">
        <v>1020</v>
      </c>
      <c r="O1152" t="s">
        <v>1407</v>
      </c>
      <c r="AC1152">
        <v>40216</v>
      </c>
      <c r="AD1152">
        <v>33837</v>
      </c>
      <c r="AE1152">
        <v>34245</v>
      </c>
      <c r="AF1152">
        <v>33539</v>
      </c>
      <c r="AG1152">
        <v>31976</v>
      </c>
      <c r="AH1152">
        <v>31613</v>
      </c>
      <c r="AI1152">
        <v>28662</v>
      </c>
    </row>
    <row r="1153" spans="1:36" x14ac:dyDescent="0.25">
      <c r="A1153" s="21">
        <v>1152</v>
      </c>
      <c r="B1153" t="s">
        <v>2393</v>
      </c>
      <c r="C1153" s="1" t="str">
        <f>+VLOOKUP(Tabla1[[#This Row],[Sector]],Sectores[[Sector]:[Columna1]],2,0)</f>
        <v>07 Delincuencia</v>
      </c>
      <c r="D1153" s="1" t="str">
        <f>+VLOOKUP(Tabla1[[#This Row],[Contenido]],Hoja2!$F$2:$G$105,2,0)</f>
        <v>07.03 Sentencias Dictadas por Tipo de Delito</v>
      </c>
      <c r="E1153" s="1" t="str">
        <f>+IFERROR(VLOOKUP(Tabla1[[#This Row],[Tema]],Temas[[Tema]:[Columna1]],2,0),"REVISAR")</f>
        <v>07.03.01 Tipo de Delito</v>
      </c>
      <c r="F1153" s="1" t="str">
        <f>+IFERROR(VLOOKUP(Tabla1[[#This Row],[Muestra]],Muestra[[Muestra]:[Columna1]],2,0),"REVISAR")</f>
        <v>02.01.01.07 Otros</v>
      </c>
      <c r="G1153" t="s">
        <v>66</v>
      </c>
      <c r="H1153" t="s">
        <v>2364</v>
      </c>
      <c r="I1153" t="s">
        <v>2365</v>
      </c>
      <c r="J1153" t="s">
        <v>189</v>
      </c>
      <c r="K1153" t="s">
        <v>3968</v>
      </c>
      <c r="L1153" t="s">
        <v>1020</v>
      </c>
      <c r="O1153" t="s">
        <v>1407</v>
      </c>
      <c r="AC1153">
        <v>42187</v>
      </c>
      <c r="AD1153">
        <v>43671</v>
      </c>
      <c r="AE1153">
        <v>43680</v>
      </c>
      <c r="AF1153">
        <v>41674</v>
      </c>
      <c r="AG1153">
        <v>40505</v>
      </c>
      <c r="AH1153">
        <v>40743</v>
      </c>
      <c r="AI1153">
        <v>47676</v>
      </c>
    </row>
    <row r="1154" spans="1:36" x14ac:dyDescent="0.25">
      <c r="A1154" s="21">
        <v>1153</v>
      </c>
      <c r="B1154" t="s">
        <v>2394</v>
      </c>
      <c r="C1154" s="1" t="str">
        <f>+VLOOKUP(Tabla1[[#This Row],[Sector]],Sectores[[Sector]:[Columna1]],2,0)</f>
        <v>07 Delincuencia</v>
      </c>
      <c r="D1154" s="1" t="str">
        <f>+VLOOKUP(Tabla1[[#This Row],[Contenido]],Hoja2!$F$2:$G$105,2,0)</f>
        <v>07.01 Delitos de Mayor Connotación Social</v>
      </c>
      <c r="E1154" s="1" t="str">
        <f>+IFERROR(VLOOKUP(Tabla1[[#This Row],[Tema]],Temas[[Tema]:[Columna1]],2,0),"REVISAR")</f>
        <v>07.01.01 Aprehensiones</v>
      </c>
      <c r="F1154" s="1" t="str">
        <f>+IFERROR(VLOOKUP(Tabla1[[#This Row],[Muestra]],Muestra[[Muestra]:[Columna1]],2,0),"REVISAR")</f>
        <v>07.01.01.02 Homicidios</v>
      </c>
      <c r="G1154" t="s">
        <v>66</v>
      </c>
      <c r="H1154" t="s">
        <v>192</v>
      </c>
      <c r="I1154" s="1" t="s">
        <v>371</v>
      </c>
      <c r="J1154" t="s">
        <v>1350</v>
      </c>
      <c r="K1154" t="s">
        <v>376</v>
      </c>
      <c r="L1154" t="s">
        <v>67</v>
      </c>
      <c r="O1154" t="s">
        <v>1021</v>
      </c>
      <c r="X1154">
        <v>0.96797101449275358</v>
      </c>
      <c r="Y1154">
        <v>0.77847826086956473</v>
      </c>
      <c r="Z1154">
        <v>0.83434782608695657</v>
      </c>
      <c r="AA1154">
        <v>1.0177536231884061</v>
      </c>
      <c r="AB1154">
        <v>1.5378985507246381</v>
      </c>
      <c r="AC1154">
        <v>0.58572463768115912</v>
      </c>
      <c r="AD1154">
        <v>0.51999999999999991</v>
      </c>
      <c r="AE1154">
        <v>0.7416666666666667</v>
      </c>
      <c r="AF1154">
        <v>0.43028985507246392</v>
      </c>
      <c r="AG1154">
        <v>0.51637681159420279</v>
      </c>
      <c r="AH1154">
        <v>1.3110144927536227</v>
      </c>
      <c r="AI1154">
        <v>0.35811594202898556</v>
      </c>
      <c r="AJ1154">
        <v>0.45710144927536261</v>
      </c>
    </row>
    <row r="1155" spans="1:36" x14ac:dyDescent="0.25">
      <c r="A1155" s="21">
        <v>1154</v>
      </c>
      <c r="B1155" t="s">
        <v>2395</v>
      </c>
      <c r="C1155" s="1" t="str">
        <f>+VLOOKUP(Tabla1[[#This Row],[Sector]],Sectores[[Sector]:[Columna1]],2,0)</f>
        <v>07 Delincuencia</v>
      </c>
      <c r="D1155" s="1" t="str">
        <f>+VLOOKUP(Tabla1[[#This Row],[Contenido]],Hoja2!$F$2:$G$105,2,0)</f>
        <v>07.01 Delitos de Mayor Connotación Social</v>
      </c>
      <c r="E1155" s="1" t="str">
        <f>+IFERROR(VLOOKUP(Tabla1[[#This Row],[Tema]],Temas[[Tema]:[Columna1]],2,0),"REVISAR")</f>
        <v>07.01.01 Aprehensiones</v>
      </c>
      <c r="F1155" s="1" t="str">
        <f>+IFERROR(VLOOKUP(Tabla1[[#This Row],[Muestra]],Muestra[[Muestra]:[Columna1]],2,0),"REVISAR")</f>
        <v>07.01.01.03 Hurtos</v>
      </c>
      <c r="G1155" t="s">
        <v>66</v>
      </c>
      <c r="H1155" t="s">
        <v>192</v>
      </c>
      <c r="I1155" s="1" t="s">
        <v>371</v>
      </c>
      <c r="J1155" t="s">
        <v>1352</v>
      </c>
      <c r="K1155" t="s">
        <v>376</v>
      </c>
      <c r="L1155" t="s">
        <v>67</v>
      </c>
      <c r="O1155" t="s">
        <v>1021</v>
      </c>
      <c r="X1155">
        <v>49.233913043478346</v>
      </c>
      <c r="Y1155">
        <v>55.842536231884097</v>
      </c>
      <c r="Z1155">
        <v>56.226956521739098</v>
      </c>
      <c r="AA1155">
        <v>60.041376811594183</v>
      </c>
      <c r="AB1155">
        <v>54.474057971014481</v>
      </c>
      <c r="AC1155">
        <v>51.021304347826096</v>
      </c>
      <c r="AD1155">
        <v>53.858043478260832</v>
      </c>
      <c r="AE1155">
        <v>52.167826086956602</v>
      </c>
      <c r="AF1155">
        <v>50.084710144927563</v>
      </c>
      <c r="AG1155">
        <v>51.057246376811491</v>
      </c>
      <c r="AH1155">
        <v>51.903115942028968</v>
      </c>
      <c r="AI1155">
        <v>47.453985507246365</v>
      </c>
      <c r="AJ1155">
        <v>36.489855072463769</v>
      </c>
    </row>
    <row r="1156" spans="1:36" x14ac:dyDescent="0.25">
      <c r="A1156" s="21">
        <v>1155</v>
      </c>
      <c r="B1156" t="s">
        <v>2396</v>
      </c>
      <c r="C1156" s="1" t="str">
        <f>+VLOOKUP(Tabla1[[#This Row],[Sector]],Sectores[[Sector]:[Columna1]],2,0)</f>
        <v>07 Delincuencia</v>
      </c>
      <c r="D1156" s="1" t="str">
        <f>+VLOOKUP(Tabla1[[#This Row],[Contenido]],Hoja2!$F$2:$G$105,2,0)</f>
        <v>07.01 Delitos de Mayor Connotación Social</v>
      </c>
      <c r="E1156" s="1" t="str">
        <f>+IFERROR(VLOOKUP(Tabla1[[#This Row],[Tema]],Temas[[Tema]:[Columna1]],2,0),"REVISAR")</f>
        <v>07.01.01 Aprehensiones</v>
      </c>
      <c r="F1156" s="1" t="str">
        <f>+IFERROR(VLOOKUP(Tabla1[[#This Row],[Muestra]],Muestra[[Muestra]:[Columna1]],2,0),"REVISAR")</f>
        <v>07.01.01.04 Lesiones</v>
      </c>
      <c r="G1156" t="s">
        <v>66</v>
      </c>
      <c r="H1156" t="s">
        <v>192</v>
      </c>
      <c r="I1156" s="1" t="s">
        <v>371</v>
      </c>
      <c r="J1156" t="s">
        <v>1354</v>
      </c>
      <c r="K1156" t="s">
        <v>376</v>
      </c>
      <c r="L1156" t="s">
        <v>67</v>
      </c>
      <c r="O1156" t="s">
        <v>1021</v>
      </c>
      <c r="X1156">
        <v>43.204710144927574</v>
      </c>
      <c r="Y1156">
        <v>48.780724637681132</v>
      </c>
      <c r="Z1156">
        <v>57.711811594202921</v>
      </c>
      <c r="AA1156">
        <v>66.722173913043562</v>
      </c>
      <c r="AB1156">
        <v>64.474275362318849</v>
      </c>
      <c r="AC1156">
        <v>60.408333333333246</v>
      </c>
      <c r="AD1156">
        <v>54.164492753623136</v>
      </c>
      <c r="AE1156">
        <v>50.291666666666657</v>
      </c>
      <c r="AF1156">
        <v>47.314492753623171</v>
      </c>
      <c r="AG1156">
        <v>44.577681159420315</v>
      </c>
      <c r="AH1156">
        <v>49.008188405797092</v>
      </c>
      <c r="AI1156">
        <v>50.19869565217391</v>
      </c>
      <c r="AJ1156">
        <v>45.696521739130418</v>
      </c>
    </row>
    <row r="1157" spans="1:36" x14ac:dyDescent="0.25">
      <c r="A1157" s="21">
        <v>1156</v>
      </c>
      <c r="B1157" t="s">
        <v>2397</v>
      </c>
      <c r="C1157" s="1" t="str">
        <f>+VLOOKUP(Tabla1[[#This Row],[Sector]],Sectores[[Sector]:[Columna1]],2,0)</f>
        <v>07 Delincuencia</v>
      </c>
      <c r="D1157" s="1" t="str">
        <f>+VLOOKUP(Tabla1[[#This Row],[Contenido]],Hoja2!$F$2:$G$105,2,0)</f>
        <v>07.01 Delitos de Mayor Connotación Social</v>
      </c>
      <c r="E1157" s="1" t="str">
        <f>+IFERROR(VLOOKUP(Tabla1[[#This Row],[Tema]],Temas[[Tema]:[Columna1]],2,0),"REVISAR")</f>
        <v>07.01.01 Aprehensiones</v>
      </c>
      <c r="F1157" s="1" t="str">
        <f>+IFERROR(VLOOKUP(Tabla1[[#This Row],[Muestra]],Muestra[[Muestra]:[Columna1]],2,0),"REVISAR")</f>
        <v>07.01.01.05 Otros Robos con Fuerza</v>
      </c>
      <c r="G1157" t="s">
        <v>66</v>
      </c>
      <c r="H1157" t="s">
        <v>192</v>
      </c>
      <c r="I1157" s="1" t="s">
        <v>371</v>
      </c>
      <c r="J1157" t="s">
        <v>1356</v>
      </c>
      <c r="K1157" t="s">
        <v>376</v>
      </c>
      <c r="L1157" t="s">
        <v>67</v>
      </c>
      <c r="O1157" t="s">
        <v>1021</v>
      </c>
      <c r="X1157">
        <v>1.7863043478260883</v>
      </c>
      <c r="Y1157">
        <v>1.7996376811594206</v>
      </c>
      <c r="Z1157">
        <v>2.011086956521738</v>
      </c>
      <c r="AA1157">
        <v>1.3650724637681151</v>
      </c>
      <c r="AB1157">
        <v>1.8252173913043483</v>
      </c>
      <c r="AC1157">
        <v>0.78550724637681213</v>
      </c>
      <c r="AD1157">
        <v>0.75789855072463774</v>
      </c>
      <c r="AE1157">
        <v>0.90108695652173898</v>
      </c>
      <c r="AF1157">
        <v>0.90007246376811623</v>
      </c>
      <c r="AG1157">
        <v>0.92797101449275377</v>
      </c>
      <c r="AH1157">
        <v>1.6135507246376803</v>
      </c>
      <c r="AI1157">
        <v>1.035869565217391</v>
      </c>
      <c r="AJ1157">
        <v>0.63855072463768103</v>
      </c>
    </row>
    <row r="1158" spans="1:36" x14ac:dyDescent="0.25">
      <c r="A1158" s="21">
        <v>1157</v>
      </c>
      <c r="B1158" t="s">
        <v>2398</v>
      </c>
      <c r="C1158" s="1" t="str">
        <f>+VLOOKUP(Tabla1[[#This Row],[Sector]],Sectores[[Sector]:[Columna1]],2,0)</f>
        <v>07 Delincuencia</v>
      </c>
      <c r="D1158" s="1" t="str">
        <f>+VLOOKUP(Tabla1[[#This Row],[Contenido]],Hoja2!$F$2:$G$105,2,0)</f>
        <v>07.01 Delitos de Mayor Connotación Social</v>
      </c>
      <c r="E1158" s="1" t="str">
        <f>+IFERROR(VLOOKUP(Tabla1[[#This Row],[Tema]],Temas[[Tema]:[Columna1]],2,0),"REVISAR")</f>
        <v>07.01.01 Aprehensiones</v>
      </c>
      <c r="F1158" s="1" t="str">
        <f>+IFERROR(VLOOKUP(Tabla1[[#This Row],[Muestra]],Muestra[[Muestra]:[Columna1]],2,0),"REVISAR")</f>
        <v>07.01.01.06 Robo Accesorio Vehículo</v>
      </c>
      <c r="G1158" t="s">
        <v>66</v>
      </c>
      <c r="H1158" t="s">
        <v>192</v>
      </c>
      <c r="I1158" s="1" t="s">
        <v>371</v>
      </c>
      <c r="J1158" t="s">
        <v>1358</v>
      </c>
      <c r="K1158" t="s">
        <v>376</v>
      </c>
      <c r="L1158" t="s">
        <v>67</v>
      </c>
      <c r="O1158" t="s">
        <v>1021</v>
      </c>
      <c r="X1158">
        <v>1.766811594202897</v>
      </c>
      <c r="Y1158">
        <v>2.1974637681159437</v>
      </c>
      <c r="Z1158">
        <v>2.0576086956521755</v>
      </c>
      <c r="AA1158">
        <v>2.0092753623188413</v>
      </c>
      <c r="AB1158">
        <v>3.1243478260869568</v>
      </c>
      <c r="AC1158">
        <v>2.1707971014492751</v>
      </c>
      <c r="AD1158">
        <v>2.406884057971014</v>
      </c>
      <c r="AE1158">
        <v>2.1339130434782603</v>
      </c>
      <c r="AF1158">
        <v>2.0663043478260863</v>
      </c>
      <c r="AG1158">
        <v>2.1494202898550712</v>
      </c>
      <c r="AH1158">
        <v>2.4081884057971013</v>
      </c>
      <c r="AI1158">
        <v>1.6451449275362326</v>
      </c>
      <c r="AJ1158">
        <v>1.3713043478260867</v>
      </c>
    </row>
    <row r="1159" spans="1:36" x14ac:dyDescent="0.25">
      <c r="A1159" s="21">
        <v>1158</v>
      </c>
      <c r="B1159" t="s">
        <v>2399</v>
      </c>
      <c r="C1159" s="1" t="str">
        <f>+VLOOKUP(Tabla1[[#This Row],[Sector]],Sectores[[Sector]:[Columna1]],2,0)</f>
        <v>07 Delincuencia</v>
      </c>
      <c r="D1159" s="1" t="str">
        <f>+VLOOKUP(Tabla1[[#This Row],[Contenido]],Hoja2!$F$2:$G$105,2,0)</f>
        <v>07.01 Delitos de Mayor Connotación Social</v>
      </c>
      <c r="E1159" s="1" t="str">
        <f>+IFERROR(VLOOKUP(Tabla1[[#This Row],[Tema]],Temas[[Tema]:[Columna1]],2,0),"REVISAR")</f>
        <v>07.01.01 Aprehensiones</v>
      </c>
      <c r="F1159" s="1" t="str">
        <f>+IFERROR(VLOOKUP(Tabla1[[#This Row],[Muestra]],Muestra[[Muestra]:[Columna1]],2,0),"REVISAR")</f>
        <v>07.01.01.07 Robo con Violencia o Intimidación</v>
      </c>
      <c r="G1159" t="s">
        <v>66</v>
      </c>
      <c r="H1159" t="s">
        <v>192</v>
      </c>
      <c r="I1159" s="1" t="s">
        <v>371</v>
      </c>
      <c r="J1159" t="s">
        <v>1360</v>
      </c>
      <c r="K1159" t="s">
        <v>376</v>
      </c>
      <c r="L1159" t="s">
        <v>67</v>
      </c>
      <c r="O1159" t="s">
        <v>1021</v>
      </c>
      <c r="X1159">
        <v>9.3478260869565091</v>
      </c>
      <c r="Y1159">
        <v>10.35615942028986</v>
      </c>
      <c r="Z1159">
        <v>8.356666666666662</v>
      </c>
      <c r="AA1159">
        <v>9.313478260869573</v>
      </c>
      <c r="AB1159">
        <v>9.5277536231884099</v>
      </c>
      <c r="AC1159">
        <v>8.2512318840579884</v>
      </c>
      <c r="AD1159">
        <v>8.8273913043478274</v>
      </c>
      <c r="AE1159">
        <v>8.819710144927539</v>
      </c>
      <c r="AF1159">
        <v>8.2772463768116005</v>
      </c>
      <c r="AG1159">
        <v>9.5203623188405828</v>
      </c>
      <c r="AH1159">
        <v>9.1511594202898543</v>
      </c>
      <c r="AI1159">
        <v>8.0972463768116008</v>
      </c>
      <c r="AJ1159">
        <v>6.3913043478260905</v>
      </c>
    </row>
    <row r="1160" spans="1:36" x14ac:dyDescent="0.25">
      <c r="A1160" s="21">
        <v>1159</v>
      </c>
      <c r="B1160" t="s">
        <v>2400</v>
      </c>
      <c r="C1160" s="1" t="str">
        <f>+VLOOKUP(Tabla1[[#This Row],[Sector]],Sectores[[Sector]:[Columna1]],2,0)</f>
        <v>07 Delincuencia</v>
      </c>
      <c r="D1160" s="1" t="str">
        <f>+VLOOKUP(Tabla1[[#This Row],[Contenido]],Hoja2!$F$2:$G$105,2,0)</f>
        <v>07.01 Delitos de Mayor Connotación Social</v>
      </c>
      <c r="E1160" s="1" t="str">
        <f>+IFERROR(VLOOKUP(Tabla1[[#This Row],[Tema]],Temas[[Tema]:[Columna1]],2,0),"REVISAR")</f>
        <v>07.01.01 Aprehensiones</v>
      </c>
      <c r="F1160" s="1" t="str">
        <f>+IFERROR(VLOOKUP(Tabla1[[#This Row],[Muestra]],Muestra[[Muestra]:[Columna1]],2,0),"REVISAR")</f>
        <v>07.01.01.08 Robo de Vehículo</v>
      </c>
      <c r="G1160" t="s">
        <v>66</v>
      </c>
      <c r="H1160" t="s">
        <v>192</v>
      </c>
      <c r="I1160" s="1" t="s">
        <v>371</v>
      </c>
      <c r="J1160" t="s">
        <v>1362</v>
      </c>
      <c r="K1160" t="s">
        <v>376</v>
      </c>
      <c r="L1160" t="s">
        <v>67</v>
      </c>
      <c r="O1160" t="s">
        <v>1021</v>
      </c>
      <c r="X1160">
        <v>1.337536231884058</v>
      </c>
      <c r="Y1160">
        <v>2.2005797101449263</v>
      </c>
      <c r="Z1160">
        <v>3.4568840579710156</v>
      </c>
      <c r="AA1160">
        <v>3.191811594202898</v>
      </c>
      <c r="AB1160">
        <v>4.0761594202898559</v>
      </c>
      <c r="AC1160">
        <v>2.3405072463768102</v>
      </c>
      <c r="AD1160">
        <v>1.9160144927536225</v>
      </c>
      <c r="AE1160">
        <v>1.7781159420289856</v>
      </c>
      <c r="AF1160">
        <v>1.3298550724637677</v>
      </c>
      <c r="AG1160">
        <v>0.9653623188405791</v>
      </c>
      <c r="AH1160">
        <v>1.706521739130435</v>
      </c>
      <c r="AI1160">
        <v>0.55652173913043457</v>
      </c>
      <c r="AJ1160">
        <v>0.31594202898550716</v>
      </c>
    </row>
    <row r="1161" spans="1:36" x14ac:dyDescent="0.25">
      <c r="A1161" s="21">
        <v>1160</v>
      </c>
      <c r="B1161" t="s">
        <v>2401</v>
      </c>
      <c r="C1161" s="1" t="str">
        <f>+VLOOKUP(Tabla1[[#This Row],[Sector]],Sectores[[Sector]:[Columna1]],2,0)</f>
        <v>07 Delincuencia</v>
      </c>
      <c r="D1161" s="1" t="str">
        <f>+VLOOKUP(Tabla1[[#This Row],[Contenido]],Hoja2!$F$2:$G$105,2,0)</f>
        <v>07.01 Delitos de Mayor Connotación Social</v>
      </c>
      <c r="E1161" s="1" t="str">
        <f>+IFERROR(VLOOKUP(Tabla1[[#This Row],[Tema]],Temas[[Tema]:[Columna1]],2,0),"REVISAR")</f>
        <v>07.01.01 Aprehensiones</v>
      </c>
      <c r="F1161" s="1" t="str">
        <f>+IFERROR(VLOOKUP(Tabla1[[#This Row],[Muestra]],Muestra[[Muestra]:[Columna1]],2,0),"REVISAR")</f>
        <v>07.01.01.09 Robo Lugar Habitado</v>
      </c>
      <c r="G1161" t="s">
        <v>66</v>
      </c>
      <c r="H1161" t="s">
        <v>192</v>
      </c>
      <c r="I1161" s="1" t="s">
        <v>371</v>
      </c>
      <c r="J1161" t="s">
        <v>1364</v>
      </c>
      <c r="K1161" t="s">
        <v>376</v>
      </c>
      <c r="L1161" t="s">
        <v>67</v>
      </c>
      <c r="O1161" t="s">
        <v>1021</v>
      </c>
      <c r="X1161">
        <v>5.8992753623188356</v>
      </c>
      <c r="Y1161">
        <v>6.7670289855072436</v>
      </c>
      <c r="Z1161">
        <v>6.0359420289855024</v>
      </c>
      <c r="AA1161">
        <v>5.9568115942028959</v>
      </c>
      <c r="AB1161">
        <v>7.9401449275362248</v>
      </c>
      <c r="AC1161">
        <v>7.593188405797104</v>
      </c>
      <c r="AD1161">
        <v>7.5115217391304334</v>
      </c>
      <c r="AE1161">
        <v>7.7368115942028997</v>
      </c>
      <c r="AF1161">
        <v>7.3636956521739112</v>
      </c>
      <c r="AG1161">
        <v>7.4902898550724615</v>
      </c>
      <c r="AH1161">
        <v>7.7176086956521655</v>
      </c>
      <c r="AI1161">
        <v>6.1008695652173914</v>
      </c>
      <c r="AJ1161">
        <v>3.6828985507246346</v>
      </c>
    </row>
    <row r="1162" spans="1:36" x14ac:dyDescent="0.25">
      <c r="A1162" s="21">
        <v>1161</v>
      </c>
      <c r="B1162" t="s">
        <v>2402</v>
      </c>
      <c r="C1162" s="1" t="str">
        <f>+VLOOKUP(Tabla1[[#This Row],[Sector]],Sectores[[Sector]:[Columna1]],2,0)</f>
        <v>07 Delincuencia</v>
      </c>
      <c r="D1162" s="1" t="str">
        <f>+VLOOKUP(Tabla1[[#This Row],[Contenido]],Hoja2!$F$2:$G$105,2,0)</f>
        <v>07.01 Delitos de Mayor Connotación Social</v>
      </c>
      <c r="E1162" s="1" t="str">
        <f>+IFERROR(VLOOKUP(Tabla1[[#This Row],[Tema]],Temas[[Tema]:[Columna1]],2,0),"REVISAR")</f>
        <v>07.01.01 Aprehensiones</v>
      </c>
      <c r="F1162" s="1" t="str">
        <f>+IFERROR(VLOOKUP(Tabla1[[#This Row],[Muestra]],Muestra[[Muestra]:[Columna1]],2,0),"REVISAR")</f>
        <v>07.01.01.10 Robo Lugar No Habitado</v>
      </c>
      <c r="G1162" t="s">
        <v>66</v>
      </c>
      <c r="H1162" t="s">
        <v>192</v>
      </c>
      <c r="I1162" s="1" t="s">
        <v>371</v>
      </c>
      <c r="J1162" t="s">
        <v>1366</v>
      </c>
      <c r="K1162" t="s">
        <v>376</v>
      </c>
      <c r="L1162" t="s">
        <v>67</v>
      </c>
      <c r="O1162" t="s">
        <v>1021</v>
      </c>
      <c r="X1162">
        <v>7.5321014492753662</v>
      </c>
      <c r="Y1162">
        <v>8.8293478260869573</v>
      </c>
      <c r="Z1162">
        <v>8.5468115942028984</v>
      </c>
      <c r="AA1162">
        <v>8.0200724637681216</v>
      </c>
      <c r="AB1162">
        <v>8.8278260869565219</v>
      </c>
      <c r="AC1162">
        <v>8.1513768115942113</v>
      </c>
      <c r="AD1162">
        <v>9.6743478260869527</v>
      </c>
      <c r="AE1162">
        <v>9.1383333333333194</v>
      </c>
      <c r="AF1162">
        <v>8.6188405797101435</v>
      </c>
      <c r="AG1162">
        <v>8.9139855072463821</v>
      </c>
      <c r="AH1162">
        <v>9.2107971014492698</v>
      </c>
      <c r="AI1162">
        <v>11.49282608695653</v>
      </c>
      <c r="AJ1162">
        <v>6.285507246376814</v>
      </c>
    </row>
    <row r="1163" spans="1:36" x14ac:dyDescent="0.25">
      <c r="A1163" s="21">
        <v>1162</v>
      </c>
      <c r="B1163" t="s">
        <v>2403</v>
      </c>
      <c r="C1163" s="1" t="str">
        <f>+VLOOKUP(Tabla1[[#This Row],[Sector]],Sectores[[Sector]:[Columna1]],2,0)</f>
        <v>07 Delincuencia</v>
      </c>
      <c r="D1163" s="1" t="str">
        <f>+VLOOKUP(Tabla1[[#This Row],[Contenido]],Hoja2!$F$2:$G$105,2,0)</f>
        <v>07.01 Delitos de Mayor Connotación Social</v>
      </c>
      <c r="E1163" s="1" t="str">
        <f>+IFERROR(VLOOKUP(Tabla1[[#This Row],[Tema]],Temas[[Tema]:[Columna1]],2,0),"REVISAR")</f>
        <v>07.01.01 Aprehensiones</v>
      </c>
      <c r="F1163" s="1" t="str">
        <f>+IFERROR(VLOOKUP(Tabla1[[#This Row],[Muestra]],Muestra[[Muestra]:[Columna1]],2,0),"REVISAR")</f>
        <v>07.01.01.11 Robo por Sorpresa</v>
      </c>
      <c r="G1163" t="s">
        <v>66</v>
      </c>
      <c r="H1163" t="s">
        <v>192</v>
      </c>
      <c r="I1163" s="1" t="s">
        <v>371</v>
      </c>
      <c r="J1163" t="s">
        <v>1368</v>
      </c>
      <c r="K1163" t="s">
        <v>376</v>
      </c>
      <c r="L1163" t="s">
        <v>67</v>
      </c>
      <c r="O1163" t="s">
        <v>1021</v>
      </c>
      <c r="X1163">
        <v>2.4118115942028995</v>
      </c>
      <c r="Y1163">
        <v>2.5454347826086954</v>
      </c>
      <c r="Z1163">
        <v>2.1805072463768127</v>
      </c>
      <c r="AA1163">
        <v>1.9100000000000001</v>
      </c>
      <c r="AB1163">
        <v>2.5455797101449291</v>
      </c>
      <c r="AC1163">
        <v>2.0970289855072459</v>
      </c>
      <c r="AD1163">
        <v>2.5231159420289844</v>
      </c>
      <c r="AE1163">
        <v>2.3943478260869555</v>
      </c>
      <c r="AF1163">
        <v>2.3924637681159417</v>
      </c>
      <c r="AG1163">
        <v>2.6456521739130459</v>
      </c>
      <c r="AH1163">
        <v>3.1571739130434766</v>
      </c>
      <c r="AI1163">
        <v>2.1247826086956518</v>
      </c>
      <c r="AJ1163">
        <v>1.7359420289855074</v>
      </c>
    </row>
    <row r="1164" spans="1:36" x14ac:dyDescent="0.25">
      <c r="A1164" s="21">
        <v>1163</v>
      </c>
      <c r="B1164" t="s">
        <v>2404</v>
      </c>
      <c r="C1164" s="1" t="str">
        <f>+VLOOKUP(Tabla1[[#This Row],[Sector]],Sectores[[Sector]:[Columna1]],2,0)</f>
        <v>07 Delincuencia</v>
      </c>
      <c r="D1164" s="1" t="str">
        <f>+VLOOKUP(Tabla1[[#This Row],[Contenido]],Hoja2!$F$2:$G$105,2,0)</f>
        <v>07.01 Delitos de Mayor Connotación Social</v>
      </c>
      <c r="E1164" s="1" t="str">
        <f>+IFERROR(VLOOKUP(Tabla1[[#This Row],[Tema]],Temas[[Tema]:[Columna1]],2,0),"REVISAR")</f>
        <v>07.01.01 Aprehensiones</v>
      </c>
      <c r="F1164" s="1" t="str">
        <f>+IFERROR(VLOOKUP(Tabla1[[#This Row],[Muestra]],Muestra[[Muestra]:[Columna1]],2,0),"REVISAR")</f>
        <v>07.01.01.12 Violación</v>
      </c>
      <c r="G1164" t="s">
        <v>66</v>
      </c>
      <c r="H1164" t="s">
        <v>192</v>
      </c>
      <c r="I1164" s="1" t="s">
        <v>371</v>
      </c>
      <c r="J1164" t="s">
        <v>1041</v>
      </c>
      <c r="K1164" t="s">
        <v>376</v>
      </c>
      <c r="L1164" t="s">
        <v>67</v>
      </c>
      <c r="O1164" t="s">
        <v>1021</v>
      </c>
      <c r="X1164">
        <v>0.67057971014492757</v>
      </c>
      <c r="Y1164">
        <v>0.99369565217391231</v>
      </c>
      <c r="Z1164">
        <v>0.78898550724637662</v>
      </c>
      <c r="AA1164">
        <v>0.93652173913043424</v>
      </c>
      <c r="AB1164">
        <v>1.7535507246376811</v>
      </c>
      <c r="AC1164">
        <v>0.91710144927536197</v>
      </c>
      <c r="AD1164">
        <v>0.60753623188405814</v>
      </c>
      <c r="AE1164">
        <v>0.62072463768115937</v>
      </c>
      <c r="AF1164">
        <v>0.61405797101449233</v>
      </c>
      <c r="AG1164">
        <v>0.53318840579710136</v>
      </c>
      <c r="AH1164">
        <v>1.3051449275362315</v>
      </c>
      <c r="AI1164">
        <v>0.59528985507246368</v>
      </c>
      <c r="AJ1164">
        <v>1.0197101449275363</v>
      </c>
    </row>
    <row r="1165" spans="1:36" x14ac:dyDescent="0.25">
      <c r="A1165" s="21">
        <v>1164</v>
      </c>
      <c r="B1165" t="s">
        <v>2405</v>
      </c>
      <c r="C1165" s="1" t="str">
        <f>+VLOOKUP(Tabla1[[#This Row],[Sector]],Sectores[[Sector]:[Columna1]],2,0)</f>
        <v>07 Delincuencia</v>
      </c>
      <c r="D1165" s="1" t="str">
        <f>+VLOOKUP(Tabla1[[#This Row],[Contenido]],Hoja2!$F$2:$G$105,2,0)</f>
        <v>07.01 Delitos de Mayor Connotación Social</v>
      </c>
      <c r="E1165" s="1" t="str">
        <f>+IFERROR(VLOOKUP(Tabla1[[#This Row],[Tema]],Temas[[Tema]:[Columna1]],2,0),"REVISAR")</f>
        <v>07.01.02 Casos Policiales</v>
      </c>
      <c r="F1165" s="1" t="str">
        <f>+IFERROR(VLOOKUP(Tabla1[[#This Row],[Muestra]],Muestra[[Muestra]:[Columna1]],2,0),"REVISAR")</f>
        <v>07.01.01.02 Homicidios</v>
      </c>
      <c r="G1165" t="s">
        <v>66</v>
      </c>
      <c r="H1165" t="s">
        <v>192</v>
      </c>
      <c r="I1165" t="s">
        <v>68</v>
      </c>
      <c r="J1165" t="s">
        <v>1350</v>
      </c>
      <c r="K1165" t="s">
        <v>376</v>
      </c>
      <c r="L1165" t="s">
        <v>67</v>
      </c>
      <c r="O1165" t="s">
        <v>1021</v>
      </c>
      <c r="X1165">
        <v>1.2851449275362328</v>
      </c>
      <c r="Y1165">
        <v>0.8999275362318836</v>
      </c>
      <c r="Z1165">
        <v>0.85500000000000043</v>
      </c>
      <c r="AA1165">
        <v>1.1275362318840574</v>
      </c>
      <c r="AB1165">
        <v>1.5180434782608709</v>
      </c>
      <c r="AC1165">
        <v>0.69521739130434801</v>
      </c>
      <c r="AD1165">
        <v>0.68884057971014556</v>
      </c>
      <c r="AE1165">
        <v>0.90181159420289869</v>
      </c>
      <c r="AF1165">
        <v>0.69413043478260938</v>
      </c>
      <c r="AG1165">
        <v>0.78463768115942045</v>
      </c>
      <c r="AH1165">
        <v>1.6201449275362323</v>
      </c>
      <c r="AI1165">
        <v>0.82557971014492781</v>
      </c>
      <c r="AJ1165">
        <v>0.79942028985507252</v>
      </c>
    </row>
    <row r="1166" spans="1:36" x14ac:dyDescent="0.25">
      <c r="A1166" s="21">
        <v>1165</v>
      </c>
      <c r="B1166" t="s">
        <v>2406</v>
      </c>
      <c r="C1166" s="1" t="str">
        <f>+VLOOKUP(Tabla1[[#This Row],[Sector]],Sectores[[Sector]:[Columna1]],2,0)</f>
        <v>07 Delincuencia</v>
      </c>
      <c r="D1166" s="1" t="str">
        <f>+VLOOKUP(Tabla1[[#This Row],[Contenido]],Hoja2!$F$2:$G$105,2,0)</f>
        <v>07.01 Delitos de Mayor Connotación Social</v>
      </c>
      <c r="E1166" s="1" t="str">
        <f>+IFERROR(VLOOKUP(Tabla1[[#This Row],[Tema]],Temas[[Tema]:[Columna1]],2,0),"REVISAR")</f>
        <v>07.01.02 Casos Policiales</v>
      </c>
      <c r="F1166" s="1" t="str">
        <f>+IFERROR(VLOOKUP(Tabla1[[#This Row],[Muestra]],Muestra[[Muestra]:[Columna1]],2,0),"REVISAR")</f>
        <v>07.01.01.03 Hurtos</v>
      </c>
      <c r="G1166" t="s">
        <v>66</v>
      </c>
      <c r="H1166" t="s">
        <v>192</v>
      </c>
      <c r="I1166" t="s">
        <v>68</v>
      </c>
      <c r="J1166" t="s">
        <v>1352</v>
      </c>
      <c r="K1166" t="s">
        <v>376</v>
      </c>
      <c r="L1166" t="s">
        <v>67</v>
      </c>
      <c r="O1166" t="s">
        <v>1021</v>
      </c>
      <c r="X1166">
        <v>165.61362318840588</v>
      </c>
      <c r="Y1166">
        <v>184.34557971014505</v>
      </c>
      <c r="Z1166">
        <v>181.57876811594215</v>
      </c>
      <c r="AA1166">
        <v>197.76463768115951</v>
      </c>
      <c r="AB1166">
        <v>187.49884057971028</v>
      </c>
      <c r="AC1166">
        <v>179.31050724637674</v>
      </c>
      <c r="AD1166">
        <v>187.91586956521695</v>
      </c>
      <c r="AE1166">
        <v>183.77644927536255</v>
      </c>
      <c r="AF1166">
        <v>170.72681159420299</v>
      </c>
      <c r="AG1166">
        <v>164.88449275362305</v>
      </c>
      <c r="AH1166">
        <v>165.79427536231913</v>
      </c>
      <c r="AI1166">
        <v>167.98449275362324</v>
      </c>
      <c r="AJ1166">
        <v>141.74405797101446</v>
      </c>
    </row>
    <row r="1167" spans="1:36" x14ac:dyDescent="0.25">
      <c r="A1167" s="21">
        <v>1166</v>
      </c>
      <c r="B1167" t="s">
        <v>2407</v>
      </c>
      <c r="C1167" s="1" t="str">
        <f>+VLOOKUP(Tabla1[[#This Row],[Sector]],Sectores[[Sector]:[Columna1]],2,0)</f>
        <v>07 Delincuencia</v>
      </c>
      <c r="D1167" s="1" t="str">
        <f>+VLOOKUP(Tabla1[[#This Row],[Contenido]],Hoja2!$F$2:$G$105,2,0)</f>
        <v>07.01 Delitos de Mayor Connotación Social</v>
      </c>
      <c r="E1167" s="1" t="str">
        <f>+IFERROR(VLOOKUP(Tabla1[[#This Row],[Tema]],Temas[[Tema]:[Columna1]],2,0),"REVISAR")</f>
        <v>07.01.02 Casos Policiales</v>
      </c>
      <c r="F1167" s="1" t="str">
        <f>+IFERROR(VLOOKUP(Tabla1[[#This Row],[Muestra]],Muestra[[Muestra]:[Columna1]],2,0),"REVISAR")</f>
        <v>07.01.01.04 Lesiones</v>
      </c>
      <c r="G1167" t="s">
        <v>66</v>
      </c>
      <c r="H1167" t="s">
        <v>192</v>
      </c>
      <c r="I1167" t="s">
        <v>68</v>
      </c>
      <c r="J1167" t="s">
        <v>1354</v>
      </c>
      <c r="K1167" t="s">
        <v>376</v>
      </c>
      <c r="L1167" t="s">
        <v>67</v>
      </c>
      <c r="O1167" t="s">
        <v>1021</v>
      </c>
      <c r="X1167">
        <v>164.00811594202924</v>
      </c>
      <c r="Y1167">
        <v>169.8336956521735</v>
      </c>
      <c r="Z1167">
        <v>165.08572463768101</v>
      </c>
      <c r="AA1167">
        <v>172.67543478260876</v>
      </c>
      <c r="AB1167">
        <v>153.82717391304354</v>
      </c>
      <c r="AC1167">
        <v>137.75130434782616</v>
      </c>
      <c r="AD1167">
        <v>127.20855072463763</v>
      </c>
      <c r="AE1167">
        <v>117.79594202898564</v>
      </c>
      <c r="AF1167">
        <v>113.21449275362303</v>
      </c>
      <c r="AG1167">
        <v>105.29217391304331</v>
      </c>
      <c r="AH1167">
        <v>108.5067391304348</v>
      </c>
      <c r="AI1167">
        <v>115.75659420289851</v>
      </c>
      <c r="AJ1167">
        <v>106.82434782608688</v>
      </c>
    </row>
    <row r="1168" spans="1:36" x14ac:dyDescent="0.25">
      <c r="A1168" s="21">
        <v>1167</v>
      </c>
      <c r="B1168" t="s">
        <v>2408</v>
      </c>
      <c r="C1168" s="1" t="str">
        <f>+VLOOKUP(Tabla1[[#This Row],[Sector]],Sectores[[Sector]:[Columna1]],2,0)</f>
        <v>07 Delincuencia</v>
      </c>
      <c r="D1168" s="1" t="str">
        <f>+VLOOKUP(Tabla1[[#This Row],[Contenido]],Hoja2!$F$2:$G$105,2,0)</f>
        <v>07.01 Delitos de Mayor Connotación Social</v>
      </c>
      <c r="E1168" s="1" t="str">
        <f>+IFERROR(VLOOKUP(Tabla1[[#This Row],[Tema]],Temas[[Tema]:[Columna1]],2,0),"REVISAR")</f>
        <v>07.01.02 Casos Policiales</v>
      </c>
      <c r="F1168" s="1" t="str">
        <f>+IFERROR(VLOOKUP(Tabla1[[#This Row],[Muestra]],Muestra[[Muestra]:[Columna1]],2,0),"REVISAR")</f>
        <v>07.01.01.05 Otros Robos con Fuerza</v>
      </c>
      <c r="G1168" t="s">
        <v>66</v>
      </c>
      <c r="H1168" t="s">
        <v>192</v>
      </c>
      <c r="I1168" t="s">
        <v>68</v>
      </c>
      <c r="J1168" t="s">
        <v>1356</v>
      </c>
      <c r="K1168" t="s">
        <v>376</v>
      </c>
      <c r="L1168" t="s">
        <v>67</v>
      </c>
      <c r="O1168" t="s">
        <v>1021</v>
      </c>
      <c r="X1168">
        <v>7.6343478260869526</v>
      </c>
      <c r="Y1168">
        <v>8.5589855072463799</v>
      </c>
      <c r="Z1168">
        <v>11.736304347826094</v>
      </c>
      <c r="AA1168">
        <v>7.7873188405797116</v>
      </c>
      <c r="AB1168">
        <v>5.863333333333328</v>
      </c>
      <c r="AC1168">
        <v>4.7917391304347854</v>
      </c>
      <c r="AD1168">
        <v>6.1723188405797096</v>
      </c>
      <c r="AE1168">
        <v>7.4549999999999947</v>
      </c>
      <c r="AF1168">
        <v>6.8449999999999962</v>
      </c>
      <c r="AG1168">
        <v>7.3291304347826065</v>
      </c>
      <c r="AH1168">
        <v>8.6666666666666643</v>
      </c>
      <c r="AI1168">
        <v>8.3965217391304314</v>
      </c>
      <c r="AJ1168">
        <v>7.6115942028985497</v>
      </c>
    </row>
    <row r="1169" spans="1:36" x14ac:dyDescent="0.25">
      <c r="A1169" s="21">
        <v>1168</v>
      </c>
      <c r="B1169" t="s">
        <v>2409</v>
      </c>
      <c r="C1169" s="1" t="str">
        <f>+VLOOKUP(Tabla1[[#This Row],[Sector]],Sectores[[Sector]:[Columna1]],2,0)</f>
        <v>07 Delincuencia</v>
      </c>
      <c r="D1169" s="1" t="str">
        <f>+VLOOKUP(Tabla1[[#This Row],[Contenido]],Hoja2!$F$2:$G$105,2,0)</f>
        <v>07.01 Delitos de Mayor Connotación Social</v>
      </c>
      <c r="E1169" s="1" t="str">
        <f>+IFERROR(VLOOKUP(Tabla1[[#This Row],[Tema]],Temas[[Tema]:[Columna1]],2,0),"REVISAR")</f>
        <v>07.01.02 Casos Policiales</v>
      </c>
      <c r="F1169" s="1" t="str">
        <f>+IFERROR(VLOOKUP(Tabla1[[#This Row],[Muestra]],Muestra[[Muestra]:[Columna1]],2,0),"REVISAR")</f>
        <v>07.01.01.06 Robo Accesorio Vehículo</v>
      </c>
      <c r="G1169" t="s">
        <v>66</v>
      </c>
      <c r="H1169" t="s">
        <v>192</v>
      </c>
      <c r="I1169" t="s">
        <v>68</v>
      </c>
      <c r="J1169" t="s">
        <v>1358</v>
      </c>
      <c r="K1169" t="s">
        <v>376</v>
      </c>
      <c r="L1169" t="s">
        <v>67</v>
      </c>
      <c r="O1169" t="s">
        <v>1021</v>
      </c>
      <c r="X1169">
        <v>31.874927536231926</v>
      </c>
      <c r="Y1169">
        <v>39.906811594202864</v>
      </c>
      <c r="Z1169">
        <v>40.142463768115917</v>
      </c>
      <c r="AA1169">
        <v>43.759275362318867</v>
      </c>
      <c r="AB1169">
        <v>40.880217391304349</v>
      </c>
      <c r="AC1169">
        <v>41.350289855072454</v>
      </c>
      <c r="AD1169">
        <v>46.377971014492793</v>
      </c>
      <c r="AE1169">
        <v>45.630797101449261</v>
      </c>
      <c r="AF1169">
        <v>43.274420289855072</v>
      </c>
      <c r="AG1169">
        <v>41.826086956521799</v>
      </c>
      <c r="AH1169">
        <v>39.714202898550738</v>
      </c>
      <c r="AI1169">
        <v>41.088478260869572</v>
      </c>
      <c r="AJ1169">
        <v>40.277971014492771</v>
      </c>
    </row>
    <row r="1170" spans="1:36" x14ac:dyDescent="0.25">
      <c r="A1170" s="21">
        <v>1169</v>
      </c>
      <c r="B1170" t="s">
        <v>2410</v>
      </c>
      <c r="C1170" s="1" t="str">
        <f>+VLOOKUP(Tabla1[[#This Row],[Sector]],Sectores[[Sector]:[Columna1]],2,0)</f>
        <v>07 Delincuencia</v>
      </c>
      <c r="D1170" s="1" t="str">
        <f>+VLOOKUP(Tabla1[[#This Row],[Contenido]],Hoja2!$F$2:$G$105,2,0)</f>
        <v>07.01 Delitos de Mayor Connotación Social</v>
      </c>
      <c r="E1170" s="1" t="str">
        <f>+IFERROR(VLOOKUP(Tabla1[[#This Row],[Tema]],Temas[[Tema]:[Columna1]],2,0),"REVISAR")</f>
        <v>07.01.02 Casos Policiales</v>
      </c>
      <c r="F1170" s="1" t="str">
        <f>+IFERROR(VLOOKUP(Tabla1[[#This Row],[Muestra]],Muestra[[Muestra]:[Columna1]],2,0),"REVISAR")</f>
        <v>07.01.01.07 Robo con Violencia o Intimidación</v>
      </c>
      <c r="G1170" t="s">
        <v>66</v>
      </c>
      <c r="H1170" t="s">
        <v>192</v>
      </c>
      <c r="I1170" t="s">
        <v>68</v>
      </c>
      <c r="J1170" t="s">
        <v>1360</v>
      </c>
      <c r="K1170" t="s">
        <v>376</v>
      </c>
      <c r="L1170" t="s">
        <v>67</v>
      </c>
      <c r="O1170" t="s">
        <v>1021</v>
      </c>
      <c r="X1170">
        <v>41.010652173913037</v>
      </c>
      <c r="Y1170">
        <v>42.333188405797095</v>
      </c>
      <c r="Z1170">
        <v>36.752173913043464</v>
      </c>
      <c r="AA1170">
        <v>40.797681159420279</v>
      </c>
      <c r="AB1170">
        <v>35.626376811594099</v>
      </c>
      <c r="AC1170">
        <v>35.911304347826125</v>
      </c>
      <c r="AD1170">
        <v>44.916159420289823</v>
      </c>
      <c r="AE1170">
        <v>45.875507246376841</v>
      </c>
      <c r="AF1170">
        <v>46.169855072463797</v>
      </c>
      <c r="AG1170">
        <v>48.501811594202948</v>
      </c>
      <c r="AH1170">
        <v>52.642101449275302</v>
      </c>
      <c r="AI1170">
        <v>57.084492753623053</v>
      </c>
      <c r="AJ1170">
        <v>54.233333333333356</v>
      </c>
    </row>
    <row r="1171" spans="1:36" x14ac:dyDescent="0.25">
      <c r="A1171" s="21">
        <v>1170</v>
      </c>
      <c r="B1171" t="s">
        <v>2411</v>
      </c>
      <c r="C1171" s="1" t="str">
        <f>+VLOOKUP(Tabla1[[#This Row],[Sector]],Sectores[[Sector]:[Columna1]],2,0)</f>
        <v>07 Delincuencia</v>
      </c>
      <c r="D1171" s="1" t="str">
        <f>+VLOOKUP(Tabla1[[#This Row],[Contenido]],Hoja2!$F$2:$G$105,2,0)</f>
        <v>07.01 Delitos de Mayor Connotación Social</v>
      </c>
      <c r="E1171" s="1" t="str">
        <f>+IFERROR(VLOOKUP(Tabla1[[#This Row],[Tema]],Temas[[Tema]:[Columna1]],2,0),"REVISAR")</f>
        <v>07.01.02 Casos Policiales</v>
      </c>
      <c r="F1171" s="1" t="str">
        <f>+IFERROR(VLOOKUP(Tabla1[[#This Row],[Muestra]],Muestra[[Muestra]:[Columna1]],2,0),"REVISAR")</f>
        <v>07.01.01.08 Robo de Vehículo</v>
      </c>
      <c r="G1171" t="s">
        <v>66</v>
      </c>
      <c r="H1171" t="s">
        <v>192</v>
      </c>
      <c r="I1171" t="s">
        <v>68</v>
      </c>
      <c r="J1171" t="s">
        <v>1362</v>
      </c>
      <c r="K1171" t="s">
        <v>376</v>
      </c>
      <c r="L1171" t="s">
        <v>67</v>
      </c>
      <c r="O1171" t="s">
        <v>1021</v>
      </c>
      <c r="X1171">
        <v>12.412536231884053</v>
      </c>
      <c r="Y1171">
        <v>16.207826086956519</v>
      </c>
      <c r="Z1171">
        <v>17.758550724637665</v>
      </c>
      <c r="AA1171">
        <v>20.21181159420291</v>
      </c>
      <c r="AB1171">
        <v>20.280507246376814</v>
      </c>
      <c r="AC1171">
        <v>18.172391304347812</v>
      </c>
      <c r="AD1171">
        <v>21.796159420289847</v>
      </c>
      <c r="AE1171">
        <v>21.231086956521761</v>
      </c>
      <c r="AF1171">
        <v>20.343115942028984</v>
      </c>
      <c r="AG1171">
        <v>20.312608695652163</v>
      </c>
      <c r="AH1171">
        <v>17.964130434782618</v>
      </c>
      <c r="AI1171">
        <v>17.42239130434783</v>
      </c>
      <c r="AJ1171">
        <v>16.848115942028986</v>
      </c>
    </row>
    <row r="1172" spans="1:36" x14ac:dyDescent="0.25">
      <c r="A1172" s="21">
        <v>1171</v>
      </c>
      <c r="B1172" t="s">
        <v>2412</v>
      </c>
      <c r="C1172" s="1" t="str">
        <f>+VLOOKUP(Tabla1[[#This Row],[Sector]],Sectores[[Sector]:[Columna1]],2,0)</f>
        <v>07 Delincuencia</v>
      </c>
      <c r="D1172" s="1" t="str">
        <f>+VLOOKUP(Tabla1[[#This Row],[Contenido]],Hoja2!$F$2:$G$105,2,0)</f>
        <v>07.01 Delitos de Mayor Connotación Social</v>
      </c>
      <c r="E1172" s="1" t="str">
        <f>+IFERROR(VLOOKUP(Tabla1[[#This Row],[Tema]],Temas[[Tema]:[Columna1]],2,0),"REVISAR")</f>
        <v>07.01.02 Casos Policiales</v>
      </c>
      <c r="F1172" s="1" t="str">
        <f>+IFERROR(VLOOKUP(Tabla1[[#This Row],[Muestra]],Muestra[[Muestra]:[Columna1]],2,0),"REVISAR")</f>
        <v>07.01.01.09 Robo Lugar Habitado</v>
      </c>
      <c r="G1172" t="s">
        <v>66</v>
      </c>
      <c r="H1172" t="s">
        <v>192</v>
      </c>
      <c r="I1172" t="s">
        <v>68</v>
      </c>
      <c r="J1172" t="s">
        <v>1364</v>
      </c>
      <c r="K1172" t="s">
        <v>376</v>
      </c>
      <c r="L1172" t="s">
        <v>67</v>
      </c>
      <c r="O1172" t="s">
        <v>1021</v>
      </c>
      <c r="X1172">
        <v>87.060434782608866</v>
      </c>
      <c r="Y1172">
        <v>98.704782608695695</v>
      </c>
      <c r="Z1172">
        <v>89.731159420289998</v>
      </c>
      <c r="AA1172">
        <v>96.146594202898527</v>
      </c>
      <c r="AB1172">
        <v>90.40173913043472</v>
      </c>
      <c r="AC1172">
        <v>87.708333333333314</v>
      </c>
      <c r="AD1172">
        <v>88.033188405797063</v>
      </c>
      <c r="AE1172">
        <v>87.535217391304428</v>
      </c>
      <c r="AF1172">
        <v>85.697608695652278</v>
      </c>
      <c r="AG1172">
        <v>84.451449275362251</v>
      </c>
      <c r="AH1172">
        <v>81.997536231884098</v>
      </c>
      <c r="AI1172">
        <v>76.603260869565148</v>
      </c>
      <c r="AJ1172">
        <v>66.258840579710153</v>
      </c>
    </row>
    <row r="1173" spans="1:36" x14ac:dyDescent="0.25">
      <c r="A1173" s="21">
        <v>1172</v>
      </c>
      <c r="B1173" t="s">
        <v>2413</v>
      </c>
      <c r="C1173" s="1" t="str">
        <f>+VLOOKUP(Tabla1[[#This Row],[Sector]],Sectores[[Sector]:[Columna1]],2,0)</f>
        <v>07 Delincuencia</v>
      </c>
      <c r="D1173" s="1" t="str">
        <f>+VLOOKUP(Tabla1[[#This Row],[Contenido]],Hoja2!$F$2:$G$105,2,0)</f>
        <v>07.01 Delitos de Mayor Connotación Social</v>
      </c>
      <c r="E1173" s="1" t="str">
        <f>+IFERROR(VLOOKUP(Tabla1[[#This Row],[Tema]],Temas[[Tema]:[Columna1]],2,0),"REVISAR")</f>
        <v>07.01.02 Casos Policiales</v>
      </c>
      <c r="F1173" s="1" t="str">
        <f>+IFERROR(VLOOKUP(Tabla1[[#This Row],[Muestra]],Muestra[[Muestra]:[Columna1]],2,0),"REVISAR")</f>
        <v>07.01.01.10 Robo Lugar No Habitado</v>
      </c>
      <c r="G1173" t="s">
        <v>66</v>
      </c>
      <c r="H1173" t="s">
        <v>192</v>
      </c>
      <c r="I1173" t="s">
        <v>68</v>
      </c>
      <c r="J1173" t="s">
        <v>1366</v>
      </c>
      <c r="K1173" t="s">
        <v>376</v>
      </c>
      <c r="L1173" t="s">
        <v>67</v>
      </c>
      <c r="O1173" t="s">
        <v>1021</v>
      </c>
      <c r="X1173">
        <v>62.12514492753629</v>
      </c>
      <c r="Y1173">
        <v>76.553260869565094</v>
      </c>
      <c r="Z1173">
        <v>72.197391304347789</v>
      </c>
      <c r="AA1173">
        <v>74.385072463768111</v>
      </c>
      <c r="AB1173">
        <v>69.732318840579723</v>
      </c>
      <c r="AC1173">
        <v>65.244275362318774</v>
      </c>
      <c r="AD1173">
        <v>71.540144927536261</v>
      </c>
      <c r="AE1173">
        <v>72.272101449275155</v>
      </c>
      <c r="AF1173">
        <v>71.74340579710146</v>
      </c>
      <c r="AG1173">
        <v>70.020144927536165</v>
      </c>
      <c r="AH1173">
        <v>69.577681159420479</v>
      </c>
      <c r="AI1173">
        <v>71.639782608695626</v>
      </c>
      <c r="AJ1173">
        <v>61.87594202898552</v>
      </c>
    </row>
    <row r="1174" spans="1:36" x14ac:dyDescent="0.25">
      <c r="A1174" s="21">
        <v>1173</v>
      </c>
      <c r="B1174" t="s">
        <v>2414</v>
      </c>
      <c r="C1174" s="1" t="str">
        <f>+VLOOKUP(Tabla1[[#This Row],[Sector]],Sectores[[Sector]:[Columna1]],2,0)</f>
        <v>07 Delincuencia</v>
      </c>
      <c r="D1174" s="1" t="str">
        <f>+VLOOKUP(Tabla1[[#This Row],[Contenido]],Hoja2!$F$2:$G$105,2,0)</f>
        <v>07.01 Delitos de Mayor Connotación Social</v>
      </c>
      <c r="E1174" s="1" t="str">
        <f>+IFERROR(VLOOKUP(Tabla1[[#This Row],[Tema]],Temas[[Tema]:[Columna1]],2,0),"REVISAR")</f>
        <v>07.01.02 Casos Policiales</v>
      </c>
      <c r="F1174" s="1" t="str">
        <f>+IFERROR(VLOOKUP(Tabla1[[#This Row],[Muestra]],Muestra[[Muestra]:[Columna1]],2,0),"REVISAR")</f>
        <v>07.01.01.11 Robo por Sorpresa</v>
      </c>
      <c r="G1174" t="s">
        <v>66</v>
      </c>
      <c r="H1174" t="s">
        <v>192</v>
      </c>
      <c r="I1174" t="s">
        <v>68</v>
      </c>
      <c r="J1174" t="s">
        <v>1368</v>
      </c>
      <c r="K1174" t="s">
        <v>376</v>
      </c>
      <c r="L1174" t="s">
        <v>67</v>
      </c>
      <c r="O1174" t="s">
        <v>1021</v>
      </c>
      <c r="X1174">
        <v>14.487463768115953</v>
      </c>
      <c r="Y1174">
        <v>16.237318840579704</v>
      </c>
      <c r="Z1174">
        <v>15.997681159420297</v>
      </c>
      <c r="AA1174">
        <v>17.271159420289823</v>
      </c>
      <c r="AB1174">
        <v>15.705579710144933</v>
      </c>
      <c r="AC1174">
        <v>19.054637681159399</v>
      </c>
      <c r="AD1174">
        <v>25.359347826086914</v>
      </c>
      <c r="AE1174">
        <v>24.373623188405801</v>
      </c>
      <c r="AF1174">
        <v>23.307898550724634</v>
      </c>
      <c r="AG1174">
        <v>22.017898550724659</v>
      </c>
      <c r="AH1174">
        <v>22.194492753623177</v>
      </c>
      <c r="AI1174">
        <v>21.283333333333328</v>
      </c>
      <c r="AJ1174">
        <v>16.195942028985513</v>
      </c>
    </row>
    <row r="1175" spans="1:36" x14ac:dyDescent="0.25">
      <c r="A1175" s="21">
        <v>1174</v>
      </c>
      <c r="B1175" t="s">
        <v>2415</v>
      </c>
      <c r="C1175" s="1" t="str">
        <f>+VLOOKUP(Tabla1[[#This Row],[Sector]],Sectores[[Sector]:[Columna1]],2,0)</f>
        <v>07 Delincuencia</v>
      </c>
      <c r="D1175" s="1" t="str">
        <f>+VLOOKUP(Tabla1[[#This Row],[Contenido]],Hoja2!$F$2:$G$105,2,0)</f>
        <v>07.01 Delitos de Mayor Connotación Social</v>
      </c>
      <c r="E1175" s="1" t="str">
        <f>+IFERROR(VLOOKUP(Tabla1[[#This Row],[Tema]],Temas[[Tema]:[Columna1]],2,0),"REVISAR")</f>
        <v>07.01.02 Casos Policiales</v>
      </c>
      <c r="F1175" s="1" t="str">
        <f>+IFERROR(VLOOKUP(Tabla1[[#This Row],[Muestra]],Muestra[[Muestra]:[Columna1]],2,0),"REVISAR")</f>
        <v>07.01.01.12 Violación</v>
      </c>
      <c r="G1175" t="s">
        <v>66</v>
      </c>
      <c r="H1175" t="s">
        <v>192</v>
      </c>
      <c r="I1175" t="s">
        <v>68</v>
      </c>
      <c r="J1175" t="s">
        <v>1041</v>
      </c>
      <c r="K1175" t="s">
        <v>376</v>
      </c>
      <c r="L1175" t="s">
        <v>67</v>
      </c>
      <c r="O1175" t="s">
        <v>1021</v>
      </c>
      <c r="X1175">
        <v>4.4894927536231855</v>
      </c>
      <c r="Y1175">
        <v>5.1378985507246409</v>
      </c>
      <c r="Z1175">
        <v>4.6073188405797092</v>
      </c>
      <c r="AA1175">
        <v>4.9356521739130432</v>
      </c>
      <c r="AB1175">
        <v>5.2236231884058029</v>
      </c>
      <c r="AC1175">
        <v>4.6165217391304365</v>
      </c>
      <c r="AD1175">
        <v>3.9113768115942049</v>
      </c>
      <c r="AE1175">
        <v>4.3055797101449311</v>
      </c>
      <c r="AF1175">
        <v>3.9811594202898557</v>
      </c>
      <c r="AG1175">
        <v>3.9976086956521772</v>
      </c>
      <c r="AH1175">
        <v>5.1477536231884056</v>
      </c>
      <c r="AI1175">
        <v>5.710652173913048</v>
      </c>
      <c r="AJ1175">
        <v>6.1626086956521764</v>
      </c>
    </row>
    <row r="1176" spans="1:36" x14ac:dyDescent="0.25">
      <c r="A1176" s="21">
        <v>1175</v>
      </c>
      <c r="B1176" t="s">
        <v>2416</v>
      </c>
      <c r="C1176" s="1" t="str">
        <f>+VLOOKUP(Tabla1[[#This Row],[Sector]],Sectores[[Sector]:[Columna1]],2,0)</f>
        <v>07 Delincuencia</v>
      </c>
      <c r="D1176" s="1" t="str">
        <f>+VLOOKUP(Tabla1[[#This Row],[Contenido]],Hoja2!$F$2:$G$105,2,0)</f>
        <v>07.01 Delitos de Mayor Connotación Social</v>
      </c>
      <c r="E1176" s="1" t="str">
        <f>+IFERROR(VLOOKUP(Tabla1[[#This Row],[Tema]],Temas[[Tema]:[Columna1]],2,0),"REVISAR")</f>
        <v>07.01.03 Denuncias</v>
      </c>
      <c r="F1176" s="1" t="str">
        <f>+IFERROR(VLOOKUP(Tabla1[[#This Row],[Muestra]],Muestra[[Muestra]:[Columna1]],2,0),"REVISAR")</f>
        <v>07.01.01.02 Homicidios</v>
      </c>
      <c r="G1176" t="s">
        <v>66</v>
      </c>
      <c r="H1176" t="s">
        <v>192</v>
      </c>
      <c r="I1176" t="s">
        <v>69</v>
      </c>
      <c r="J1176" t="s">
        <v>1350</v>
      </c>
      <c r="K1176" t="s">
        <v>376</v>
      </c>
      <c r="L1176" t="s">
        <v>67</v>
      </c>
      <c r="O1176" t="s">
        <v>1021</v>
      </c>
      <c r="X1176">
        <v>0.58644927536231883</v>
      </c>
      <c r="Y1176">
        <v>0.37144927536231903</v>
      </c>
      <c r="Z1176">
        <v>0.29862318840579721</v>
      </c>
      <c r="AA1176">
        <v>0.28456521739130447</v>
      </c>
      <c r="AB1176">
        <v>1.1832608695652174</v>
      </c>
      <c r="AC1176">
        <v>0.27347826086956528</v>
      </c>
      <c r="AD1176">
        <v>0.255</v>
      </c>
      <c r="AE1176">
        <v>0.22594202898550725</v>
      </c>
      <c r="AF1176">
        <v>0.30434782608695649</v>
      </c>
      <c r="AG1176">
        <v>0.30963768115942031</v>
      </c>
      <c r="AH1176">
        <v>1.2115942028985511</v>
      </c>
      <c r="AI1176">
        <v>0.37833333333333341</v>
      </c>
      <c r="AJ1176">
        <v>2.4057971014492783E-2</v>
      </c>
    </row>
    <row r="1177" spans="1:36" x14ac:dyDescent="0.25">
      <c r="A1177" s="21">
        <v>1176</v>
      </c>
      <c r="B1177" t="s">
        <v>2417</v>
      </c>
      <c r="C1177" s="1" t="str">
        <f>+VLOOKUP(Tabla1[[#This Row],[Sector]],Sectores[[Sector]:[Columna1]],2,0)</f>
        <v>07 Delincuencia</v>
      </c>
      <c r="D1177" s="1" t="str">
        <f>+VLOOKUP(Tabla1[[#This Row],[Contenido]],Hoja2!$F$2:$G$105,2,0)</f>
        <v>07.01 Delitos de Mayor Connotación Social</v>
      </c>
      <c r="E1177" s="1" t="str">
        <f>+IFERROR(VLOOKUP(Tabla1[[#This Row],[Tema]],Temas[[Tema]:[Columna1]],2,0),"REVISAR")</f>
        <v>07.01.03 Denuncias</v>
      </c>
      <c r="F1177" s="1" t="str">
        <f>+IFERROR(VLOOKUP(Tabla1[[#This Row],[Muestra]],Muestra[[Muestra]:[Columna1]],2,0),"REVISAR")</f>
        <v>07.01.01.03 Hurtos</v>
      </c>
      <c r="G1177" t="s">
        <v>66</v>
      </c>
      <c r="H1177" t="s">
        <v>192</v>
      </c>
      <c r="I1177" t="s">
        <v>69</v>
      </c>
      <c r="J1177" t="s">
        <v>1352</v>
      </c>
      <c r="K1177" t="s">
        <v>376</v>
      </c>
      <c r="L1177" t="s">
        <v>67</v>
      </c>
      <c r="O1177" t="s">
        <v>1021</v>
      </c>
      <c r="X1177">
        <v>127.18608695652171</v>
      </c>
      <c r="Y1177">
        <v>140.88862318840592</v>
      </c>
      <c r="Z1177">
        <v>138.01724637681139</v>
      </c>
      <c r="AA1177">
        <v>149.85260869565209</v>
      </c>
      <c r="AB1177">
        <v>144.77652173913052</v>
      </c>
      <c r="AC1177">
        <v>138.34797101449294</v>
      </c>
      <c r="AD1177">
        <v>140.18840579710147</v>
      </c>
      <c r="AE1177">
        <v>137.19688405797098</v>
      </c>
      <c r="AF1177">
        <v>126.47898550724643</v>
      </c>
      <c r="AG1177">
        <v>119.71499999999983</v>
      </c>
      <c r="AH1177">
        <v>118.82521739130429</v>
      </c>
      <c r="AI1177">
        <v>123.99884057971018</v>
      </c>
      <c r="AJ1177">
        <v>109.10608695652171</v>
      </c>
    </row>
    <row r="1178" spans="1:36" x14ac:dyDescent="0.25">
      <c r="A1178" s="21">
        <v>1177</v>
      </c>
      <c r="B1178" t="s">
        <v>2418</v>
      </c>
      <c r="C1178" s="1" t="str">
        <f>+VLOOKUP(Tabla1[[#This Row],[Sector]],Sectores[[Sector]:[Columna1]],2,0)</f>
        <v>07 Delincuencia</v>
      </c>
      <c r="D1178" s="1" t="str">
        <f>+VLOOKUP(Tabla1[[#This Row],[Contenido]],Hoja2!$F$2:$G$105,2,0)</f>
        <v>07.01 Delitos de Mayor Connotación Social</v>
      </c>
      <c r="E1178" s="1" t="str">
        <f>+IFERROR(VLOOKUP(Tabla1[[#This Row],[Tema]],Temas[[Tema]:[Columna1]],2,0),"REVISAR")</f>
        <v>07.01.03 Denuncias</v>
      </c>
      <c r="F1178" s="1" t="str">
        <f>+IFERROR(VLOOKUP(Tabla1[[#This Row],[Muestra]],Muestra[[Muestra]:[Columna1]],2,0),"REVISAR")</f>
        <v>07.01.01.04 Lesiones</v>
      </c>
      <c r="G1178" t="s">
        <v>66</v>
      </c>
      <c r="H1178" t="s">
        <v>192</v>
      </c>
      <c r="I1178" t="s">
        <v>69</v>
      </c>
      <c r="J1178" t="s">
        <v>1354</v>
      </c>
      <c r="K1178" t="s">
        <v>376</v>
      </c>
      <c r="L1178" t="s">
        <v>67</v>
      </c>
      <c r="O1178" t="s">
        <v>1021</v>
      </c>
      <c r="X1178">
        <v>137.55217391304353</v>
      </c>
      <c r="Y1178">
        <v>139.70630434782606</v>
      </c>
      <c r="Z1178">
        <v>129.76572463768102</v>
      </c>
      <c r="AA1178">
        <v>131.24905797101451</v>
      </c>
      <c r="AB1178">
        <v>112.94079710144931</v>
      </c>
      <c r="AC1178">
        <v>99.139927536231937</v>
      </c>
      <c r="AD1178">
        <v>88.96753623188404</v>
      </c>
      <c r="AE1178">
        <v>82.611086956521788</v>
      </c>
      <c r="AF1178">
        <v>80.097318840579675</v>
      </c>
      <c r="AG1178">
        <v>72.84311594202893</v>
      </c>
      <c r="AH1178">
        <v>73.780724637681175</v>
      </c>
      <c r="AI1178">
        <v>80.045000000000002</v>
      </c>
      <c r="AJ1178">
        <v>75.379999999999953</v>
      </c>
    </row>
    <row r="1179" spans="1:36" x14ac:dyDescent="0.25">
      <c r="A1179" s="21">
        <v>1178</v>
      </c>
      <c r="B1179" t="s">
        <v>2419</v>
      </c>
      <c r="C1179" s="1" t="str">
        <f>+VLOOKUP(Tabla1[[#This Row],[Sector]],Sectores[[Sector]:[Columna1]],2,0)</f>
        <v>07 Delincuencia</v>
      </c>
      <c r="D1179" s="1" t="str">
        <f>+VLOOKUP(Tabla1[[#This Row],[Contenido]],Hoja2!$F$2:$G$105,2,0)</f>
        <v>07.01 Delitos de Mayor Connotación Social</v>
      </c>
      <c r="E1179" s="1" t="str">
        <f>+IFERROR(VLOOKUP(Tabla1[[#This Row],[Tema]],Temas[[Tema]:[Columna1]],2,0),"REVISAR")</f>
        <v>07.01.03 Denuncias</v>
      </c>
      <c r="F1179" s="1" t="str">
        <f>+IFERROR(VLOOKUP(Tabla1[[#This Row],[Muestra]],Muestra[[Muestra]:[Columna1]],2,0),"REVISAR")</f>
        <v>07.01.01.05 Otros Robos con Fuerza</v>
      </c>
      <c r="G1179" t="s">
        <v>66</v>
      </c>
      <c r="H1179" t="s">
        <v>192</v>
      </c>
      <c r="I1179" t="s">
        <v>69</v>
      </c>
      <c r="J1179" t="s">
        <v>1356</v>
      </c>
      <c r="K1179" t="s">
        <v>376</v>
      </c>
      <c r="L1179" t="s">
        <v>67</v>
      </c>
      <c r="O1179" t="s">
        <v>1021</v>
      </c>
      <c r="X1179">
        <v>6.5731884057971017</v>
      </c>
      <c r="Y1179">
        <v>7.5735507246376788</v>
      </c>
      <c r="Z1179">
        <v>10.618115942028982</v>
      </c>
      <c r="AA1179">
        <v>7.0451449275362323</v>
      </c>
      <c r="AB1179">
        <v>5.2643478260869525</v>
      </c>
      <c r="AC1179">
        <v>4.3502898550724671</v>
      </c>
      <c r="AD1179">
        <v>5.6488405797101482</v>
      </c>
      <c r="AE1179">
        <v>6.8560869565217493</v>
      </c>
      <c r="AF1179">
        <v>6.2846376811594196</v>
      </c>
      <c r="AG1179">
        <v>6.6696376811594194</v>
      </c>
      <c r="AH1179">
        <v>8.026014492753621</v>
      </c>
      <c r="AI1179">
        <v>7.6407971014492784</v>
      </c>
      <c r="AJ1179">
        <v>6.8594202898550698</v>
      </c>
    </row>
    <row r="1180" spans="1:36" x14ac:dyDescent="0.25">
      <c r="A1180" s="21">
        <v>1179</v>
      </c>
      <c r="B1180" t="s">
        <v>2420</v>
      </c>
      <c r="C1180" s="1" t="str">
        <f>+VLOOKUP(Tabla1[[#This Row],[Sector]],Sectores[[Sector]:[Columna1]],2,0)</f>
        <v>07 Delincuencia</v>
      </c>
      <c r="D1180" s="1" t="str">
        <f>+VLOOKUP(Tabla1[[#This Row],[Contenido]],Hoja2!$F$2:$G$105,2,0)</f>
        <v>07.01 Delitos de Mayor Connotación Social</v>
      </c>
      <c r="E1180" s="1" t="str">
        <f>+IFERROR(VLOOKUP(Tabla1[[#This Row],[Tema]],Temas[[Tema]:[Columna1]],2,0),"REVISAR")</f>
        <v>07.01.03 Denuncias</v>
      </c>
      <c r="F1180" s="1" t="str">
        <f>+IFERROR(VLOOKUP(Tabla1[[#This Row],[Muestra]],Muestra[[Muestra]:[Columna1]],2,0),"REVISAR")</f>
        <v>07.01.01.06 Robo Accesorio Vehículo</v>
      </c>
      <c r="G1180" t="s">
        <v>66</v>
      </c>
      <c r="H1180" t="s">
        <v>192</v>
      </c>
      <c r="I1180" t="s">
        <v>69</v>
      </c>
      <c r="J1180" t="s">
        <v>1358</v>
      </c>
      <c r="K1180" t="s">
        <v>376</v>
      </c>
      <c r="L1180" t="s">
        <v>67</v>
      </c>
      <c r="O1180" t="s">
        <v>1021</v>
      </c>
      <c r="X1180">
        <v>30.745217391304326</v>
      </c>
      <c r="Y1180">
        <v>38.571666666666658</v>
      </c>
      <c r="Z1180">
        <v>38.908623188405805</v>
      </c>
      <c r="AA1180">
        <v>42.547318840579742</v>
      </c>
      <c r="AB1180">
        <v>39.250942028985527</v>
      </c>
      <c r="AC1180">
        <v>40.011956521739094</v>
      </c>
      <c r="AD1180">
        <v>44.613623188405796</v>
      </c>
      <c r="AE1180">
        <v>43.872826086956458</v>
      </c>
      <c r="AF1180">
        <v>41.677681159420281</v>
      </c>
      <c r="AG1180">
        <v>40.076231884058039</v>
      </c>
      <c r="AH1180">
        <v>38.388840579710163</v>
      </c>
      <c r="AI1180">
        <v>39.708913043478255</v>
      </c>
      <c r="AJ1180">
        <v>39.398840579710154</v>
      </c>
    </row>
    <row r="1181" spans="1:36" x14ac:dyDescent="0.25">
      <c r="A1181" s="21">
        <v>1180</v>
      </c>
      <c r="B1181" t="s">
        <v>2421</v>
      </c>
      <c r="C1181" s="1" t="str">
        <f>+VLOOKUP(Tabla1[[#This Row],[Sector]],Sectores[[Sector]:[Columna1]],2,0)</f>
        <v>07 Delincuencia</v>
      </c>
      <c r="D1181" s="1" t="str">
        <f>+VLOOKUP(Tabla1[[#This Row],[Contenido]],Hoja2!$F$2:$G$105,2,0)</f>
        <v>07.01 Delitos de Mayor Connotación Social</v>
      </c>
      <c r="E1181" s="1" t="str">
        <f>+IFERROR(VLOOKUP(Tabla1[[#This Row],[Tema]],Temas[[Tema]:[Columna1]],2,0),"REVISAR")</f>
        <v>07.01.03 Denuncias</v>
      </c>
      <c r="F1181" s="1" t="str">
        <f>+IFERROR(VLOOKUP(Tabla1[[#This Row],[Muestra]],Muestra[[Muestra]:[Columna1]],2,0),"REVISAR")</f>
        <v>07.01.01.07 Robo con Violencia o Intimidación</v>
      </c>
      <c r="G1181" t="s">
        <v>66</v>
      </c>
      <c r="H1181" t="s">
        <v>192</v>
      </c>
      <c r="I1181" t="s">
        <v>69</v>
      </c>
      <c r="J1181" t="s">
        <v>1360</v>
      </c>
      <c r="K1181" t="s">
        <v>376</v>
      </c>
      <c r="L1181" t="s">
        <v>67</v>
      </c>
      <c r="O1181" t="s">
        <v>1021</v>
      </c>
      <c r="X1181">
        <v>36.035217391304322</v>
      </c>
      <c r="Y1181">
        <v>37.034710144927473</v>
      </c>
      <c r="Z1181">
        <v>32.239855072463762</v>
      </c>
      <c r="AA1181">
        <v>36.147681159420294</v>
      </c>
      <c r="AB1181">
        <v>30.723695652173891</v>
      </c>
      <c r="AC1181">
        <v>31.307463768115969</v>
      </c>
      <c r="AD1181">
        <v>39.197391304347875</v>
      </c>
      <c r="AE1181">
        <v>40.02275362318845</v>
      </c>
      <c r="AF1181">
        <v>40.484347826086939</v>
      </c>
      <c r="AG1181">
        <v>42.332318840579703</v>
      </c>
      <c r="AH1181">
        <v>46.459782608695612</v>
      </c>
      <c r="AI1181">
        <v>51.219275362318875</v>
      </c>
      <c r="AJ1181">
        <v>49.904927536231895</v>
      </c>
    </row>
    <row r="1182" spans="1:36" x14ac:dyDescent="0.25">
      <c r="A1182" s="21">
        <v>1181</v>
      </c>
      <c r="B1182" t="s">
        <v>2422</v>
      </c>
      <c r="C1182" s="1" t="str">
        <f>+VLOOKUP(Tabla1[[#This Row],[Sector]],Sectores[[Sector]:[Columna1]],2,0)</f>
        <v>07 Delincuencia</v>
      </c>
      <c r="D1182" s="1" t="str">
        <f>+VLOOKUP(Tabla1[[#This Row],[Contenido]],Hoja2!$F$2:$G$105,2,0)</f>
        <v>07.01 Delitos de Mayor Connotación Social</v>
      </c>
      <c r="E1182" s="1" t="str">
        <f>+IFERROR(VLOOKUP(Tabla1[[#This Row],[Tema]],Temas[[Tema]:[Columna1]],2,0),"REVISAR")</f>
        <v>07.01.03 Denuncias</v>
      </c>
      <c r="F1182" s="1" t="str">
        <f>+IFERROR(VLOOKUP(Tabla1[[#This Row],[Muestra]],Muestra[[Muestra]:[Columna1]],2,0),"REVISAR")</f>
        <v>07.01.01.08 Robo de Vehículo</v>
      </c>
      <c r="G1182" t="s">
        <v>66</v>
      </c>
      <c r="H1182" t="s">
        <v>192</v>
      </c>
      <c r="I1182" t="s">
        <v>69</v>
      </c>
      <c r="J1182" t="s">
        <v>1362</v>
      </c>
      <c r="K1182" t="s">
        <v>376</v>
      </c>
      <c r="L1182" t="s">
        <v>67</v>
      </c>
      <c r="O1182" t="s">
        <v>1021</v>
      </c>
      <c r="X1182">
        <v>11.684999999999999</v>
      </c>
      <c r="Y1182">
        <v>14.9313768115942</v>
      </c>
      <c r="Z1182">
        <v>15.98311594202897</v>
      </c>
      <c r="AA1182">
        <v>18.729275362318848</v>
      </c>
      <c r="AB1182">
        <v>18.486521739130445</v>
      </c>
      <c r="AC1182">
        <v>16.930942028985488</v>
      </c>
      <c r="AD1182">
        <v>20.610579710144915</v>
      </c>
      <c r="AE1182">
        <v>20.117826086956523</v>
      </c>
      <c r="AF1182">
        <v>19.353550724637675</v>
      </c>
      <c r="AG1182">
        <v>19.568985507246392</v>
      </c>
      <c r="AH1182">
        <v>17.292318840579739</v>
      </c>
      <c r="AI1182">
        <v>16.909927536231894</v>
      </c>
      <c r="AJ1182">
        <v>16.855652173913047</v>
      </c>
    </row>
    <row r="1183" spans="1:36" x14ac:dyDescent="0.25">
      <c r="A1183" s="21">
        <v>1182</v>
      </c>
      <c r="B1183" t="s">
        <v>2423</v>
      </c>
      <c r="C1183" s="1" t="str">
        <f>+VLOOKUP(Tabla1[[#This Row],[Sector]],Sectores[[Sector]:[Columna1]],2,0)</f>
        <v>07 Delincuencia</v>
      </c>
      <c r="D1183" s="1" t="str">
        <f>+VLOOKUP(Tabla1[[#This Row],[Contenido]],Hoja2!$F$2:$G$105,2,0)</f>
        <v>07.01 Delitos de Mayor Connotación Social</v>
      </c>
      <c r="E1183" s="1" t="str">
        <f>+IFERROR(VLOOKUP(Tabla1[[#This Row],[Tema]],Temas[[Tema]:[Columna1]],2,0),"REVISAR")</f>
        <v>07.01.03 Denuncias</v>
      </c>
      <c r="F1183" s="1" t="str">
        <f>+IFERROR(VLOOKUP(Tabla1[[#This Row],[Muestra]],Muestra[[Muestra]:[Columna1]],2,0),"REVISAR")</f>
        <v>07.01.01.09 Robo Lugar Habitado</v>
      </c>
      <c r="G1183" t="s">
        <v>66</v>
      </c>
      <c r="H1183" t="s">
        <v>192</v>
      </c>
      <c r="I1183" t="s">
        <v>69</v>
      </c>
      <c r="J1183" t="s">
        <v>1364</v>
      </c>
      <c r="K1183" t="s">
        <v>376</v>
      </c>
      <c r="L1183" t="s">
        <v>67</v>
      </c>
      <c r="O1183" t="s">
        <v>1021</v>
      </c>
      <c r="X1183">
        <v>83.41420289855084</v>
      </c>
      <c r="Y1183">
        <v>94.518695652173946</v>
      </c>
      <c r="Z1183">
        <v>86.040362318840636</v>
      </c>
      <c r="AA1183">
        <v>92.261231884057949</v>
      </c>
      <c r="AB1183">
        <v>85.713840579710151</v>
      </c>
      <c r="AC1183">
        <v>83.16202898550732</v>
      </c>
      <c r="AD1183">
        <v>83.061086956521706</v>
      </c>
      <c r="AE1183">
        <v>82.324275362318929</v>
      </c>
      <c r="AF1183">
        <v>80.588478260869508</v>
      </c>
      <c r="AG1183">
        <v>79.097101449275343</v>
      </c>
      <c r="AH1183">
        <v>76.620217391304436</v>
      </c>
      <c r="AI1183">
        <v>71.916086956521696</v>
      </c>
      <c r="AJ1183">
        <v>63.170724637681154</v>
      </c>
    </row>
    <row r="1184" spans="1:36" x14ac:dyDescent="0.25">
      <c r="A1184" s="21">
        <v>1183</v>
      </c>
      <c r="B1184" t="s">
        <v>2424</v>
      </c>
      <c r="C1184" s="1" t="str">
        <f>+VLOOKUP(Tabla1[[#This Row],[Sector]],Sectores[[Sector]:[Columna1]],2,0)</f>
        <v>07 Delincuencia</v>
      </c>
      <c r="D1184" s="1" t="str">
        <f>+VLOOKUP(Tabla1[[#This Row],[Contenido]],Hoja2!$F$2:$G$105,2,0)</f>
        <v>07.01 Delitos de Mayor Connotación Social</v>
      </c>
      <c r="E1184" s="1" t="str">
        <f>+IFERROR(VLOOKUP(Tabla1[[#This Row],[Tema]],Temas[[Tema]:[Columna1]],2,0),"REVISAR")</f>
        <v>07.01.03 Denuncias</v>
      </c>
      <c r="F1184" s="1" t="str">
        <f>+IFERROR(VLOOKUP(Tabla1[[#This Row],[Muestra]],Muestra[[Muestra]:[Columna1]],2,0),"REVISAR")</f>
        <v>07.01.01.10 Robo Lugar No Habitado</v>
      </c>
      <c r="G1184" t="s">
        <v>66</v>
      </c>
      <c r="H1184" t="s">
        <v>192</v>
      </c>
      <c r="I1184" t="s">
        <v>69</v>
      </c>
      <c r="J1184" t="s">
        <v>1366</v>
      </c>
      <c r="K1184" t="s">
        <v>376</v>
      </c>
      <c r="L1184" t="s">
        <v>67</v>
      </c>
      <c r="O1184" t="s">
        <v>1021</v>
      </c>
      <c r="X1184">
        <v>58.312101449275353</v>
      </c>
      <c r="Y1184">
        <v>72.072391304347732</v>
      </c>
      <c r="Z1184">
        <v>67.748695652173765</v>
      </c>
      <c r="AA1184">
        <v>70.15094202898544</v>
      </c>
      <c r="AB1184">
        <v>65.342971014492676</v>
      </c>
      <c r="AC1184">
        <v>60.85159420289844</v>
      </c>
      <c r="AD1184">
        <v>65.892536231884037</v>
      </c>
      <c r="AE1184">
        <v>66.661086956521629</v>
      </c>
      <c r="AF1184">
        <v>66.470362318840643</v>
      </c>
      <c r="AG1184">
        <v>64.309420289855169</v>
      </c>
      <c r="AH1184">
        <v>63.694782608695746</v>
      </c>
      <c r="AI1184">
        <v>65.18804347826088</v>
      </c>
      <c r="AJ1184">
        <v>57.746666666666641</v>
      </c>
    </row>
    <row r="1185" spans="1:36" x14ac:dyDescent="0.25">
      <c r="A1185" s="21">
        <v>1184</v>
      </c>
      <c r="B1185" t="s">
        <v>2425</v>
      </c>
      <c r="C1185" s="1" t="str">
        <f>+VLOOKUP(Tabla1[[#This Row],[Sector]],Sectores[[Sector]:[Columna1]],2,0)</f>
        <v>07 Delincuencia</v>
      </c>
      <c r="D1185" s="1" t="str">
        <f>+VLOOKUP(Tabla1[[#This Row],[Contenido]],Hoja2!$F$2:$G$105,2,0)</f>
        <v>07.01 Delitos de Mayor Connotación Social</v>
      </c>
      <c r="E1185" s="1" t="str">
        <f>+IFERROR(VLOOKUP(Tabla1[[#This Row],[Tema]],Temas[[Tema]:[Columna1]],2,0),"REVISAR")</f>
        <v>07.01.03 Denuncias</v>
      </c>
      <c r="F1185" s="1" t="str">
        <f>+IFERROR(VLOOKUP(Tabla1[[#This Row],[Muestra]],Muestra[[Muestra]:[Columna1]],2,0),"REVISAR")</f>
        <v>07.01.01.11 Robo por Sorpresa</v>
      </c>
      <c r="G1185" t="s">
        <v>66</v>
      </c>
      <c r="H1185" t="s">
        <v>192</v>
      </c>
      <c r="I1185" t="s">
        <v>69</v>
      </c>
      <c r="J1185" t="s">
        <v>1368</v>
      </c>
      <c r="K1185" t="s">
        <v>376</v>
      </c>
      <c r="L1185" t="s">
        <v>67</v>
      </c>
      <c r="O1185" t="s">
        <v>1021</v>
      </c>
      <c r="X1185">
        <v>12.730289855072471</v>
      </c>
      <c r="Y1185">
        <v>14.394710144927519</v>
      </c>
      <c r="Z1185">
        <v>14.438043478260875</v>
      </c>
      <c r="AA1185">
        <v>15.895869565217374</v>
      </c>
      <c r="AB1185">
        <v>14.366086956521734</v>
      </c>
      <c r="AC1185">
        <v>17.523550724637673</v>
      </c>
      <c r="AD1185">
        <v>23.111086956521703</v>
      </c>
      <c r="AE1185">
        <v>22.241014492753632</v>
      </c>
      <c r="AF1185">
        <v>21.126014492753612</v>
      </c>
      <c r="AG1185">
        <v>19.620797101449291</v>
      </c>
      <c r="AH1185">
        <v>19.778695652173912</v>
      </c>
      <c r="AI1185">
        <v>19.234710144927536</v>
      </c>
      <c r="AJ1185">
        <v>15.24463768115942</v>
      </c>
    </row>
    <row r="1186" spans="1:36" x14ac:dyDescent="0.25">
      <c r="A1186" s="21">
        <v>1185</v>
      </c>
      <c r="B1186" t="s">
        <v>2426</v>
      </c>
      <c r="C1186" s="1" t="str">
        <f>+VLOOKUP(Tabla1[[#This Row],[Sector]],Sectores[[Sector]:[Columna1]],2,0)</f>
        <v>07 Delincuencia</v>
      </c>
      <c r="D1186" s="1" t="str">
        <f>+VLOOKUP(Tabla1[[#This Row],[Contenido]],Hoja2!$F$2:$G$105,2,0)</f>
        <v>07.01 Delitos de Mayor Connotación Social</v>
      </c>
      <c r="E1186" s="1" t="str">
        <f>+IFERROR(VLOOKUP(Tabla1[[#This Row],[Tema]],Temas[[Tema]:[Columna1]],2,0),"REVISAR")</f>
        <v>07.01.03 Denuncias</v>
      </c>
      <c r="F1186" s="1" t="str">
        <f>+IFERROR(VLOOKUP(Tabla1[[#This Row],[Muestra]],Muestra[[Muestra]:[Columna1]],2,0),"REVISAR")</f>
        <v>07.01.01.12 Violación</v>
      </c>
      <c r="G1186" t="s">
        <v>66</v>
      </c>
      <c r="H1186" t="s">
        <v>192</v>
      </c>
      <c r="I1186" t="s">
        <v>69</v>
      </c>
      <c r="J1186" t="s">
        <v>1041</v>
      </c>
      <c r="K1186" t="s">
        <v>376</v>
      </c>
      <c r="L1186" t="s">
        <v>67</v>
      </c>
      <c r="O1186" t="s">
        <v>1021</v>
      </c>
      <c r="X1186">
        <v>3.8991304347826028</v>
      </c>
      <c r="Y1186">
        <v>4.2621014492753702</v>
      </c>
      <c r="Z1186">
        <v>3.8937681159420321</v>
      </c>
      <c r="AA1186">
        <v>4.1480434782608677</v>
      </c>
      <c r="AB1186">
        <v>4.3888405797101449</v>
      </c>
      <c r="AC1186">
        <v>3.8535507246376817</v>
      </c>
      <c r="AD1186">
        <v>3.3264492753623163</v>
      </c>
      <c r="AE1186">
        <v>3.6673188405797092</v>
      </c>
      <c r="AF1186">
        <v>3.4252173913043498</v>
      </c>
      <c r="AG1186">
        <v>3.4505797101449276</v>
      </c>
      <c r="AH1186">
        <v>4.6429710144927538</v>
      </c>
      <c r="AI1186">
        <v>5.0695652173913048</v>
      </c>
      <c r="AJ1186">
        <v>5.9249275362318841</v>
      </c>
    </row>
    <row r="1187" spans="1:36" x14ac:dyDescent="0.25">
      <c r="A1187" s="21">
        <v>1186</v>
      </c>
      <c r="B1187" t="s">
        <v>2427</v>
      </c>
      <c r="C1187" s="1" t="str">
        <f>+VLOOKUP(Tabla1[[#This Row],[Sector]],Sectores[[Sector]:[Columna1]],2,0)</f>
        <v>07 Delincuencia</v>
      </c>
      <c r="D1187" s="1" t="str">
        <f>+VLOOKUP(Tabla1[[#This Row],[Contenido]],Hoja2!$F$2:$G$105,2,0)</f>
        <v>07.01 Delitos de Mayor Connotación Social</v>
      </c>
      <c r="E1187" s="1" t="str">
        <f>+IFERROR(VLOOKUP(Tabla1[[#This Row],[Tema]],Temas[[Tema]:[Columna1]],2,0),"REVISAR")</f>
        <v>07.01.04 Detenciones</v>
      </c>
      <c r="F1187" s="1" t="str">
        <f>+IFERROR(VLOOKUP(Tabla1[[#This Row],[Muestra]],Muestra[[Muestra]:[Columna1]],2,0),"REVISAR")</f>
        <v>07.01.01.02 Homicidios</v>
      </c>
      <c r="G1187" t="s">
        <v>66</v>
      </c>
      <c r="H1187" t="s">
        <v>192</v>
      </c>
      <c r="I1187" t="s">
        <v>70</v>
      </c>
      <c r="J1187" t="s">
        <v>1350</v>
      </c>
      <c r="K1187" t="s">
        <v>376</v>
      </c>
      <c r="L1187" t="s">
        <v>67</v>
      </c>
      <c r="O1187" t="s">
        <v>1021</v>
      </c>
      <c r="X1187">
        <v>0.73173913043478267</v>
      </c>
      <c r="Y1187">
        <v>0.59601449275362306</v>
      </c>
      <c r="Z1187">
        <v>0.6218840579710142</v>
      </c>
      <c r="AA1187">
        <v>0.87057971014492697</v>
      </c>
      <c r="AB1187">
        <v>1.3226086956521739</v>
      </c>
      <c r="AC1187">
        <v>0.45072463768115928</v>
      </c>
      <c r="AD1187">
        <v>0.43217391304347824</v>
      </c>
      <c r="AE1187">
        <v>0.67623188405797097</v>
      </c>
      <c r="AF1187">
        <v>0.38869565217391305</v>
      </c>
      <c r="AG1187">
        <v>0.47391304347826096</v>
      </c>
      <c r="AH1187">
        <v>1.3481884057971012</v>
      </c>
      <c r="AI1187">
        <v>0.44499999999999978</v>
      </c>
      <c r="AJ1187">
        <v>0.48608695652173911</v>
      </c>
    </row>
    <row r="1188" spans="1:36" x14ac:dyDescent="0.25">
      <c r="A1188" s="21">
        <v>1187</v>
      </c>
      <c r="B1188" t="s">
        <v>2428</v>
      </c>
      <c r="C1188" s="1" t="str">
        <f>+VLOOKUP(Tabla1[[#This Row],[Sector]],Sectores[[Sector]:[Columna1]],2,0)</f>
        <v>07 Delincuencia</v>
      </c>
      <c r="D1188" s="1" t="str">
        <f>+VLOOKUP(Tabla1[[#This Row],[Contenido]],Hoja2!$F$2:$G$105,2,0)</f>
        <v>07.01 Delitos de Mayor Connotación Social</v>
      </c>
      <c r="E1188" s="1" t="str">
        <f>+IFERROR(VLOOKUP(Tabla1[[#This Row],[Tema]],Temas[[Tema]:[Columna1]],2,0),"REVISAR")</f>
        <v>07.01.04 Detenciones</v>
      </c>
      <c r="F1188" s="1" t="str">
        <f>+IFERROR(VLOOKUP(Tabla1[[#This Row],[Muestra]],Muestra[[Muestra]:[Columna1]],2,0),"REVISAR")</f>
        <v>07.01.01.03 Hurtos</v>
      </c>
      <c r="G1188" t="s">
        <v>66</v>
      </c>
      <c r="H1188" t="s">
        <v>192</v>
      </c>
      <c r="I1188" t="s">
        <v>70</v>
      </c>
      <c r="J1188" t="s">
        <v>1352</v>
      </c>
      <c r="K1188" t="s">
        <v>376</v>
      </c>
      <c r="L1188" t="s">
        <v>67</v>
      </c>
      <c r="O1188" t="s">
        <v>1021</v>
      </c>
      <c r="X1188">
        <v>42.19485507246381</v>
      </c>
      <c r="Y1188">
        <v>47.273550724637694</v>
      </c>
      <c r="Z1188">
        <v>47.529492753623188</v>
      </c>
      <c r="AA1188">
        <v>52.608043478260861</v>
      </c>
      <c r="AB1188">
        <v>47.087173913043436</v>
      </c>
      <c r="AC1188">
        <v>44.367391304347777</v>
      </c>
      <c r="AD1188">
        <v>47.623478260869561</v>
      </c>
      <c r="AE1188">
        <v>46.430724637681131</v>
      </c>
      <c r="AF1188">
        <v>44.14405797101449</v>
      </c>
      <c r="AG1188">
        <v>45.000942028985477</v>
      </c>
      <c r="AH1188">
        <v>46.984637681159462</v>
      </c>
      <c r="AI1188">
        <v>43.930724637681188</v>
      </c>
      <c r="AJ1188">
        <v>32.361739130434778</v>
      </c>
    </row>
    <row r="1189" spans="1:36" x14ac:dyDescent="0.25">
      <c r="A1189" s="21">
        <v>1188</v>
      </c>
      <c r="B1189" t="s">
        <v>2429</v>
      </c>
      <c r="C1189" s="1" t="str">
        <f>+VLOOKUP(Tabla1[[#This Row],[Sector]],Sectores[[Sector]:[Columna1]],2,0)</f>
        <v>07 Delincuencia</v>
      </c>
      <c r="D1189" s="1" t="str">
        <f>+VLOOKUP(Tabla1[[#This Row],[Contenido]],Hoja2!$F$2:$G$105,2,0)</f>
        <v>07.01 Delitos de Mayor Connotación Social</v>
      </c>
      <c r="E1189" s="1" t="str">
        <f>+IFERROR(VLOOKUP(Tabla1[[#This Row],[Tema]],Temas[[Tema]:[Columna1]],2,0),"REVISAR")</f>
        <v>07.01.04 Detenciones</v>
      </c>
      <c r="F1189" s="1" t="str">
        <f>+IFERROR(VLOOKUP(Tabla1[[#This Row],[Muestra]],Muestra[[Muestra]:[Columna1]],2,0),"REVISAR")</f>
        <v>07.01.01.04 Lesiones</v>
      </c>
      <c r="G1189" t="s">
        <v>66</v>
      </c>
      <c r="H1189" t="s">
        <v>192</v>
      </c>
      <c r="I1189" t="s">
        <v>70</v>
      </c>
      <c r="J1189" t="s">
        <v>1354</v>
      </c>
      <c r="K1189" t="s">
        <v>376</v>
      </c>
      <c r="L1189" t="s">
        <v>67</v>
      </c>
      <c r="O1189" t="s">
        <v>1021</v>
      </c>
      <c r="X1189">
        <v>28.465000000000007</v>
      </c>
      <c r="Y1189">
        <v>32.313623188405771</v>
      </c>
      <c r="Z1189">
        <v>38.129492753623161</v>
      </c>
      <c r="AA1189">
        <v>45.170869565217437</v>
      </c>
      <c r="AB1189">
        <v>43.926304347826047</v>
      </c>
      <c r="AC1189">
        <v>41.673550724637707</v>
      </c>
      <c r="AD1189">
        <v>38.20804347826089</v>
      </c>
      <c r="AE1189">
        <v>35.114855072463783</v>
      </c>
      <c r="AF1189">
        <v>32.990507246376815</v>
      </c>
      <c r="AG1189">
        <v>32.297391304347869</v>
      </c>
      <c r="AH1189">
        <v>34.728985507246314</v>
      </c>
      <c r="AI1189">
        <v>35.72079710144925</v>
      </c>
      <c r="AJ1189">
        <v>31.437391304347841</v>
      </c>
    </row>
    <row r="1190" spans="1:36" x14ac:dyDescent="0.25">
      <c r="A1190" s="21">
        <v>1189</v>
      </c>
      <c r="B1190" t="s">
        <v>2430</v>
      </c>
      <c r="C1190" s="1" t="str">
        <f>+VLOOKUP(Tabla1[[#This Row],[Sector]],Sectores[[Sector]:[Columna1]],2,0)</f>
        <v>07 Delincuencia</v>
      </c>
      <c r="D1190" s="1" t="str">
        <f>+VLOOKUP(Tabla1[[#This Row],[Contenido]],Hoja2!$F$2:$G$105,2,0)</f>
        <v>07.01 Delitos de Mayor Connotación Social</v>
      </c>
      <c r="E1190" s="1" t="str">
        <f>+IFERROR(VLOOKUP(Tabla1[[#This Row],[Tema]],Temas[[Tema]:[Columna1]],2,0),"REVISAR")</f>
        <v>07.01.04 Detenciones</v>
      </c>
      <c r="F1190" s="1" t="str">
        <f>+IFERROR(VLOOKUP(Tabla1[[#This Row],[Muestra]],Muestra[[Muestra]:[Columna1]],2,0),"REVISAR")</f>
        <v>07.01.01.05 Otros Robos con Fuerza</v>
      </c>
      <c r="G1190" t="s">
        <v>66</v>
      </c>
      <c r="H1190" t="s">
        <v>192</v>
      </c>
      <c r="I1190" t="s">
        <v>70</v>
      </c>
      <c r="J1190" t="s">
        <v>1356</v>
      </c>
      <c r="K1190" t="s">
        <v>376</v>
      </c>
      <c r="L1190" t="s">
        <v>67</v>
      </c>
      <c r="O1190" t="s">
        <v>1021</v>
      </c>
      <c r="X1190">
        <v>1.1634057971014489</v>
      </c>
      <c r="Y1190">
        <v>1.0663768115942032</v>
      </c>
      <c r="Z1190">
        <v>1.2088405797101451</v>
      </c>
      <c r="AA1190">
        <v>0.84239130434782628</v>
      </c>
      <c r="AB1190">
        <v>1.437536231884057</v>
      </c>
      <c r="AC1190">
        <v>0.47891304347826102</v>
      </c>
      <c r="AD1190">
        <v>0.51123188405797093</v>
      </c>
      <c r="AE1190">
        <v>0.58499999999999985</v>
      </c>
      <c r="AF1190">
        <v>0.55405797101449339</v>
      </c>
      <c r="AG1190">
        <v>0.64000000000000024</v>
      </c>
      <c r="AH1190">
        <v>1.4245652173913037</v>
      </c>
      <c r="AI1190">
        <v>0.73710144927536259</v>
      </c>
      <c r="AJ1190">
        <v>0.46260869565217383</v>
      </c>
    </row>
    <row r="1191" spans="1:36" x14ac:dyDescent="0.25">
      <c r="A1191" s="21">
        <v>1190</v>
      </c>
      <c r="B1191" t="s">
        <v>2431</v>
      </c>
      <c r="C1191" s="1" t="str">
        <f>+VLOOKUP(Tabla1[[#This Row],[Sector]],Sectores[[Sector]:[Columna1]],2,0)</f>
        <v>07 Delincuencia</v>
      </c>
      <c r="D1191" s="1" t="str">
        <f>+VLOOKUP(Tabla1[[#This Row],[Contenido]],Hoja2!$F$2:$G$105,2,0)</f>
        <v>07.01 Delitos de Mayor Connotación Social</v>
      </c>
      <c r="E1191" s="1" t="str">
        <f>+IFERROR(VLOOKUP(Tabla1[[#This Row],[Tema]],Temas[[Tema]:[Columna1]],2,0),"REVISAR")</f>
        <v>07.01.04 Detenciones</v>
      </c>
      <c r="F1191" s="1" t="str">
        <f>+IFERROR(VLOOKUP(Tabla1[[#This Row],[Muestra]],Muestra[[Muestra]:[Columna1]],2,0),"REVISAR")</f>
        <v>07.01.01.06 Robo Accesorio Vehículo</v>
      </c>
      <c r="G1191" t="s">
        <v>66</v>
      </c>
      <c r="H1191" t="s">
        <v>192</v>
      </c>
      <c r="I1191" t="s">
        <v>70</v>
      </c>
      <c r="J1191" t="s">
        <v>1358</v>
      </c>
      <c r="K1191" t="s">
        <v>376</v>
      </c>
      <c r="L1191" t="s">
        <v>67</v>
      </c>
      <c r="O1191" t="s">
        <v>1021</v>
      </c>
      <c r="X1191">
        <v>1.211956521739131</v>
      </c>
      <c r="Y1191">
        <v>1.4658695652173916</v>
      </c>
      <c r="Z1191">
        <v>1.3388405797101453</v>
      </c>
      <c r="AA1191">
        <v>1.3146376811594205</v>
      </c>
      <c r="AB1191">
        <v>2.417246376811593</v>
      </c>
      <c r="AC1191">
        <v>1.4313043478260854</v>
      </c>
      <c r="AD1191">
        <v>1.5774637681159425</v>
      </c>
      <c r="AE1191">
        <v>1.5682608695652169</v>
      </c>
      <c r="AF1191">
        <v>1.460507246376811</v>
      </c>
      <c r="AG1191">
        <v>1.5134782608695654</v>
      </c>
      <c r="AH1191">
        <v>1.9273913043478248</v>
      </c>
      <c r="AI1191">
        <v>1.1867391304347832</v>
      </c>
      <c r="AJ1191">
        <v>1.011594202898551</v>
      </c>
    </row>
    <row r="1192" spans="1:36" x14ac:dyDescent="0.25">
      <c r="A1192" s="21">
        <v>1191</v>
      </c>
      <c r="B1192" t="s">
        <v>2432</v>
      </c>
      <c r="C1192" s="1" t="str">
        <f>+VLOOKUP(Tabla1[[#This Row],[Sector]],Sectores[[Sector]:[Columna1]],2,0)</f>
        <v>07 Delincuencia</v>
      </c>
      <c r="D1192" s="1" t="str">
        <f>+VLOOKUP(Tabla1[[#This Row],[Contenido]],Hoja2!$F$2:$G$105,2,0)</f>
        <v>07.01 Delitos de Mayor Connotación Social</v>
      </c>
      <c r="E1192" s="1" t="str">
        <f>+IFERROR(VLOOKUP(Tabla1[[#This Row],[Tema]],Temas[[Tema]:[Columna1]],2,0),"REVISAR")</f>
        <v>07.01.04 Detenciones</v>
      </c>
      <c r="F1192" s="1" t="str">
        <f>+IFERROR(VLOOKUP(Tabla1[[#This Row],[Muestra]],Muestra[[Muestra]:[Columna1]],2,0),"REVISAR")</f>
        <v>07.01.01.07 Robo con Violencia o Intimidación</v>
      </c>
      <c r="G1192" t="s">
        <v>66</v>
      </c>
      <c r="H1192" t="s">
        <v>192</v>
      </c>
      <c r="I1192" t="s">
        <v>70</v>
      </c>
      <c r="J1192" t="s">
        <v>1360</v>
      </c>
      <c r="K1192" t="s">
        <v>376</v>
      </c>
      <c r="L1192" t="s">
        <v>67</v>
      </c>
      <c r="O1192" t="s">
        <v>1021</v>
      </c>
      <c r="X1192">
        <v>5.3737681159420285</v>
      </c>
      <c r="Y1192">
        <v>5.8229710144927562</v>
      </c>
      <c r="Z1192">
        <v>4.8699275362318835</v>
      </c>
      <c r="AA1192">
        <v>5.1641304347826136</v>
      </c>
      <c r="AB1192">
        <v>5.7785507246376859</v>
      </c>
      <c r="AC1192">
        <v>5.041449275362325</v>
      </c>
      <c r="AD1192">
        <v>5.4036231884057955</v>
      </c>
      <c r="AE1192">
        <v>5.4328260869565286</v>
      </c>
      <c r="AF1192">
        <v>5.3371739130434781</v>
      </c>
      <c r="AG1192">
        <v>5.779637681159417</v>
      </c>
      <c r="AH1192">
        <v>6.3283333333333323</v>
      </c>
      <c r="AI1192">
        <v>5.4721014492753595</v>
      </c>
      <c r="AJ1192">
        <v>4.1773913043478261</v>
      </c>
    </row>
    <row r="1193" spans="1:36" x14ac:dyDescent="0.25">
      <c r="A1193" s="21">
        <v>1192</v>
      </c>
      <c r="B1193" t="s">
        <v>2433</v>
      </c>
      <c r="C1193" s="1" t="str">
        <f>+VLOOKUP(Tabla1[[#This Row],[Sector]],Sectores[[Sector]:[Columna1]],2,0)</f>
        <v>07 Delincuencia</v>
      </c>
      <c r="D1193" s="1" t="str">
        <f>+VLOOKUP(Tabla1[[#This Row],[Contenido]],Hoja2!$F$2:$G$105,2,0)</f>
        <v>07.01 Delitos de Mayor Connotación Social</v>
      </c>
      <c r="E1193" s="1" t="str">
        <f>+IFERROR(VLOOKUP(Tabla1[[#This Row],[Tema]],Temas[[Tema]:[Columna1]],2,0),"REVISAR")</f>
        <v>07.01.04 Detenciones</v>
      </c>
      <c r="F1193" s="1" t="str">
        <f>+IFERROR(VLOOKUP(Tabla1[[#This Row],[Muestra]],Muestra[[Muestra]:[Columna1]],2,0),"REVISAR")</f>
        <v>07.01.01.08 Robo de Vehículo</v>
      </c>
      <c r="G1193" t="s">
        <v>66</v>
      </c>
      <c r="H1193" t="s">
        <v>192</v>
      </c>
      <c r="I1193" t="s">
        <v>70</v>
      </c>
      <c r="J1193" t="s">
        <v>1362</v>
      </c>
      <c r="K1193" t="s">
        <v>376</v>
      </c>
      <c r="L1193" t="s">
        <v>67</v>
      </c>
      <c r="O1193" t="s">
        <v>1021</v>
      </c>
      <c r="X1193">
        <v>0.76420289855072454</v>
      </c>
      <c r="Y1193">
        <v>1.328768115942029</v>
      </c>
      <c r="Z1193">
        <v>1.8558695652173933</v>
      </c>
      <c r="AA1193">
        <v>1.7854347826086971</v>
      </c>
      <c r="AB1193">
        <v>2.6722463768115934</v>
      </c>
      <c r="AC1193">
        <v>1.3753623188405788</v>
      </c>
      <c r="AD1193">
        <v>1.0554347826086965</v>
      </c>
      <c r="AE1193">
        <v>0.98289855072463739</v>
      </c>
      <c r="AF1193">
        <v>0.86971014492753662</v>
      </c>
      <c r="AG1193">
        <v>0.60934782608695648</v>
      </c>
      <c r="AH1193">
        <v>1.3978260869565209</v>
      </c>
      <c r="AI1193">
        <v>0.40282608695652206</v>
      </c>
      <c r="AJ1193">
        <v>0.25768115942028985</v>
      </c>
    </row>
    <row r="1194" spans="1:36" x14ac:dyDescent="0.25">
      <c r="A1194" s="21">
        <v>1193</v>
      </c>
      <c r="B1194" t="s">
        <v>2434</v>
      </c>
      <c r="C1194" s="1" t="str">
        <f>+VLOOKUP(Tabla1[[#This Row],[Sector]],Sectores[[Sector]:[Columna1]],2,0)</f>
        <v>07 Delincuencia</v>
      </c>
      <c r="D1194" s="1" t="str">
        <f>+VLOOKUP(Tabla1[[#This Row],[Contenido]],Hoja2!$F$2:$G$105,2,0)</f>
        <v>07.01 Delitos de Mayor Connotación Social</v>
      </c>
      <c r="E1194" s="1" t="str">
        <f>+IFERROR(VLOOKUP(Tabla1[[#This Row],[Tema]],Temas[[Tema]:[Columna1]],2,0),"REVISAR")</f>
        <v>07.01.04 Detenciones</v>
      </c>
      <c r="F1194" s="1" t="str">
        <f>+IFERROR(VLOOKUP(Tabla1[[#This Row],[Muestra]],Muestra[[Muestra]:[Columna1]],2,0),"REVISAR")</f>
        <v>07.01.01.09 Robo Lugar Habitado</v>
      </c>
      <c r="G1194" t="s">
        <v>66</v>
      </c>
      <c r="H1194" t="s">
        <v>192</v>
      </c>
      <c r="I1194" t="s">
        <v>70</v>
      </c>
      <c r="J1194" t="s">
        <v>1364</v>
      </c>
      <c r="K1194" t="s">
        <v>376</v>
      </c>
      <c r="L1194" t="s">
        <v>67</v>
      </c>
      <c r="O1194" t="s">
        <v>1021</v>
      </c>
      <c r="X1194">
        <v>3.9892753623188391</v>
      </c>
      <c r="Y1194">
        <v>4.4736231884057966</v>
      </c>
      <c r="Z1194">
        <v>3.9975362318840557</v>
      </c>
      <c r="AA1194">
        <v>4.1607971014492762</v>
      </c>
      <c r="AB1194">
        <v>5.5050000000000026</v>
      </c>
      <c r="AC1194">
        <v>4.9125362318840624</v>
      </c>
      <c r="AD1194">
        <v>5.0307971014492781</v>
      </c>
      <c r="AE1194">
        <v>5.2131159420289874</v>
      </c>
      <c r="AF1194">
        <v>5.1406521739130433</v>
      </c>
      <c r="AG1194">
        <v>5.4092753623188452</v>
      </c>
      <c r="AH1194">
        <v>5.7927536231883998</v>
      </c>
      <c r="AI1194">
        <v>4.6981159420289851</v>
      </c>
      <c r="AJ1194">
        <v>3.0136231884057985</v>
      </c>
    </row>
    <row r="1195" spans="1:36" x14ac:dyDescent="0.25">
      <c r="A1195" s="21">
        <v>1194</v>
      </c>
      <c r="B1195" t="s">
        <v>2435</v>
      </c>
      <c r="C1195" s="1" t="str">
        <f>+VLOOKUP(Tabla1[[#This Row],[Sector]],Sectores[[Sector]:[Columna1]],2,0)</f>
        <v>07 Delincuencia</v>
      </c>
      <c r="D1195" s="1" t="str">
        <f>+VLOOKUP(Tabla1[[#This Row],[Contenido]],Hoja2!$F$2:$G$105,2,0)</f>
        <v>07.01 Delitos de Mayor Connotación Social</v>
      </c>
      <c r="E1195" s="1" t="str">
        <f>+IFERROR(VLOOKUP(Tabla1[[#This Row],[Tema]],Temas[[Tema]:[Columna1]],2,0),"REVISAR")</f>
        <v>07.01.04 Detenciones</v>
      </c>
      <c r="F1195" s="1" t="str">
        <f>+IFERROR(VLOOKUP(Tabla1[[#This Row],[Muestra]],Muestra[[Muestra]:[Columna1]],2,0),"REVISAR")</f>
        <v>07.01.01.10 Robo Lugar No Habitado</v>
      </c>
      <c r="G1195" t="s">
        <v>66</v>
      </c>
      <c r="H1195" t="s">
        <v>192</v>
      </c>
      <c r="I1195" t="s">
        <v>70</v>
      </c>
      <c r="J1195" t="s">
        <v>1366</v>
      </c>
      <c r="K1195" t="s">
        <v>376</v>
      </c>
      <c r="L1195" t="s">
        <v>67</v>
      </c>
      <c r="O1195" t="s">
        <v>1021</v>
      </c>
      <c r="X1195">
        <v>4.2173188405797042</v>
      </c>
      <c r="Y1195">
        <v>4.8736956521739137</v>
      </c>
      <c r="Z1195">
        <v>4.8383333333333276</v>
      </c>
      <c r="AA1195">
        <v>4.6320289855072412</v>
      </c>
      <c r="AB1195">
        <v>5.2164492753623231</v>
      </c>
      <c r="AC1195">
        <v>4.7973188405797131</v>
      </c>
      <c r="AD1195">
        <v>5.6828260869565135</v>
      </c>
      <c r="AE1195">
        <v>5.5831159420289929</v>
      </c>
      <c r="AF1195">
        <v>5.233188405797101</v>
      </c>
      <c r="AG1195">
        <v>5.7723188405797119</v>
      </c>
      <c r="AH1195">
        <v>6.3696376811594115</v>
      </c>
      <c r="AI1195">
        <v>6.5203623188405784</v>
      </c>
      <c r="AJ1195">
        <v>4.2202898550724663</v>
      </c>
    </row>
    <row r="1196" spans="1:36" x14ac:dyDescent="0.25">
      <c r="A1196" s="21">
        <v>1195</v>
      </c>
      <c r="B1196" t="s">
        <v>2436</v>
      </c>
      <c r="C1196" s="1" t="str">
        <f>+VLOOKUP(Tabla1[[#This Row],[Sector]],Sectores[[Sector]:[Columna1]],2,0)</f>
        <v>07 Delincuencia</v>
      </c>
      <c r="D1196" s="1" t="str">
        <f>+VLOOKUP(Tabla1[[#This Row],[Contenido]],Hoja2!$F$2:$G$105,2,0)</f>
        <v>07.01 Delitos de Mayor Connotación Social</v>
      </c>
      <c r="E1196" s="1" t="str">
        <f>+IFERROR(VLOOKUP(Tabla1[[#This Row],[Tema]],Temas[[Tema]:[Columna1]],2,0),"REVISAR")</f>
        <v>07.01.04 Detenciones</v>
      </c>
      <c r="F1196" s="1" t="str">
        <f>+IFERROR(VLOOKUP(Tabla1[[#This Row],[Muestra]],Muestra[[Muestra]:[Columna1]],2,0),"REVISAR")</f>
        <v>07.01.01.11 Robo por Sorpresa</v>
      </c>
      <c r="G1196" t="s">
        <v>66</v>
      </c>
      <c r="H1196" t="s">
        <v>192</v>
      </c>
      <c r="I1196" t="s">
        <v>70</v>
      </c>
      <c r="J1196" t="s">
        <v>1368</v>
      </c>
      <c r="K1196" t="s">
        <v>376</v>
      </c>
      <c r="L1196" t="s">
        <v>67</v>
      </c>
      <c r="O1196" t="s">
        <v>1021</v>
      </c>
      <c r="X1196">
        <v>1.8696376811594213</v>
      </c>
      <c r="Y1196">
        <v>1.9695652173913036</v>
      </c>
      <c r="Z1196">
        <v>1.6857246376811579</v>
      </c>
      <c r="AA1196">
        <v>1.5068840579710148</v>
      </c>
      <c r="AB1196">
        <v>2.1609420289855077</v>
      </c>
      <c r="AC1196">
        <v>1.6545652173913041</v>
      </c>
      <c r="AD1196">
        <v>2.1311594202898556</v>
      </c>
      <c r="AE1196">
        <v>2.0221739130434773</v>
      </c>
      <c r="AF1196">
        <v>2.0591304347826065</v>
      </c>
      <c r="AG1196">
        <v>2.2960869565217399</v>
      </c>
      <c r="AH1196">
        <v>3.0168115942028977</v>
      </c>
      <c r="AI1196">
        <v>1.9680434782608669</v>
      </c>
      <c r="AJ1196">
        <v>1.4895652173913039</v>
      </c>
    </row>
    <row r="1197" spans="1:36" x14ac:dyDescent="0.25">
      <c r="A1197" s="21">
        <v>1196</v>
      </c>
      <c r="B1197" t="s">
        <v>2437</v>
      </c>
      <c r="C1197" s="1" t="str">
        <f>+VLOOKUP(Tabla1[[#This Row],[Sector]],Sectores[[Sector]:[Columna1]],2,0)</f>
        <v>07 Delincuencia</v>
      </c>
      <c r="D1197" s="1" t="str">
        <f>+VLOOKUP(Tabla1[[#This Row],[Contenido]],Hoja2!$F$2:$G$105,2,0)</f>
        <v>07.01 Delitos de Mayor Connotación Social</v>
      </c>
      <c r="E1197" s="1" t="str">
        <f>+IFERROR(VLOOKUP(Tabla1[[#This Row],[Tema]],Temas[[Tema]:[Columna1]],2,0),"REVISAR")</f>
        <v>07.01.04 Detenciones</v>
      </c>
      <c r="F1197" s="1" t="str">
        <f>+IFERROR(VLOOKUP(Tabla1[[#This Row],[Muestra]],Muestra[[Muestra]:[Columna1]],2,0),"REVISAR")</f>
        <v>07.01.01.12 Violación</v>
      </c>
      <c r="G1197" t="s">
        <v>66</v>
      </c>
      <c r="H1197" t="s">
        <v>192</v>
      </c>
      <c r="I1197" t="s">
        <v>70</v>
      </c>
      <c r="J1197" t="s">
        <v>1041</v>
      </c>
      <c r="K1197" t="s">
        <v>376</v>
      </c>
      <c r="L1197" t="s">
        <v>67</v>
      </c>
      <c r="O1197" t="s">
        <v>1021</v>
      </c>
      <c r="X1197">
        <v>0.61913043478260887</v>
      </c>
      <c r="Y1197">
        <v>0.93565217391304289</v>
      </c>
      <c r="Z1197">
        <v>0.76297101449275373</v>
      </c>
      <c r="AA1197">
        <v>0.8878260869565211</v>
      </c>
      <c r="AB1197">
        <v>1.7208695652173915</v>
      </c>
      <c r="AC1197">
        <v>0.89369565217391289</v>
      </c>
      <c r="AD1197">
        <v>0.5701449275362318</v>
      </c>
      <c r="AE1197">
        <v>0.61717391304347802</v>
      </c>
      <c r="AF1197">
        <v>0.58659420289855069</v>
      </c>
      <c r="AG1197">
        <v>0.52471014492753643</v>
      </c>
      <c r="AH1197">
        <v>1.3472463768115939</v>
      </c>
      <c r="AI1197">
        <v>0.67724637681159416</v>
      </c>
      <c r="AJ1197">
        <v>1.1507246376811593</v>
      </c>
    </row>
    <row r="1198" spans="1:36" x14ac:dyDescent="0.25">
      <c r="A1198" s="21">
        <v>1197</v>
      </c>
      <c r="B1198" s="7" t="s">
        <v>2438</v>
      </c>
      <c r="C1198" s="1" t="str">
        <f>+VLOOKUP(Tabla1[[#This Row],[Sector]],Sectores[[Sector]:[Columna1]],2,0)</f>
        <v>24 Socioeconómico</v>
      </c>
      <c r="D1198" s="1" t="str">
        <f>+VLOOKUP(Tabla1[[#This Row],[Contenido]],Hoja2!$F$2:$G$105,2,0)</f>
        <v>24.01 Demografía</v>
      </c>
      <c r="E1198" s="1" t="str">
        <f>+IFERROR(VLOOKUP(Tabla1[[#This Row],[Tema]],Temas[[Tema]:[Columna1]],2,0),"REVISAR")</f>
        <v>24.01.12 Población</v>
      </c>
      <c r="F1198" s="1" t="str">
        <f>+IFERROR(VLOOKUP(Tabla1[[#This Row],[Muestra]],Muestra[[Muestra]:[Columna1]],2,0),"REVISAR")</f>
        <v>24.01.09.01 Población Rural</v>
      </c>
      <c r="G1198" t="s">
        <v>113</v>
      </c>
      <c r="H1198" t="s">
        <v>74</v>
      </c>
      <c r="I1198" s="1" t="s">
        <v>473</v>
      </c>
      <c r="J1198" s="1" t="s">
        <v>2438</v>
      </c>
      <c r="K1198" t="s">
        <v>3453</v>
      </c>
      <c r="L1198" s="1" t="s">
        <v>871</v>
      </c>
      <c r="O1198" t="s">
        <v>2547</v>
      </c>
      <c r="V1198">
        <v>2076585</v>
      </c>
      <c r="W1198">
        <v>2090361</v>
      </c>
      <c r="X1198">
        <v>2104138</v>
      </c>
      <c r="Y1198">
        <v>2117914</v>
      </c>
      <c r="Z1198">
        <v>2106521</v>
      </c>
      <c r="AA1198">
        <v>2095128</v>
      </c>
      <c r="AB1198">
        <v>2181053</v>
      </c>
      <c r="AC1198">
        <v>2266977</v>
      </c>
      <c r="AD1198">
        <v>2266194</v>
      </c>
      <c r="AE1198">
        <v>2265411</v>
      </c>
      <c r="AF1198">
        <v>2352346</v>
      </c>
      <c r="AG1198">
        <v>2439280</v>
      </c>
      <c r="AH1198">
        <v>2566868</v>
      </c>
      <c r="AI1198">
        <v>2694457</v>
      </c>
      <c r="AJ1198">
        <v>2822045</v>
      </c>
    </row>
    <row r="1199" spans="1:36" x14ac:dyDescent="0.25">
      <c r="A1199" s="21">
        <v>1198</v>
      </c>
      <c r="B1199" s="7" t="s">
        <v>2439</v>
      </c>
      <c r="C1199" s="1" t="str">
        <f>+VLOOKUP(Tabla1[[#This Row],[Sector]],Sectores[[Sector]:[Columna1]],2,0)</f>
        <v>24 Socioeconómico</v>
      </c>
      <c r="D1199" s="1" t="str">
        <f>+VLOOKUP(Tabla1[[#This Row],[Contenido]],Hoja2!$F$2:$G$105,2,0)</f>
        <v>24.01 Demografía</v>
      </c>
      <c r="E1199" s="1" t="str">
        <f>+IFERROR(VLOOKUP(Tabla1[[#This Row],[Tema]],Temas[[Tema]:[Columna1]],2,0),"REVISAR")</f>
        <v>24.01.12 Población</v>
      </c>
      <c r="F1199" s="1" t="str">
        <f>+IFERROR(VLOOKUP(Tabla1[[#This Row],[Muestra]],Muestra[[Muestra]:[Columna1]],2,0),"REVISAR")</f>
        <v>24.01.11.01 Población Urbana</v>
      </c>
      <c r="G1199" t="s">
        <v>113</v>
      </c>
      <c r="H1199" t="s">
        <v>74</v>
      </c>
      <c r="I1199" s="1" t="s">
        <v>473</v>
      </c>
      <c r="J1199" s="1" t="s">
        <v>2439</v>
      </c>
      <c r="K1199" t="s">
        <v>3453</v>
      </c>
      <c r="L1199" s="1" t="s">
        <v>871</v>
      </c>
      <c r="O1199" t="s">
        <v>2547</v>
      </c>
      <c r="V1199">
        <v>14076156</v>
      </c>
      <c r="W1199">
        <v>14213816</v>
      </c>
      <c r="X1199">
        <v>14351477</v>
      </c>
      <c r="Y1199">
        <v>14489137</v>
      </c>
      <c r="Z1199">
        <v>14658879</v>
      </c>
      <c r="AA1199">
        <v>14828620</v>
      </c>
      <c r="AB1199">
        <v>14898470</v>
      </c>
      <c r="AC1199">
        <v>14968320</v>
      </c>
      <c r="AD1199">
        <v>15109242</v>
      </c>
      <c r="AE1199">
        <v>15250163</v>
      </c>
      <c r="AF1199">
        <v>15290025</v>
      </c>
      <c r="AG1199">
        <v>15329886</v>
      </c>
      <c r="AH1199">
        <v>15779396</v>
      </c>
      <c r="AI1199">
        <v>16228907</v>
      </c>
      <c r="AJ1199">
        <v>16678417</v>
      </c>
    </row>
    <row r="1200" spans="1:36" x14ac:dyDescent="0.25">
      <c r="A1200" s="21">
        <v>1199</v>
      </c>
      <c r="B1200" t="s">
        <v>2440</v>
      </c>
      <c r="C1200" s="1" t="str">
        <f>+VLOOKUP(Tabla1[[#This Row],[Sector]],Sectores[[Sector]:[Columna1]],2,0)</f>
        <v>24 Socioeconómico</v>
      </c>
      <c r="D1200" s="1" t="str">
        <f>+VLOOKUP(Tabla1[[#This Row],[Contenido]],Hoja2!$F$2:$G$105,2,0)</f>
        <v>24.04 Educación</v>
      </c>
      <c r="E1200" s="1" t="str">
        <f>+IFERROR(VLOOKUP(Tabla1[[#This Row],[Tema]],Temas[[Tema]:[Columna1]],2,0),"REVISAR")</f>
        <v>24.04.02 Carreras</v>
      </c>
      <c r="F1200" s="1" t="str">
        <f>+IFERROR(VLOOKUP(Tabla1[[#This Row],[Muestra]],Muestra[[Muestra]:[Columna1]],2,0),"REVISAR")</f>
        <v>24.04.02.01 Carrera del área de agricultura</v>
      </c>
      <c r="G1200" t="s">
        <v>113</v>
      </c>
      <c r="H1200" t="s">
        <v>62</v>
      </c>
      <c r="I1200" t="s">
        <v>3109</v>
      </c>
      <c r="J1200" s="1" t="s">
        <v>3122</v>
      </c>
      <c r="K1200" t="s">
        <v>3453</v>
      </c>
      <c r="L1200" t="s">
        <v>3969</v>
      </c>
      <c r="O1200" t="s">
        <v>2547</v>
      </c>
      <c r="AE1200">
        <v>77768</v>
      </c>
      <c r="AF1200">
        <v>128927</v>
      </c>
      <c r="AG1200">
        <v>180085</v>
      </c>
    </row>
    <row r="1201" spans="1:33" x14ac:dyDescent="0.25">
      <c r="A1201" s="21">
        <v>1200</v>
      </c>
      <c r="B1201" t="s">
        <v>2441</v>
      </c>
      <c r="C1201" s="1" t="str">
        <f>+VLOOKUP(Tabla1[[#This Row],[Sector]],Sectores[[Sector]:[Columna1]],2,0)</f>
        <v>24 Socioeconómico</v>
      </c>
      <c r="D1201" s="1" t="str">
        <f>+VLOOKUP(Tabla1[[#This Row],[Contenido]],Hoja2!$F$2:$G$105,2,0)</f>
        <v>24.04 Educación</v>
      </c>
      <c r="E1201" s="1" t="str">
        <f>+IFERROR(VLOOKUP(Tabla1[[#This Row],[Tema]],Temas[[Tema]:[Columna1]],2,0),"REVISAR")</f>
        <v>24.04.02 Carreras</v>
      </c>
      <c r="F1201" s="1" t="str">
        <f>+IFERROR(VLOOKUP(Tabla1[[#This Row],[Muestra]],Muestra[[Muestra]:[Columna1]],2,0),"REVISAR")</f>
        <v>24.04.02.02 Carrera del área de arquitectura y construcción</v>
      </c>
      <c r="G1201" t="s">
        <v>113</v>
      </c>
      <c r="H1201" t="s">
        <v>62</v>
      </c>
      <c r="I1201" t="s">
        <v>3109</v>
      </c>
      <c r="J1201" s="1" t="s">
        <v>3129</v>
      </c>
      <c r="K1201" t="s">
        <v>3453</v>
      </c>
      <c r="L1201" t="s">
        <v>3970</v>
      </c>
      <c r="O1201" t="s">
        <v>2547</v>
      </c>
      <c r="AE1201">
        <v>176243</v>
      </c>
      <c r="AF1201">
        <v>88122</v>
      </c>
      <c r="AG1201">
        <v>0</v>
      </c>
    </row>
    <row r="1202" spans="1:33" x14ac:dyDescent="0.25">
      <c r="A1202" s="21">
        <v>1201</v>
      </c>
      <c r="B1202" t="s">
        <v>2442</v>
      </c>
      <c r="C1202" s="1" t="str">
        <f>+VLOOKUP(Tabla1[[#This Row],[Sector]],Sectores[[Sector]:[Columna1]],2,0)</f>
        <v>24 Socioeconómico</v>
      </c>
      <c r="D1202" s="1" t="str">
        <f>+VLOOKUP(Tabla1[[#This Row],[Contenido]],Hoja2!$F$2:$G$105,2,0)</f>
        <v>24.04 Educación</v>
      </c>
      <c r="E1202" s="1" t="str">
        <f>+IFERROR(VLOOKUP(Tabla1[[#This Row],[Tema]],Temas[[Tema]:[Columna1]],2,0),"REVISAR")</f>
        <v>24.04.02 Carreras</v>
      </c>
      <c r="F1202" s="1" t="str">
        <f>+IFERROR(VLOOKUP(Tabla1[[#This Row],[Muestra]],Muestra[[Muestra]:[Columna1]],2,0),"REVISAR")</f>
        <v>24.04.02.03 Carrera del área de artes</v>
      </c>
      <c r="G1202" t="s">
        <v>113</v>
      </c>
      <c r="H1202" t="s">
        <v>62</v>
      </c>
      <c r="I1202" t="s">
        <v>3109</v>
      </c>
      <c r="J1202" s="1" t="s">
        <v>3123</v>
      </c>
      <c r="K1202" t="s">
        <v>3453</v>
      </c>
      <c r="L1202" t="s">
        <v>3969</v>
      </c>
      <c r="O1202" t="s">
        <v>2547</v>
      </c>
      <c r="AE1202">
        <v>135994</v>
      </c>
      <c r="AF1202">
        <v>131428</v>
      </c>
      <c r="AG1202">
        <v>126862</v>
      </c>
    </row>
    <row r="1203" spans="1:33" x14ac:dyDescent="0.25">
      <c r="A1203" s="21">
        <v>1202</v>
      </c>
      <c r="B1203" t="s">
        <v>2443</v>
      </c>
      <c r="C1203" s="1" t="str">
        <f>+VLOOKUP(Tabla1[[#This Row],[Sector]],Sectores[[Sector]:[Columna1]],2,0)</f>
        <v>24 Socioeconómico</v>
      </c>
      <c r="D1203" s="1" t="str">
        <f>+VLOOKUP(Tabla1[[#This Row],[Contenido]],Hoja2!$F$2:$G$105,2,0)</f>
        <v>24.04 Educación</v>
      </c>
      <c r="E1203" s="1" t="str">
        <f>+IFERROR(VLOOKUP(Tabla1[[#This Row],[Tema]],Temas[[Tema]:[Columna1]],2,0),"REVISAR")</f>
        <v>24.04.02 Carreras</v>
      </c>
      <c r="F1203" s="1" t="str">
        <f>+IFERROR(VLOOKUP(Tabla1[[#This Row],[Muestra]],Muestra[[Muestra]:[Columna1]],2,0),"REVISAR")</f>
        <v>24.04.02.04 Carrera del área de bachilleratos y carreras no bien especificadas</v>
      </c>
      <c r="G1203" t="s">
        <v>113</v>
      </c>
      <c r="H1203" t="s">
        <v>62</v>
      </c>
      <c r="I1203" t="s">
        <v>3109</v>
      </c>
      <c r="J1203" s="1" t="s">
        <v>3130</v>
      </c>
      <c r="K1203" t="s">
        <v>3453</v>
      </c>
      <c r="L1203" t="s">
        <v>3970</v>
      </c>
      <c r="O1203" t="s">
        <v>2547</v>
      </c>
      <c r="AE1203">
        <v>96812</v>
      </c>
      <c r="AF1203">
        <v>48406</v>
      </c>
      <c r="AG1203">
        <v>0</v>
      </c>
    </row>
    <row r="1204" spans="1:33" x14ac:dyDescent="0.25">
      <c r="A1204" s="21">
        <v>1203</v>
      </c>
      <c r="B1204" t="s">
        <v>2444</v>
      </c>
      <c r="C1204" s="1" t="str">
        <f>+VLOOKUP(Tabla1[[#This Row],[Sector]],Sectores[[Sector]:[Columna1]],2,0)</f>
        <v>24 Socioeconómico</v>
      </c>
      <c r="D1204" s="1" t="str">
        <f>+VLOOKUP(Tabla1[[#This Row],[Contenido]],Hoja2!$F$2:$G$105,2,0)</f>
        <v>24.04 Educación</v>
      </c>
      <c r="E1204" s="1" t="str">
        <f>+IFERROR(VLOOKUP(Tabla1[[#This Row],[Tema]],Temas[[Tema]:[Columna1]],2,0),"REVISAR")</f>
        <v>24.04.02 Carreras</v>
      </c>
      <c r="F1204" s="1" t="str">
        <f>+IFERROR(VLOOKUP(Tabla1[[#This Row],[Muestra]],Muestra[[Muestra]:[Columna1]],2,0),"REVISAR")</f>
        <v>24.04.02.05 Carrera del área de ciencias biológicas y afines</v>
      </c>
      <c r="G1204" t="s">
        <v>113</v>
      </c>
      <c r="H1204" t="s">
        <v>62</v>
      </c>
      <c r="I1204" t="s">
        <v>3109</v>
      </c>
      <c r="J1204" s="1" t="s">
        <v>3131</v>
      </c>
      <c r="K1204" t="s">
        <v>3453</v>
      </c>
      <c r="L1204" t="s">
        <v>3969</v>
      </c>
      <c r="O1204" t="s">
        <v>2547</v>
      </c>
      <c r="AE1204">
        <v>50953</v>
      </c>
      <c r="AF1204">
        <v>33252</v>
      </c>
      <c r="AG1204">
        <v>15551</v>
      </c>
    </row>
    <row r="1205" spans="1:33" x14ac:dyDescent="0.25">
      <c r="A1205" s="21">
        <v>1204</v>
      </c>
      <c r="B1205" t="s">
        <v>2445</v>
      </c>
      <c r="C1205" s="1" t="str">
        <f>+VLOOKUP(Tabla1[[#This Row],[Sector]],Sectores[[Sector]:[Columna1]],2,0)</f>
        <v>24 Socioeconómico</v>
      </c>
      <c r="D1205" s="1" t="str">
        <f>+VLOOKUP(Tabla1[[#This Row],[Contenido]],Hoja2!$F$2:$G$105,2,0)</f>
        <v>24.04 Educación</v>
      </c>
      <c r="E1205" s="1" t="str">
        <f>+IFERROR(VLOOKUP(Tabla1[[#This Row],[Tema]],Temas[[Tema]:[Columna1]],2,0),"REVISAR")</f>
        <v>24.04.02 Carreras</v>
      </c>
      <c r="F1205" s="1" t="str">
        <f>+IFERROR(VLOOKUP(Tabla1[[#This Row],[Muestra]],Muestra[[Muestra]:[Columna1]],2,0),"REVISAR")</f>
        <v>24.04.02.06 Carrera del área de ciencias sociales y del comportamiento</v>
      </c>
      <c r="G1205" t="s">
        <v>113</v>
      </c>
      <c r="H1205" t="s">
        <v>62</v>
      </c>
      <c r="I1205" t="s">
        <v>3109</v>
      </c>
      <c r="J1205" s="1" t="s">
        <v>3132</v>
      </c>
      <c r="K1205" t="s">
        <v>3453</v>
      </c>
      <c r="L1205" t="s">
        <v>3969</v>
      </c>
      <c r="O1205" t="s">
        <v>2547</v>
      </c>
      <c r="AE1205">
        <v>94965</v>
      </c>
      <c r="AF1205">
        <v>107419</v>
      </c>
      <c r="AG1205">
        <v>119872</v>
      </c>
    </row>
    <row r="1206" spans="1:33" x14ac:dyDescent="0.25">
      <c r="A1206" s="21">
        <v>1205</v>
      </c>
      <c r="B1206" t="s">
        <v>2446</v>
      </c>
      <c r="C1206" s="1" t="str">
        <f>+VLOOKUP(Tabla1[[#This Row],[Sector]],Sectores[[Sector]:[Columna1]],2,0)</f>
        <v>24 Socioeconómico</v>
      </c>
      <c r="D1206" s="1" t="str">
        <f>+VLOOKUP(Tabla1[[#This Row],[Contenido]],Hoja2!$F$2:$G$105,2,0)</f>
        <v>24.04 Educación</v>
      </c>
      <c r="E1206" s="1" t="str">
        <f>+IFERROR(VLOOKUP(Tabla1[[#This Row],[Tema]],Temas[[Tema]:[Columna1]],2,0),"REVISAR")</f>
        <v>24.04.02 Carreras</v>
      </c>
      <c r="F1206" s="1" t="str">
        <f>+IFERROR(VLOOKUP(Tabla1[[#This Row],[Muestra]],Muestra[[Muestra]:[Columna1]],2,0),"REVISAR")</f>
        <v>24.04.02.07 Carrera del área de derecho</v>
      </c>
      <c r="G1206" t="s">
        <v>113</v>
      </c>
      <c r="H1206" t="s">
        <v>62</v>
      </c>
      <c r="I1206" t="s">
        <v>3109</v>
      </c>
      <c r="J1206" s="1" t="s">
        <v>3124</v>
      </c>
      <c r="K1206" t="s">
        <v>3453</v>
      </c>
      <c r="L1206" t="s">
        <v>3969</v>
      </c>
      <c r="O1206" t="s">
        <v>2547</v>
      </c>
      <c r="AE1206">
        <v>116611</v>
      </c>
      <c r="AF1206">
        <v>123346</v>
      </c>
      <c r="AG1206">
        <v>130081</v>
      </c>
    </row>
    <row r="1207" spans="1:33" x14ac:dyDescent="0.25">
      <c r="A1207" s="21">
        <v>1206</v>
      </c>
      <c r="B1207" t="s">
        <v>2447</v>
      </c>
      <c r="C1207" s="1" t="str">
        <f>+VLOOKUP(Tabla1[[#This Row],[Sector]],Sectores[[Sector]:[Columna1]],2,0)</f>
        <v>24 Socioeconómico</v>
      </c>
      <c r="D1207" s="1" t="str">
        <f>+VLOOKUP(Tabla1[[#This Row],[Contenido]],Hoja2!$F$2:$G$105,2,0)</f>
        <v>24.04 Educación</v>
      </c>
      <c r="E1207" s="1" t="str">
        <f>+IFERROR(VLOOKUP(Tabla1[[#This Row],[Tema]],Temas[[Tema]:[Columna1]],2,0),"REVISAR")</f>
        <v>24.04.02 Carreras</v>
      </c>
      <c r="F1207" s="1" t="str">
        <f>+IFERROR(VLOOKUP(Tabla1[[#This Row],[Muestra]],Muestra[[Muestra]:[Columna1]],2,0),"REVISAR")</f>
        <v>24.04.02.08 Carrera del área de educación comercial y administración</v>
      </c>
      <c r="G1207" t="s">
        <v>113</v>
      </c>
      <c r="H1207" t="s">
        <v>62</v>
      </c>
      <c r="I1207" t="s">
        <v>3109</v>
      </c>
      <c r="J1207" s="1" t="s">
        <v>3133</v>
      </c>
      <c r="K1207" t="s">
        <v>3453</v>
      </c>
      <c r="L1207" t="s">
        <v>3969</v>
      </c>
      <c r="O1207" t="s">
        <v>2547</v>
      </c>
      <c r="AE1207">
        <v>878711</v>
      </c>
      <c r="AF1207">
        <v>856285</v>
      </c>
      <c r="AG1207">
        <v>833859</v>
      </c>
    </row>
    <row r="1208" spans="1:33" x14ac:dyDescent="0.25">
      <c r="A1208" s="21">
        <v>1207</v>
      </c>
      <c r="B1208" t="s">
        <v>2448</v>
      </c>
      <c r="C1208" s="1" t="str">
        <f>+VLOOKUP(Tabla1[[#This Row],[Sector]],Sectores[[Sector]:[Columna1]],2,0)</f>
        <v>24 Socioeconómico</v>
      </c>
      <c r="D1208" s="1" t="str">
        <f>+VLOOKUP(Tabla1[[#This Row],[Contenido]],Hoja2!$F$2:$G$105,2,0)</f>
        <v>24.04 Educación</v>
      </c>
      <c r="E1208" s="1" t="str">
        <f>+IFERROR(VLOOKUP(Tabla1[[#This Row],[Tema]],Temas[[Tema]:[Columna1]],2,0),"REVISAR")</f>
        <v>24.04.02 Carreras</v>
      </c>
      <c r="F1208" s="1" t="str">
        <f>+IFERROR(VLOOKUP(Tabla1[[#This Row],[Muestra]],Muestra[[Muestra]:[Columna1]],2,0),"REVISAR")</f>
        <v>24.04.02.09 Carrera del área de humanidades</v>
      </c>
      <c r="G1208" t="s">
        <v>113</v>
      </c>
      <c r="H1208" t="s">
        <v>62</v>
      </c>
      <c r="I1208" t="s">
        <v>3109</v>
      </c>
      <c r="J1208" s="1" t="s">
        <v>3125</v>
      </c>
      <c r="K1208" t="s">
        <v>3453</v>
      </c>
      <c r="L1208" t="s">
        <v>3969</v>
      </c>
      <c r="O1208" t="s">
        <v>2547</v>
      </c>
      <c r="AE1208">
        <v>38623</v>
      </c>
      <c r="AF1208">
        <v>25450</v>
      </c>
      <c r="AG1208">
        <v>12276</v>
      </c>
    </row>
    <row r="1209" spans="1:33" x14ac:dyDescent="0.25">
      <c r="A1209" s="21">
        <v>1208</v>
      </c>
      <c r="B1209" t="s">
        <v>2449</v>
      </c>
      <c r="C1209" s="1" t="str">
        <f>+VLOOKUP(Tabla1[[#This Row],[Sector]],Sectores[[Sector]:[Columna1]],2,0)</f>
        <v>24 Socioeconómico</v>
      </c>
      <c r="D1209" s="1" t="str">
        <f>+VLOOKUP(Tabla1[[#This Row],[Contenido]],Hoja2!$F$2:$G$105,2,0)</f>
        <v>24.04 Educación</v>
      </c>
      <c r="E1209" s="1" t="str">
        <f>+IFERROR(VLOOKUP(Tabla1[[#This Row],[Tema]],Temas[[Tema]:[Columna1]],2,0),"REVISAR")</f>
        <v>24.04.02 Carreras</v>
      </c>
      <c r="F1209" s="1" t="str">
        <f>+IFERROR(VLOOKUP(Tabla1[[#This Row],[Muestra]],Muestra[[Muestra]:[Columna1]],2,0),"REVISAR")</f>
        <v>24.04.02.10 Carrera del área de ingeniería y profesiones afines</v>
      </c>
      <c r="G1209" t="s">
        <v>113</v>
      </c>
      <c r="H1209" t="s">
        <v>62</v>
      </c>
      <c r="I1209" t="s">
        <v>3109</v>
      </c>
      <c r="J1209" s="1" t="s">
        <v>3134</v>
      </c>
      <c r="K1209" t="s">
        <v>3453</v>
      </c>
      <c r="L1209" t="s">
        <v>3969</v>
      </c>
      <c r="O1209" t="s">
        <v>2547</v>
      </c>
      <c r="AE1209">
        <v>707287</v>
      </c>
      <c r="AF1209">
        <v>715831</v>
      </c>
      <c r="AG1209">
        <v>724374</v>
      </c>
    </row>
    <row r="1210" spans="1:33" x14ac:dyDescent="0.25">
      <c r="A1210" s="21">
        <v>1209</v>
      </c>
      <c r="B1210" t="s">
        <v>2450</v>
      </c>
      <c r="C1210" s="1" t="str">
        <f>+VLOOKUP(Tabla1[[#This Row],[Sector]],Sectores[[Sector]:[Columna1]],2,0)</f>
        <v>24 Socioeconómico</v>
      </c>
      <c r="D1210" s="1" t="str">
        <f>+VLOOKUP(Tabla1[[#This Row],[Contenido]],Hoja2!$F$2:$G$105,2,0)</f>
        <v>24.04 Educación</v>
      </c>
      <c r="E1210" s="1" t="str">
        <f>+IFERROR(VLOOKUP(Tabla1[[#This Row],[Tema]],Temas[[Tema]:[Columna1]],2,0),"REVISAR")</f>
        <v>24.04.02 Carreras</v>
      </c>
      <c r="F1210" s="1" t="str">
        <f>+IFERROR(VLOOKUP(Tabla1[[#This Row],[Muestra]],Muestra[[Muestra]:[Columna1]],2,0),"REVISAR")</f>
        <v>24.04.02.11 Carrera del área de matemáticas y estadísticas</v>
      </c>
      <c r="G1210" t="s">
        <v>113</v>
      </c>
      <c r="H1210" t="s">
        <v>62</v>
      </c>
      <c r="I1210" t="s">
        <v>3109</v>
      </c>
      <c r="J1210" s="1" t="s">
        <v>3135</v>
      </c>
      <c r="K1210" t="s">
        <v>3453</v>
      </c>
      <c r="L1210" t="s">
        <v>3969</v>
      </c>
      <c r="O1210" t="s">
        <v>2547</v>
      </c>
      <c r="AE1210">
        <v>8037</v>
      </c>
      <c r="AF1210">
        <v>5273</v>
      </c>
      <c r="AG1210">
        <v>2508</v>
      </c>
    </row>
    <row r="1211" spans="1:33" x14ac:dyDescent="0.25">
      <c r="A1211" s="21">
        <v>1210</v>
      </c>
      <c r="B1211" t="s">
        <v>2451</v>
      </c>
      <c r="C1211" s="1" t="str">
        <f>+VLOOKUP(Tabla1[[#This Row],[Sector]],Sectores[[Sector]:[Columna1]],2,0)</f>
        <v>24 Socioeconómico</v>
      </c>
      <c r="D1211" s="1" t="str">
        <f>+VLOOKUP(Tabla1[[#This Row],[Contenido]],Hoja2!$F$2:$G$105,2,0)</f>
        <v>24.04 Educación</v>
      </c>
      <c r="E1211" s="1" t="str">
        <f>+IFERROR(VLOOKUP(Tabla1[[#This Row],[Tema]],Temas[[Tema]:[Columna1]],2,0),"REVISAR")</f>
        <v>24.04.02 Carreras</v>
      </c>
      <c r="F1211" s="1" t="str">
        <f>+IFERROR(VLOOKUP(Tabla1[[#This Row],[Muestra]],Muestra[[Muestra]:[Columna1]],2,0),"REVISAR")</f>
        <v>24.04.02.12 Carrera del área de medio ambiente</v>
      </c>
      <c r="G1211" t="s">
        <v>113</v>
      </c>
      <c r="H1211" t="s">
        <v>62</v>
      </c>
      <c r="I1211" t="s">
        <v>3109</v>
      </c>
      <c r="J1211" s="1" t="s">
        <v>3136</v>
      </c>
      <c r="K1211" t="s">
        <v>3453</v>
      </c>
      <c r="L1211" t="s">
        <v>3969</v>
      </c>
      <c r="O1211" t="s">
        <v>2547</v>
      </c>
      <c r="AE1211">
        <v>9234</v>
      </c>
      <c r="AF1211">
        <v>7409</v>
      </c>
      <c r="AG1211">
        <v>5584</v>
      </c>
    </row>
    <row r="1212" spans="1:33" x14ac:dyDescent="0.25">
      <c r="A1212" s="21">
        <v>1211</v>
      </c>
      <c r="B1212" t="s">
        <v>2452</v>
      </c>
      <c r="C1212" s="1" t="str">
        <f>+VLOOKUP(Tabla1[[#This Row],[Sector]],Sectores[[Sector]:[Columna1]],2,0)</f>
        <v>24 Socioeconómico</v>
      </c>
      <c r="D1212" s="1" t="str">
        <f>+VLOOKUP(Tabla1[[#This Row],[Contenido]],Hoja2!$F$2:$G$105,2,0)</f>
        <v>24.04 Educación</v>
      </c>
      <c r="E1212" s="1" t="str">
        <f>+IFERROR(VLOOKUP(Tabla1[[#This Row],[Tema]],Temas[[Tema]:[Columna1]],2,0),"REVISAR")</f>
        <v>24.04.02 Carreras</v>
      </c>
      <c r="F1212" s="1" t="str">
        <f>+IFERROR(VLOOKUP(Tabla1[[#This Row],[Muestra]],Muestra[[Muestra]:[Columna1]],2,0),"REVISAR")</f>
        <v>24.04.02.13 Carrera del área de periodismo e información</v>
      </c>
      <c r="G1212" t="s">
        <v>113</v>
      </c>
      <c r="H1212" t="s">
        <v>62</v>
      </c>
      <c r="I1212" t="s">
        <v>3109</v>
      </c>
      <c r="J1212" s="1" t="s">
        <v>3137</v>
      </c>
      <c r="K1212" t="s">
        <v>3453</v>
      </c>
      <c r="L1212" t="s">
        <v>3969</v>
      </c>
      <c r="O1212" t="s">
        <v>2547</v>
      </c>
      <c r="AE1212">
        <v>30714</v>
      </c>
      <c r="AF1212">
        <v>36285</v>
      </c>
      <c r="AG1212">
        <v>41855</v>
      </c>
    </row>
    <row r="1213" spans="1:33" x14ac:dyDescent="0.25">
      <c r="A1213" s="21">
        <v>1212</v>
      </c>
      <c r="B1213" t="s">
        <v>2453</v>
      </c>
      <c r="C1213" s="1" t="str">
        <f>+VLOOKUP(Tabla1[[#This Row],[Sector]],Sectores[[Sector]:[Columna1]],2,0)</f>
        <v>24 Socioeconómico</v>
      </c>
      <c r="D1213" s="1" t="str">
        <f>+VLOOKUP(Tabla1[[#This Row],[Contenido]],Hoja2!$F$2:$G$105,2,0)</f>
        <v>24.04 Educación</v>
      </c>
      <c r="E1213" s="1" t="str">
        <f>+IFERROR(VLOOKUP(Tabla1[[#This Row],[Tema]],Temas[[Tema]:[Columna1]],2,0),"REVISAR")</f>
        <v>24.04.02 Carreras</v>
      </c>
      <c r="F1213" s="1" t="str">
        <f>+IFERROR(VLOOKUP(Tabla1[[#This Row],[Muestra]],Muestra[[Muestra]:[Columna1]],2,0),"REVISAR")</f>
        <v>24.04.02.14 Postgrado en área de educación</v>
      </c>
      <c r="G1213" t="s">
        <v>113</v>
      </c>
      <c r="H1213" t="s">
        <v>62</v>
      </c>
      <c r="I1213" t="s">
        <v>3109</v>
      </c>
      <c r="J1213" s="1" t="s">
        <v>3126</v>
      </c>
      <c r="K1213" t="s">
        <v>3453</v>
      </c>
      <c r="L1213" t="s">
        <v>3970</v>
      </c>
      <c r="O1213" t="s">
        <v>2547</v>
      </c>
      <c r="AE1213">
        <v>4030</v>
      </c>
      <c r="AF1213">
        <v>2015</v>
      </c>
      <c r="AG1213">
        <v>0</v>
      </c>
    </row>
    <row r="1214" spans="1:33" x14ac:dyDescent="0.25">
      <c r="A1214" s="21">
        <v>1213</v>
      </c>
      <c r="B1214" t="s">
        <v>2454</v>
      </c>
      <c r="C1214" s="1" t="str">
        <f>+VLOOKUP(Tabla1[[#This Row],[Sector]],Sectores[[Sector]:[Columna1]],2,0)</f>
        <v>24 Socioeconómico</v>
      </c>
      <c r="D1214" s="1" t="str">
        <f>+VLOOKUP(Tabla1[[#This Row],[Contenido]],Hoja2!$F$2:$G$105,2,0)</f>
        <v>24.04 Educación</v>
      </c>
      <c r="E1214" s="1" t="str">
        <f>+IFERROR(VLOOKUP(Tabla1[[#This Row],[Tema]],Temas[[Tema]:[Columna1]],2,0),"REVISAR")</f>
        <v>24.04.02 Carreras</v>
      </c>
      <c r="F1214" s="1" t="str">
        <f>+IFERROR(VLOOKUP(Tabla1[[#This Row],[Muestra]],Muestra[[Muestra]:[Columna1]],2,0),"REVISAR")</f>
        <v>24.04.02.15 Pregrado en área de educación</v>
      </c>
      <c r="G1214" t="s">
        <v>113</v>
      </c>
      <c r="H1214" t="s">
        <v>62</v>
      </c>
      <c r="I1214" t="s">
        <v>3109</v>
      </c>
      <c r="J1214" s="1" t="s">
        <v>3127</v>
      </c>
      <c r="K1214" t="s">
        <v>3453</v>
      </c>
      <c r="L1214" t="s">
        <v>3970</v>
      </c>
      <c r="O1214" t="s">
        <v>2547</v>
      </c>
      <c r="AE1214">
        <v>571087</v>
      </c>
      <c r="AF1214">
        <v>285544</v>
      </c>
      <c r="AG1214">
        <v>0</v>
      </c>
    </row>
    <row r="1215" spans="1:33" x14ac:dyDescent="0.25">
      <c r="A1215" s="21">
        <v>1214</v>
      </c>
      <c r="B1215" t="s">
        <v>2455</v>
      </c>
      <c r="C1215" s="1" t="str">
        <f>+VLOOKUP(Tabla1[[#This Row],[Sector]],Sectores[[Sector]:[Columna1]],2,0)</f>
        <v>24 Socioeconómico</v>
      </c>
      <c r="D1215" s="1" t="str">
        <f>+VLOOKUP(Tabla1[[#This Row],[Contenido]],Hoja2!$F$2:$G$105,2,0)</f>
        <v>24.04 Educación</v>
      </c>
      <c r="E1215" s="1" t="str">
        <f>+IFERROR(VLOOKUP(Tabla1[[#This Row],[Tema]],Temas[[Tema]:[Columna1]],2,0),"REVISAR")</f>
        <v>24.04.02 Carreras</v>
      </c>
      <c r="F1215" s="1" t="str">
        <f>+IFERROR(VLOOKUP(Tabla1[[#This Row],[Muestra]],Muestra[[Muestra]:[Columna1]],2,0),"REVISAR")</f>
        <v>24.04.02.16 Carrera del área de salud</v>
      </c>
      <c r="G1215" t="s">
        <v>113</v>
      </c>
      <c r="H1215" t="s">
        <v>62</v>
      </c>
      <c r="I1215" t="s">
        <v>3109</v>
      </c>
      <c r="J1215" s="1" t="s">
        <v>3128</v>
      </c>
      <c r="K1215" t="s">
        <v>3453</v>
      </c>
      <c r="L1215" t="s">
        <v>3969</v>
      </c>
      <c r="O1215" t="s">
        <v>2547</v>
      </c>
      <c r="AE1215">
        <v>529707</v>
      </c>
      <c r="AF1215">
        <v>578879</v>
      </c>
      <c r="AG1215">
        <v>628051</v>
      </c>
    </row>
    <row r="1216" spans="1:33" x14ac:dyDescent="0.25">
      <c r="A1216" s="21">
        <v>1215</v>
      </c>
      <c r="B1216" t="s">
        <v>2456</v>
      </c>
      <c r="C1216" s="1" t="str">
        <f>+VLOOKUP(Tabla1[[#This Row],[Sector]],Sectores[[Sector]:[Columna1]],2,0)</f>
        <v>24 Socioeconómico</v>
      </c>
      <c r="D1216" s="1" t="str">
        <f>+VLOOKUP(Tabla1[[#This Row],[Contenido]],Hoja2!$F$2:$G$105,2,0)</f>
        <v>24.04 Educación</v>
      </c>
      <c r="E1216" s="1" t="str">
        <f>+IFERROR(VLOOKUP(Tabla1[[#This Row],[Tema]],Temas[[Tema]:[Columna1]],2,0),"REVISAR")</f>
        <v>24.04.02 Carreras</v>
      </c>
      <c r="F1216" s="1" t="str">
        <f>+IFERROR(VLOOKUP(Tabla1[[#This Row],[Muestra]],Muestra[[Muestra]:[Columna1]],2,0),"REVISAR")</f>
        <v>24.04.02.17 Carrera del área de tecnología de la información y la comunicación</v>
      </c>
      <c r="G1216" t="s">
        <v>113</v>
      </c>
      <c r="H1216" t="s">
        <v>62</v>
      </c>
      <c r="I1216" t="s">
        <v>3109</v>
      </c>
      <c r="J1216" s="1" t="s">
        <v>3138</v>
      </c>
      <c r="K1216" t="s">
        <v>3453</v>
      </c>
      <c r="L1216" t="s">
        <v>3969</v>
      </c>
      <c r="O1216" t="s">
        <v>2547</v>
      </c>
      <c r="AE1216">
        <v>162540</v>
      </c>
      <c r="AF1216">
        <v>162048</v>
      </c>
      <c r="AG1216">
        <v>161556</v>
      </c>
    </row>
    <row r="1217" spans="1:36" x14ac:dyDescent="0.25">
      <c r="A1217" s="21">
        <v>1216</v>
      </c>
      <c r="B1217" t="s">
        <v>2457</v>
      </c>
      <c r="C1217" s="1" t="str">
        <f>+VLOOKUP(Tabla1[[#This Row],[Sector]],Sectores[[Sector]:[Columna1]],2,0)</f>
        <v>24 Socioeconómico</v>
      </c>
      <c r="D1217" s="1" t="str">
        <f>+VLOOKUP(Tabla1[[#This Row],[Contenido]],Hoja2!$F$2:$G$105,2,0)</f>
        <v>24.04 Educación</v>
      </c>
      <c r="E1217" s="1" t="str">
        <f>+IFERROR(VLOOKUP(Tabla1[[#This Row],[Tema]],Temas[[Tema]:[Columna1]],2,0),"REVISAR")</f>
        <v>24.04.02 Carreras</v>
      </c>
      <c r="F1217" s="1" t="str">
        <f>+IFERROR(VLOOKUP(Tabla1[[#This Row],[Muestra]],Muestra[[Muestra]:[Columna1]],2,0),"REVISAR")</f>
        <v>24.04.02.18 Carrera del área de turismo, hotelería y gastronomía</v>
      </c>
      <c r="G1217" t="s">
        <v>113</v>
      </c>
      <c r="H1217" t="s">
        <v>62</v>
      </c>
      <c r="I1217" t="s">
        <v>3109</v>
      </c>
      <c r="J1217" s="1" t="s">
        <v>3139</v>
      </c>
      <c r="K1217" t="s">
        <v>3453</v>
      </c>
      <c r="L1217" t="s">
        <v>3970</v>
      </c>
      <c r="O1217" t="s">
        <v>2547</v>
      </c>
      <c r="AE1217">
        <v>142312</v>
      </c>
      <c r="AF1217">
        <v>71156</v>
      </c>
      <c r="AG1217">
        <v>0</v>
      </c>
    </row>
    <row r="1218" spans="1:36" x14ac:dyDescent="0.25">
      <c r="A1218" s="21">
        <v>1217</v>
      </c>
      <c r="B1218" t="s">
        <v>2458</v>
      </c>
      <c r="C1218" s="1" t="str">
        <f>+VLOOKUP(Tabla1[[#This Row],[Sector]],Sectores[[Sector]:[Columna1]],2,0)</f>
        <v>24 Socioeconómico</v>
      </c>
      <c r="D1218" s="1" t="str">
        <f>+VLOOKUP(Tabla1[[#This Row],[Contenido]],Hoja2!$F$2:$G$105,2,0)</f>
        <v>24.04 Educación</v>
      </c>
      <c r="E1218" s="1" t="str">
        <f>+IFERROR(VLOOKUP(Tabla1[[#This Row],[Tema]],Temas[[Tema]:[Columna1]],2,0),"REVISAR")</f>
        <v>24.04.02 Carreras</v>
      </c>
      <c r="F1218" s="1" t="str">
        <f>+IFERROR(VLOOKUP(Tabla1[[#This Row],[Muestra]],Muestra[[Muestra]:[Columna1]],2,0),"REVISAR")</f>
        <v>24.04.02.19 Carrera del área de veterinaria</v>
      </c>
      <c r="G1218" t="s">
        <v>113</v>
      </c>
      <c r="H1218" t="s">
        <v>62</v>
      </c>
      <c r="I1218" t="s">
        <v>3109</v>
      </c>
      <c r="J1218" s="1" t="s">
        <v>3140</v>
      </c>
      <c r="K1218" t="s">
        <v>3453</v>
      </c>
      <c r="L1218" t="s">
        <v>3969</v>
      </c>
      <c r="O1218" t="s">
        <v>2547</v>
      </c>
      <c r="AE1218">
        <v>23744</v>
      </c>
      <c r="AF1218">
        <v>25829</v>
      </c>
      <c r="AG1218">
        <v>27913</v>
      </c>
    </row>
    <row r="1219" spans="1:36" x14ac:dyDescent="0.25">
      <c r="A1219" s="21">
        <v>1218</v>
      </c>
      <c r="B1219" t="s">
        <v>2459</v>
      </c>
      <c r="C1219" s="1" t="str">
        <f>+VLOOKUP(Tabla1[[#This Row],[Sector]],Sectores[[Sector]:[Columna1]],2,0)</f>
        <v>24 Socioeconómico</v>
      </c>
      <c r="D1219" s="1" t="str">
        <f>+VLOOKUP(Tabla1[[#This Row],[Contenido]],Hoja2!$F$2:$G$105,2,0)</f>
        <v>24.04 Educación</v>
      </c>
      <c r="E1219" s="1" t="str">
        <f>+IFERROR(VLOOKUP(Tabla1[[#This Row],[Tema]],Temas[[Tema]:[Columna1]],2,0),"REVISAR")</f>
        <v>24.04.02 Carreras</v>
      </c>
      <c r="F1219" s="1" t="str">
        <f>+IFERROR(VLOOKUP(Tabla1[[#This Row],[Muestra]],Muestra[[Muestra]:[Columna1]],2,0),"REVISAR")</f>
        <v>24.04.02.20 Carrera del área de bienestar</v>
      </c>
      <c r="G1219" t="s">
        <v>113</v>
      </c>
      <c r="H1219" t="s">
        <v>62</v>
      </c>
      <c r="I1219" t="s">
        <v>3109</v>
      </c>
      <c r="J1219" s="1" t="s">
        <v>3141</v>
      </c>
      <c r="K1219" t="s">
        <v>3453</v>
      </c>
      <c r="L1219" t="s">
        <v>3971</v>
      </c>
      <c r="O1219" t="s">
        <v>2547</v>
      </c>
      <c r="AE1219">
        <v>0</v>
      </c>
      <c r="AF1219">
        <v>50222</v>
      </c>
      <c r="AG1219">
        <v>100443</v>
      </c>
    </row>
    <row r="1220" spans="1:36" x14ac:dyDescent="0.25">
      <c r="A1220" s="21">
        <v>1219</v>
      </c>
      <c r="B1220" t="s">
        <v>2460</v>
      </c>
      <c r="C1220" s="1" t="str">
        <f>+VLOOKUP(Tabla1[[#This Row],[Sector]],Sectores[[Sector]:[Columna1]],2,0)</f>
        <v>24 Socioeconómico</v>
      </c>
      <c r="D1220" s="1" t="str">
        <f>+VLOOKUP(Tabla1[[#This Row],[Contenido]],Hoja2!$F$2:$G$105,2,0)</f>
        <v>24.04 Educación</v>
      </c>
      <c r="E1220" s="1" t="str">
        <f>+IFERROR(VLOOKUP(Tabla1[[#This Row],[Tema]],Temas[[Tema]:[Columna1]],2,0),"REVISAR")</f>
        <v>24.04.02 Carreras</v>
      </c>
      <c r="F1220" s="1" t="str">
        <f>+IFERROR(VLOOKUP(Tabla1[[#This Row],[Muestra]],Muestra[[Muestra]:[Columna1]],2,0),"REVISAR")</f>
        <v>24.04.02.21 Carrera del área de ciencias físicas</v>
      </c>
      <c r="G1220" t="s">
        <v>113</v>
      </c>
      <c r="H1220" t="s">
        <v>62</v>
      </c>
      <c r="I1220" t="s">
        <v>3109</v>
      </c>
      <c r="J1220" s="1" t="s">
        <v>3142</v>
      </c>
      <c r="K1220" t="s">
        <v>3453</v>
      </c>
      <c r="L1220" t="s">
        <v>3971</v>
      </c>
      <c r="O1220" t="s">
        <v>2547</v>
      </c>
      <c r="AE1220">
        <v>0</v>
      </c>
      <c r="AF1220">
        <v>13927</v>
      </c>
      <c r="AG1220">
        <v>27853</v>
      </c>
    </row>
    <row r="1221" spans="1:36" x14ac:dyDescent="0.25">
      <c r="A1221" s="21">
        <v>1220</v>
      </c>
      <c r="B1221" t="s">
        <v>2461</v>
      </c>
      <c r="C1221" s="1" t="str">
        <f>+VLOOKUP(Tabla1[[#This Row],[Sector]],Sectores[[Sector]:[Columna1]],2,0)</f>
        <v>24 Socioeconómico</v>
      </c>
      <c r="D1221" s="1" t="str">
        <f>+VLOOKUP(Tabla1[[#This Row],[Contenido]],Hoja2!$F$2:$G$105,2,0)</f>
        <v>24.04 Educación</v>
      </c>
      <c r="E1221" s="1" t="str">
        <f>+IFERROR(VLOOKUP(Tabla1[[#This Row],[Tema]],Temas[[Tema]:[Columna1]],2,0),"REVISAR")</f>
        <v>24.04.02 Carreras</v>
      </c>
      <c r="F1221" s="1" t="str">
        <f>+IFERROR(VLOOKUP(Tabla1[[#This Row],[Muestra]],Muestra[[Muestra]:[Columna1]],2,0),"REVISAR")</f>
        <v>24.04.02.22 Carrera del área de ciencias naturales, matemáticas y estadísticas sin mayor definición</v>
      </c>
      <c r="G1221" t="s">
        <v>113</v>
      </c>
      <c r="H1221" t="s">
        <v>62</v>
      </c>
      <c r="I1221" t="s">
        <v>3109</v>
      </c>
      <c r="J1221" s="1" t="s">
        <v>3143</v>
      </c>
      <c r="K1221" t="s">
        <v>3453</v>
      </c>
      <c r="L1221" t="s">
        <v>3971</v>
      </c>
      <c r="O1221" t="s">
        <v>2547</v>
      </c>
      <c r="AE1221">
        <v>0</v>
      </c>
      <c r="AF1221">
        <v>738</v>
      </c>
      <c r="AG1221">
        <v>1475</v>
      </c>
    </row>
    <row r="1222" spans="1:36" x14ac:dyDescent="0.25">
      <c r="A1222" s="21">
        <v>1221</v>
      </c>
      <c r="B1222" t="s">
        <v>2462</v>
      </c>
      <c r="C1222" s="1" t="str">
        <f>+VLOOKUP(Tabla1[[#This Row],[Sector]],Sectores[[Sector]:[Columna1]],2,0)</f>
        <v>24 Socioeconómico</v>
      </c>
      <c r="D1222" s="1" t="str">
        <f>+VLOOKUP(Tabla1[[#This Row],[Contenido]],Hoja2!$F$2:$G$105,2,0)</f>
        <v>24.04 Educación</v>
      </c>
      <c r="E1222" s="1" t="str">
        <f>+IFERROR(VLOOKUP(Tabla1[[#This Row],[Tema]],Temas[[Tema]:[Columna1]],2,0),"REVISAR")</f>
        <v>24.04.02 Carreras</v>
      </c>
      <c r="F1222" s="1" t="str">
        <f>+IFERROR(VLOOKUP(Tabla1[[#This Row],[Muestra]],Muestra[[Muestra]:[Columna1]],2,0),"REVISAR")</f>
        <v>24.04.02.23 Carrera del área de competencias personales y desarrollo</v>
      </c>
      <c r="G1222" t="s">
        <v>113</v>
      </c>
      <c r="H1222" t="s">
        <v>62</v>
      </c>
      <c r="I1222" t="s">
        <v>3109</v>
      </c>
      <c r="J1222" s="1" t="s">
        <v>3144</v>
      </c>
      <c r="K1222" t="s">
        <v>3453</v>
      </c>
      <c r="L1222" t="s">
        <v>3971</v>
      </c>
      <c r="O1222" t="s">
        <v>2547</v>
      </c>
      <c r="AE1222">
        <v>0</v>
      </c>
      <c r="AF1222">
        <v>304</v>
      </c>
      <c r="AG1222">
        <v>608</v>
      </c>
    </row>
    <row r="1223" spans="1:36" x14ac:dyDescent="0.25">
      <c r="A1223" s="21">
        <v>1222</v>
      </c>
      <c r="B1223" t="s">
        <v>2463</v>
      </c>
      <c r="C1223" s="1" t="str">
        <f>+VLOOKUP(Tabla1[[#This Row],[Sector]],Sectores[[Sector]:[Columna1]],2,0)</f>
        <v>24 Socioeconómico</v>
      </c>
      <c r="D1223" s="1" t="str">
        <f>+VLOOKUP(Tabla1[[#This Row],[Contenido]],Hoja2!$F$2:$G$105,2,0)</f>
        <v>24.04 Educación</v>
      </c>
      <c r="E1223" s="1" t="str">
        <f>+IFERROR(VLOOKUP(Tabla1[[#This Row],[Tema]],Temas[[Tema]:[Columna1]],2,0),"REVISAR")</f>
        <v>24.04.02 Carreras</v>
      </c>
      <c r="F1223" s="1" t="str">
        <f>+IFERROR(VLOOKUP(Tabla1[[#This Row],[Muestra]],Muestra[[Muestra]:[Columna1]],2,0),"REVISAR")</f>
        <v>24.04.02.24 Carrera del área de educación</v>
      </c>
      <c r="G1223" t="s">
        <v>113</v>
      </c>
      <c r="H1223" t="s">
        <v>62</v>
      </c>
      <c r="I1223" t="s">
        <v>3109</v>
      </c>
      <c r="J1223" s="1" t="s">
        <v>3145</v>
      </c>
      <c r="K1223" t="s">
        <v>3453</v>
      </c>
      <c r="L1223" t="s">
        <v>3971</v>
      </c>
      <c r="O1223" t="s">
        <v>2547</v>
      </c>
      <c r="AE1223">
        <v>0</v>
      </c>
      <c r="AF1223">
        <v>307116</v>
      </c>
      <c r="AG1223">
        <v>614232</v>
      </c>
    </row>
    <row r="1224" spans="1:36" x14ac:dyDescent="0.25">
      <c r="A1224" s="21">
        <v>1223</v>
      </c>
      <c r="B1224" t="s">
        <v>2464</v>
      </c>
      <c r="C1224" s="1" t="str">
        <f>+VLOOKUP(Tabla1[[#This Row],[Sector]],Sectores[[Sector]:[Columna1]],2,0)</f>
        <v>24 Socioeconómico</v>
      </c>
      <c r="D1224" s="1" t="str">
        <f>+VLOOKUP(Tabla1[[#This Row],[Contenido]],Hoja2!$F$2:$G$105,2,0)</f>
        <v>24.04 Educación</v>
      </c>
      <c r="E1224" s="1" t="str">
        <f>+IFERROR(VLOOKUP(Tabla1[[#This Row],[Tema]],Temas[[Tema]:[Columna1]],2,0),"REVISAR")</f>
        <v>24.04.02 Carreras</v>
      </c>
      <c r="F1224" s="1" t="str">
        <f>+IFERROR(VLOOKUP(Tabla1[[#This Row],[Muestra]],Muestra[[Muestra]:[Columna1]],2,0),"REVISAR")</f>
        <v>24.04.02.25 Carrera del área de industria y producción</v>
      </c>
      <c r="G1224" t="s">
        <v>113</v>
      </c>
      <c r="H1224" t="s">
        <v>62</v>
      </c>
      <c r="I1224" t="s">
        <v>3109</v>
      </c>
      <c r="J1224" s="1" t="s">
        <v>3146</v>
      </c>
      <c r="K1224" t="s">
        <v>3453</v>
      </c>
      <c r="L1224" t="s">
        <v>3971</v>
      </c>
      <c r="O1224" t="s">
        <v>2547</v>
      </c>
      <c r="AE1224">
        <v>0</v>
      </c>
      <c r="AF1224">
        <v>11169</v>
      </c>
      <c r="AG1224">
        <v>22337</v>
      </c>
    </row>
    <row r="1225" spans="1:36" x14ac:dyDescent="0.25">
      <c r="A1225" s="21">
        <v>1224</v>
      </c>
      <c r="B1225" t="s">
        <v>2465</v>
      </c>
      <c r="C1225" s="1" t="str">
        <f>+VLOOKUP(Tabla1[[#This Row],[Sector]],Sectores[[Sector]:[Columna1]],2,0)</f>
        <v>24 Socioeconómico</v>
      </c>
      <c r="D1225" s="1" t="str">
        <f>+VLOOKUP(Tabla1[[#This Row],[Contenido]],Hoja2!$F$2:$G$105,2,0)</f>
        <v>24.04 Educación</v>
      </c>
      <c r="E1225" s="1" t="str">
        <f>+IFERROR(VLOOKUP(Tabla1[[#This Row],[Tema]],Temas[[Tema]:[Columna1]],2,0),"REVISAR")</f>
        <v>24.04.02 Carreras</v>
      </c>
      <c r="F1225" s="1" t="str">
        <f>+IFERROR(VLOOKUP(Tabla1[[#This Row],[Muestra]],Muestra[[Muestra]:[Columna1]],2,0),"REVISAR")</f>
        <v>24.04.02.26 Carrera del área de lenguajes</v>
      </c>
      <c r="G1225" t="s">
        <v>113</v>
      </c>
      <c r="H1225" t="s">
        <v>62</v>
      </c>
      <c r="I1225" t="s">
        <v>3109</v>
      </c>
      <c r="J1225" s="1" t="s">
        <v>3147</v>
      </c>
      <c r="K1225" t="s">
        <v>3453</v>
      </c>
      <c r="L1225" t="s">
        <v>3971</v>
      </c>
      <c r="O1225" t="s">
        <v>2547</v>
      </c>
      <c r="AE1225">
        <v>0</v>
      </c>
      <c r="AF1225">
        <v>13525</v>
      </c>
      <c r="AG1225">
        <v>27049</v>
      </c>
    </row>
    <row r="1226" spans="1:36" x14ac:dyDescent="0.25">
      <c r="A1226" s="21">
        <v>1225</v>
      </c>
      <c r="B1226" t="s">
        <v>2466</v>
      </c>
      <c r="C1226" s="1" t="str">
        <f>+VLOOKUP(Tabla1[[#This Row],[Sector]],Sectores[[Sector]:[Columna1]],2,0)</f>
        <v>24 Socioeconómico</v>
      </c>
      <c r="D1226" s="1" t="str">
        <f>+VLOOKUP(Tabla1[[#This Row],[Contenido]],Hoja2!$F$2:$G$105,2,0)</f>
        <v>24.04 Educación</v>
      </c>
      <c r="E1226" s="1" t="str">
        <f>+IFERROR(VLOOKUP(Tabla1[[#This Row],[Tema]],Temas[[Tema]:[Columna1]],2,0),"REVISAR")</f>
        <v>24.04.02 Carreras</v>
      </c>
      <c r="F1226" s="1" t="str">
        <f>+IFERROR(VLOOKUP(Tabla1[[#This Row],[Muestra]],Muestra[[Muestra]:[Columna1]],2,0),"REVISAR")</f>
        <v>24.04.02.27 Carrera del área de pesca</v>
      </c>
      <c r="G1226" t="s">
        <v>113</v>
      </c>
      <c r="H1226" t="s">
        <v>62</v>
      </c>
      <c r="I1226" t="s">
        <v>3109</v>
      </c>
      <c r="J1226" s="1" t="s">
        <v>3148</v>
      </c>
      <c r="K1226" t="s">
        <v>3453</v>
      </c>
      <c r="L1226" t="s">
        <v>3971</v>
      </c>
      <c r="O1226" t="s">
        <v>2547</v>
      </c>
      <c r="AE1226">
        <v>0</v>
      </c>
      <c r="AF1226">
        <v>1982</v>
      </c>
      <c r="AG1226">
        <v>3964</v>
      </c>
    </row>
    <row r="1227" spans="1:36" x14ac:dyDescent="0.25">
      <c r="A1227" s="21">
        <v>1226</v>
      </c>
      <c r="B1227" t="s">
        <v>2467</v>
      </c>
      <c r="C1227" s="1" t="str">
        <f>+VLOOKUP(Tabla1[[#This Row],[Sector]],Sectores[[Sector]:[Columna1]],2,0)</f>
        <v>24 Socioeconómico</v>
      </c>
      <c r="D1227" s="1" t="str">
        <f>+VLOOKUP(Tabla1[[#This Row],[Contenido]],Hoja2!$F$2:$G$105,2,0)</f>
        <v>24.04 Educación</v>
      </c>
      <c r="E1227" s="1" t="str">
        <f>+IFERROR(VLOOKUP(Tabla1[[#This Row],[Tema]],Temas[[Tema]:[Columna1]],2,0),"REVISAR")</f>
        <v>24.04.02 Carreras</v>
      </c>
      <c r="F1227" s="1" t="str">
        <f>+IFERROR(VLOOKUP(Tabla1[[#This Row],[Muestra]],Muestra[[Muestra]:[Columna1]],2,0),"REVISAR")</f>
        <v>24.04.02.28 Carrera del área de servicios de higiene y salud ocupacional</v>
      </c>
      <c r="G1227" t="s">
        <v>113</v>
      </c>
      <c r="H1227" t="s">
        <v>62</v>
      </c>
      <c r="I1227" t="s">
        <v>3109</v>
      </c>
      <c r="J1227" s="1" t="s">
        <v>3149</v>
      </c>
      <c r="K1227" t="s">
        <v>3453</v>
      </c>
      <c r="L1227" t="s">
        <v>3971</v>
      </c>
      <c r="O1227" t="s">
        <v>2547</v>
      </c>
      <c r="AE1227">
        <v>0</v>
      </c>
      <c r="AF1227">
        <v>31377</v>
      </c>
      <c r="AG1227">
        <v>62754</v>
      </c>
    </row>
    <row r="1228" spans="1:36" x14ac:dyDescent="0.25">
      <c r="A1228" s="21">
        <v>1227</v>
      </c>
      <c r="B1228" t="s">
        <v>2468</v>
      </c>
      <c r="C1228" s="1" t="str">
        <f>+VLOOKUP(Tabla1[[#This Row],[Sector]],Sectores[[Sector]:[Columna1]],2,0)</f>
        <v>24 Socioeconómico</v>
      </c>
      <c r="D1228" s="1" t="str">
        <f>+VLOOKUP(Tabla1[[#This Row],[Contenido]],Hoja2!$F$2:$G$105,2,0)</f>
        <v>24.04 Educación</v>
      </c>
      <c r="E1228" s="1" t="str">
        <f>+IFERROR(VLOOKUP(Tabla1[[#This Row],[Tema]],Temas[[Tema]:[Columna1]],2,0),"REVISAR")</f>
        <v>24.04.02 Carreras</v>
      </c>
      <c r="F1228" s="1" t="str">
        <f>+IFERROR(VLOOKUP(Tabla1[[#This Row],[Muestra]],Muestra[[Muestra]:[Columna1]],2,0),"REVISAR")</f>
        <v>24.04.02.29 Carrera del área de servicios de seguridad</v>
      </c>
      <c r="G1228" t="s">
        <v>113</v>
      </c>
      <c r="H1228" t="s">
        <v>62</v>
      </c>
      <c r="I1228" t="s">
        <v>3109</v>
      </c>
      <c r="J1228" s="1" t="s">
        <v>3150</v>
      </c>
      <c r="K1228" t="s">
        <v>3453</v>
      </c>
      <c r="L1228" t="s">
        <v>3971</v>
      </c>
      <c r="O1228" t="s">
        <v>2547</v>
      </c>
      <c r="AE1228">
        <v>0</v>
      </c>
      <c r="AF1228">
        <v>12236</v>
      </c>
      <c r="AG1228">
        <v>24472</v>
      </c>
    </row>
    <row r="1229" spans="1:36" x14ac:dyDescent="0.25">
      <c r="A1229" s="21">
        <v>1228</v>
      </c>
      <c r="B1229" t="s">
        <v>2469</v>
      </c>
      <c r="C1229" s="1" t="str">
        <f>+VLOOKUP(Tabla1[[#This Row],[Sector]],Sectores[[Sector]:[Columna1]],2,0)</f>
        <v>24 Socioeconómico</v>
      </c>
      <c r="D1229" s="1" t="str">
        <f>+VLOOKUP(Tabla1[[#This Row],[Contenido]],Hoja2!$F$2:$G$105,2,0)</f>
        <v>24.04 Educación</v>
      </c>
      <c r="E1229" s="1" t="str">
        <f>+IFERROR(VLOOKUP(Tabla1[[#This Row],[Tema]],Temas[[Tema]:[Columna1]],2,0),"REVISAR")</f>
        <v>24.04.02 Carreras</v>
      </c>
      <c r="F1229" s="1" t="str">
        <f>+IFERROR(VLOOKUP(Tabla1[[#This Row],[Muestra]],Muestra[[Muestra]:[Columna1]],2,0),"REVISAR")</f>
        <v>24.04.02.30 Carrera del área de servicios de transportes</v>
      </c>
      <c r="G1229" t="s">
        <v>113</v>
      </c>
      <c r="H1229" t="s">
        <v>62</v>
      </c>
      <c r="I1229" t="s">
        <v>3109</v>
      </c>
      <c r="J1229" s="1" t="s">
        <v>3151</v>
      </c>
      <c r="K1229" t="s">
        <v>3453</v>
      </c>
      <c r="L1229" t="s">
        <v>3971</v>
      </c>
      <c r="O1229" t="s">
        <v>2547</v>
      </c>
      <c r="AE1229">
        <v>0</v>
      </c>
      <c r="AF1229">
        <v>2473</v>
      </c>
      <c r="AG1229">
        <v>4945</v>
      </c>
    </row>
    <row r="1230" spans="1:36" x14ac:dyDescent="0.25">
      <c r="A1230" s="21">
        <v>1229</v>
      </c>
      <c r="B1230" t="s">
        <v>2470</v>
      </c>
      <c r="C1230" s="1" t="str">
        <f>+VLOOKUP(Tabla1[[#This Row],[Sector]],Sectores[[Sector]:[Columna1]],2,0)</f>
        <v>24 Socioeconómico</v>
      </c>
      <c r="D1230" s="1" t="str">
        <f>+VLOOKUP(Tabla1[[#This Row],[Contenido]],Hoja2!$F$2:$G$105,2,0)</f>
        <v>24.04 Educación</v>
      </c>
      <c r="E1230" s="1" t="str">
        <f>+IFERROR(VLOOKUP(Tabla1[[#This Row],[Tema]],Temas[[Tema]:[Columna1]],2,0),"REVISAR")</f>
        <v>24.04.02 Carreras</v>
      </c>
      <c r="F1230" s="1" t="str">
        <f>+IFERROR(VLOOKUP(Tabla1[[#This Row],[Muestra]],Muestra[[Muestra]:[Columna1]],2,0),"REVISAR")</f>
        <v>24.04.02.31 Carrera del área de servicios personales</v>
      </c>
      <c r="G1230" t="s">
        <v>113</v>
      </c>
      <c r="H1230" t="s">
        <v>62</v>
      </c>
      <c r="I1230" t="s">
        <v>3109</v>
      </c>
      <c r="J1230" s="1" t="s">
        <v>3152</v>
      </c>
      <c r="K1230" t="s">
        <v>3453</v>
      </c>
      <c r="L1230" t="s">
        <v>3971</v>
      </c>
      <c r="O1230" t="s">
        <v>2547</v>
      </c>
      <c r="AE1230">
        <v>0</v>
      </c>
      <c r="AF1230">
        <v>68715</v>
      </c>
      <c r="AG1230">
        <v>137429</v>
      </c>
    </row>
    <row r="1231" spans="1:36" x14ac:dyDescent="0.25">
      <c r="A1231" s="21">
        <v>1230</v>
      </c>
      <c r="B1231" t="s">
        <v>2471</v>
      </c>
      <c r="C1231" s="1" t="str">
        <f>+VLOOKUP(Tabla1[[#This Row],[Sector]],Sectores[[Sector]:[Columna1]],2,0)</f>
        <v>24 Socioeconómico</v>
      </c>
      <c r="D1231" s="1" t="str">
        <f>+VLOOKUP(Tabla1[[#This Row],[Contenido]],Hoja2!$F$2:$G$105,2,0)</f>
        <v>24.04 Educación</v>
      </c>
      <c r="E1231" s="1" t="str">
        <f>+IFERROR(VLOOKUP(Tabla1[[#This Row],[Tema]],Temas[[Tema]:[Columna1]],2,0),"REVISAR")</f>
        <v>24.04.02 Carreras</v>
      </c>
      <c r="F1231" s="1" t="str">
        <f>+IFERROR(VLOOKUP(Tabla1[[#This Row],[Muestra]],Muestra[[Muestra]:[Columna1]],2,0),"REVISAR")</f>
        <v>24.04.02.32 Carrera del área de silvicultura</v>
      </c>
      <c r="G1231" t="s">
        <v>113</v>
      </c>
      <c r="H1231" t="s">
        <v>62</v>
      </c>
      <c r="I1231" t="s">
        <v>3109</v>
      </c>
      <c r="J1231" s="1" t="s">
        <v>3153</v>
      </c>
      <c r="K1231" t="s">
        <v>3453</v>
      </c>
      <c r="L1231" t="s">
        <v>3971</v>
      </c>
      <c r="O1231" t="s">
        <v>2547</v>
      </c>
      <c r="AE1231">
        <v>0</v>
      </c>
      <c r="AF1231">
        <v>4740</v>
      </c>
      <c r="AG1231">
        <v>9479</v>
      </c>
    </row>
    <row r="1232" spans="1:36" x14ac:dyDescent="0.25">
      <c r="A1232" s="21">
        <v>1231</v>
      </c>
      <c r="B1232" s="7" t="s">
        <v>2472</v>
      </c>
      <c r="C1232" s="1" t="str">
        <f>+VLOOKUP(Tabla1[[#This Row],[Sector]],Sectores[[Sector]:[Columna1]],2,0)</f>
        <v>24 Socioeconómico</v>
      </c>
      <c r="D1232" s="1" t="str">
        <f>+VLOOKUP(Tabla1[[#This Row],[Contenido]],Hoja2!$F$2:$G$105,2,0)</f>
        <v>24.04 Educación</v>
      </c>
      <c r="E1232" s="1" t="str">
        <f>+IFERROR(VLOOKUP(Tabla1[[#This Row],[Tema]],Temas[[Tema]:[Columna1]],2,0),"REVISAR")</f>
        <v>24.04.01 Alfabetismo</v>
      </c>
      <c r="F1232" s="1" t="str">
        <f>+IFERROR(VLOOKUP(Tabla1[[#This Row],[Muestra]],Muestra[[Muestra]:[Columna1]],2,0),"REVISAR")</f>
        <v>24.04.01.01 Analfabetismo</v>
      </c>
      <c r="G1232" t="s">
        <v>113</v>
      </c>
      <c r="H1232" t="s">
        <v>62</v>
      </c>
      <c r="I1232" t="s">
        <v>3110</v>
      </c>
      <c r="J1232" s="1" t="s">
        <v>3200</v>
      </c>
      <c r="K1232" t="s">
        <v>3453</v>
      </c>
      <c r="L1232" t="s">
        <v>871</v>
      </c>
      <c r="O1232" t="s">
        <v>2547</v>
      </c>
      <c r="V1232">
        <v>481225</v>
      </c>
      <c r="W1232">
        <v>474644</v>
      </c>
      <c r="X1232">
        <v>468064</v>
      </c>
      <c r="Y1232">
        <v>461483</v>
      </c>
      <c r="Z1232">
        <v>447152</v>
      </c>
      <c r="AA1232">
        <v>432821</v>
      </c>
      <c r="AB1232">
        <v>471175</v>
      </c>
      <c r="AC1232">
        <v>509529</v>
      </c>
      <c r="AD1232">
        <v>471716</v>
      </c>
      <c r="AE1232">
        <v>433903</v>
      </c>
      <c r="AF1232">
        <v>475953</v>
      </c>
      <c r="AG1232">
        <v>518002</v>
      </c>
      <c r="AH1232">
        <v>566480</v>
      </c>
      <c r="AI1232">
        <v>614958</v>
      </c>
      <c r="AJ1232">
        <v>663436</v>
      </c>
    </row>
    <row r="1233" spans="1:36" x14ac:dyDescent="0.25">
      <c r="A1233" s="21">
        <v>1232</v>
      </c>
      <c r="B1233" s="7" t="s">
        <v>2473</v>
      </c>
      <c r="C1233" s="1" t="str">
        <f>+VLOOKUP(Tabla1[[#This Row],[Sector]],Sectores[[Sector]:[Columna1]],2,0)</f>
        <v>24 Socioeconómico</v>
      </c>
      <c r="D1233" s="1" t="str">
        <f>+VLOOKUP(Tabla1[[#This Row],[Contenido]],Hoja2!$F$2:$G$105,2,0)</f>
        <v>24.04 Educación</v>
      </c>
      <c r="E1233" s="1" t="str">
        <f>+IFERROR(VLOOKUP(Tabla1[[#This Row],[Tema]],Temas[[Tema]:[Columna1]],2,0),"REVISAR")</f>
        <v>24.04.01 Alfabetismo</v>
      </c>
      <c r="F1233" s="1" t="str">
        <f>+IFERROR(VLOOKUP(Tabla1[[#This Row],[Muestra]],Muestra[[Muestra]:[Columna1]],2,0),"REVISAR")</f>
        <v>24.04.01.02 Alfabetismo</v>
      </c>
      <c r="G1233" t="s">
        <v>113</v>
      </c>
      <c r="H1233" t="s">
        <v>62</v>
      </c>
      <c r="I1233" t="s">
        <v>3110</v>
      </c>
      <c r="J1233" s="1" t="s">
        <v>3110</v>
      </c>
      <c r="K1233" t="s">
        <v>3453</v>
      </c>
      <c r="L1233" t="s">
        <v>871</v>
      </c>
      <c r="O1233" t="s">
        <v>2547</v>
      </c>
      <c r="V1233">
        <v>11901653</v>
      </c>
      <c r="W1233">
        <v>12107158</v>
      </c>
      <c r="X1233">
        <v>12312663</v>
      </c>
      <c r="Y1233">
        <v>12518168</v>
      </c>
      <c r="Z1233">
        <v>12693517</v>
      </c>
      <c r="AA1233">
        <v>12868865</v>
      </c>
      <c r="AB1233">
        <v>12982898</v>
      </c>
      <c r="AC1233">
        <v>13096930</v>
      </c>
      <c r="AD1233">
        <v>13288042</v>
      </c>
      <c r="AE1233">
        <v>13479154</v>
      </c>
      <c r="AF1233">
        <v>13645398</v>
      </c>
      <c r="AG1233">
        <v>13811641</v>
      </c>
      <c r="AH1233">
        <v>15486769</v>
      </c>
      <c r="AI1233">
        <v>17161898</v>
      </c>
      <c r="AJ1233">
        <v>18837026</v>
      </c>
    </row>
    <row r="1234" spans="1:36" x14ac:dyDescent="0.25">
      <c r="A1234" s="21">
        <v>1233</v>
      </c>
      <c r="B1234" t="s">
        <v>2474</v>
      </c>
      <c r="C1234" s="1" t="str">
        <f>+VLOOKUP(Tabla1[[#This Row],[Sector]],Sectores[[Sector]:[Columna1]],2,0)</f>
        <v>24 Socioeconómico</v>
      </c>
      <c r="D1234" s="1" t="str">
        <f>+VLOOKUP(Tabla1[[#This Row],[Contenido]],Hoja2!$F$2:$G$105,2,0)</f>
        <v>24.04 Educación</v>
      </c>
      <c r="E1234" s="1" t="str">
        <f>+IFERROR(VLOOKUP(Tabla1[[#This Row],[Tema]],Temas[[Tema]:[Columna1]],2,0),"REVISAR")</f>
        <v>24.04.03 Por qué No Asiste a Establecimiento Educacional</v>
      </c>
      <c r="F1234" s="1" t="str">
        <f>+IFERROR(VLOOKUP(Tabla1[[#This Row],[Muestra]],Muestra[[Muestra]:[Columna1]],2,0),"REVISAR")</f>
        <v>24.04.03.01 No asiste a establecimiento educacional</v>
      </c>
      <c r="G1234" t="s">
        <v>113</v>
      </c>
      <c r="H1234" t="s">
        <v>62</v>
      </c>
      <c r="I1234" t="s">
        <v>3121</v>
      </c>
      <c r="J1234" t="s">
        <v>3155</v>
      </c>
      <c r="K1234" t="s">
        <v>3453</v>
      </c>
      <c r="L1234" t="s">
        <v>3435</v>
      </c>
      <c r="O1234" t="s">
        <v>2547</v>
      </c>
      <c r="V1234">
        <v>313260</v>
      </c>
      <c r="W1234">
        <v>300445</v>
      </c>
      <c r="X1234">
        <v>287631</v>
      </c>
      <c r="Y1234">
        <v>274816</v>
      </c>
      <c r="Z1234">
        <v>203757</v>
      </c>
      <c r="AA1234">
        <v>132698</v>
      </c>
      <c r="AB1234">
        <v>116111</v>
      </c>
      <c r="AC1234">
        <v>99523</v>
      </c>
      <c r="AD1234">
        <v>94766</v>
      </c>
      <c r="AE1234">
        <v>90008</v>
      </c>
      <c r="AF1234">
        <v>84993</v>
      </c>
      <c r="AG1234">
        <v>79977</v>
      </c>
    </row>
    <row r="1235" spans="1:36" x14ac:dyDescent="0.25">
      <c r="A1235" s="21">
        <v>1234</v>
      </c>
      <c r="B1235" t="s">
        <v>2475</v>
      </c>
      <c r="C1235" s="1" t="str">
        <f>+VLOOKUP(Tabla1[[#This Row],[Sector]],Sectores[[Sector]:[Columna1]],2,0)</f>
        <v>24 Socioeconómico</v>
      </c>
      <c r="D1235" s="1" t="str">
        <f>+VLOOKUP(Tabla1[[#This Row],[Contenido]],Hoja2!$F$2:$G$105,2,0)</f>
        <v>24.04 Educación</v>
      </c>
      <c r="E1235" s="1" t="str">
        <f>+IFERROR(VLOOKUP(Tabla1[[#This Row],[Tema]],Temas[[Tema]:[Columna1]],2,0),"REVISAR")</f>
        <v>24.04.03 Por qué No Asiste a Establecimiento Educacional</v>
      </c>
      <c r="F1235" s="1" t="str">
        <f>+IFERROR(VLOOKUP(Tabla1[[#This Row],[Muestra]],Muestra[[Muestra]:[Columna1]],2,0),"REVISAR")</f>
        <v>24.04.03.01 No asiste a establecimiento educacional</v>
      </c>
      <c r="G1235" t="s">
        <v>113</v>
      </c>
      <c r="H1235" t="s">
        <v>62</v>
      </c>
      <c r="I1235" t="s">
        <v>3121</v>
      </c>
      <c r="J1235" t="s">
        <v>3155</v>
      </c>
      <c r="K1235" t="s">
        <v>3453</v>
      </c>
      <c r="L1235" t="s">
        <v>3435</v>
      </c>
      <c r="O1235" t="s">
        <v>2547</v>
      </c>
      <c r="V1235">
        <v>14464</v>
      </c>
      <c r="W1235">
        <v>14012</v>
      </c>
      <c r="X1235">
        <v>13560</v>
      </c>
      <c r="Y1235">
        <v>13108</v>
      </c>
      <c r="Z1235">
        <v>7276</v>
      </c>
      <c r="AA1235">
        <v>1444</v>
      </c>
      <c r="AB1235">
        <v>1741</v>
      </c>
      <c r="AC1235">
        <v>2037</v>
      </c>
      <c r="AD1235">
        <v>1734</v>
      </c>
      <c r="AE1235">
        <v>1430</v>
      </c>
      <c r="AF1235">
        <v>1948</v>
      </c>
      <c r="AG1235">
        <v>2466</v>
      </c>
    </row>
    <row r="1236" spans="1:36" x14ac:dyDescent="0.25">
      <c r="A1236" s="21">
        <v>1235</v>
      </c>
      <c r="B1236" t="s">
        <v>2476</v>
      </c>
      <c r="C1236" s="1" t="str">
        <f>+VLOOKUP(Tabla1[[#This Row],[Sector]],Sectores[[Sector]:[Columna1]],2,0)</f>
        <v>24 Socioeconómico</v>
      </c>
      <c r="D1236" s="1" t="str">
        <f>+VLOOKUP(Tabla1[[#This Row],[Contenido]],Hoja2!$F$2:$G$105,2,0)</f>
        <v>24.04 Educación</v>
      </c>
      <c r="E1236" s="1" t="str">
        <f>+IFERROR(VLOOKUP(Tabla1[[#This Row],[Tema]],Temas[[Tema]:[Columna1]],2,0),"REVISAR")</f>
        <v>24.04.03 Por qué No Asiste a Establecimiento Educacional</v>
      </c>
      <c r="F1236" s="1" t="str">
        <f>+IFERROR(VLOOKUP(Tabla1[[#This Row],[Muestra]],Muestra[[Muestra]:[Columna1]],2,0),"REVISAR")</f>
        <v>24.04.03.01 No asiste a establecimiento educacional</v>
      </c>
      <c r="G1236" t="s">
        <v>113</v>
      </c>
      <c r="H1236" t="s">
        <v>62</v>
      </c>
      <c r="I1236" t="s">
        <v>3121</v>
      </c>
      <c r="J1236" t="s">
        <v>3155</v>
      </c>
      <c r="K1236" t="s">
        <v>3453</v>
      </c>
      <c r="L1236" t="s">
        <v>3435</v>
      </c>
      <c r="O1236" t="s">
        <v>2547</v>
      </c>
      <c r="V1236">
        <v>343942</v>
      </c>
      <c r="W1236">
        <v>379473</v>
      </c>
      <c r="X1236">
        <v>415004</v>
      </c>
      <c r="Y1236">
        <v>450535</v>
      </c>
      <c r="Z1236">
        <v>332344</v>
      </c>
      <c r="AA1236">
        <v>214153</v>
      </c>
      <c r="AB1236">
        <v>188420</v>
      </c>
      <c r="AC1236">
        <v>162686</v>
      </c>
      <c r="AD1236">
        <v>169065</v>
      </c>
      <c r="AE1236">
        <v>175444</v>
      </c>
      <c r="AF1236">
        <v>164111</v>
      </c>
      <c r="AG1236">
        <v>152778</v>
      </c>
    </row>
    <row r="1237" spans="1:36" x14ac:dyDescent="0.25">
      <c r="A1237" s="21">
        <v>1236</v>
      </c>
      <c r="B1237" t="s">
        <v>2477</v>
      </c>
      <c r="C1237" s="1" t="str">
        <f>+VLOOKUP(Tabla1[[#This Row],[Sector]],Sectores[[Sector]:[Columna1]],2,0)</f>
        <v>24 Socioeconómico</v>
      </c>
      <c r="D1237" s="1" t="str">
        <f>+VLOOKUP(Tabla1[[#This Row],[Contenido]],Hoja2!$F$2:$G$105,2,0)</f>
        <v>24.04 Educación</v>
      </c>
      <c r="E1237" s="1" t="str">
        <f>+IFERROR(VLOOKUP(Tabla1[[#This Row],[Tema]],Temas[[Tema]:[Columna1]],2,0),"REVISAR")</f>
        <v>24.04.03 Por qué No Asiste a Establecimiento Educacional</v>
      </c>
      <c r="F1237" s="1" t="str">
        <f>+IFERROR(VLOOKUP(Tabla1[[#This Row],[Muestra]],Muestra[[Muestra]:[Columna1]],2,0),"REVISAR")</f>
        <v>24.04.03.01 No asiste a establecimiento educacional</v>
      </c>
      <c r="G1237" t="s">
        <v>113</v>
      </c>
      <c r="H1237" t="s">
        <v>62</v>
      </c>
      <c r="I1237" t="s">
        <v>3121</v>
      </c>
      <c r="J1237" t="s">
        <v>3155</v>
      </c>
      <c r="K1237" t="s">
        <v>3453</v>
      </c>
      <c r="L1237" t="s">
        <v>3435</v>
      </c>
      <c r="O1237" t="s">
        <v>2547</v>
      </c>
      <c r="V1237">
        <v>256095</v>
      </c>
      <c r="W1237">
        <v>276527</v>
      </c>
      <c r="X1237">
        <v>296960</v>
      </c>
      <c r="Y1237">
        <v>317392</v>
      </c>
      <c r="Z1237">
        <v>259565</v>
      </c>
      <c r="AA1237">
        <v>201738</v>
      </c>
      <c r="AB1237">
        <v>193669</v>
      </c>
      <c r="AC1237">
        <v>185599</v>
      </c>
      <c r="AD1237">
        <v>176521</v>
      </c>
      <c r="AE1237">
        <v>167443</v>
      </c>
      <c r="AF1237">
        <v>158301</v>
      </c>
      <c r="AG1237">
        <v>149158</v>
      </c>
    </row>
    <row r="1238" spans="1:36" x14ac:dyDescent="0.25">
      <c r="A1238" s="21">
        <v>1237</v>
      </c>
      <c r="B1238" t="s">
        <v>2478</v>
      </c>
      <c r="C1238" s="1" t="str">
        <f>+VLOOKUP(Tabla1[[#This Row],[Sector]],Sectores[[Sector]:[Columna1]],2,0)</f>
        <v>24 Socioeconómico</v>
      </c>
      <c r="D1238" s="1" t="str">
        <f>+VLOOKUP(Tabla1[[#This Row],[Contenido]],Hoja2!$F$2:$G$105,2,0)</f>
        <v>24.04 Educación</v>
      </c>
      <c r="E1238" s="1" t="str">
        <f>+IFERROR(VLOOKUP(Tabla1[[#This Row],[Tema]],Temas[[Tema]:[Columna1]],2,0),"REVISAR")</f>
        <v>24.04.03 Por qué No Asiste a Establecimiento Educacional</v>
      </c>
      <c r="F1238" s="1" t="str">
        <f>+IFERROR(VLOOKUP(Tabla1[[#This Row],[Muestra]],Muestra[[Muestra]:[Columna1]],2,0),"REVISAR")</f>
        <v>24.04.03.01 No asiste a establecimiento educacional</v>
      </c>
      <c r="G1238" t="s">
        <v>113</v>
      </c>
      <c r="H1238" t="s">
        <v>62</v>
      </c>
      <c r="I1238" t="s">
        <v>3121</v>
      </c>
      <c r="J1238" t="s">
        <v>3155</v>
      </c>
      <c r="K1238" t="s">
        <v>3453</v>
      </c>
      <c r="L1238" t="s">
        <v>3435</v>
      </c>
      <c r="O1238" t="s">
        <v>2547</v>
      </c>
      <c r="V1238">
        <v>37150</v>
      </c>
      <c r="W1238">
        <v>37215</v>
      </c>
      <c r="X1238">
        <v>37279</v>
      </c>
      <c r="Y1238">
        <v>37344</v>
      </c>
      <c r="Z1238">
        <v>34149</v>
      </c>
      <c r="AA1238">
        <v>30953</v>
      </c>
      <c r="AB1238">
        <v>30447</v>
      </c>
      <c r="AC1238">
        <v>29941</v>
      </c>
      <c r="AD1238">
        <v>30693</v>
      </c>
      <c r="AE1238">
        <v>31445</v>
      </c>
      <c r="AF1238">
        <v>32198</v>
      </c>
      <c r="AG1238">
        <v>32950</v>
      </c>
    </row>
    <row r="1239" spans="1:36" x14ac:dyDescent="0.25">
      <c r="A1239" s="21">
        <v>1238</v>
      </c>
      <c r="B1239" t="s">
        <v>2479</v>
      </c>
      <c r="C1239" s="1" t="str">
        <f>+VLOOKUP(Tabla1[[#This Row],[Sector]],Sectores[[Sector]:[Columna1]],2,0)</f>
        <v>24 Socioeconómico</v>
      </c>
      <c r="D1239" s="1" t="str">
        <f>+VLOOKUP(Tabla1[[#This Row],[Contenido]],Hoja2!$F$2:$G$105,2,0)</f>
        <v>24.04 Educación</v>
      </c>
      <c r="E1239" s="1" t="str">
        <f>+IFERROR(VLOOKUP(Tabla1[[#This Row],[Tema]],Temas[[Tema]:[Columna1]],2,0),"REVISAR")</f>
        <v>24.04.03 Por qué No Asiste a Establecimiento Educacional</v>
      </c>
      <c r="F1239" s="1" t="str">
        <f>+IFERROR(VLOOKUP(Tabla1[[#This Row],[Muestra]],Muestra[[Muestra]:[Columna1]],2,0),"REVISAR")</f>
        <v>24.04.03.01 No asiste a establecimiento educacional</v>
      </c>
      <c r="G1239" t="s">
        <v>113</v>
      </c>
      <c r="H1239" t="s">
        <v>62</v>
      </c>
      <c r="I1239" t="s">
        <v>3121</v>
      </c>
      <c r="J1239" t="s">
        <v>3155</v>
      </c>
      <c r="K1239" t="s">
        <v>3453</v>
      </c>
      <c r="L1239" t="s">
        <v>3435</v>
      </c>
      <c r="O1239" t="s">
        <v>2547</v>
      </c>
      <c r="V1239">
        <v>195185</v>
      </c>
      <c r="W1239">
        <v>223380</v>
      </c>
      <c r="X1239">
        <v>251576</v>
      </c>
      <c r="Y1239">
        <v>279771</v>
      </c>
      <c r="Z1239">
        <v>175339</v>
      </c>
      <c r="AA1239">
        <v>70907</v>
      </c>
      <c r="AB1239">
        <v>73096</v>
      </c>
      <c r="AC1239">
        <v>75285</v>
      </c>
      <c r="AD1239">
        <v>81040</v>
      </c>
      <c r="AE1239">
        <v>86795</v>
      </c>
      <c r="AF1239">
        <v>79293</v>
      </c>
      <c r="AG1239">
        <v>71791</v>
      </c>
    </row>
    <row r="1240" spans="1:36" x14ac:dyDescent="0.25">
      <c r="A1240" s="21">
        <v>1239</v>
      </c>
      <c r="B1240" t="s">
        <v>2480</v>
      </c>
      <c r="C1240" s="1" t="str">
        <f>+VLOOKUP(Tabla1[[#This Row],[Sector]],Sectores[[Sector]:[Columna1]],2,0)</f>
        <v>24 Socioeconómico</v>
      </c>
      <c r="D1240" s="1" t="str">
        <f>+VLOOKUP(Tabla1[[#This Row],[Contenido]],Hoja2!$F$2:$G$105,2,0)</f>
        <v>24.04 Educación</v>
      </c>
      <c r="E1240" s="1" t="str">
        <f>+IFERROR(VLOOKUP(Tabla1[[#This Row],[Tema]],Temas[[Tema]:[Columna1]],2,0),"REVISAR")</f>
        <v>24.04.03 Por qué No Asiste a Establecimiento Educacional</v>
      </c>
      <c r="F1240" s="1" t="str">
        <f>+IFERROR(VLOOKUP(Tabla1[[#This Row],[Muestra]],Muestra[[Muestra]:[Columna1]],2,0),"REVISAR")</f>
        <v>24.04.03.01 No asiste a establecimiento educacional</v>
      </c>
      <c r="G1240" t="s">
        <v>113</v>
      </c>
      <c r="H1240" t="s">
        <v>62</v>
      </c>
      <c r="I1240" t="s">
        <v>3121</v>
      </c>
      <c r="J1240" t="s">
        <v>3155</v>
      </c>
      <c r="K1240" t="s">
        <v>3453</v>
      </c>
      <c r="L1240" t="s">
        <v>3435</v>
      </c>
      <c r="O1240" t="s">
        <v>2547</v>
      </c>
      <c r="V1240">
        <v>31447</v>
      </c>
      <c r="W1240">
        <v>27860</v>
      </c>
      <c r="X1240">
        <v>24274</v>
      </c>
      <c r="Y1240">
        <v>20687</v>
      </c>
      <c r="Z1240">
        <v>20149</v>
      </c>
      <c r="AA1240">
        <v>19611</v>
      </c>
      <c r="AB1240">
        <v>20738</v>
      </c>
      <c r="AC1240">
        <v>21865</v>
      </c>
      <c r="AD1240">
        <v>21936</v>
      </c>
      <c r="AE1240">
        <v>22007</v>
      </c>
      <c r="AF1240">
        <v>21028</v>
      </c>
      <c r="AG1240">
        <v>20048</v>
      </c>
    </row>
    <row r="1241" spans="1:36" x14ac:dyDescent="0.25">
      <c r="A1241" s="21">
        <v>1240</v>
      </c>
      <c r="B1241" t="s">
        <v>2481</v>
      </c>
      <c r="C1241" s="1" t="str">
        <f>+VLOOKUP(Tabla1[[#This Row],[Sector]],Sectores[[Sector]:[Columna1]],2,0)</f>
        <v>24 Socioeconómico</v>
      </c>
      <c r="D1241" s="1" t="str">
        <f>+VLOOKUP(Tabla1[[#This Row],[Contenido]],Hoja2!$F$2:$G$105,2,0)</f>
        <v>24.04 Educación</v>
      </c>
      <c r="E1241" s="1" t="str">
        <f>+IFERROR(VLOOKUP(Tabla1[[#This Row],[Tema]],Temas[[Tema]:[Columna1]],2,0),"REVISAR")</f>
        <v>24.04.03 Por qué No Asiste a Establecimiento Educacional</v>
      </c>
      <c r="F1241" s="1" t="str">
        <f>+IFERROR(VLOOKUP(Tabla1[[#This Row],[Muestra]],Muestra[[Muestra]:[Columna1]],2,0),"REVISAR")</f>
        <v>24.04.03.01 No asiste a establecimiento educacional</v>
      </c>
      <c r="G1241" t="s">
        <v>113</v>
      </c>
      <c r="H1241" t="s">
        <v>62</v>
      </c>
      <c r="I1241" t="s">
        <v>3121</v>
      </c>
      <c r="J1241" t="s">
        <v>3155</v>
      </c>
      <c r="K1241" t="s">
        <v>3453</v>
      </c>
      <c r="L1241" t="s">
        <v>3435</v>
      </c>
      <c r="O1241" t="s">
        <v>2547</v>
      </c>
      <c r="V1241">
        <v>27621</v>
      </c>
      <c r="W1241">
        <v>28430</v>
      </c>
      <c r="X1241">
        <v>29239</v>
      </c>
      <c r="Y1241">
        <v>30048</v>
      </c>
      <c r="Z1241">
        <v>25671</v>
      </c>
      <c r="AA1241">
        <v>21294</v>
      </c>
      <c r="AB1241">
        <v>17070</v>
      </c>
      <c r="AC1241">
        <v>12846</v>
      </c>
      <c r="AD1241">
        <v>17538</v>
      </c>
      <c r="AE1241">
        <v>22229</v>
      </c>
      <c r="AF1241">
        <v>18689</v>
      </c>
      <c r="AG1241">
        <v>15148</v>
      </c>
    </row>
    <row r="1242" spans="1:36" x14ac:dyDescent="0.25">
      <c r="A1242" s="21">
        <v>1241</v>
      </c>
      <c r="B1242" t="s">
        <v>2482</v>
      </c>
      <c r="C1242" s="1" t="str">
        <f>+VLOOKUP(Tabla1[[#This Row],[Sector]],Sectores[[Sector]:[Columna1]],2,0)</f>
        <v>24 Socioeconómico</v>
      </c>
      <c r="D1242" s="1" t="str">
        <f>+VLOOKUP(Tabla1[[#This Row],[Contenido]],Hoja2!$F$2:$G$105,2,0)</f>
        <v>24.04 Educación</v>
      </c>
      <c r="E1242" s="1" t="str">
        <f>+IFERROR(VLOOKUP(Tabla1[[#This Row],[Tema]],Temas[[Tema]:[Columna1]],2,0),"REVISAR")</f>
        <v>24.04.03 Por qué No Asiste a Establecimiento Educacional</v>
      </c>
      <c r="F1242" s="1" t="str">
        <f>+IFERROR(VLOOKUP(Tabla1[[#This Row],[Muestra]],Muestra[[Muestra]:[Columna1]],2,0),"REVISAR")</f>
        <v>24.04.03.01 No asiste a establecimiento educacional</v>
      </c>
      <c r="G1242" t="s">
        <v>113</v>
      </c>
      <c r="H1242" t="s">
        <v>62</v>
      </c>
      <c r="I1242" t="s">
        <v>3121</v>
      </c>
      <c r="J1242" t="s">
        <v>3155</v>
      </c>
      <c r="K1242" t="s">
        <v>3453</v>
      </c>
      <c r="L1242" t="s">
        <v>3435</v>
      </c>
      <c r="O1242" t="s">
        <v>2547</v>
      </c>
      <c r="V1242">
        <v>47230</v>
      </c>
      <c r="W1242">
        <v>47463</v>
      </c>
      <c r="X1242">
        <v>47697</v>
      </c>
      <c r="Y1242">
        <v>47930</v>
      </c>
      <c r="Z1242">
        <v>33936</v>
      </c>
      <c r="AA1242">
        <v>19942</v>
      </c>
      <c r="AB1242">
        <v>18394</v>
      </c>
      <c r="AC1242">
        <v>16846</v>
      </c>
      <c r="AD1242">
        <v>17700</v>
      </c>
      <c r="AE1242">
        <v>18553</v>
      </c>
      <c r="AF1242">
        <v>18838</v>
      </c>
      <c r="AG1242">
        <v>19123</v>
      </c>
    </row>
    <row r="1243" spans="1:36" x14ac:dyDescent="0.25">
      <c r="A1243" s="21">
        <v>1242</v>
      </c>
      <c r="B1243" t="s">
        <v>2483</v>
      </c>
      <c r="C1243" s="1" t="str">
        <f>+VLOOKUP(Tabla1[[#This Row],[Sector]],Sectores[[Sector]:[Columna1]],2,0)</f>
        <v>24 Socioeconómico</v>
      </c>
      <c r="D1243" s="1" t="str">
        <f>+VLOOKUP(Tabla1[[#This Row],[Contenido]],Hoja2!$F$2:$G$105,2,0)</f>
        <v>24.04 Educación</v>
      </c>
      <c r="E1243" s="1" t="str">
        <f>+IFERROR(VLOOKUP(Tabla1[[#This Row],[Tema]],Temas[[Tema]:[Columna1]],2,0),"REVISAR")</f>
        <v>24.04.03 Por qué No Asiste a Establecimiento Educacional</v>
      </c>
      <c r="F1243" s="1" t="str">
        <f>+IFERROR(VLOOKUP(Tabla1[[#This Row],[Muestra]],Muestra[[Muestra]:[Columna1]],2,0),"REVISAR")</f>
        <v>24.04.03.01 No asiste a establecimiento educacional</v>
      </c>
      <c r="G1243" t="s">
        <v>113</v>
      </c>
      <c r="H1243" t="s">
        <v>62</v>
      </c>
      <c r="I1243" t="s">
        <v>3121</v>
      </c>
      <c r="J1243" t="s">
        <v>3155</v>
      </c>
      <c r="K1243" t="s">
        <v>3453</v>
      </c>
      <c r="L1243" t="s">
        <v>3435</v>
      </c>
      <c r="O1243" t="s">
        <v>2547</v>
      </c>
      <c r="V1243">
        <v>1922904</v>
      </c>
      <c r="W1243">
        <v>1854797</v>
      </c>
      <c r="X1243">
        <v>1786690</v>
      </c>
      <c r="Y1243">
        <v>1718583</v>
      </c>
      <c r="Z1243">
        <v>1403576</v>
      </c>
      <c r="AA1243">
        <v>1088568</v>
      </c>
      <c r="AB1243">
        <v>1031236</v>
      </c>
      <c r="AC1243">
        <v>973904</v>
      </c>
      <c r="AD1243">
        <v>961188</v>
      </c>
      <c r="AE1243">
        <v>948471</v>
      </c>
      <c r="AF1243">
        <v>918909</v>
      </c>
      <c r="AG1243">
        <v>889346</v>
      </c>
    </row>
    <row r="1244" spans="1:36" x14ac:dyDescent="0.25">
      <c r="A1244" s="21">
        <v>1243</v>
      </c>
      <c r="B1244" t="s">
        <v>2484</v>
      </c>
      <c r="C1244" s="1" t="str">
        <f>+VLOOKUP(Tabla1[[#This Row],[Sector]],Sectores[[Sector]:[Columna1]],2,0)</f>
        <v>24 Socioeconómico</v>
      </c>
      <c r="D1244" s="1" t="str">
        <f>+VLOOKUP(Tabla1[[#This Row],[Contenido]],Hoja2!$F$2:$G$105,2,0)</f>
        <v>24.08 Trabajo</v>
      </c>
      <c r="E1244" s="1" t="str">
        <f>+IFERROR(VLOOKUP(Tabla1[[#This Row],[Tema]],Temas[[Tema]:[Columna1]],2,0),"REVISAR")</f>
        <v>24.08.03 Por qué No Busca Trabajo</v>
      </c>
      <c r="F1244" s="1" t="str">
        <f>+IFERROR(VLOOKUP(Tabla1[[#This Row],[Muestra]],Muestra[[Muestra]:[Columna1]],2,0),"REVISAR")</f>
        <v>24.08.03.01 No busca trabajo</v>
      </c>
      <c r="G1244" t="s">
        <v>113</v>
      </c>
      <c r="H1244" t="s">
        <v>3111</v>
      </c>
      <c r="I1244" t="s">
        <v>3120</v>
      </c>
      <c r="J1244" t="s">
        <v>3156</v>
      </c>
      <c r="K1244" t="s">
        <v>3453</v>
      </c>
      <c r="L1244" t="s">
        <v>864</v>
      </c>
      <c r="O1244" t="s">
        <v>2547</v>
      </c>
      <c r="AA1244">
        <v>19453</v>
      </c>
      <c r="AB1244">
        <v>20323</v>
      </c>
      <c r="AC1244">
        <v>21193</v>
      </c>
      <c r="AD1244">
        <v>19605</v>
      </c>
      <c r="AE1244">
        <v>18016</v>
      </c>
      <c r="AF1244">
        <v>20079</v>
      </c>
      <c r="AG1244">
        <v>22141</v>
      </c>
      <c r="AH1244">
        <v>26537</v>
      </c>
      <c r="AI1244">
        <v>30932</v>
      </c>
      <c r="AJ1244">
        <v>35328</v>
      </c>
    </row>
    <row r="1245" spans="1:36" x14ac:dyDescent="0.25">
      <c r="A1245" s="21">
        <v>1244</v>
      </c>
      <c r="B1245" t="s">
        <v>2485</v>
      </c>
      <c r="C1245" s="1" t="str">
        <f>+VLOOKUP(Tabla1[[#This Row],[Sector]],Sectores[[Sector]:[Columna1]],2,0)</f>
        <v>24 Socioeconómico</v>
      </c>
      <c r="D1245" s="1" t="str">
        <f>+VLOOKUP(Tabla1[[#This Row],[Contenido]],Hoja2!$F$2:$G$105,2,0)</f>
        <v>24.08 Trabajo</v>
      </c>
      <c r="E1245" s="1" t="str">
        <f>+IFERROR(VLOOKUP(Tabla1[[#This Row],[Tema]],Temas[[Tema]:[Columna1]],2,0),"REVISAR")</f>
        <v>24.08.03 Por qué No Busca Trabajo</v>
      </c>
      <c r="F1245" s="1" t="str">
        <f>+IFERROR(VLOOKUP(Tabla1[[#This Row],[Muestra]],Muestra[[Muestra]:[Columna1]],2,0),"REVISAR")</f>
        <v>24.08.03.01 No busca trabajo</v>
      </c>
      <c r="G1245" t="s">
        <v>113</v>
      </c>
      <c r="H1245" t="s">
        <v>3111</v>
      </c>
      <c r="I1245" t="s">
        <v>3120</v>
      </c>
      <c r="J1245" t="s">
        <v>3156</v>
      </c>
      <c r="K1245" t="s">
        <v>3453</v>
      </c>
      <c r="L1245" t="s">
        <v>864</v>
      </c>
      <c r="O1245" t="s">
        <v>2547</v>
      </c>
      <c r="AA1245">
        <v>2373626</v>
      </c>
      <c r="AB1245">
        <v>2356411</v>
      </c>
      <c r="AC1245">
        <v>2339195</v>
      </c>
      <c r="AD1245">
        <v>2372358</v>
      </c>
      <c r="AE1245">
        <v>2405520</v>
      </c>
      <c r="AF1245">
        <v>1958460</v>
      </c>
      <c r="AG1245">
        <v>1511400</v>
      </c>
      <c r="AH1245">
        <v>1649647</v>
      </c>
      <c r="AI1245">
        <v>1787894</v>
      </c>
      <c r="AJ1245">
        <v>1926141</v>
      </c>
    </row>
    <row r="1246" spans="1:36" x14ac:dyDescent="0.25">
      <c r="A1246" s="21">
        <v>1245</v>
      </c>
      <c r="B1246" t="s">
        <v>2486</v>
      </c>
      <c r="C1246" s="1" t="str">
        <f>+VLOOKUP(Tabla1[[#This Row],[Sector]],Sectores[[Sector]:[Columna1]],2,0)</f>
        <v>24 Socioeconómico</v>
      </c>
      <c r="D1246" s="1" t="str">
        <f>+VLOOKUP(Tabla1[[#This Row],[Contenido]],Hoja2!$F$2:$G$105,2,0)</f>
        <v>24.08 Trabajo</v>
      </c>
      <c r="E1246" s="1" t="str">
        <f>+IFERROR(VLOOKUP(Tabla1[[#This Row],[Tema]],Temas[[Tema]:[Columna1]],2,0),"REVISAR")</f>
        <v>24.08.03 Por qué No Busca Trabajo</v>
      </c>
      <c r="F1246" s="1" t="str">
        <f>+IFERROR(VLOOKUP(Tabla1[[#This Row],[Muestra]],Muestra[[Muestra]:[Columna1]],2,0),"REVISAR")</f>
        <v>24.08.03.01 No busca trabajo</v>
      </c>
      <c r="G1246" t="s">
        <v>113</v>
      </c>
      <c r="H1246" t="s">
        <v>3111</v>
      </c>
      <c r="I1246" t="s">
        <v>3120</v>
      </c>
      <c r="J1246" t="s">
        <v>3156</v>
      </c>
      <c r="K1246" t="s">
        <v>3453</v>
      </c>
      <c r="L1246" t="s">
        <v>864</v>
      </c>
      <c r="O1246" t="s">
        <v>2547</v>
      </c>
      <c r="AA1246">
        <v>456072</v>
      </c>
      <c r="AB1246">
        <v>449518</v>
      </c>
      <c r="AC1246">
        <v>442963</v>
      </c>
      <c r="AD1246">
        <v>420765</v>
      </c>
      <c r="AE1246">
        <v>398566</v>
      </c>
      <c r="AF1246">
        <v>395645</v>
      </c>
      <c r="AG1246">
        <v>392723</v>
      </c>
      <c r="AH1246">
        <v>479579</v>
      </c>
      <c r="AI1246">
        <v>566434</v>
      </c>
      <c r="AJ1246">
        <v>653290</v>
      </c>
    </row>
    <row r="1247" spans="1:36" x14ac:dyDescent="0.25">
      <c r="A1247" s="21">
        <v>1246</v>
      </c>
      <c r="B1247" t="s">
        <v>2487</v>
      </c>
      <c r="C1247" s="1" t="str">
        <f>+VLOOKUP(Tabla1[[#This Row],[Sector]],Sectores[[Sector]:[Columna1]],2,0)</f>
        <v>24 Socioeconómico</v>
      </c>
      <c r="D1247" s="1" t="str">
        <f>+VLOOKUP(Tabla1[[#This Row],[Contenido]],Hoja2!$F$2:$G$105,2,0)</f>
        <v>24.08 Trabajo</v>
      </c>
      <c r="E1247" s="1" t="str">
        <f>+IFERROR(VLOOKUP(Tabla1[[#This Row],[Tema]],Temas[[Tema]:[Columna1]],2,0),"REVISAR")</f>
        <v>24.08.03 Por qué No Busca Trabajo</v>
      </c>
      <c r="F1247" s="1" t="str">
        <f>+IFERROR(VLOOKUP(Tabla1[[#This Row],[Muestra]],Muestra[[Muestra]:[Columna1]],2,0),"REVISAR")</f>
        <v>24.08.03.01 No busca trabajo</v>
      </c>
      <c r="G1247" t="s">
        <v>113</v>
      </c>
      <c r="H1247" t="s">
        <v>3111</v>
      </c>
      <c r="I1247" t="s">
        <v>3120</v>
      </c>
      <c r="J1247" t="s">
        <v>3156</v>
      </c>
      <c r="K1247" t="s">
        <v>3453</v>
      </c>
      <c r="L1247" t="s">
        <v>864</v>
      </c>
      <c r="O1247" t="s">
        <v>2547</v>
      </c>
      <c r="AA1247">
        <v>48727</v>
      </c>
      <c r="AB1247">
        <v>44832</v>
      </c>
      <c r="AC1247">
        <v>40936</v>
      </c>
      <c r="AD1247">
        <v>41188</v>
      </c>
      <c r="AE1247">
        <v>41440</v>
      </c>
      <c r="AF1247">
        <v>44752</v>
      </c>
      <c r="AG1247">
        <v>48063</v>
      </c>
      <c r="AH1247">
        <v>60336</v>
      </c>
      <c r="AI1247">
        <v>72608</v>
      </c>
      <c r="AJ1247">
        <v>84881</v>
      </c>
    </row>
    <row r="1248" spans="1:36" x14ac:dyDescent="0.25">
      <c r="A1248" s="21">
        <v>1247</v>
      </c>
      <c r="B1248" t="s">
        <v>2488</v>
      </c>
      <c r="C1248" s="1" t="str">
        <f>+VLOOKUP(Tabla1[[#This Row],[Sector]],Sectores[[Sector]:[Columna1]],2,0)</f>
        <v>24 Socioeconómico</v>
      </c>
      <c r="D1248" s="1" t="str">
        <f>+VLOOKUP(Tabla1[[#This Row],[Contenido]],Hoja2!$F$2:$G$105,2,0)</f>
        <v>24.08 Trabajo</v>
      </c>
      <c r="E1248" s="1" t="str">
        <f>+IFERROR(VLOOKUP(Tabla1[[#This Row],[Tema]],Temas[[Tema]:[Columna1]],2,0),"REVISAR")</f>
        <v>24.08.03 Por qué No Busca Trabajo</v>
      </c>
      <c r="F1248" s="1" t="str">
        <f>+IFERROR(VLOOKUP(Tabla1[[#This Row],[Muestra]],Muestra[[Muestra]:[Columna1]],2,0),"REVISAR")</f>
        <v>24.08.03.01 No busca trabajo</v>
      </c>
      <c r="G1248" t="s">
        <v>113</v>
      </c>
      <c r="H1248" t="s">
        <v>3111</v>
      </c>
      <c r="I1248" t="s">
        <v>3120</v>
      </c>
      <c r="J1248" t="s">
        <v>3156</v>
      </c>
      <c r="K1248" t="s">
        <v>3453</v>
      </c>
      <c r="L1248" t="s">
        <v>864</v>
      </c>
      <c r="O1248" t="s">
        <v>2547</v>
      </c>
      <c r="AA1248">
        <v>1413098</v>
      </c>
      <c r="AB1248">
        <v>1447309</v>
      </c>
      <c r="AC1248">
        <v>1481519</v>
      </c>
      <c r="AD1248">
        <v>1537091</v>
      </c>
      <c r="AE1248">
        <v>1592662</v>
      </c>
      <c r="AF1248">
        <v>1691212</v>
      </c>
      <c r="AG1248">
        <v>1789762</v>
      </c>
      <c r="AH1248">
        <v>1851245</v>
      </c>
      <c r="AI1248">
        <v>1912728</v>
      </c>
      <c r="AJ1248">
        <v>1974211</v>
      </c>
    </row>
    <row r="1249" spans="1:36" x14ac:dyDescent="0.25">
      <c r="A1249" s="21">
        <v>1248</v>
      </c>
      <c r="B1249" t="s">
        <v>2489</v>
      </c>
      <c r="C1249" s="1" t="str">
        <f>+VLOOKUP(Tabla1[[#This Row],[Sector]],Sectores[[Sector]:[Columna1]],2,0)</f>
        <v>24 Socioeconómico</v>
      </c>
      <c r="D1249" s="1" t="str">
        <f>+VLOOKUP(Tabla1[[#This Row],[Contenido]],Hoja2!$F$2:$G$105,2,0)</f>
        <v>24.08 Trabajo</v>
      </c>
      <c r="E1249" s="1" t="str">
        <f>+IFERROR(VLOOKUP(Tabla1[[#This Row],[Tema]],Temas[[Tema]:[Columna1]],2,0),"REVISAR")</f>
        <v>24.08.03 Por qué No Busca Trabajo</v>
      </c>
      <c r="F1249" s="1" t="str">
        <f>+IFERROR(VLOOKUP(Tabla1[[#This Row],[Muestra]],Muestra[[Muestra]:[Columna1]],2,0),"REVISAR")</f>
        <v>24.08.03.01 No busca trabajo</v>
      </c>
      <c r="G1249" t="s">
        <v>113</v>
      </c>
      <c r="H1249" t="s">
        <v>3111</v>
      </c>
      <c r="I1249" t="s">
        <v>3120</v>
      </c>
      <c r="J1249" t="s">
        <v>3156</v>
      </c>
      <c r="K1249" t="s">
        <v>3453</v>
      </c>
      <c r="L1249" t="s">
        <v>864</v>
      </c>
      <c r="O1249" t="s">
        <v>2547</v>
      </c>
      <c r="AA1249">
        <v>10262</v>
      </c>
      <c r="AB1249">
        <v>10776</v>
      </c>
      <c r="AC1249">
        <v>11289</v>
      </c>
      <c r="AD1249">
        <v>10899</v>
      </c>
      <c r="AE1249">
        <v>10508</v>
      </c>
      <c r="AF1249">
        <v>10039</v>
      </c>
      <c r="AG1249">
        <v>9569</v>
      </c>
      <c r="AH1249">
        <v>7839</v>
      </c>
      <c r="AI1249">
        <v>6110</v>
      </c>
      <c r="AJ1249">
        <v>4380</v>
      </c>
    </row>
    <row r="1250" spans="1:36" x14ac:dyDescent="0.25">
      <c r="A1250" s="21">
        <v>1249</v>
      </c>
      <c r="B1250" t="s">
        <v>2490</v>
      </c>
      <c r="C1250" s="1" t="str">
        <f>+VLOOKUP(Tabla1[[#This Row],[Sector]],Sectores[[Sector]:[Columna1]],2,0)</f>
        <v>24 Socioeconómico</v>
      </c>
      <c r="D1250" s="1" t="str">
        <f>+VLOOKUP(Tabla1[[#This Row],[Contenido]],Hoja2!$F$2:$G$105,2,0)</f>
        <v>24.08 Trabajo</v>
      </c>
      <c r="E1250" s="1" t="str">
        <f>+IFERROR(VLOOKUP(Tabla1[[#This Row],[Tema]],Temas[[Tema]:[Columna1]],2,0),"REVISAR")</f>
        <v>24.08.03 Por qué No Busca Trabajo</v>
      </c>
      <c r="F1250" s="1" t="str">
        <f>+IFERROR(VLOOKUP(Tabla1[[#This Row],[Muestra]],Muestra[[Muestra]:[Columna1]],2,0),"REVISAR")</f>
        <v>24.08.03.01 No busca trabajo</v>
      </c>
      <c r="G1250" t="s">
        <v>113</v>
      </c>
      <c r="H1250" t="s">
        <v>3111</v>
      </c>
      <c r="I1250" t="s">
        <v>3120</v>
      </c>
      <c r="J1250" t="s">
        <v>3156</v>
      </c>
      <c r="K1250" t="s">
        <v>3453</v>
      </c>
      <c r="L1250" t="s">
        <v>864</v>
      </c>
      <c r="O1250" t="s">
        <v>2547</v>
      </c>
      <c r="AA1250">
        <v>57434</v>
      </c>
      <c r="AB1250">
        <v>55798</v>
      </c>
      <c r="AC1250">
        <v>54162</v>
      </c>
      <c r="AD1250">
        <v>52299</v>
      </c>
      <c r="AE1250">
        <v>50435</v>
      </c>
      <c r="AF1250">
        <v>56888</v>
      </c>
      <c r="AG1250">
        <v>63340</v>
      </c>
      <c r="AH1250">
        <v>76148</v>
      </c>
      <c r="AI1250">
        <v>88957</v>
      </c>
      <c r="AJ1250">
        <v>101765</v>
      </c>
    </row>
    <row r="1251" spans="1:36" x14ac:dyDescent="0.25">
      <c r="A1251" s="21">
        <v>1250</v>
      </c>
      <c r="B1251" t="s">
        <v>2491</v>
      </c>
      <c r="C1251" s="1" t="str">
        <f>+VLOOKUP(Tabla1[[#This Row],[Sector]],Sectores[[Sector]:[Columna1]],2,0)</f>
        <v>24 Socioeconómico</v>
      </c>
      <c r="D1251" s="1" t="str">
        <f>+VLOOKUP(Tabla1[[#This Row],[Contenido]],Hoja2!$F$2:$G$105,2,0)</f>
        <v>24.08 Trabajo</v>
      </c>
      <c r="E1251" s="1" t="str">
        <f>+IFERROR(VLOOKUP(Tabla1[[#This Row],[Tema]],Temas[[Tema]:[Columna1]],2,0),"REVISAR")</f>
        <v>24.08.03 Por qué No Busca Trabajo</v>
      </c>
      <c r="F1251" s="1" t="str">
        <f>+IFERROR(VLOOKUP(Tabla1[[#This Row],[Muestra]],Muestra[[Muestra]:[Columna1]],2,0),"REVISAR")</f>
        <v>24.08.03.01 No busca trabajo</v>
      </c>
      <c r="G1251" t="s">
        <v>113</v>
      </c>
      <c r="H1251" t="s">
        <v>3111</v>
      </c>
      <c r="I1251" t="s">
        <v>3120</v>
      </c>
      <c r="J1251" t="s">
        <v>3156</v>
      </c>
      <c r="K1251" t="s">
        <v>3453</v>
      </c>
      <c r="L1251" t="s">
        <v>864</v>
      </c>
      <c r="O1251" t="s">
        <v>2547</v>
      </c>
      <c r="AA1251">
        <v>390822</v>
      </c>
      <c r="AB1251">
        <v>365374</v>
      </c>
      <c r="AC1251">
        <v>339926</v>
      </c>
      <c r="AD1251">
        <v>329692</v>
      </c>
      <c r="AE1251">
        <v>319457</v>
      </c>
      <c r="AF1251">
        <v>309690</v>
      </c>
      <c r="AG1251">
        <v>299923</v>
      </c>
      <c r="AH1251">
        <v>332072</v>
      </c>
      <c r="AI1251">
        <v>364220</v>
      </c>
      <c r="AJ1251">
        <v>396369</v>
      </c>
    </row>
    <row r="1252" spans="1:36" x14ac:dyDescent="0.25">
      <c r="A1252" s="21">
        <v>1251</v>
      </c>
      <c r="B1252" t="s">
        <v>2492</v>
      </c>
      <c r="C1252" s="1" t="str">
        <f>+VLOOKUP(Tabla1[[#This Row],[Sector]],Sectores[[Sector]:[Columna1]],2,0)</f>
        <v>24 Socioeconómico</v>
      </c>
      <c r="D1252" s="1" t="str">
        <f>+VLOOKUP(Tabla1[[#This Row],[Contenido]],Hoja2!$F$2:$G$105,2,0)</f>
        <v>24.08 Trabajo</v>
      </c>
      <c r="E1252" s="1" t="str">
        <f>+IFERROR(VLOOKUP(Tabla1[[#This Row],[Tema]],Temas[[Tema]:[Columna1]],2,0),"REVISAR")</f>
        <v>24.08.03 Por qué No Busca Trabajo</v>
      </c>
      <c r="F1252" s="1" t="str">
        <f>+IFERROR(VLOOKUP(Tabla1[[#This Row],[Muestra]],Muestra[[Muestra]:[Columna1]],2,0),"REVISAR")</f>
        <v>24.08.03.01 No busca trabajo</v>
      </c>
      <c r="G1252" t="s">
        <v>113</v>
      </c>
      <c r="H1252" t="s">
        <v>3111</v>
      </c>
      <c r="I1252" t="s">
        <v>3120</v>
      </c>
      <c r="J1252" t="s">
        <v>3156</v>
      </c>
      <c r="K1252" t="s">
        <v>3453</v>
      </c>
      <c r="L1252" t="s">
        <v>864</v>
      </c>
      <c r="O1252" t="s">
        <v>2547</v>
      </c>
      <c r="AA1252">
        <v>25369</v>
      </c>
      <c r="AB1252">
        <v>21666</v>
      </c>
      <c r="AC1252">
        <v>17962</v>
      </c>
      <c r="AD1252">
        <v>21338</v>
      </c>
      <c r="AE1252">
        <v>24713</v>
      </c>
      <c r="AF1252">
        <v>22596</v>
      </c>
      <c r="AG1252">
        <v>20479</v>
      </c>
      <c r="AH1252">
        <v>27184</v>
      </c>
      <c r="AI1252">
        <v>33890</v>
      </c>
      <c r="AJ1252">
        <v>40595</v>
      </c>
    </row>
    <row r="1253" spans="1:36" x14ac:dyDescent="0.25">
      <c r="A1253" s="21">
        <v>1252</v>
      </c>
      <c r="B1253" t="s">
        <v>2493</v>
      </c>
      <c r="C1253" s="1" t="str">
        <f>+VLOOKUP(Tabla1[[#This Row],[Sector]],Sectores[[Sector]:[Columna1]],2,0)</f>
        <v>24 Socioeconómico</v>
      </c>
      <c r="D1253" s="1" t="str">
        <f>+VLOOKUP(Tabla1[[#This Row],[Contenido]],Hoja2!$F$2:$G$105,2,0)</f>
        <v>24.08 Trabajo</v>
      </c>
      <c r="E1253" s="1" t="str">
        <f>+IFERROR(VLOOKUP(Tabla1[[#This Row],[Tema]],Temas[[Tema]:[Columna1]],2,0),"REVISAR")</f>
        <v>24.08.03 Por qué No Busca Trabajo</v>
      </c>
      <c r="F1253" s="1" t="str">
        <f>+IFERROR(VLOOKUP(Tabla1[[#This Row],[Muestra]],Muestra[[Muestra]:[Columna1]],2,0),"REVISAR")</f>
        <v>24.08.03.01 No busca trabajo</v>
      </c>
      <c r="G1253" t="s">
        <v>113</v>
      </c>
      <c r="H1253" t="s">
        <v>3111</v>
      </c>
      <c r="I1253" t="s">
        <v>3120</v>
      </c>
      <c r="J1253" t="s">
        <v>3156</v>
      </c>
      <c r="K1253" t="s">
        <v>3453</v>
      </c>
      <c r="L1253" t="s">
        <v>864</v>
      </c>
      <c r="O1253" t="s">
        <v>2547</v>
      </c>
      <c r="AA1253">
        <v>126016</v>
      </c>
      <c r="AB1253">
        <v>114797</v>
      </c>
      <c r="AC1253">
        <v>103578</v>
      </c>
      <c r="AD1253">
        <v>103360</v>
      </c>
      <c r="AE1253">
        <v>103141</v>
      </c>
      <c r="AF1253">
        <v>99775</v>
      </c>
      <c r="AG1253">
        <v>96408</v>
      </c>
      <c r="AH1253">
        <v>110154</v>
      </c>
      <c r="AI1253">
        <v>123901</v>
      </c>
      <c r="AJ1253">
        <v>137647</v>
      </c>
    </row>
    <row r="1254" spans="1:36" x14ac:dyDescent="0.25">
      <c r="A1254" s="21">
        <v>1253</v>
      </c>
      <c r="B1254" t="s">
        <v>2494</v>
      </c>
      <c r="C1254" s="1" t="str">
        <f>+VLOOKUP(Tabla1[[#This Row],[Sector]],Sectores[[Sector]:[Columna1]],2,0)</f>
        <v>24 Socioeconómico</v>
      </c>
      <c r="D1254" s="1" t="str">
        <f>+VLOOKUP(Tabla1[[#This Row],[Contenido]],Hoja2!$F$2:$G$105,2,0)</f>
        <v>24.08 Trabajo</v>
      </c>
      <c r="E1254" s="1" t="str">
        <f>+IFERROR(VLOOKUP(Tabla1[[#This Row],[Tema]],Temas[[Tema]:[Columna1]],2,0),"REVISAR")</f>
        <v>24.08.03 Por qué No Busca Trabajo</v>
      </c>
      <c r="F1254" s="1" t="str">
        <f>+IFERROR(VLOOKUP(Tabla1[[#This Row],[Muestra]],Muestra[[Muestra]:[Columna1]],2,0),"REVISAR")</f>
        <v>24.08.03.01 No busca trabajo</v>
      </c>
      <c r="G1254" t="s">
        <v>113</v>
      </c>
      <c r="H1254" t="s">
        <v>3111</v>
      </c>
      <c r="I1254" t="s">
        <v>3120</v>
      </c>
      <c r="J1254" t="s">
        <v>3156</v>
      </c>
      <c r="K1254" t="s">
        <v>3453</v>
      </c>
      <c r="L1254" t="s">
        <v>864</v>
      </c>
      <c r="O1254" t="s">
        <v>2547</v>
      </c>
      <c r="AA1254">
        <v>10910</v>
      </c>
      <c r="AB1254">
        <v>10774</v>
      </c>
      <c r="AC1254">
        <v>10637</v>
      </c>
      <c r="AD1254">
        <v>10274</v>
      </c>
      <c r="AE1254">
        <v>9910</v>
      </c>
      <c r="AF1254">
        <v>10890</v>
      </c>
      <c r="AG1254">
        <v>11870</v>
      </c>
      <c r="AH1254">
        <v>11815</v>
      </c>
      <c r="AI1254">
        <v>11759</v>
      </c>
      <c r="AJ1254">
        <v>11704</v>
      </c>
    </row>
    <row r="1255" spans="1:36" x14ac:dyDescent="0.25">
      <c r="A1255" s="21">
        <v>1254</v>
      </c>
      <c r="B1255" t="s">
        <v>2495</v>
      </c>
      <c r="C1255" s="1" t="str">
        <f>+VLOOKUP(Tabla1[[#This Row],[Sector]],Sectores[[Sector]:[Columna1]],2,0)</f>
        <v>24 Socioeconómico</v>
      </c>
      <c r="D1255" s="1" t="str">
        <f>+VLOOKUP(Tabla1[[#This Row],[Contenido]],Hoja2!$F$2:$G$105,2,0)</f>
        <v>24.08 Trabajo</v>
      </c>
      <c r="E1255" s="1" t="str">
        <f>+IFERROR(VLOOKUP(Tabla1[[#This Row],[Tema]],Temas[[Tema]:[Columna1]],2,0),"REVISAR")</f>
        <v>24.08.03 Por qué No Busca Trabajo</v>
      </c>
      <c r="F1255" s="1" t="str">
        <f>+IFERROR(VLOOKUP(Tabla1[[#This Row],[Muestra]],Muestra[[Muestra]:[Columna1]],2,0),"REVISAR")</f>
        <v>24.08.03.01 No busca trabajo</v>
      </c>
      <c r="G1255" t="s">
        <v>113</v>
      </c>
      <c r="H1255" t="s">
        <v>3111</v>
      </c>
      <c r="I1255" t="s">
        <v>3120</v>
      </c>
      <c r="J1255" t="s">
        <v>3156</v>
      </c>
      <c r="K1255" t="s">
        <v>3453</v>
      </c>
      <c r="L1255" t="s">
        <v>864</v>
      </c>
      <c r="O1255" t="s">
        <v>2547</v>
      </c>
      <c r="AA1255">
        <v>81580</v>
      </c>
      <c r="AB1255">
        <v>67784</v>
      </c>
      <c r="AC1255">
        <v>53987</v>
      </c>
      <c r="AD1255">
        <v>49291</v>
      </c>
      <c r="AE1255">
        <v>44594</v>
      </c>
      <c r="AF1255">
        <v>40898</v>
      </c>
      <c r="AG1255">
        <v>37201</v>
      </c>
      <c r="AH1255">
        <v>36924</v>
      </c>
      <c r="AI1255">
        <v>36647</v>
      </c>
      <c r="AJ1255">
        <v>36370</v>
      </c>
    </row>
    <row r="1256" spans="1:36" x14ac:dyDescent="0.25">
      <c r="A1256" s="21">
        <v>1255</v>
      </c>
      <c r="B1256" t="s">
        <v>2496</v>
      </c>
      <c r="C1256" s="1" t="str">
        <f>+VLOOKUP(Tabla1[[#This Row],[Sector]],Sectores[[Sector]:[Columna1]],2,0)</f>
        <v>24 Socioeconómico</v>
      </c>
      <c r="D1256" s="1" t="str">
        <f>+VLOOKUP(Tabla1[[#This Row],[Contenido]],Hoja2!$F$2:$G$105,2,0)</f>
        <v>24.08 Trabajo</v>
      </c>
      <c r="E1256" s="1" t="str">
        <f>+IFERROR(VLOOKUP(Tabla1[[#This Row],[Tema]],Temas[[Tema]:[Columna1]],2,0),"REVISAR")</f>
        <v>24.08.03 Por qué No Busca Trabajo</v>
      </c>
      <c r="F1256" s="1" t="str">
        <f>+IFERROR(VLOOKUP(Tabla1[[#This Row],[Muestra]],Muestra[[Muestra]:[Columna1]],2,0),"REVISAR")</f>
        <v>24.08.03.01 No busca trabajo</v>
      </c>
      <c r="G1256" t="s">
        <v>113</v>
      </c>
      <c r="H1256" t="s">
        <v>3111</v>
      </c>
      <c r="I1256" t="s">
        <v>3120</v>
      </c>
      <c r="J1256" t="s">
        <v>3156</v>
      </c>
      <c r="K1256" t="s">
        <v>3453</v>
      </c>
      <c r="L1256" t="s">
        <v>864</v>
      </c>
      <c r="O1256" t="s">
        <v>2547</v>
      </c>
      <c r="AA1256">
        <v>1247061</v>
      </c>
      <c r="AB1256">
        <v>1268231</v>
      </c>
      <c r="AC1256">
        <v>1289400</v>
      </c>
      <c r="AD1256">
        <v>1257586</v>
      </c>
      <c r="AE1256">
        <v>1225772</v>
      </c>
      <c r="AF1256">
        <v>1206144</v>
      </c>
      <c r="AG1256">
        <v>1186515</v>
      </c>
      <c r="AH1256">
        <v>1138767</v>
      </c>
      <c r="AI1256">
        <v>1091020</v>
      </c>
      <c r="AJ1256">
        <v>1043272</v>
      </c>
    </row>
    <row r="1257" spans="1:36" x14ac:dyDescent="0.25">
      <c r="A1257" s="21">
        <v>1256</v>
      </c>
      <c r="B1257" t="s">
        <v>2497</v>
      </c>
      <c r="C1257" s="1" t="str">
        <f>+VLOOKUP(Tabla1[[#This Row],[Sector]],Sectores[[Sector]:[Columna1]],2,0)</f>
        <v>24 Socioeconómico</v>
      </c>
      <c r="D1257" s="1" t="str">
        <f>+VLOOKUP(Tabla1[[#This Row],[Contenido]],Hoja2!$F$2:$G$105,2,0)</f>
        <v>24.08 Trabajo</v>
      </c>
      <c r="E1257" s="1" t="str">
        <f>+IFERROR(VLOOKUP(Tabla1[[#This Row],[Tema]],Temas[[Tema]:[Columna1]],2,0),"REVISAR")</f>
        <v>24.08.03 Por qué No Busca Trabajo</v>
      </c>
      <c r="F1257" s="1" t="str">
        <f>+IFERROR(VLOOKUP(Tabla1[[#This Row],[Muestra]],Muestra[[Muestra]:[Columna1]],2,0),"REVISAR")</f>
        <v>24.08.03.01 No busca trabajo</v>
      </c>
      <c r="G1257" t="s">
        <v>113</v>
      </c>
      <c r="H1257" t="s">
        <v>3111</v>
      </c>
      <c r="I1257" t="s">
        <v>3120</v>
      </c>
      <c r="J1257" t="s">
        <v>3156</v>
      </c>
      <c r="K1257" t="s">
        <v>3453</v>
      </c>
      <c r="L1257" t="s">
        <v>864</v>
      </c>
      <c r="O1257" t="s">
        <v>2547</v>
      </c>
      <c r="AA1257">
        <v>55128</v>
      </c>
      <c r="AB1257">
        <v>42073</v>
      </c>
      <c r="AC1257">
        <v>29017</v>
      </c>
      <c r="AD1257">
        <v>26508</v>
      </c>
      <c r="AE1257">
        <v>23999</v>
      </c>
      <c r="AF1257">
        <v>30615</v>
      </c>
      <c r="AG1257">
        <v>37230</v>
      </c>
      <c r="AH1257">
        <v>80977</v>
      </c>
      <c r="AI1257">
        <v>124724</v>
      </c>
      <c r="AJ1257">
        <v>168471</v>
      </c>
    </row>
    <row r="1258" spans="1:36" x14ac:dyDescent="0.25">
      <c r="A1258" s="21">
        <v>1257</v>
      </c>
      <c r="B1258" t="s">
        <v>2498</v>
      </c>
      <c r="C1258" s="1" t="str">
        <f>+VLOOKUP(Tabla1[[#This Row],[Sector]],Sectores[[Sector]:[Columna1]],2,0)</f>
        <v>24 Socioeconómico</v>
      </c>
      <c r="D1258" s="1" t="str">
        <f>+VLOOKUP(Tabla1[[#This Row],[Contenido]],Hoja2!$F$2:$G$105,2,0)</f>
        <v>24.08 Trabajo</v>
      </c>
      <c r="E1258" s="1" t="str">
        <f>+IFERROR(VLOOKUP(Tabla1[[#This Row],[Tema]],Temas[[Tema]:[Columna1]],2,0),"REVISAR")</f>
        <v>24.08.03 Por qué No Busca Trabajo</v>
      </c>
      <c r="F1258" s="1" t="str">
        <f>+IFERROR(VLOOKUP(Tabla1[[#This Row],[Muestra]],Muestra[[Muestra]:[Columna1]],2,0),"REVISAR")</f>
        <v>24.08.03.01 No busca trabajo</v>
      </c>
      <c r="G1258" t="s">
        <v>113</v>
      </c>
      <c r="H1258" t="s">
        <v>3111</v>
      </c>
      <c r="I1258" t="s">
        <v>3120</v>
      </c>
      <c r="J1258" t="s">
        <v>3156</v>
      </c>
      <c r="K1258" t="s">
        <v>3453</v>
      </c>
      <c r="L1258" t="s">
        <v>864</v>
      </c>
      <c r="O1258" t="s">
        <v>2547</v>
      </c>
      <c r="AA1258">
        <v>37142</v>
      </c>
      <c r="AB1258">
        <v>57849</v>
      </c>
      <c r="AC1258">
        <v>78555</v>
      </c>
      <c r="AD1258">
        <v>57023</v>
      </c>
      <c r="AE1258">
        <v>35491</v>
      </c>
      <c r="AF1258">
        <v>41648</v>
      </c>
      <c r="AG1258">
        <v>47805</v>
      </c>
      <c r="AH1258">
        <v>39528</v>
      </c>
      <c r="AI1258">
        <v>31251</v>
      </c>
      <c r="AJ1258">
        <v>22974</v>
      </c>
    </row>
    <row r="1259" spans="1:36" x14ac:dyDescent="0.25">
      <c r="A1259" s="21">
        <v>1258</v>
      </c>
      <c r="B1259" t="s">
        <v>2499</v>
      </c>
      <c r="C1259" s="1" t="str">
        <f>+VLOOKUP(Tabla1[[#This Row],[Sector]],Sectores[[Sector]:[Columna1]],2,0)</f>
        <v>24 Socioeconómico</v>
      </c>
      <c r="D1259" s="1" t="str">
        <f>+VLOOKUP(Tabla1[[#This Row],[Contenido]],Hoja2!$F$2:$G$105,2,0)</f>
        <v>24.08 Trabajo</v>
      </c>
      <c r="E1259" s="1" t="str">
        <f>+IFERROR(VLOOKUP(Tabla1[[#This Row],[Tema]],Temas[[Tema]:[Columna1]],2,0),"REVISAR")</f>
        <v>24.08.03 Por qué No Busca Trabajo</v>
      </c>
      <c r="F1259" s="1" t="str">
        <f>+IFERROR(VLOOKUP(Tabla1[[#This Row],[Muestra]],Muestra[[Muestra]:[Columna1]],2,0),"REVISAR")</f>
        <v>24.08.03.01 No busca trabajo</v>
      </c>
      <c r="G1259" t="s">
        <v>113</v>
      </c>
      <c r="H1259" t="s">
        <v>3111</v>
      </c>
      <c r="I1259" t="s">
        <v>3120</v>
      </c>
      <c r="J1259" t="s">
        <v>3156</v>
      </c>
      <c r="K1259" t="s">
        <v>3453</v>
      </c>
      <c r="L1259" t="s">
        <v>3826</v>
      </c>
      <c r="O1259" t="s">
        <v>2547</v>
      </c>
      <c r="AA1259">
        <v>0</v>
      </c>
      <c r="AB1259">
        <v>0</v>
      </c>
      <c r="AC1259">
        <v>0</v>
      </c>
      <c r="AD1259">
        <v>0</v>
      </c>
      <c r="AE1259">
        <v>0</v>
      </c>
      <c r="AF1259">
        <v>23638</v>
      </c>
      <c r="AG1259">
        <v>47275</v>
      </c>
      <c r="AH1259">
        <v>51547</v>
      </c>
      <c r="AI1259">
        <v>55818</v>
      </c>
      <c r="AJ1259">
        <v>60090</v>
      </c>
    </row>
    <row r="1260" spans="1:36" x14ac:dyDescent="0.25">
      <c r="A1260" s="21">
        <v>1259</v>
      </c>
      <c r="B1260" t="s">
        <v>2500</v>
      </c>
      <c r="C1260" s="1" t="str">
        <f>+VLOOKUP(Tabla1[[#This Row],[Sector]],Sectores[[Sector]:[Columna1]],2,0)</f>
        <v>24 Socioeconómico</v>
      </c>
      <c r="D1260" s="1" t="str">
        <f>+VLOOKUP(Tabla1[[#This Row],[Contenido]],Hoja2!$F$2:$G$105,2,0)</f>
        <v>24.08 Trabajo</v>
      </c>
      <c r="E1260" s="1" t="str">
        <f>+IFERROR(VLOOKUP(Tabla1[[#This Row],[Tema]],Temas[[Tema]:[Columna1]],2,0),"REVISAR")</f>
        <v>24.08.03 Por qué No Busca Trabajo</v>
      </c>
      <c r="F1260" s="1" t="str">
        <f>+IFERROR(VLOOKUP(Tabla1[[#This Row],[Muestra]],Muestra[[Muestra]:[Columna1]],2,0),"REVISAR")</f>
        <v>24.08.03.01 No busca trabajo</v>
      </c>
      <c r="G1260" t="s">
        <v>113</v>
      </c>
      <c r="H1260" t="s">
        <v>3111</v>
      </c>
      <c r="I1260" t="s">
        <v>3120</v>
      </c>
      <c r="J1260" t="s">
        <v>3156</v>
      </c>
      <c r="K1260" t="s">
        <v>3453</v>
      </c>
      <c r="L1260" t="s">
        <v>1151</v>
      </c>
      <c r="O1260" t="s">
        <v>2547</v>
      </c>
      <c r="AA1260">
        <v>0</v>
      </c>
      <c r="AB1260">
        <v>0</v>
      </c>
      <c r="AC1260">
        <v>0</v>
      </c>
      <c r="AD1260">
        <v>0</v>
      </c>
      <c r="AE1260">
        <v>0</v>
      </c>
      <c r="AF1260">
        <v>0</v>
      </c>
      <c r="AG1260">
        <v>0</v>
      </c>
      <c r="AH1260">
        <v>81192</v>
      </c>
      <c r="AI1260">
        <v>162384</v>
      </c>
      <c r="AJ1260">
        <v>243576</v>
      </c>
    </row>
    <row r="1261" spans="1:36" x14ac:dyDescent="0.25">
      <c r="A1261" s="21">
        <v>1260</v>
      </c>
      <c r="B1261" t="s">
        <v>2501</v>
      </c>
      <c r="C1261" s="1" t="str">
        <f>+VLOOKUP(Tabla1[[#This Row],[Sector]],Sectores[[Sector]:[Columna1]],2,0)</f>
        <v>24 Socioeconómico</v>
      </c>
      <c r="D1261" s="1" t="str">
        <f>+VLOOKUP(Tabla1[[#This Row],[Contenido]],Hoja2!$F$2:$G$105,2,0)</f>
        <v>24.08 Trabajo</v>
      </c>
      <c r="E1261" s="1" t="str">
        <f>+IFERROR(VLOOKUP(Tabla1[[#This Row],[Tema]],Temas[[Tema]:[Columna1]],2,0),"REVISAR")</f>
        <v>24.08.01 Contrato de Trabajo</v>
      </c>
      <c r="F1261" s="1" t="str">
        <f>+IFERROR(VLOOKUP(Tabla1[[#This Row],[Muestra]],Muestra[[Muestra]:[Columna1]],2,0),"REVISAR")</f>
        <v>24.08.01.01 Contrato de trabajo</v>
      </c>
      <c r="G1261" t="s">
        <v>113</v>
      </c>
      <c r="H1261" t="s">
        <v>3111</v>
      </c>
      <c r="I1261" t="s">
        <v>3119</v>
      </c>
      <c r="J1261" t="s">
        <v>3157</v>
      </c>
      <c r="K1261" t="s">
        <v>3453</v>
      </c>
      <c r="L1261" t="s">
        <v>3435</v>
      </c>
      <c r="O1261" t="s">
        <v>2547</v>
      </c>
      <c r="V1261">
        <v>55925</v>
      </c>
      <c r="W1261">
        <v>63708</v>
      </c>
      <c r="X1261">
        <v>71490</v>
      </c>
      <c r="Y1261">
        <v>79273</v>
      </c>
      <c r="Z1261">
        <v>81848</v>
      </c>
      <c r="AA1261">
        <v>84422</v>
      </c>
      <c r="AB1261">
        <v>79231</v>
      </c>
      <c r="AC1261">
        <v>74039</v>
      </c>
      <c r="AD1261">
        <v>68942</v>
      </c>
      <c r="AE1261">
        <v>63844</v>
      </c>
      <c r="AF1261">
        <v>69569</v>
      </c>
      <c r="AG1261">
        <v>75294</v>
      </c>
    </row>
    <row r="1262" spans="1:36" x14ac:dyDescent="0.25">
      <c r="A1262" s="21">
        <v>1261</v>
      </c>
      <c r="B1262" t="s">
        <v>2502</v>
      </c>
      <c r="C1262" s="1" t="str">
        <f>+VLOOKUP(Tabla1[[#This Row],[Sector]],Sectores[[Sector]:[Columna1]],2,0)</f>
        <v>24 Socioeconómico</v>
      </c>
      <c r="D1262" s="1" t="str">
        <f>+VLOOKUP(Tabla1[[#This Row],[Contenido]],Hoja2!$F$2:$G$105,2,0)</f>
        <v>24.08 Trabajo</v>
      </c>
      <c r="E1262" s="1" t="str">
        <f>+IFERROR(VLOOKUP(Tabla1[[#This Row],[Tema]],Temas[[Tema]:[Columna1]],2,0),"REVISAR")</f>
        <v>24.08.01 Contrato de Trabajo</v>
      </c>
      <c r="F1262" s="1" t="str">
        <f>+IFERROR(VLOOKUP(Tabla1[[#This Row],[Muestra]],Muestra[[Muestra]:[Columna1]],2,0),"REVISAR")</f>
        <v>24.08.01.02 Sin contrato de trabajo</v>
      </c>
      <c r="G1262" t="s">
        <v>113</v>
      </c>
      <c r="H1262" t="s">
        <v>3111</v>
      </c>
      <c r="I1262" t="s">
        <v>3119</v>
      </c>
      <c r="J1262" t="s">
        <v>3201</v>
      </c>
      <c r="K1262" t="s">
        <v>3453</v>
      </c>
      <c r="L1262" t="s">
        <v>3435</v>
      </c>
      <c r="O1262" t="s">
        <v>2547</v>
      </c>
      <c r="V1262">
        <v>989991</v>
      </c>
      <c r="W1262">
        <v>957918</v>
      </c>
      <c r="X1262">
        <v>925846</v>
      </c>
      <c r="Y1262">
        <v>893773</v>
      </c>
      <c r="Z1262">
        <v>837692</v>
      </c>
      <c r="AA1262">
        <v>781610</v>
      </c>
      <c r="AB1262">
        <v>754982</v>
      </c>
      <c r="AC1262">
        <v>728353</v>
      </c>
      <c r="AD1262">
        <v>731304</v>
      </c>
      <c r="AE1262">
        <v>734254</v>
      </c>
      <c r="AF1262">
        <v>733016</v>
      </c>
      <c r="AG1262">
        <v>731778</v>
      </c>
    </row>
    <row r="1263" spans="1:36" x14ac:dyDescent="0.25">
      <c r="A1263" s="21">
        <v>1262</v>
      </c>
      <c r="B1263" t="s">
        <v>2503</v>
      </c>
      <c r="C1263" s="1" t="str">
        <f>+VLOOKUP(Tabla1[[#This Row],[Sector]],Sectores[[Sector]:[Columna1]],2,0)</f>
        <v>24 Socioeconómico</v>
      </c>
      <c r="D1263" s="1" t="str">
        <f>+VLOOKUP(Tabla1[[#This Row],[Contenido]],Hoja2!$F$2:$G$105,2,0)</f>
        <v>24.08 Trabajo</v>
      </c>
      <c r="E1263" s="1" t="str">
        <f>+IFERROR(VLOOKUP(Tabla1[[#This Row],[Tema]],Temas[[Tema]:[Columna1]],2,0),"REVISAR")</f>
        <v>24.08.01 Contrato de Trabajo</v>
      </c>
      <c r="F1263" s="1" t="str">
        <f>+IFERROR(VLOOKUP(Tabla1[[#This Row],[Muestra]],Muestra[[Muestra]:[Columna1]],2,0),"REVISAR")</f>
        <v>24.08.01.03 Contrato de trabajo firmado</v>
      </c>
      <c r="G1263" t="s">
        <v>113</v>
      </c>
      <c r="H1263" t="s">
        <v>3111</v>
      </c>
      <c r="I1263" t="s">
        <v>3119</v>
      </c>
      <c r="J1263" t="s">
        <v>3202</v>
      </c>
      <c r="K1263" t="s">
        <v>3453</v>
      </c>
      <c r="L1263" t="s">
        <v>3435</v>
      </c>
      <c r="O1263" t="s">
        <v>2547</v>
      </c>
      <c r="V1263">
        <v>3813359</v>
      </c>
      <c r="W1263">
        <v>3829908</v>
      </c>
      <c r="X1263">
        <v>3846457</v>
      </c>
      <c r="Y1263">
        <v>3863006</v>
      </c>
      <c r="Z1263">
        <v>4100286</v>
      </c>
      <c r="AA1263">
        <v>4337566</v>
      </c>
      <c r="AB1263">
        <v>4539338</v>
      </c>
      <c r="AC1263">
        <v>4741109</v>
      </c>
      <c r="AD1263">
        <v>4825982</v>
      </c>
      <c r="AE1263">
        <v>4910854</v>
      </c>
      <c r="AF1263">
        <v>4916804</v>
      </c>
      <c r="AG1263">
        <v>4922754</v>
      </c>
    </row>
    <row r="1264" spans="1:36" x14ac:dyDescent="0.25">
      <c r="A1264" s="21">
        <v>1263</v>
      </c>
      <c r="B1264" t="s">
        <v>2504</v>
      </c>
      <c r="C1264" s="1" t="str">
        <f>+VLOOKUP(Tabla1[[#This Row],[Sector]],Sectores[[Sector]:[Columna1]],2,0)</f>
        <v>24 Socioeconómico</v>
      </c>
      <c r="D1264" s="1" t="str">
        <f>+VLOOKUP(Tabla1[[#This Row],[Contenido]],Hoja2!$F$2:$G$105,2,0)</f>
        <v>24.08 Trabajo</v>
      </c>
      <c r="E1264" s="1" t="str">
        <f>+IFERROR(VLOOKUP(Tabla1[[#This Row],[Tema]],Temas[[Tema]:[Columna1]],2,0),"REVISAR")</f>
        <v>24.08.01 Contrato de Trabajo</v>
      </c>
      <c r="F1264" s="1" t="str">
        <f>+IFERROR(VLOOKUP(Tabla1[[#This Row],[Muestra]],Muestra[[Muestra]:[Columna1]],2,0),"REVISAR")</f>
        <v>24.08.01.04 Contrato de trabajo no firmado</v>
      </c>
      <c r="G1264" t="s">
        <v>113</v>
      </c>
      <c r="H1264" t="s">
        <v>3111</v>
      </c>
      <c r="I1264" t="s">
        <v>3119</v>
      </c>
      <c r="J1264" t="s">
        <v>3154</v>
      </c>
      <c r="K1264" t="s">
        <v>3453</v>
      </c>
      <c r="L1264" t="s">
        <v>3435</v>
      </c>
      <c r="O1264" t="s">
        <v>2547</v>
      </c>
      <c r="V1264">
        <v>104458</v>
      </c>
      <c r="W1264">
        <v>106502</v>
      </c>
      <c r="X1264">
        <v>108547</v>
      </c>
      <c r="Y1264">
        <v>110591</v>
      </c>
      <c r="Z1264">
        <v>92836</v>
      </c>
      <c r="AA1264">
        <v>75081</v>
      </c>
      <c r="AB1264">
        <v>73100</v>
      </c>
      <c r="AC1264">
        <v>71119</v>
      </c>
      <c r="AD1264">
        <v>76426</v>
      </c>
      <c r="AE1264">
        <v>81732</v>
      </c>
      <c r="AF1264">
        <v>84154</v>
      </c>
      <c r="AG1264">
        <v>86575</v>
      </c>
    </row>
    <row r="1265" spans="1:36" x14ac:dyDescent="0.25">
      <c r="A1265" s="21">
        <v>1264</v>
      </c>
      <c r="B1265" t="s">
        <v>2505</v>
      </c>
      <c r="C1265" s="1" t="str">
        <f>+VLOOKUP(Tabla1[[#This Row],[Sector]],Sectores[[Sector]:[Columna1]],2,0)</f>
        <v>24 Socioeconómico</v>
      </c>
      <c r="D1265" s="1" t="str">
        <f>+VLOOKUP(Tabla1[[#This Row],[Contenido]],Hoja2!$F$2:$G$105,2,0)</f>
        <v>24.08 Trabajo</v>
      </c>
      <c r="E1265" s="1" t="str">
        <f>+IFERROR(VLOOKUP(Tabla1[[#This Row],[Tema]],Temas[[Tema]:[Columna1]],2,0),"REVISAR")</f>
        <v>24.08.02 Jornada de Trabajo</v>
      </c>
      <c r="F1265" s="1" t="str">
        <f>+IFERROR(VLOOKUP(Tabla1[[#This Row],[Muestra]],Muestra[[Muestra]:[Columna1]],2,0),"REVISAR")</f>
        <v>24.08.02.01 Jornada de trabajo completa</v>
      </c>
      <c r="G1265" t="s">
        <v>113</v>
      </c>
      <c r="H1265" t="s">
        <v>3111</v>
      </c>
      <c r="I1265" t="s">
        <v>3118</v>
      </c>
      <c r="J1265" t="s">
        <v>3158</v>
      </c>
      <c r="K1265" t="s">
        <v>3453</v>
      </c>
      <c r="L1265" t="s">
        <v>3972</v>
      </c>
      <c r="O1265" t="s">
        <v>2547</v>
      </c>
      <c r="V1265">
        <v>0</v>
      </c>
      <c r="W1265">
        <v>1374993</v>
      </c>
      <c r="X1265">
        <v>2749985</v>
      </c>
      <c r="Y1265">
        <v>4124978</v>
      </c>
      <c r="Z1265">
        <v>4286585</v>
      </c>
      <c r="AA1265">
        <v>4448191</v>
      </c>
      <c r="AB1265">
        <v>4632612</v>
      </c>
      <c r="AC1265">
        <v>4817032</v>
      </c>
      <c r="AD1265">
        <v>4825508</v>
      </c>
      <c r="AE1265">
        <v>4833984</v>
      </c>
      <c r="AF1265">
        <v>4862191</v>
      </c>
      <c r="AG1265">
        <v>4890398</v>
      </c>
    </row>
    <row r="1266" spans="1:36" x14ac:dyDescent="0.25">
      <c r="A1266" s="21">
        <v>1265</v>
      </c>
      <c r="B1266" t="s">
        <v>2506</v>
      </c>
      <c r="C1266" s="1" t="str">
        <f>+VLOOKUP(Tabla1[[#This Row],[Sector]],Sectores[[Sector]:[Columna1]],2,0)</f>
        <v>24 Socioeconómico</v>
      </c>
      <c r="D1266" s="1" t="str">
        <f>+VLOOKUP(Tabla1[[#This Row],[Contenido]],Hoja2!$F$2:$G$105,2,0)</f>
        <v>24.08 Trabajo</v>
      </c>
      <c r="E1266" s="1" t="str">
        <f>+IFERROR(VLOOKUP(Tabla1[[#This Row],[Tema]],Temas[[Tema]:[Columna1]],2,0),"REVISAR")</f>
        <v>24.08.02 Jornada de Trabajo</v>
      </c>
      <c r="F1266" s="1" t="str">
        <f>+IFERROR(VLOOKUP(Tabla1[[#This Row],[Muestra]],Muestra[[Muestra]:[Columna1]],2,0),"REVISAR")</f>
        <v>24.08.02.02 Jornada de trabajo parcial</v>
      </c>
      <c r="G1266" t="s">
        <v>113</v>
      </c>
      <c r="H1266" t="s">
        <v>3111</v>
      </c>
      <c r="I1266" t="s">
        <v>3118</v>
      </c>
      <c r="J1266" t="s">
        <v>3159</v>
      </c>
      <c r="K1266" t="s">
        <v>3453</v>
      </c>
      <c r="L1266" t="s">
        <v>3435</v>
      </c>
      <c r="O1266" t="s">
        <v>2547</v>
      </c>
      <c r="V1266">
        <v>601602</v>
      </c>
      <c r="W1266">
        <v>589542</v>
      </c>
      <c r="X1266">
        <v>577482</v>
      </c>
      <c r="Y1266">
        <v>565422</v>
      </c>
      <c r="Z1266">
        <v>536775</v>
      </c>
      <c r="AA1266">
        <v>508128</v>
      </c>
      <c r="AB1266">
        <v>497630</v>
      </c>
      <c r="AC1266">
        <v>487132</v>
      </c>
      <c r="AD1266">
        <v>532751</v>
      </c>
      <c r="AE1266">
        <v>578370</v>
      </c>
      <c r="AF1266">
        <v>575628</v>
      </c>
      <c r="AG1266">
        <v>572886</v>
      </c>
    </row>
    <row r="1267" spans="1:36" x14ac:dyDescent="0.25">
      <c r="A1267" s="21">
        <v>1266</v>
      </c>
      <c r="B1267" t="s">
        <v>2507</v>
      </c>
      <c r="C1267" s="1" t="str">
        <f>+VLOOKUP(Tabla1[[#This Row],[Sector]],Sectores[[Sector]:[Columna1]],2,0)</f>
        <v>24 Socioeconómico</v>
      </c>
      <c r="D1267" s="1" t="str">
        <f>+VLOOKUP(Tabla1[[#This Row],[Contenido]],Hoja2!$F$2:$G$105,2,0)</f>
        <v>24.08 Trabajo</v>
      </c>
      <c r="E1267" s="1" t="str">
        <f>+IFERROR(VLOOKUP(Tabla1[[#This Row],[Tema]],Temas[[Tema]:[Columna1]],2,0),"REVISAR")</f>
        <v>24.08.02 Jornada de Trabajo</v>
      </c>
      <c r="F1267" s="1" t="str">
        <f>+IFERROR(VLOOKUP(Tabla1[[#This Row],[Muestra]],Muestra[[Muestra]:[Columna1]],2,0),"REVISAR")</f>
        <v>24.08.02.03 Jornada de trabajo prolongada</v>
      </c>
      <c r="G1267" t="s">
        <v>113</v>
      </c>
      <c r="H1267" t="s">
        <v>3111</v>
      </c>
      <c r="I1267" t="s">
        <v>3118</v>
      </c>
      <c r="J1267" t="s">
        <v>3160</v>
      </c>
      <c r="K1267" t="s">
        <v>3453</v>
      </c>
      <c r="L1267" t="s">
        <v>3972</v>
      </c>
      <c r="O1267" t="s">
        <v>2547</v>
      </c>
      <c r="V1267">
        <v>0</v>
      </c>
      <c r="W1267">
        <v>85414</v>
      </c>
      <c r="X1267">
        <v>170829</v>
      </c>
      <c r="Y1267">
        <v>256243</v>
      </c>
      <c r="Z1267">
        <v>258252</v>
      </c>
      <c r="AA1267">
        <v>260260</v>
      </c>
      <c r="AB1267">
        <v>257693</v>
      </c>
      <c r="AC1267">
        <v>255126</v>
      </c>
      <c r="AD1267">
        <v>274424</v>
      </c>
      <c r="AE1267">
        <v>293722</v>
      </c>
      <c r="AF1267">
        <v>284598</v>
      </c>
      <c r="AG1267">
        <v>275473</v>
      </c>
    </row>
    <row r="1268" spans="1:36" x14ac:dyDescent="0.25">
      <c r="A1268" s="21">
        <v>1267</v>
      </c>
      <c r="B1268" t="s">
        <v>2508</v>
      </c>
      <c r="C1268" s="1" t="str">
        <f>+VLOOKUP(Tabla1[[#This Row],[Sector]],Sectores[[Sector]:[Columna1]],2,0)</f>
        <v>24 Socioeconómico</v>
      </c>
      <c r="D1268" s="1" t="str">
        <f>+VLOOKUP(Tabla1[[#This Row],[Contenido]],Hoja2!$F$2:$G$105,2,0)</f>
        <v>24.07 Pensiones</v>
      </c>
      <c r="E1268" s="1" t="str">
        <f>+IFERROR(VLOOKUP(Tabla1[[#This Row],[Tema]],Temas[[Tema]:[Columna1]],2,0),"REVISAR")</f>
        <v>24.07.01 Sistemas Previsionales</v>
      </c>
      <c r="F1268" s="1" t="str">
        <f>+IFERROR(VLOOKUP(Tabla1[[#This Row],[Muestra]],Muestra[[Muestra]:[Columna1]],2,0),"REVISAR")</f>
        <v>24.07.01.01 No cotizantes en sistema previsional</v>
      </c>
      <c r="G1268" t="s">
        <v>113</v>
      </c>
      <c r="H1268" t="s">
        <v>338</v>
      </c>
      <c r="I1268" t="s">
        <v>3117</v>
      </c>
      <c r="J1268" t="s">
        <v>3162</v>
      </c>
      <c r="K1268" t="s">
        <v>3453</v>
      </c>
      <c r="L1268" t="s">
        <v>871</v>
      </c>
      <c r="O1268" t="s">
        <v>2547</v>
      </c>
      <c r="V1268">
        <v>2418464</v>
      </c>
      <c r="W1268">
        <v>2372065</v>
      </c>
      <c r="X1268">
        <v>2325666</v>
      </c>
      <c r="Y1268">
        <v>2279267</v>
      </c>
      <c r="Z1268">
        <v>2724671</v>
      </c>
      <c r="AA1268">
        <v>3170075</v>
      </c>
      <c r="AB1268">
        <v>3208952</v>
      </c>
      <c r="AC1268">
        <v>3247829</v>
      </c>
      <c r="AD1268">
        <v>3757204</v>
      </c>
      <c r="AE1268">
        <v>4266579</v>
      </c>
      <c r="AF1268">
        <v>4259807</v>
      </c>
      <c r="AG1268">
        <v>4253034</v>
      </c>
      <c r="AH1268">
        <v>3965663</v>
      </c>
      <c r="AI1268">
        <v>3678291</v>
      </c>
      <c r="AJ1268">
        <v>3390920</v>
      </c>
    </row>
    <row r="1269" spans="1:36" x14ac:dyDescent="0.25">
      <c r="A1269" s="21">
        <v>1268</v>
      </c>
      <c r="B1269" t="s">
        <v>2509</v>
      </c>
      <c r="C1269" s="1" t="str">
        <f>+VLOOKUP(Tabla1[[#This Row],[Sector]],Sectores[[Sector]:[Columna1]],2,0)</f>
        <v>24 Socioeconómico</v>
      </c>
      <c r="D1269" s="1" t="str">
        <f>+VLOOKUP(Tabla1[[#This Row],[Contenido]],Hoja2!$F$2:$G$105,2,0)</f>
        <v>24.07 Pensiones</v>
      </c>
      <c r="E1269" s="1" t="str">
        <f>+IFERROR(VLOOKUP(Tabla1[[#This Row],[Tema]],Temas[[Tema]:[Columna1]],2,0),"REVISAR")</f>
        <v>24.07.01 Sistemas Previsionales</v>
      </c>
      <c r="F1269" s="1" t="str">
        <f>+IFERROR(VLOOKUP(Tabla1[[#This Row],[Muestra]],Muestra[[Muestra]:[Columna1]],2,0),"REVISAR")</f>
        <v>24.07.01.02 No afiliados a sistema previsional</v>
      </c>
      <c r="G1269" t="s">
        <v>113</v>
      </c>
      <c r="H1269" t="s">
        <v>338</v>
      </c>
      <c r="I1269" t="s">
        <v>3117</v>
      </c>
      <c r="J1269" t="s">
        <v>3161</v>
      </c>
      <c r="K1269" t="s">
        <v>3453</v>
      </c>
      <c r="L1269" t="s">
        <v>3973</v>
      </c>
      <c r="O1269" t="s">
        <v>2547</v>
      </c>
      <c r="V1269">
        <v>4803027</v>
      </c>
      <c r="W1269">
        <v>3202018</v>
      </c>
      <c r="X1269">
        <v>1601009</v>
      </c>
      <c r="Y1269">
        <v>0</v>
      </c>
      <c r="Z1269">
        <v>0</v>
      </c>
      <c r="AA1269">
        <v>0</v>
      </c>
      <c r="AB1269">
        <v>0</v>
      </c>
      <c r="AC1269">
        <v>0</v>
      </c>
      <c r="AD1269">
        <v>0</v>
      </c>
      <c r="AE1269">
        <v>0</v>
      </c>
      <c r="AF1269">
        <v>0</v>
      </c>
      <c r="AG1269">
        <v>0</v>
      </c>
      <c r="AH1269">
        <v>0</v>
      </c>
      <c r="AI1269">
        <v>0</v>
      </c>
      <c r="AJ1269">
        <v>0</v>
      </c>
    </row>
    <row r="1270" spans="1:36" x14ac:dyDescent="0.25">
      <c r="A1270" s="21">
        <v>1269</v>
      </c>
      <c r="B1270" t="s">
        <v>2510</v>
      </c>
      <c r="C1270" s="1" t="str">
        <f>+VLOOKUP(Tabla1[[#This Row],[Sector]],Sectores[[Sector]:[Columna1]],2,0)</f>
        <v>24 Socioeconómico</v>
      </c>
      <c r="D1270" s="1" t="str">
        <f>+VLOOKUP(Tabla1[[#This Row],[Contenido]],Hoja2!$F$2:$G$105,2,0)</f>
        <v>24.07 Pensiones</v>
      </c>
      <c r="E1270" s="1" t="str">
        <f>+IFERROR(VLOOKUP(Tabla1[[#This Row],[Tema]],Temas[[Tema]:[Columna1]],2,0),"REVISAR")</f>
        <v>24.07.01 Sistemas Previsionales</v>
      </c>
      <c r="F1270" s="1" t="str">
        <f>+IFERROR(VLOOKUP(Tabla1[[#This Row],[Muestra]],Muestra[[Muestra]:[Columna1]],2,0),"REVISAR")</f>
        <v>24.07.01.03 AFP</v>
      </c>
      <c r="G1270" t="s">
        <v>113</v>
      </c>
      <c r="H1270" t="s">
        <v>338</v>
      </c>
      <c r="I1270" t="s">
        <v>3117</v>
      </c>
      <c r="J1270" t="s">
        <v>3163</v>
      </c>
      <c r="K1270" t="s">
        <v>3453</v>
      </c>
      <c r="L1270" t="s">
        <v>866</v>
      </c>
      <c r="O1270" t="s">
        <v>2547</v>
      </c>
      <c r="V1270">
        <v>4299116</v>
      </c>
      <c r="W1270">
        <v>4283770</v>
      </c>
      <c r="X1270">
        <v>4268424</v>
      </c>
      <c r="Y1270">
        <v>4253078</v>
      </c>
      <c r="Z1270">
        <v>4512945</v>
      </c>
      <c r="AA1270">
        <v>4772811</v>
      </c>
      <c r="AB1270">
        <v>4920789</v>
      </c>
      <c r="AC1270">
        <v>5068767</v>
      </c>
      <c r="AD1270">
        <v>5109135</v>
      </c>
      <c r="AE1270">
        <v>5149503</v>
      </c>
      <c r="AF1270">
        <v>5246066</v>
      </c>
      <c r="AG1270">
        <v>5342629</v>
      </c>
      <c r="AH1270">
        <v>3561753</v>
      </c>
      <c r="AI1270">
        <v>1780876</v>
      </c>
      <c r="AJ1270">
        <v>0</v>
      </c>
    </row>
    <row r="1271" spans="1:36" x14ac:dyDescent="0.25">
      <c r="A1271" s="21">
        <v>1270</v>
      </c>
      <c r="B1271" t="s">
        <v>2511</v>
      </c>
      <c r="C1271" s="1" t="str">
        <f>+VLOOKUP(Tabla1[[#This Row],[Sector]],Sectores[[Sector]:[Columna1]],2,0)</f>
        <v>24 Socioeconómico</v>
      </c>
      <c r="D1271" s="1" t="str">
        <f>+VLOOKUP(Tabla1[[#This Row],[Contenido]],Hoja2!$F$2:$G$105,2,0)</f>
        <v>24.07 Pensiones</v>
      </c>
      <c r="E1271" s="1" t="str">
        <f>+IFERROR(VLOOKUP(Tabla1[[#This Row],[Tema]],Temas[[Tema]:[Columna1]],2,0),"REVISAR")</f>
        <v>24.07.01 Sistemas Previsionales</v>
      </c>
      <c r="F1271" s="1" t="str">
        <f>+IFERROR(VLOOKUP(Tabla1[[#This Row],[Muestra]],Muestra[[Muestra]:[Columna1]],2,0),"REVISAR")</f>
        <v>24.07.01.04 CAPREDENA</v>
      </c>
      <c r="G1271" t="s">
        <v>113</v>
      </c>
      <c r="H1271" t="s">
        <v>338</v>
      </c>
      <c r="I1271" t="s">
        <v>3117</v>
      </c>
      <c r="J1271" t="s">
        <v>3164</v>
      </c>
      <c r="K1271" t="s">
        <v>3453</v>
      </c>
      <c r="L1271" t="s">
        <v>871</v>
      </c>
      <c r="O1271" t="s">
        <v>2547</v>
      </c>
      <c r="V1271">
        <v>75968</v>
      </c>
      <c r="W1271">
        <v>74326</v>
      </c>
      <c r="X1271">
        <v>72683</v>
      </c>
      <c r="Y1271">
        <v>71041</v>
      </c>
      <c r="Z1271">
        <v>54790</v>
      </c>
      <c r="AA1271">
        <v>38539</v>
      </c>
      <c r="AB1271">
        <v>44460</v>
      </c>
      <c r="AC1271">
        <v>50381</v>
      </c>
      <c r="AD1271">
        <v>46833</v>
      </c>
      <c r="AE1271">
        <v>43284</v>
      </c>
      <c r="AF1271">
        <v>65848</v>
      </c>
      <c r="AG1271">
        <v>88412</v>
      </c>
      <c r="AH1271">
        <v>77758</v>
      </c>
      <c r="AI1271">
        <v>67105</v>
      </c>
      <c r="AJ1271">
        <v>56451</v>
      </c>
    </row>
    <row r="1272" spans="1:36" x14ac:dyDescent="0.25">
      <c r="A1272" s="21">
        <v>1271</v>
      </c>
      <c r="B1272" t="s">
        <v>2512</v>
      </c>
      <c r="C1272" s="1" t="str">
        <f>+VLOOKUP(Tabla1[[#This Row],[Sector]],Sectores[[Sector]:[Columna1]],2,0)</f>
        <v>24 Socioeconómico</v>
      </c>
      <c r="D1272" s="1" t="str">
        <f>+VLOOKUP(Tabla1[[#This Row],[Contenido]],Hoja2!$F$2:$G$105,2,0)</f>
        <v>24.07 Pensiones</v>
      </c>
      <c r="E1272" s="1" t="str">
        <f>+IFERROR(VLOOKUP(Tabla1[[#This Row],[Tema]],Temas[[Tema]:[Columna1]],2,0),"REVISAR")</f>
        <v>24.07.01 Sistemas Previsionales</v>
      </c>
      <c r="F1272" s="1" t="str">
        <f>+IFERROR(VLOOKUP(Tabla1[[#This Row],[Muestra]],Muestra[[Muestra]:[Columna1]],2,0),"REVISAR")</f>
        <v>24.07.01.05 DIPRECA</v>
      </c>
      <c r="G1272" t="s">
        <v>113</v>
      </c>
      <c r="H1272" t="s">
        <v>338</v>
      </c>
      <c r="I1272" t="s">
        <v>3117</v>
      </c>
      <c r="J1272" t="s">
        <v>3165</v>
      </c>
      <c r="K1272" t="s">
        <v>3453</v>
      </c>
      <c r="L1272" t="s">
        <v>871</v>
      </c>
      <c r="O1272" t="s">
        <v>2547</v>
      </c>
      <c r="V1272">
        <v>51315</v>
      </c>
      <c r="W1272">
        <v>54194</v>
      </c>
      <c r="X1272">
        <v>57072</v>
      </c>
      <c r="Y1272">
        <v>59951</v>
      </c>
      <c r="Z1272">
        <v>48006</v>
      </c>
      <c r="AA1272">
        <v>36061</v>
      </c>
      <c r="AB1272">
        <v>37057</v>
      </c>
      <c r="AC1272">
        <v>38053</v>
      </c>
      <c r="AD1272">
        <v>38959</v>
      </c>
      <c r="AE1272">
        <v>39865</v>
      </c>
      <c r="AF1272">
        <v>41877</v>
      </c>
      <c r="AG1272">
        <v>43889</v>
      </c>
      <c r="AH1272">
        <v>44571</v>
      </c>
      <c r="AI1272">
        <v>45252</v>
      </c>
      <c r="AJ1272">
        <v>45934</v>
      </c>
    </row>
    <row r="1273" spans="1:36" x14ac:dyDescent="0.25">
      <c r="A1273" s="21">
        <v>1272</v>
      </c>
      <c r="B1273" t="s">
        <v>2513</v>
      </c>
      <c r="C1273" s="1" t="str">
        <f>+VLOOKUP(Tabla1[[#This Row],[Sector]],Sectores[[Sector]:[Columna1]],2,0)</f>
        <v>24 Socioeconómico</v>
      </c>
      <c r="D1273" s="1" t="str">
        <f>+VLOOKUP(Tabla1[[#This Row],[Contenido]],Hoja2!$F$2:$G$105,2,0)</f>
        <v>24.07 Pensiones</v>
      </c>
      <c r="E1273" s="1" t="str">
        <f>+IFERROR(VLOOKUP(Tabla1[[#This Row],[Tema]],Temas[[Tema]:[Columna1]],2,0),"REVISAR")</f>
        <v>24.07.01 Sistemas Previsionales</v>
      </c>
      <c r="F1273" s="1" t="str">
        <f>+IFERROR(VLOOKUP(Tabla1[[#This Row],[Muestra]],Muestra[[Muestra]:[Columna1]],2,0),"REVISAR")</f>
        <v>24.07.01.06 Instituto de Previsión Social</v>
      </c>
      <c r="G1273" t="s">
        <v>113</v>
      </c>
      <c r="H1273" t="s">
        <v>338</v>
      </c>
      <c r="I1273" t="s">
        <v>3117</v>
      </c>
      <c r="J1273" t="s">
        <v>3166</v>
      </c>
      <c r="K1273" t="s">
        <v>3453</v>
      </c>
      <c r="L1273" t="s">
        <v>866</v>
      </c>
      <c r="O1273" t="s">
        <v>2547</v>
      </c>
      <c r="V1273">
        <v>290843</v>
      </c>
      <c r="W1273">
        <v>302876</v>
      </c>
      <c r="X1273">
        <v>314910</v>
      </c>
      <c r="Y1273">
        <v>326943</v>
      </c>
      <c r="Z1273">
        <v>226171</v>
      </c>
      <c r="AA1273">
        <v>125398</v>
      </c>
      <c r="AB1273">
        <v>108324</v>
      </c>
      <c r="AC1273">
        <v>91250</v>
      </c>
      <c r="AD1273">
        <v>64611</v>
      </c>
      <c r="AE1273">
        <v>37972</v>
      </c>
      <c r="AF1273">
        <v>54889</v>
      </c>
      <c r="AG1273">
        <v>71805</v>
      </c>
      <c r="AH1273">
        <v>47870</v>
      </c>
      <c r="AI1273">
        <v>23935</v>
      </c>
      <c r="AJ1273">
        <v>0</v>
      </c>
    </row>
    <row r="1274" spans="1:36" x14ac:dyDescent="0.25">
      <c r="A1274" s="21">
        <v>1273</v>
      </c>
      <c r="B1274" t="s">
        <v>2514</v>
      </c>
      <c r="C1274" s="1" t="str">
        <f>+VLOOKUP(Tabla1[[#This Row],[Sector]],Sectores[[Sector]:[Columna1]],2,0)</f>
        <v>24 Socioeconómico</v>
      </c>
      <c r="D1274" s="1" t="str">
        <f>+VLOOKUP(Tabla1[[#This Row],[Contenido]],Hoja2!$F$2:$G$105,2,0)</f>
        <v>24.07 Pensiones</v>
      </c>
      <c r="E1274" s="1" t="str">
        <f>+IFERROR(VLOOKUP(Tabla1[[#This Row],[Tema]],Temas[[Tema]:[Columna1]],2,0),"REVISAR")</f>
        <v>24.07.01 Sistemas Previsionales</v>
      </c>
      <c r="F1274" s="1" t="str">
        <f>+IFERROR(VLOOKUP(Tabla1[[#This Row],[Muestra]],Muestra[[Muestra]:[Columna1]],2,0),"REVISAR")</f>
        <v>24.07.01.07 Otras instituciones previsionales</v>
      </c>
      <c r="G1274" t="s">
        <v>113</v>
      </c>
      <c r="H1274" t="s">
        <v>338</v>
      </c>
      <c r="I1274" t="s">
        <v>3117</v>
      </c>
      <c r="J1274" t="s">
        <v>3167</v>
      </c>
      <c r="K1274" t="s">
        <v>3453</v>
      </c>
      <c r="L1274" t="s">
        <v>871</v>
      </c>
      <c r="O1274" t="s">
        <v>2547</v>
      </c>
      <c r="V1274">
        <v>16190</v>
      </c>
      <c r="W1274">
        <v>17773</v>
      </c>
      <c r="X1274">
        <v>19357</v>
      </c>
      <c r="Y1274">
        <v>20940</v>
      </c>
      <c r="Z1274">
        <v>20457</v>
      </c>
      <c r="AA1274">
        <v>19974</v>
      </c>
      <c r="AB1274">
        <v>16715</v>
      </c>
      <c r="AC1274">
        <v>13455</v>
      </c>
      <c r="AD1274">
        <v>7497</v>
      </c>
      <c r="AE1274">
        <v>1539</v>
      </c>
      <c r="AF1274">
        <v>4681</v>
      </c>
      <c r="AG1274">
        <v>7823</v>
      </c>
      <c r="AH1274">
        <v>25164</v>
      </c>
      <c r="AI1274">
        <v>42506</v>
      </c>
      <c r="AJ1274">
        <v>59847</v>
      </c>
    </row>
    <row r="1275" spans="1:36" x14ac:dyDescent="0.25">
      <c r="A1275" s="21">
        <v>1274</v>
      </c>
      <c r="B1275" t="s">
        <v>2515</v>
      </c>
      <c r="C1275" s="1" t="str">
        <f>+VLOOKUP(Tabla1[[#This Row],[Sector]],Sectores[[Sector]:[Columna1]],2,0)</f>
        <v>24 Socioeconómico</v>
      </c>
      <c r="D1275" s="1" t="str">
        <f>+VLOOKUP(Tabla1[[#This Row],[Contenido]],Hoja2!$F$2:$G$105,2,0)</f>
        <v>24.08 Trabajo</v>
      </c>
      <c r="E1275" s="1" t="str">
        <f>+IFERROR(VLOOKUP(Tabla1[[#This Row],[Tema]],Temas[[Tema]:[Columna1]],2,0),"REVISAR")</f>
        <v>24.08.04 Situación Ocupacional</v>
      </c>
      <c r="F1275" s="1" t="str">
        <f>+IFERROR(VLOOKUP(Tabla1[[#This Row],[Muestra]],Muestra[[Muestra]:[Columna1]],2,0),"REVISAR")</f>
        <v>24.08.04.01 Empleados de empresas públicas</v>
      </c>
      <c r="G1275" t="s">
        <v>113</v>
      </c>
      <c r="H1275" t="s">
        <v>3111</v>
      </c>
      <c r="I1275" t="s">
        <v>3116</v>
      </c>
      <c r="J1275" t="s">
        <v>3168</v>
      </c>
      <c r="K1275" t="s">
        <v>3453</v>
      </c>
      <c r="L1275" t="s">
        <v>871</v>
      </c>
      <c r="O1275" t="s">
        <v>2547</v>
      </c>
      <c r="V1275">
        <v>160500</v>
      </c>
      <c r="W1275">
        <v>218561</v>
      </c>
      <c r="X1275">
        <v>276623</v>
      </c>
      <c r="Y1275">
        <v>334684</v>
      </c>
      <c r="Z1275">
        <v>273626</v>
      </c>
      <c r="AA1275">
        <v>212568</v>
      </c>
      <c r="AB1275">
        <v>214033</v>
      </c>
      <c r="AC1275">
        <v>215498</v>
      </c>
      <c r="AD1275">
        <v>202747</v>
      </c>
      <c r="AE1275">
        <v>189996</v>
      </c>
      <c r="AF1275">
        <v>218355</v>
      </c>
      <c r="AG1275">
        <v>246713</v>
      </c>
      <c r="AH1275">
        <v>345255</v>
      </c>
      <c r="AI1275">
        <v>443797</v>
      </c>
      <c r="AJ1275">
        <v>542339</v>
      </c>
    </row>
    <row r="1276" spans="1:36" x14ac:dyDescent="0.25">
      <c r="A1276" s="21">
        <v>1275</v>
      </c>
      <c r="B1276" t="s">
        <v>2516</v>
      </c>
      <c r="C1276" s="1" t="str">
        <f>+VLOOKUP(Tabla1[[#This Row],[Sector]],Sectores[[Sector]:[Columna1]],2,0)</f>
        <v>24 Socioeconómico</v>
      </c>
      <c r="D1276" s="1" t="str">
        <f>+VLOOKUP(Tabla1[[#This Row],[Contenido]],Hoja2!$F$2:$G$105,2,0)</f>
        <v>24.08 Trabajo</v>
      </c>
      <c r="E1276" s="1" t="str">
        <f>+IFERROR(VLOOKUP(Tabla1[[#This Row],[Tema]],Temas[[Tema]:[Columna1]],2,0),"REVISAR")</f>
        <v>24.08.04 Situación Ocupacional</v>
      </c>
      <c r="F1276" s="1" t="str">
        <f>+IFERROR(VLOOKUP(Tabla1[[#This Row],[Muestra]],Muestra[[Muestra]:[Columna1]],2,0),"REVISAR")</f>
        <v>24.08.04.02 Empleados del sector privado</v>
      </c>
      <c r="G1276" t="s">
        <v>113</v>
      </c>
      <c r="H1276" t="s">
        <v>3111</v>
      </c>
      <c r="I1276" t="s">
        <v>3116</v>
      </c>
      <c r="J1276" t="s">
        <v>3169</v>
      </c>
      <c r="K1276" t="s">
        <v>3453</v>
      </c>
      <c r="L1276" t="s">
        <v>871</v>
      </c>
      <c r="O1276" t="s">
        <v>2547</v>
      </c>
      <c r="V1276">
        <v>3969056</v>
      </c>
      <c r="W1276">
        <v>3940402</v>
      </c>
      <c r="X1276">
        <v>3911748</v>
      </c>
      <c r="Y1276">
        <v>3883094</v>
      </c>
      <c r="Z1276">
        <v>4028426</v>
      </c>
      <c r="AA1276">
        <v>4173757</v>
      </c>
      <c r="AB1276">
        <v>4383666</v>
      </c>
      <c r="AC1276">
        <v>4593575</v>
      </c>
      <c r="AD1276">
        <v>4633427</v>
      </c>
      <c r="AE1276">
        <v>4673279</v>
      </c>
      <c r="AF1276">
        <v>4646995</v>
      </c>
      <c r="AG1276">
        <v>4620711</v>
      </c>
      <c r="AH1276">
        <v>4435095</v>
      </c>
      <c r="AI1276">
        <v>4249479</v>
      </c>
      <c r="AJ1276">
        <v>4063863</v>
      </c>
    </row>
    <row r="1277" spans="1:36" x14ac:dyDescent="0.25">
      <c r="A1277" s="21">
        <v>1276</v>
      </c>
      <c r="B1277" t="s">
        <v>2517</v>
      </c>
      <c r="C1277" s="1" t="str">
        <f>+VLOOKUP(Tabla1[[#This Row],[Sector]],Sectores[[Sector]:[Columna1]],2,0)</f>
        <v>24 Socioeconómico</v>
      </c>
      <c r="D1277" s="1" t="str">
        <f>+VLOOKUP(Tabla1[[#This Row],[Contenido]],Hoja2!$F$2:$G$105,2,0)</f>
        <v>24.08 Trabajo</v>
      </c>
      <c r="E1277" s="1" t="str">
        <f>+IFERROR(VLOOKUP(Tabla1[[#This Row],[Tema]],Temas[[Tema]:[Columna1]],2,0),"REVISAR")</f>
        <v>24.08.04 Situación Ocupacional</v>
      </c>
      <c r="F1277" s="1" t="str">
        <f>+IFERROR(VLOOKUP(Tabla1[[#This Row],[Muestra]],Muestra[[Muestra]:[Columna1]],2,0),"REVISAR")</f>
        <v>24.08.04.03 Empleados del sector público</v>
      </c>
      <c r="G1277" t="s">
        <v>113</v>
      </c>
      <c r="H1277" t="s">
        <v>3111</v>
      </c>
      <c r="I1277" t="s">
        <v>3116</v>
      </c>
      <c r="J1277" t="s">
        <v>3170</v>
      </c>
      <c r="K1277" t="s">
        <v>3453</v>
      </c>
      <c r="L1277" t="s">
        <v>871</v>
      </c>
      <c r="O1277" t="s">
        <v>2547</v>
      </c>
      <c r="V1277">
        <v>414187</v>
      </c>
      <c r="W1277">
        <v>396402</v>
      </c>
      <c r="X1277">
        <v>378617</v>
      </c>
      <c r="Y1277">
        <v>360832</v>
      </c>
      <c r="Z1277">
        <v>401812</v>
      </c>
      <c r="AA1277">
        <v>442791</v>
      </c>
      <c r="AB1277">
        <v>476928</v>
      </c>
      <c r="AC1277">
        <v>511065</v>
      </c>
      <c r="AD1277">
        <v>548820</v>
      </c>
      <c r="AE1277">
        <v>586574</v>
      </c>
      <c r="AF1277">
        <v>609986</v>
      </c>
      <c r="AG1277">
        <v>633398</v>
      </c>
      <c r="AH1277">
        <v>613951</v>
      </c>
      <c r="AI1277">
        <v>594503</v>
      </c>
      <c r="AJ1277">
        <v>575056</v>
      </c>
    </row>
    <row r="1278" spans="1:36" x14ac:dyDescent="0.25">
      <c r="A1278" s="21">
        <v>1277</v>
      </c>
      <c r="B1278" t="s">
        <v>2518</v>
      </c>
      <c r="C1278" s="1" t="str">
        <f>+VLOOKUP(Tabla1[[#This Row],[Sector]],Sectores[[Sector]:[Columna1]],2,0)</f>
        <v>24 Socioeconómico</v>
      </c>
      <c r="D1278" s="1" t="str">
        <f>+VLOOKUP(Tabla1[[#This Row],[Contenido]],Hoja2!$F$2:$G$105,2,0)</f>
        <v>24.08 Trabajo</v>
      </c>
      <c r="E1278" s="1" t="str">
        <f>+IFERROR(VLOOKUP(Tabla1[[#This Row],[Tema]],Temas[[Tema]:[Columna1]],2,0),"REVISAR")</f>
        <v>24.08.04 Situación Ocupacional</v>
      </c>
      <c r="F1278" s="1" t="str">
        <f>+IFERROR(VLOOKUP(Tabla1[[#This Row],[Muestra]],Muestra[[Muestra]:[Columna1]],2,0),"REVISAR")</f>
        <v>24.08.04.04 Trabajadores familiares no remunerados</v>
      </c>
      <c r="G1278" t="s">
        <v>113</v>
      </c>
      <c r="H1278" t="s">
        <v>3111</v>
      </c>
      <c r="I1278" t="s">
        <v>3116</v>
      </c>
      <c r="J1278" t="s">
        <v>3171</v>
      </c>
      <c r="K1278" t="s">
        <v>3453</v>
      </c>
      <c r="L1278" t="s">
        <v>871</v>
      </c>
      <c r="O1278" t="s">
        <v>2547</v>
      </c>
      <c r="V1278">
        <v>61597</v>
      </c>
      <c r="W1278">
        <v>51507</v>
      </c>
      <c r="X1278">
        <v>41416</v>
      </c>
      <c r="Y1278">
        <v>31326</v>
      </c>
      <c r="Z1278">
        <v>35933</v>
      </c>
      <c r="AA1278">
        <v>40540</v>
      </c>
      <c r="AB1278">
        <v>36564</v>
      </c>
      <c r="AC1278">
        <v>32587</v>
      </c>
      <c r="AD1278">
        <v>32741</v>
      </c>
      <c r="AE1278">
        <v>32894</v>
      </c>
      <c r="AF1278">
        <v>34396</v>
      </c>
      <c r="AG1278">
        <v>35898</v>
      </c>
      <c r="AH1278">
        <v>39325</v>
      </c>
      <c r="AI1278">
        <v>42752</v>
      </c>
      <c r="AJ1278">
        <v>46179</v>
      </c>
    </row>
    <row r="1279" spans="1:36" x14ac:dyDescent="0.25">
      <c r="A1279" s="21">
        <v>1278</v>
      </c>
      <c r="B1279" t="s">
        <v>2519</v>
      </c>
      <c r="C1279" s="1" t="str">
        <f>+VLOOKUP(Tabla1[[#This Row],[Sector]],Sectores[[Sector]:[Columna1]],2,0)</f>
        <v>24 Socioeconómico</v>
      </c>
      <c r="D1279" s="1" t="str">
        <f>+VLOOKUP(Tabla1[[#This Row],[Contenido]],Hoja2!$F$2:$G$105,2,0)</f>
        <v>24.08 Trabajo</v>
      </c>
      <c r="E1279" s="1" t="str">
        <f>+IFERROR(VLOOKUP(Tabla1[[#This Row],[Tema]],Temas[[Tema]:[Columna1]],2,0),"REVISAR")</f>
        <v>24.08.04 Situación Ocupacional</v>
      </c>
      <c r="F1279" s="1" t="str">
        <f>+IFERROR(VLOOKUP(Tabla1[[#This Row],[Muestra]],Muestra[[Muestra]:[Columna1]],2,0),"REVISAR")</f>
        <v>24.08.04.05 Trabajadores de las Fuerzas Armadas y del Orden</v>
      </c>
      <c r="G1279" t="s">
        <v>113</v>
      </c>
      <c r="H1279" t="s">
        <v>3111</v>
      </c>
      <c r="I1279" t="s">
        <v>3116</v>
      </c>
      <c r="J1279" t="s">
        <v>3172</v>
      </c>
      <c r="K1279" t="s">
        <v>3453</v>
      </c>
      <c r="L1279" t="s">
        <v>871</v>
      </c>
      <c r="O1279" t="s">
        <v>2547</v>
      </c>
      <c r="V1279">
        <v>69984</v>
      </c>
      <c r="W1279">
        <v>63911</v>
      </c>
      <c r="X1279">
        <v>57838</v>
      </c>
      <c r="Y1279">
        <v>51765</v>
      </c>
      <c r="Z1279">
        <v>66000</v>
      </c>
      <c r="AA1279">
        <v>80234</v>
      </c>
      <c r="AB1279">
        <v>64850</v>
      </c>
      <c r="AC1279">
        <v>49466</v>
      </c>
      <c r="AD1279">
        <v>60331</v>
      </c>
      <c r="AE1279">
        <v>71195</v>
      </c>
      <c r="AF1279">
        <v>67616</v>
      </c>
      <c r="AG1279">
        <v>64036</v>
      </c>
      <c r="AH1279">
        <v>52963</v>
      </c>
      <c r="AI1279">
        <v>41891</v>
      </c>
      <c r="AJ1279">
        <v>30818</v>
      </c>
    </row>
    <row r="1280" spans="1:36" x14ac:dyDescent="0.25">
      <c r="A1280" s="21">
        <v>1279</v>
      </c>
      <c r="B1280" t="s">
        <v>2520</v>
      </c>
      <c r="C1280" s="1" t="str">
        <f>+VLOOKUP(Tabla1[[#This Row],[Sector]],Sectores[[Sector]:[Columna1]],2,0)</f>
        <v>24 Socioeconómico</v>
      </c>
      <c r="D1280" s="1" t="str">
        <f>+VLOOKUP(Tabla1[[#This Row],[Contenido]],Hoja2!$F$2:$G$105,2,0)</f>
        <v>24.08 Trabajo</v>
      </c>
      <c r="E1280" s="1" t="str">
        <f>+IFERROR(VLOOKUP(Tabla1[[#This Row],[Tema]],Temas[[Tema]:[Columna1]],2,0),"REVISAR")</f>
        <v>24.08.04 Situación Ocupacional</v>
      </c>
      <c r="F1280" s="1" t="str">
        <f>+IFERROR(VLOOKUP(Tabla1[[#This Row],[Muestra]],Muestra[[Muestra]:[Columna1]],2,0),"REVISAR")</f>
        <v>24.08.04.06 Patrones o empleadores</v>
      </c>
      <c r="G1280" t="s">
        <v>113</v>
      </c>
      <c r="H1280" t="s">
        <v>3111</v>
      </c>
      <c r="I1280" t="s">
        <v>3116</v>
      </c>
      <c r="J1280" t="s">
        <v>3203</v>
      </c>
      <c r="K1280" t="s">
        <v>3453</v>
      </c>
      <c r="L1280" t="s">
        <v>871</v>
      </c>
      <c r="O1280" t="s">
        <v>2547</v>
      </c>
      <c r="V1280">
        <v>201974</v>
      </c>
      <c r="W1280">
        <v>201957</v>
      </c>
      <c r="X1280">
        <v>201939</v>
      </c>
      <c r="Y1280">
        <v>201922</v>
      </c>
      <c r="Z1280">
        <v>170570</v>
      </c>
      <c r="AA1280">
        <v>139218</v>
      </c>
      <c r="AB1280">
        <v>139623</v>
      </c>
      <c r="AC1280">
        <v>140028</v>
      </c>
      <c r="AD1280">
        <v>173661</v>
      </c>
      <c r="AE1280">
        <v>207293</v>
      </c>
      <c r="AF1280">
        <v>190091</v>
      </c>
      <c r="AG1280">
        <v>172889</v>
      </c>
      <c r="AH1280">
        <v>220706</v>
      </c>
      <c r="AI1280">
        <v>268522</v>
      </c>
      <c r="AJ1280">
        <v>316339</v>
      </c>
    </row>
    <row r="1281" spans="1:36" x14ac:dyDescent="0.25">
      <c r="A1281" s="21">
        <v>1280</v>
      </c>
      <c r="B1281" t="s">
        <v>2521</v>
      </c>
      <c r="C1281" s="1" t="str">
        <f>+VLOOKUP(Tabla1[[#This Row],[Sector]],Sectores[[Sector]:[Columna1]],2,0)</f>
        <v>24 Socioeconómico</v>
      </c>
      <c r="D1281" s="1" t="str">
        <f>+VLOOKUP(Tabla1[[#This Row],[Contenido]],Hoja2!$F$2:$G$105,2,0)</f>
        <v>24.08 Trabajo</v>
      </c>
      <c r="E1281" s="1" t="str">
        <f>+IFERROR(VLOOKUP(Tabla1[[#This Row],[Tema]],Temas[[Tema]:[Columna1]],2,0),"REVISAR")</f>
        <v>24.08.04 Situación Ocupacional</v>
      </c>
      <c r="F1281" s="1" t="str">
        <f>+IFERROR(VLOOKUP(Tabla1[[#This Row],[Muestra]],Muestra[[Muestra]:[Columna1]],2,0),"REVISAR")</f>
        <v>24.08.04.07 Trabajadores de servicio doméstico puertas adentro</v>
      </c>
      <c r="G1281" t="s">
        <v>113</v>
      </c>
      <c r="H1281" t="s">
        <v>3111</v>
      </c>
      <c r="I1281" t="s">
        <v>3116</v>
      </c>
      <c r="J1281" t="s">
        <v>3173</v>
      </c>
      <c r="K1281" t="s">
        <v>3453</v>
      </c>
      <c r="L1281" t="s">
        <v>871</v>
      </c>
      <c r="O1281" t="s">
        <v>2547</v>
      </c>
      <c r="V1281">
        <v>45416</v>
      </c>
      <c r="W1281">
        <v>47299</v>
      </c>
      <c r="X1281">
        <v>49183</v>
      </c>
      <c r="Y1281">
        <v>51066</v>
      </c>
      <c r="Z1281">
        <v>36047</v>
      </c>
      <c r="AA1281">
        <v>21028</v>
      </c>
      <c r="AB1281">
        <v>18094</v>
      </c>
      <c r="AC1281">
        <v>15159</v>
      </c>
      <c r="AD1281">
        <v>19794</v>
      </c>
      <c r="AE1281">
        <v>24428</v>
      </c>
      <c r="AF1281">
        <v>23017</v>
      </c>
      <c r="AG1281">
        <v>21605</v>
      </c>
      <c r="AH1281">
        <v>28672</v>
      </c>
      <c r="AI1281">
        <v>35739</v>
      </c>
      <c r="AJ1281">
        <v>42806</v>
      </c>
    </row>
    <row r="1282" spans="1:36" x14ac:dyDescent="0.25">
      <c r="A1282" s="21">
        <v>1281</v>
      </c>
      <c r="B1282" t="s">
        <v>2522</v>
      </c>
      <c r="C1282" s="1" t="str">
        <f>+VLOOKUP(Tabla1[[#This Row],[Sector]],Sectores[[Sector]:[Columna1]],2,0)</f>
        <v>24 Socioeconómico</v>
      </c>
      <c r="D1282" s="1" t="str">
        <f>+VLOOKUP(Tabla1[[#This Row],[Contenido]],Hoja2!$F$2:$G$105,2,0)</f>
        <v>24.08 Trabajo</v>
      </c>
      <c r="E1282" s="1" t="str">
        <f>+IFERROR(VLOOKUP(Tabla1[[#This Row],[Tema]],Temas[[Tema]:[Columna1]],2,0),"REVISAR")</f>
        <v>24.08.04 Situación Ocupacional</v>
      </c>
      <c r="F1282" s="1" t="str">
        <f>+IFERROR(VLOOKUP(Tabla1[[#This Row],[Muestra]],Muestra[[Muestra]:[Columna1]],2,0),"REVISAR")</f>
        <v>24.08.04.08 Trabajadores de servicio doméstico puertas afuera</v>
      </c>
      <c r="G1282" t="s">
        <v>113</v>
      </c>
      <c r="H1282" t="s">
        <v>3111</v>
      </c>
      <c r="I1282" t="s">
        <v>3116</v>
      </c>
      <c r="J1282" t="s">
        <v>3174</v>
      </c>
      <c r="K1282" t="s">
        <v>3453</v>
      </c>
      <c r="L1282" t="s">
        <v>871</v>
      </c>
      <c r="O1282" t="s">
        <v>2547</v>
      </c>
      <c r="V1282">
        <v>322747</v>
      </c>
      <c r="W1282">
        <v>303565</v>
      </c>
      <c r="X1282">
        <v>284384</v>
      </c>
      <c r="Y1282">
        <v>265202</v>
      </c>
      <c r="Z1282">
        <v>306752</v>
      </c>
      <c r="AA1282">
        <v>348301</v>
      </c>
      <c r="AB1282">
        <v>301963</v>
      </c>
      <c r="AC1282">
        <v>255624</v>
      </c>
      <c r="AD1282">
        <v>252934</v>
      </c>
      <c r="AE1282">
        <v>250243</v>
      </c>
      <c r="AF1282">
        <v>252462</v>
      </c>
      <c r="AG1282">
        <v>254681</v>
      </c>
      <c r="AH1282">
        <v>219909</v>
      </c>
      <c r="AI1282">
        <v>185136</v>
      </c>
      <c r="AJ1282">
        <v>150364</v>
      </c>
    </row>
    <row r="1283" spans="1:36" x14ac:dyDescent="0.25">
      <c r="A1283" s="21">
        <v>1282</v>
      </c>
      <c r="B1283" t="s">
        <v>2523</v>
      </c>
      <c r="C1283" s="1" t="str">
        <f>+VLOOKUP(Tabla1[[#This Row],[Sector]],Sectores[[Sector]:[Columna1]],2,0)</f>
        <v>24 Socioeconómico</v>
      </c>
      <c r="D1283" s="1" t="str">
        <f>+VLOOKUP(Tabla1[[#This Row],[Contenido]],Hoja2!$F$2:$G$105,2,0)</f>
        <v>24.08 Trabajo</v>
      </c>
      <c r="E1283" s="1" t="str">
        <f>+IFERROR(VLOOKUP(Tabla1[[#This Row],[Tema]],Temas[[Tema]:[Columna1]],2,0),"REVISAR")</f>
        <v>24.08.04 Situación Ocupacional</v>
      </c>
      <c r="F1283" s="1" t="str">
        <f>+IFERROR(VLOOKUP(Tabla1[[#This Row],[Muestra]],Muestra[[Muestra]:[Columna1]],2,0),"REVISAR")</f>
        <v>24.08.04.09 Trabajadores por cuenta propia</v>
      </c>
      <c r="G1283" t="s">
        <v>113</v>
      </c>
      <c r="H1283" t="s">
        <v>3111</v>
      </c>
      <c r="I1283" t="s">
        <v>3116</v>
      </c>
      <c r="J1283" t="s">
        <v>3175</v>
      </c>
      <c r="K1283" t="s">
        <v>3453</v>
      </c>
      <c r="L1283" t="s">
        <v>871</v>
      </c>
      <c r="O1283" t="s">
        <v>2547</v>
      </c>
      <c r="V1283">
        <v>1339034</v>
      </c>
      <c r="W1283">
        <v>1326083</v>
      </c>
      <c r="X1283">
        <v>1313131</v>
      </c>
      <c r="Y1283">
        <v>1300180</v>
      </c>
      <c r="Z1283">
        <v>1358471</v>
      </c>
      <c r="AA1283">
        <v>1416761</v>
      </c>
      <c r="AB1283">
        <v>1407497</v>
      </c>
      <c r="AC1283">
        <v>1398232</v>
      </c>
      <c r="AD1283">
        <v>1418981</v>
      </c>
      <c r="AE1283">
        <v>1439730</v>
      </c>
      <c r="AF1283">
        <v>1578570</v>
      </c>
      <c r="AG1283">
        <v>1717410</v>
      </c>
      <c r="AH1283">
        <v>1762288</v>
      </c>
      <c r="AI1283">
        <v>1807166</v>
      </c>
      <c r="AJ1283">
        <v>1852044</v>
      </c>
    </row>
    <row r="1284" spans="1:36" x14ac:dyDescent="0.25">
      <c r="A1284" s="21">
        <v>1283</v>
      </c>
      <c r="B1284" t="s">
        <v>2524</v>
      </c>
      <c r="C1284" s="1" t="str">
        <f>+VLOOKUP(Tabla1[[#This Row],[Sector]],Sectores[[Sector]:[Columna1]],2,0)</f>
        <v>24 Socioeconómico</v>
      </c>
      <c r="D1284" s="1" t="str">
        <f>+VLOOKUP(Tabla1[[#This Row],[Contenido]],Hoja2!$F$2:$G$105,2,0)</f>
        <v>24.06 Finanzas</v>
      </c>
      <c r="E1284" s="1" t="str">
        <f>+IFERROR(VLOOKUP(Tabla1[[#This Row],[Tema]],Temas[[Tema]:[Columna1]],2,0),"REVISAR")</f>
        <v>24.06.01 Productos Financieros</v>
      </c>
      <c r="F1284" s="1" t="str">
        <f>+IFERROR(VLOOKUP(Tabla1[[#This Row],[Muestra]],Muestra[[Muestra]:[Columna1]],2,0),"REVISAR")</f>
        <v>24.06.01.01 Cuenta de ahorro o depósito a plazo</v>
      </c>
      <c r="G1284" t="s">
        <v>113</v>
      </c>
      <c r="H1284" t="s">
        <v>3198</v>
      </c>
      <c r="I1284" t="s">
        <v>3115</v>
      </c>
      <c r="J1284" t="s">
        <v>3176</v>
      </c>
      <c r="K1284" t="s">
        <v>3453</v>
      </c>
      <c r="L1284" t="s">
        <v>3374</v>
      </c>
      <c r="O1284" t="s">
        <v>2547</v>
      </c>
      <c r="AA1284">
        <v>5096584</v>
      </c>
      <c r="AB1284">
        <v>6232898</v>
      </c>
      <c r="AC1284">
        <v>7369211</v>
      </c>
      <c r="AD1284">
        <v>8505525</v>
      </c>
      <c r="AE1284">
        <v>9641839</v>
      </c>
      <c r="AF1284">
        <v>10778152</v>
      </c>
      <c r="AG1284">
        <v>11914466</v>
      </c>
    </row>
    <row r="1285" spans="1:36" x14ac:dyDescent="0.25">
      <c r="A1285" s="21">
        <v>1284</v>
      </c>
      <c r="B1285" t="s">
        <v>2525</v>
      </c>
      <c r="C1285" s="1" t="str">
        <f>+VLOOKUP(Tabla1[[#This Row],[Sector]],Sectores[[Sector]:[Columna1]],2,0)</f>
        <v>24 Socioeconómico</v>
      </c>
      <c r="D1285" s="1" t="str">
        <f>+VLOOKUP(Tabla1[[#This Row],[Contenido]],Hoja2!$F$2:$G$105,2,0)</f>
        <v>24.06 Finanzas</v>
      </c>
      <c r="E1285" s="1" t="str">
        <f>+IFERROR(VLOOKUP(Tabla1[[#This Row],[Tema]],Temas[[Tema]:[Columna1]],2,0),"REVISAR")</f>
        <v>24.06.01 Productos Financieros</v>
      </c>
      <c r="F1285" s="1" t="str">
        <f>+IFERROR(VLOOKUP(Tabla1[[#This Row],[Muestra]],Muestra[[Muestra]:[Columna1]],2,0),"REVISAR")</f>
        <v>24.06.01.01 Cuenta de ahorro o depósito a plazo</v>
      </c>
      <c r="G1285" t="s">
        <v>113</v>
      </c>
      <c r="H1285" t="s">
        <v>3198</v>
      </c>
      <c r="I1285" t="s">
        <v>3115</v>
      </c>
      <c r="J1285" t="s">
        <v>3176</v>
      </c>
      <c r="K1285" t="s">
        <v>3453</v>
      </c>
      <c r="L1285" t="s">
        <v>3374</v>
      </c>
      <c r="O1285" t="s">
        <v>2547</v>
      </c>
      <c r="AA1285">
        <v>1277353</v>
      </c>
      <c r="AB1285">
        <v>1431075</v>
      </c>
      <c r="AC1285">
        <v>1584797</v>
      </c>
      <c r="AD1285">
        <v>1738520</v>
      </c>
      <c r="AE1285">
        <v>1892242</v>
      </c>
      <c r="AF1285">
        <v>2045964</v>
      </c>
      <c r="AG1285">
        <v>2199686</v>
      </c>
    </row>
    <row r="1286" spans="1:36" x14ac:dyDescent="0.25">
      <c r="A1286" s="21">
        <v>1285</v>
      </c>
      <c r="B1286" t="s">
        <v>2526</v>
      </c>
      <c r="C1286" s="1" t="str">
        <f>+VLOOKUP(Tabla1[[#This Row],[Sector]],Sectores[[Sector]:[Columna1]],2,0)</f>
        <v>24 Socioeconómico</v>
      </c>
      <c r="D1286" s="1" t="str">
        <f>+VLOOKUP(Tabla1[[#This Row],[Contenido]],Hoja2!$F$2:$G$105,2,0)</f>
        <v>24.06 Finanzas</v>
      </c>
      <c r="E1286" s="1" t="str">
        <f>+IFERROR(VLOOKUP(Tabla1[[#This Row],[Tema]],Temas[[Tema]:[Columna1]],2,0),"REVISAR")</f>
        <v>24.06.01 Productos Financieros</v>
      </c>
      <c r="F1286" s="1" t="str">
        <f>+IFERROR(VLOOKUP(Tabla1[[#This Row],[Muestra]],Muestra[[Muestra]:[Columna1]],2,0),"REVISAR")</f>
        <v>24.06.01.03 Tarjeta de crédito</v>
      </c>
      <c r="G1286" t="s">
        <v>113</v>
      </c>
      <c r="H1286" t="s">
        <v>3198</v>
      </c>
      <c r="I1286" t="s">
        <v>3115</v>
      </c>
      <c r="J1286" t="s">
        <v>3177</v>
      </c>
      <c r="K1286" t="s">
        <v>3453</v>
      </c>
      <c r="L1286" t="s">
        <v>3374</v>
      </c>
      <c r="O1286" t="s">
        <v>2547</v>
      </c>
      <c r="AA1286">
        <v>1479465</v>
      </c>
      <c r="AB1286">
        <v>1600840</v>
      </c>
      <c r="AC1286">
        <v>1722214</v>
      </c>
      <c r="AD1286">
        <v>1996224</v>
      </c>
      <c r="AE1286">
        <v>2270234</v>
      </c>
      <c r="AF1286">
        <v>2064940</v>
      </c>
      <c r="AG1286">
        <v>1859645</v>
      </c>
    </row>
    <row r="1287" spans="1:36" x14ac:dyDescent="0.25">
      <c r="A1287" s="21">
        <v>1286</v>
      </c>
      <c r="B1287" t="s">
        <v>2527</v>
      </c>
      <c r="C1287" s="1" t="str">
        <f>+VLOOKUP(Tabla1[[#This Row],[Sector]],Sectores[[Sector]:[Columna1]],2,0)</f>
        <v>24 Socioeconómico</v>
      </c>
      <c r="D1287" s="1" t="str">
        <f>+VLOOKUP(Tabla1[[#This Row],[Contenido]],Hoja2!$F$2:$G$105,2,0)</f>
        <v>24.05 Identidad</v>
      </c>
      <c r="E1287" s="1" t="str">
        <f>+IFERROR(VLOOKUP(Tabla1[[#This Row],[Tema]],Temas[[Tema]:[Columna1]],2,0),"REVISAR")</f>
        <v>08.03.02 Nacionalidad</v>
      </c>
      <c r="F1287" s="1" t="str">
        <f>+IFERROR(VLOOKUP(Tabla1[[#This Row],[Muestra]],Muestra[[Muestra]:[Columna1]],2,0),"REVISAR")</f>
        <v>24.05.01.01 Nacionalidad chilena</v>
      </c>
      <c r="G1287" t="s">
        <v>113</v>
      </c>
      <c r="H1287" t="s">
        <v>3112</v>
      </c>
      <c r="I1287" t="s">
        <v>3114</v>
      </c>
      <c r="J1287" t="s">
        <v>3178</v>
      </c>
      <c r="K1287" t="s">
        <v>3453</v>
      </c>
      <c r="L1287" t="s">
        <v>3374</v>
      </c>
      <c r="O1287" t="s">
        <v>2547</v>
      </c>
      <c r="AA1287">
        <v>16720016</v>
      </c>
      <c r="AB1287">
        <v>16802423</v>
      </c>
      <c r="AC1287">
        <v>16884829</v>
      </c>
      <c r="AD1287">
        <v>16984819</v>
      </c>
      <c r="AE1287">
        <v>17084808</v>
      </c>
      <c r="AF1287">
        <v>17103768</v>
      </c>
      <c r="AG1287">
        <v>17122728</v>
      </c>
    </row>
    <row r="1288" spans="1:36" x14ac:dyDescent="0.25">
      <c r="A1288" s="21">
        <v>1287</v>
      </c>
      <c r="B1288" t="s">
        <v>2528</v>
      </c>
      <c r="C1288" s="1" t="str">
        <f>+VLOOKUP(Tabla1[[#This Row],[Sector]],Sectores[[Sector]:[Columna1]],2,0)</f>
        <v>24 Socioeconómico</v>
      </c>
      <c r="D1288" s="1" t="str">
        <f>+VLOOKUP(Tabla1[[#This Row],[Contenido]],Hoja2!$F$2:$G$105,2,0)</f>
        <v>24.05 Identidad</v>
      </c>
      <c r="E1288" s="1" t="str">
        <f>+IFERROR(VLOOKUP(Tabla1[[#This Row],[Tema]],Temas[[Tema]:[Columna1]],2,0),"REVISAR")</f>
        <v>08.03.02 Nacionalidad</v>
      </c>
      <c r="F1288" s="1" t="str">
        <f>+IFERROR(VLOOKUP(Tabla1[[#This Row],[Muestra]],Muestra[[Muestra]:[Columna1]],2,0),"REVISAR")</f>
        <v>24.05.01.02 Doble nacionalidad</v>
      </c>
      <c r="G1288" t="s">
        <v>113</v>
      </c>
      <c r="H1288" t="s">
        <v>3112</v>
      </c>
      <c r="I1288" t="s">
        <v>3114</v>
      </c>
      <c r="J1288" t="s">
        <v>3179</v>
      </c>
      <c r="K1288" t="s">
        <v>3453</v>
      </c>
      <c r="L1288" t="s">
        <v>3374</v>
      </c>
      <c r="O1288" t="s">
        <v>2547</v>
      </c>
      <c r="AA1288">
        <v>42656</v>
      </c>
      <c r="AB1288">
        <v>75831</v>
      </c>
      <c r="AC1288">
        <v>109005</v>
      </c>
      <c r="AD1288">
        <v>122051</v>
      </c>
      <c r="AE1288">
        <v>135096</v>
      </c>
      <c r="AF1288">
        <v>138976</v>
      </c>
      <c r="AG1288">
        <v>142855</v>
      </c>
    </row>
    <row r="1289" spans="1:36" x14ac:dyDescent="0.25">
      <c r="A1289" s="21">
        <v>1288</v>
      </c>
      <c r="B1289" t="s">
        <v>2529</v>
      </c>
      <c r="C1289" s="1" t="str">
        <f>+VLOOKUP(Tabla1[[#This Row],[Sector]],Sectores[[Sector]:[Columna1]],2,0)</f>
        <v>24 Socioeconómico</v>
      </c>
      <c r="D1289" s="1" t="str">
        <f>+VLOOKUP(Tabla1[[#This Row],[Contenido]],Hoja2!$F$2:$G$105,2,0)</f>
        <v>24.05 Identidad</v>
      </c>
      <c r="E1289" s="1" t="str">
        <f>+IFERROR(VLOOKUP(Tabla1[[#This Row],[Tema]],Temas[[Tema]:[Columna1]],2,0),"REVISAR")</f>
        <v>08.03.02 Nacionalidad</v>
      </c>
      <c r="F1289" s="1" t="str">
        <f>+IFERROR(VLOOKUP(Tabla1[[#This Row],[Muestra]],Muestra[[Muestra]:[Columna1]],2,0),"REVISAR")</f>
        <v>24.05.01.03 Extranjeros</v>
      </c>
      <c r="G1289" t="s">
        <v>113</v>
      </c>
      <c r="H1289" t="s">
        <v>3112</v>
      </c>
      <c r="I1289" t="s">
        <v>3114</v>
      </c>
      <c r="J1289" t="s">
        <v>3180</v>
      </c>
      <c r="K1289" t="s">
        <v>3453</v>
      </c>
      <c r="L1289" t="s">
        <v>3374</v>
      </c>
      <c r="O1289" t="s">
        <v>2547</v>
      </c>
      <c r="AA1289">
        <v>161076</v>
      </c>
      <c r="AB1289">
        <v>190956</v>
      </c>
      <c r="AC1289">
        <v>220835</v>
      </c>
      <c r="AD1289">
        <v>256489</v>
      </c>
      <c r="AE1289">
        <v>292142</v>
      </c>
      <c r="AF1289">
        <v>397863</v>
      </c>
      <c r="AG1289">
        <v>503583</v>
      </c>
    </row>
    <row r="1290" spans="1:36" x14ac:dyDescent="0.25">
      <c r="A1290" s="21">
        <v>1289</v>
      </c>
      <c r="B1290" t="s">
        <v>2530</v>
      </c>
      <c r="C1290" s="1" t="str">
        <f>+VLOOKUP(Tabla1[[#This Row],[Sector]],Sectores[[Sector]:[Columna1]],2,0)</f>
        <v>24 Socioeconómico</v>
      </c>
      <c r="D1290" s="1" t="str">
        <f>+VLOOKUP(Tabla1[[#This Row],[Contenido]],Hoja2!$F$2:$G$105,2,0)</f>
        <v>24.05 Identidad</v>
      </c>
      <c r="E1290" s="1" t="str">
        <f>+IFERROR(VLOOKUP(Tabla1[[#This Row],[Tema]],Temas[[Tema]:[Columna1]],2,0),"REVISAR")</f>
        <v>24.05.02 Pueblos Indígenas</v>
      </c>
      <c r="F1290" s="1" t="str">
        <f>+IFERROR(VLOOKUP(Tabla1[[#This Row],[Muestra]],Muestra[[Muestra]:[Columna1]],2,0),"REVISAR")</f>
        <v>24.05.02.01 Alacalufes</v>
      </c>
      <c r="G1290" t="s">
        <v>113</v>
      </c>
      <c r="H1290" t="s">
        <v>3112</v>
      </c>
      <c r="I1290" t="s">
        <v>3113</v>
      </c>
      <c r="J1290" t="s">
        <v>3181</v>
      </c>
      <c r="K1290" t="s">
        <v>3453</v>
      </c>
      <c r="L1290" t="s">
        <v>871</v>
      </c>
      <c r="O1290" t="s">
        <v>2547</v>
      </c>
      <c r="V1290">
        <v>1812</v>
      </c>
      <c r="W1290">
        <v>1812</v>
      </c>
      <c r="X1290">
        <v>1812</v>
      </c>
      <c r="Y1290">
        <v>1812</v>
      </c>
      <c r="Z1290">
        <v>1794</v>
      </c>
      <c r="AA1290">
        <v>1776</v>
      </c>
      <c r="AB1290">
        <v>2704</v>
      </c>
      <c r="AC1290">
        <v>3631</v>
      </c>
      <c r="AD1290">
        <v>4382</v>
      </c>
      <c r="AE1290">
        <v>5132</v>
      </c>
      <c r="AF1290">
        <v>5328</v>
      </c>
      <c r="AG1290">
        <v>5524</v>
      </c>
      <c r="AH1290">
        <v>5808</v>
      </c>
      <c r="AI1290">
        <v>6093</v>
      </c>
      <c r="AJ1290">
        <v>6377</v>
      </c>
    </row>
    <row r="1291" spans="1:36" x14ac:dyDescent="0.25">
      <c r="A1291" s="21">
        <v>1290</v>
      </c>
      <c r="B1291" t="s">
        <v>2531</v>
      </c>
      <c r="C1291" s="1" t="str">
        <f>+VLOOKUP(Tabla1[[#This Row],[Sector]],Sectores[[Sector]:[Columna1]],2,0)</f>
        <v>24 Socioeconómico</v>
      </c>
      <c r="D1291" s="1" t="str">
        <f>+VLOOKUP(Tabla1[[#This Row],[Contenido]],Hoja2!$F$2:$G$105,2,0)</f>
        <v>24.05 Identidad</v>
      </c>
      <c r="E1291" s="1" t="str">
        <f>+IFERROR(VLOOKUP(Tabla1[[#This Row],[Tema]],Temas[[Tema]:[Columna1]],2,0),"REVISAR")</f>
        <v>24.05.02 Pueblos Indígenas</v>
      </c>
      <c r="F1291" s="1" t="str">
        <f>+IFERROR(VLOOKUP(Tabla1[[#This Row],[Muestra]],Muestra[[Muestra]:[Columna1]],2,0),"REVISAR")</f>
        <v>24.05.02.02 Atacameños</v>
      </c>
      <c r="G1291" t="s">
        <v>113</v>
      </c>
      <c r="H1291" t="s">
        <v>3112</v>
      </c>
      <c r="I1291" t="s">
        <v>3113</v>
      </c>
      <c r="J1291" t="s">
        <v>3182</v>
      </c>
      <c r="K1291" t="s">
        <v>3453</v>
      </c>
      <c r="L1291" t="s">
        <v>871</v>
      </c>
      <c r="O1291" t="s">
        <v>2547</v>
      </c>
      <c r="V1291">
        <v>29461</v>
      </c>
      <c r="W1291">
        <v>29348</v>
      </c>
      <c r="X1291">
        <v>29235</v>
      </c>
      <c r="Y1291">
        <v>29122</v>
      </c>
      <c r="Z1291">
        <v>30281</v>
      </c>
      <c r="AA1291">
        <v>31439</v>
      </c>
      <c r="AB1291">
        <v>27977</v>
      </c>
      <c r="AC1291">
        <v>24514</v>
      </c>
      <c r="AD1291">
        <v>27041</v>
      </c>
      <c r="AE1291">
        <v>29567</v>
      </c>
      <c r="AF1291">
        <v>29525</v>
      </c>
      <c r="AG1291">
        <v>29483</v>
      </c>
      <c r="AH1291">
        <v>33805</v>
      </c>
      <c r="AI1291">
        <v>38127</v>
      </c>
      <c r="AJ1291">
        <v>42449</v>
      </c>
    </row>
    <row r="1292" spans="1:36" x14ac:dyDescent="0.25">
      <c r="A1292" s="21">
        <v>1291</v>
      </c>
      <c r="B1292" t="s">
        <v>2532</v>
      </c>
      <c r="C1292" s="1" t="str">
        <f>+VLOOKUP(Tabla1[[#This Row],[Sector]],Sectores[[Sector]:[Columna1]],2,0)</f>
        <v>24 Socioeconómico</v>
      </c>
      <c r="D1292" s="1" t="str">
        <f>+VLOOKUP(Tabla1[[#This Row],[Contenido]],Hoja2!$F$2:$G$105,2,0)</f>
        <v>24.05 Identidad</v>
      </c>
      <c r="E1292" s="1" t="str">
        <f>+IFERROR(VLOOKUP(Tabla1[[#This Row],[Tema]],Temas[[Tema]:[Columna1]],2,0),"REVISAR")</f>
        <v>24.05.02 Pueblos Indígenas</v>
      </c>
      <c r="F1292" s="1" t="str">
        <f>+IFERROR(VLOOKUP(Tabla1[[#This Row],[Muestra]],Muestra[[Muestra]:[Columna1]],2,0),"REVISAR")</f>
        <v>24.05.02.03 Aymaras</v>
      </c>
      <c r="G1292" t="s">
        <v>113</v>
      </c>
      <c r="H1292" t="s">
        <v>3112</v>
      </c>
      <c r="I1292" t="s">
        <v>3113</v>
      </c>
      <c r="J1292" t="s">
        <v>3183</v>
      </c>
      <c r="K1292" t="s">
        <v>3453</v>
      </c>
      <c r="L1292" t="s">
        <v>871</v>
      </c>
      <c r="O1292" t="s">
        <v>2547</v>
      </c>
      <c r="V1292">
        <v>83271</v>
      </c>
      <c r="W1292">
        <v>86250</v>
      </c>
      <c r="X1292">
        <v>89229</v>
      </c>
      <c r="Y1292">
        <v>92208</v>
      </c>
      <c r="Z1292">
        <v>98897</v>
      </c>
      <c r="AA1292">
        <v>105586</v>
      </c>
      <c r="AB1292">
        <v>112698</v>
      </c>
      <c r="AC1292">
        <v>119809</v>
      </c>
      <c r="AD1292">
        <v>113027</v>
      </c>
      <c r="AE1292">
        <v>106245</v>
      </c>
      <c r="AF1292">
        <v>109951</v>
      </c>
      <c r="AG1292">
        <v>113657</v>
      </c>
      <c r="AH1292">
        <v>128930</v>
      </c>
      <c r="AI1292">
        <v>144202</v>
      </c>
      <c r="AJ1292">
        <v>159475</v>
      </c>
    </row>
    <row r="1293" spans="1:36" x14ac:dyDescent="0.25">
      <c r="A1293" s="21">
        <v>1292</v>
      </c>
      <c r="B1293" t="s">
        <v>2533</v>
      </c>
      <c r="C1293" s="1" t="str">
        <f>+VLOOKUP(Tabla1[[#This Row],[Sector]],Sectores[[Sector]:[Columna1]],2,0)</f>
        <v>24 Socioeconómico</v>
      </c>
      <c r="D1293" s="1" t="str">
        <f>+VLOOKUP(Tabla1[[#This Row],[Contenido]],Hoja2!$F$2:$G$105,2,0)</f>
        <v>24.05 Identidad</v>
      </c>
      <c r="E1293" s="1" t="str">
        <f>+IFERROR(VLOOKUP(Tabla1[[#This Row],[Tema]],Temas[[Tema]:[Columna1]],2,0),"REVISAR")</f>
        <v>24.05.02 Pueblos Indígenas</v>
      </c>
      <c r="F1293" s="1" t="str">
        <f>+IFERROR(VLOOKUP(Tabla1[[#This Row],[Muestra]],Muestra[[Muestra]:[Columna1]],2,0),"REVISAR")</f>
        <v>24.05.02.04 Coyas</v>
      </c>
      <c r="G1293" t="s">
        <v>113</v>
      </c>
      <c r="H1293" t="s">
        <v>3112</v>
      </c>
      <c r="I1293" t="s">
        <v>3113</v>
      </c>
      <c r="J1293" t="s">
        <v>3184</v>
      </c>
      <c r="K1293" t="s">
        <v>3453</v>
      </c>
      <c r="L1293" t="s">
        <v>871</v>
      </c>
      <c r="O1293" t="s">
        <v>2547</v>
      </c>
      <c r="V1293">
        <v>3310</v>
      </c>
      <c r="W1293">
        <v>4174</v>
      </c>
      <c r="X1293">
        <v>5038</v>
      </c>
      <c r="Y1293">
        <v>5902</v>
      </c>
      <c r="Z1293">
        <v>8246</v>
      </c>
      <c r="AA1293">
        <v>10589</v>
      </c>
      <c r="AB1293">
        <v>12693</v>
      </c>
      <c r="AC1293">
        <v>14796</v>
      </c>
      <c r="AD1293">
        <v>15734</v>
      </c>
      <c r="AE1293">
        <v>16671</v>
      </c>
      <c r="AF1293">
        <v>17071</v>
      </c>
      <c r="AG1293">
        <v>17470</v>
      </c>
      <c r="AH1293">
        <v>18426</v>
      </c>
      <c r="AI1293">
        <v>19382</v>
      </c>
      <c r="AJ1293">
        <v>20338</v>
      </c>
    </row>
    <row r="1294" spans="1:36" x14ac:dyDescent="0.25">
      <c r="A1294" s="21">
        <v>1293</v>
      </c>
      <c r="B1294" t="s">
        <v>2534</v>
      </c>
      <c r="C1294" s="1" t="str">
        <f>+VLOOKUP(Tabla1[[#This Row],[Sector]],Sectores[[Sector]:[Columna1]],2,0)</f>
        <v>24 Socioeconómico</v>
      </c>
      <c r="D1294" s="1" t="str">
        <f>+VLOOKUP(Tabla1[[#This Row],[Contenido]],Hoja2!$F$2:$G$105,2,0)</f>
        <v>24.05 Identidad</v>
      </c>
      <c r="E1294" s="1" t="str">
        <f>+IFERROR(VLOOKUP(Tabla1[[#This Row],[Tema]],Temas[[Tema]:[Columna1]],2,0),"REVISAR")</f>
        <v>24.05.02 Pueblos Indígenas</v>
      </c>
      <c r="F1294" s="1" t="str">
        <f>+IFERROR(VLOOKUP(Tabla1[[#This Row],[Muestra]],Muestra[[Muestra]:[Columna1]],2,0),"REVISAR")</f>
        <v>24.05.02.05 Diaguitas</v>
      </c>
      <c r="G1294" t="s">
        <v>113</v>
      </c>
      <c r="H1294" t="s">
        <v>3112</v>
      </c>
      <c r="I1294" t="s">
        <v>3113</v>
      </c>
      <c r="J1294" t="s">
        <v>3185</v>
      </c>
      <c r="K1294" t="s">
        <v>3453</v>
      </c>
      <c r="L1294" t="s">
        <v>871</v>
      </c>
      <c r="O1294" t="s">
        <v>2547</v>
      </c>
      <c r="V1294">
        <v>8476</v>
      </c>
      <c r="W1294">
        <v>10528</v>
      </c>
      <c r="X1294">
        <v>12579</v>
      </c>
      <c r="Y1294">
        <v>14631</v>
      </c>
      <c r="Z1294">
        <v>23702</v>
      </c>
      <c r="AA1294">
        <v>32772</v>
      </c>
      <c r="AB1294">
        <v>40340</v>
      </c>
      <c r="AC1294">
        <v>47907</v>
      </c>
      <c r="AD1294">
        <v>54194</v>
      </c>
      <c r="AE1294">
        <v>60481</v>
      </c>
      <c r="AF1294">
        <v>65033</v>
      </c>
      <c r="AG1294">
        <v>69584</v>
      </c>
      <c r="AH1294">
        <v>88332</v>
      </c>
      <c r="AI1294">
        <v>107080</v>
      </c>
      <c r="AJ1294">
        <v>125828</v>
      </c>
    </row>
    <row r="1295" spans="1:36" x14ac:dyDescent="0.25">
      <c r="A1295" s="21">
        <v>1294</v>
      </c>
      <c r="B1295" t="s">
        <v>2535</v>
      </c>
      <c r="C1295" s="1" t="str">
        <f>+VLOOKUP(Tabla1[[#This Row],[Sector]],Sectores[[Sector]:[Columna1]],2,0)</f>
        <v>24 Socioeconómico</v>
      </c>
      <c r="D1295" s="1" t="str">
        <f>+VLOOKUP(Tabla1[[#This Row],[Contenido]],Hoja2!$F$2:$G$105,2,0)</f>
        <v>24.05 Identidad</v>
      </c>
      <c r="E1295" s="1" t="str">
        <f>+IFERROR(VLOOKUP(Tabla1[[#This Row],[Tema]],Temas[[Tema]:[Columna1]],2,0),"REVISAR")</f>
        <v>24.05.02 Pueblos Indígenas</v>
      </c>
      <c r="F1295" s="1" t="str">
        <f>+IFERROR(VLOOKUP(Tabla1[[#This Row],[Muestra]],Muestra[[Muestra]:[Columna1]],2,0),"REVISAR")</f>
        <v>24.05.02.06 Mapuches</v>
      </c>
      <c r="G1295" t="s">
        <v>113</v>
      </c>
      <c r="H1295" t="s">
        <v>3112</v>
      </c>
      <c r="I1295" t="s">
        <v>3113</v>
      </c>
      <c r="J1295" t="s">
        <v>3186</v>
      </c>
      <c r="K1295" t="s">
        <v>3453</v>
      </c>
      <c r="L1295" t="s">
        <v>871</v>
      </c>
      <c r="O1295" t="s">
        <v>2547</v>
      </c>
      <c r="V1295">
        <v>924708</v>
      </c>
      <c r="W1295">
        <v>944634</v>
      </c>
      <c r="X1295">
        <v>964559</v>
      </c>
      <c r="Y1295">
        <v>984485</v>
      </c>
      <c r="Z1295">
        <v>1078142</v>
      </c>
      <c r="AA1295">
        <v>1171798</v>
      </c>
      <c r="AB1295">
        <v>1252365</v>
      </c>
      <c r="AC1295">
        <v>1332932</v>
      </c>
      <c r="AD1295">
        <v>1343237</v>
      </c>
      <c r="AE1295">
        <v>1353541</v>
      </c>
      <c r="AF1295">
        <v>1404339</v>
      </c>
      <c r="AG1295">
        <v>1455136</v>
      </c>
      <c r="AH1295">
        <v>1525218</v>
      </c>
      <c r="AI1295">
        <v>1595301</v>
      </c>
      <c r="AJ1295">
        <v>1665383</v>
      </c>
    </row>
    <row r="1296" spans="1:36" x14ac:dyDescent="0.25">
      <c r="A1296" s="21">
        <v>1295</v>
      </c>
      <c r="B1296" t="s">
        <v>2536</v>
      </c>
      <c r="C1296" s="1" t="str">
        <f>+VLOOKUP(Tabla1[[#This Row],[Sector]],Sectores[[Sector]:[Columna1]],2,0)</f>
        <v>24 Socioeconómico</v>
      </c>
      <c r="D1296" s="1" t="str">
        <f>+VLOOKUP(Tabla1[[#This Row],[Contenido]],Hoja2!$F$2:$G$105,2,0)</f>
        <v>24.05 Identidad</v>
      </c>
      <c r="E1296" s="1" t="str">
        <f>+IFERROR(VLOOKUP(Tabla1[[#This Row],[Tema]],Temas[[Tema]:[Columna1]],2,0),"REVISAR")</f>
        <v>24.05.02 Pueblos Indígenas</v>
      </c>
      <c r="F1296" s="1" t="str">
        <f>+IFERROR(VLOOKUP(Tabla1[[#This Row],[Muestra]],Muestra[[Muestra]:[Columna1]],2,0),"REVISAR")</f>
        <v>08.03.08.10 No pertenecientes a pueblos indígenas</v>
      </c>
      <c r="G1296" t="s">
        <v>113</v>
      </c>
      <c r="H1296" t="s">
        <v>3112</v>
      </c>
      <c r="I1296" t="s">
        <v>3113</v>
      </c>
      <c r="J1296" t="s">
        <v>3187</v>
      </c>
      <c r="K1296" t="s">
        <v>3453</v>
      </c>
      <c r="L1296" t="s">
        <v>871</v>
      </c>
      <c r="O1296" t="s">
        <v>2547</v>
      </c>
      <c r="V1296">
        <v>15073812</v>
      </c>
      <c r="W1296">
        <v>15201041</v>
      </c>
      <c r="X1296">
        <v>15328271</v>
      </c>
      <c r="Y1296">
        <v>15455500</v>
      </c>
      <c r="Z1296">
        <v>15501236</v>
      </c>
      <c r="AA1296">
        <v>15546971</v>
      </c>
      <c r="AB1296">
        <v>15574344</v>
      </c>
      <c r="AC1296">
        <v>15601716</v>
      </c>
      <c r="AD1296">
        <v>15756032</v>
      </c>
      <c r="AE1296">
        <v>15910348</v>
      </c>
      <c r="AF1296">
        <v>15974594</v>
      </c>
      <c r="AG1296">
        <v>16038840</v>
      </c>
      <c r="AH1296">
        <v>16503630</v>
      </c>
      <c r="AI1296">
        <v>16968421</v>
      </c>
      <c r="AJ1296">
        <v>17433211</v>
      </c>
    </row>
    <row r="1297" spans="1:36" x14ac:dyDescent="0.25">
      <c r="A1297" s="21">
        <v>1296</v>
      </c>
      <c r="B1297" t="s">
        <v>2537</v>
      </c>
      <c r="C1297" s="1" t="str">
        <f>+VLOOKUP(Tabla1[[#This Row],[Sector]],Sectores[[Sector]:[Columna1]],2,0)</f>
        <v>24 Socioeconómico</v>
      </c>
      <c r="D1297" s="1" t="str">
        <f>+VLOOKUP(Tabla1[[#This Row],[Contenido]],Hoja2!$F$2:$G$105,2,0)</f>
        <v>24.05 Identidad</v>
      </c>
      <c r="E1297" s="1" t="str">
        <f>+IFERROR(VLOOKUP(Tabla1[[#This Row],[Tema]],Temas[[Tema]:[Columna1]],2,0),"REVISAR")</f>
        <v>24.05.02 Pueblos Indígenas</v>
      </c>
      <c r="F1297" s="1" t="str">
        <f>+IFERROR(VLOOKUP(Tabla1[[#This Row],[Muestra]],Muestra[[Muestra]:[Columna1]],2,0),"REVISAR")</f>
        <v>24.05.02.08 Pascuenses</v>
      </c>
      <c r="G1297" t="s">
        <v>113</v>
      </c>
      <c r="H1297" t="s">
        <v>3112</v>
      </c>
      <c r="I1297" t="s">
        <v>3113</v>
      </c>
      <c r="J1297" t="s">
        <v>3188</v>
      </c>
      <c r="K1297" t="s">
        <v>3453</v>
      </c>
      <c r="L1297" t="s">
        <v>871</v>
      </c>
      <c r="O1297" t="s">
        <v>2547</v>
      </c>
      <c r="V1297">
        <v>2221</v>
      </c>
      <c r="W1297">
        <v>3360</v>
      </c>
      <c r="X1297">
        <v>4498</v>
      </c>
      <c r="Y1297">
        <v>5637</v>
      </c>
      <c r="Z1297">
        <v>6404</v>
      </c>
      <c r="AA1297">
        <v>7170</v>
      </c>
      <c r="AB1297">
        <v>4763</v>
      </c>
      <c r="AC1297">
        <v>2355</v>
      </c>
      <c r="AD1297">
        <v>4556</v>
      </c>
      <c r="AE1297">
        <v>6756</v>
      </c>
      <c r="AF1297">
        <v>4476</v>
      </c>
      <c r="AG1297">
        <v>2195</v>
      </c>
      <c r="AH1297">
        <v>2524</v>
      </c>
      <c r="AI1297">
        <v>2853</v>
      </c>
      <c r="AJ1297">
        <v>3182</v>
      </c>
    </row>
    <row r="1298" spans="1:36" x14ac:dyDescent="0.25">
      <c r="A1298" s="21">
        <v>1297</v>
      </c>
      <c r="B1298" t="s">
        <v>2538</v>
      </c>
      <c r="C1298" s="1" t="str">
        <f>+VLOOKUP(Tabla1[[#This Row],[Sector]],Sectores[[Sector]:[Columna1]],2,0)</f>
        <v>24 Socioeconómico</v>
      </c>
      <c r="D1298" s="1" t="str">
        <f>+VLOOKUP(Tabla1[[#This Row],[Contenido]],Hoja2!$F$2:$G$105,2,0)</f>
        <v>24.05 Identidad</v>
      </c>
      <c r="E1298" s="1" t="str">
        <f>+IFERROR(VLOOKUP(Tabla1[[#This Row],[Tema]],Temas[[Tema]:[Columna1]],2,0),"REVISAR")</f>
        <v>24.05.02 Pueblos Indígenas</v>
      </c>
      <c r="F1298" s="1" t="str">
        <f>+IFERROR(VLOOKUP(Tabla1[[#This Row],[Muestra]],Muestra[[Muestra]:[Columna1]],2,0),"REVISAR")</f>
        <v>24.05.02.09 Quechuas</v>
      </c>
      <c r="G1298" t="s">
        <v>113</v>
      </c>
      <c r="H1298" t="s">
        <v>3112</v>
      </c>
      <c r="I1298" t="s">
        <v>3113</v>
      </c>
      <c r="J1298" t="s">
        <v>3189</v>
      </c>
      <c r="K1298" t="s">
        <v>3453</v>
      </c>
      <c r="L1298" t="s">
        <v>871</v>
      </c>
      <c r="O1298" t="s">
        <v>2547</v>
      </c>
      <c r="V1298">
        <v>6435</v>
      </c>
      <c r="W1298">
        <v>9490</v>
      </c>
      <c r="X1298">
        <v>12544</v>
      </c>
      <c r="Y1298">
        <v>15599</v>
      </c>
      <c r="Z1298">
        <v>14929</v>
      </c>
      <c r="AA1298">
        <v>14258</v>
      </c>
      <c r="AB1298">
        <v>18892</v>
      </c>
      <c r="AC1298">
        <v>23526</v>
      </c>
      <c r="AD1298">
        <v>23707</v>
      </c>
      <c r="AE1298">
        <v>23887</v>
      </c>
      <c r="AF1298">
        <v>21346</v>
      </c>
      <c r="AG1298">
        <v>18805</v>
      </c>
      <c r="AH1298">
        <v>23930</v>
      </c>
      <c r="AI1298">
        <v>29056</v>
      </c>
      <c r="AJ1298">
        <v>34181</v>
      </c>
    </row>
    <row r="1299" spans="1:36" x14ac:dyDescent="0.25">
      <c r="A1299" s="21">
        <v>1298</v>
      </c>
      <c r="B1299" t="s">
        <v>2539</v>
      </c>
      <c r="C1299" s="1" t="str">
        <f>+VLOOKUP(Tabla1[[#This Row],[Sector]],Sectores[[Sector]:[Columna1]],2,0)</f>
        <v>24 Socioeconómico</v>
      </c>
      <c r="D1299" s="1" t="str">
        <f>+VLOOKUP(Tabla1[[#This Row],[Contenido]],Hoja2!$F$2:$G$105,2,0)</f>
        <v>24.05 Identidad</v>
      </c>
      <c r="E1299" s="1" t="str">
        <f>+IFERROR(VLOOKUP(Tabla1[[#This Row],[Tema]],Temas[[Tema]:[Columna1]],2,0),"REVISAR")</f>
        <v>24.05.02 Pueblos Indígenas</v>
      </c>
      <c r="F1299" s="1" t="str">
        <f>+IFERROR(VLOOKUP(Tabla1[[#This Row],[Muestra]],Muestra[[Muestra]:[Columna1]],2,0),"REVISAR")</f>
        <v>24.05.02.10 Yaganes</v>
      </c>
      <c r="G1299" t="s">
        <v>113</v>
      </c>
      <c r="H1299" t="s">
        <v>3112</v>
      </c>
      <c r="I1299" t="s">
        <v>3113</v>
      </c>
      <c r="J1299" t="s">
        <v>3190</v>
      </c>
      <c r="K1299" t="s">
        <v>3453</v>
      </c>
      <c r="L1299" t="s">
        <v>871</v>
      </c>
      <c r="O1299" t="s">
        <v>2547</v>
      </c>
      <c r="V1299">
        <v>1246</v>
      </c>
      <c r="W1299">
        <v>1549</v>
      </c>
      <c r="X1299">
        <v>1852</v>
      </c>
      <c r="Y1299">
        <v>2155</v>
      </c>
      <c r="Z1299">
        <v>1772</v>
      </c>
      <c r="AA1299">
        <v>1389</v>
      </c>
      <c r="AB1299">
        <v>1143</v>
      </c>
      <c r="AC1299">
        <v>897</v>
      </c>
      <c r="AD1299">
        <v>513</v>
      </c>
      <c r="AE1299">
        <v>129</v>
      </c>
      <c r="AF1299">
        <v>536</v>
      </c>
      <c r="AG1299">
        <v>943</v>
      </c>
      <c r="AH1299">
        <v>945</v>
      </c>
      <c r="AI1299">
        <v>947</v>
      </c>
      <c r="AJ1299">
        <v>949</v>
      </c>
    </row>
    <row r="1300" spans="1:36" x14ac:dyDescent="0.25">
      <c r="A1300" s="21">
        <v>1299</v>
      </c>
      <c r="B1300" t="s">
        <v>2540</v>
      </c>
      <c r="C1300" s="1" t="str">
        <f>+VLOOKUP(Tabla1[[#This Row],[Sector]],Sectores[[Sector]:[Columna1]],2,0)</f>
        <v>24 Socioeconómico</v>
      </c>
      <c r="D1300" s="1" t="str">
        <f>+VLOOKUP(Tabla1[[#This Row],[Contenido]],Hoja2!$F$2:$G$105,2,0)</f>
        <v>24.05 Identidad</v>
      </c>
      <c r="E1300" s="1" t="str">
        <f>+IFERROR(VLOOKUP(Tabla1[[#This Row],[Tema]],Temas[[Tema]:[Columna1]],2,0),"REVISAR")</f>
        <v>24.05.02 Pueblos Indígenas</v>
      </c>
      <c r="F1300" s="1" t="str">
        <f>+IFERROR(VLOOKUP(Tabla1[[#This Row],[Muestra]],Muestra[[Muestra]:[Columna1]],2,0),"REVISAR")</f>
        <v>24.05.02.11 Changos</v>
      </c>
      <c r="G1300" t="s">
        <v>113</v>
      </c>
      <c r="H1300" t="s">
        <v>3112</v>
      </c>
      <c r="I1300" t="s">
        <v>3113</v>
      </c>
      <c r="J1300" t="s">
        <v>3191</v>
      </c>
      <c r="K1300" t="s">
        <v>3453</v>
      </c>
      <c r="L1300" t="s">
        <v>1151</v>
      </c>
      <c r="O1300" t="s">
        <v>2547</v>
      </c>
      <c r="V1300">
        <v>0</v>
      </c>
      <c r="W1300">
        <v>0</v>
      </c>
      <c r="X1300">
        <v>0</v>
      </c>
      <c r="Y1300">
        <v>0</v>
      </c>
      <c r="Z1300">
        <v>0</v>
      </c>
      <c r="AA1300">
        <v>0</v>
      </c>
      <c r="AB1300">
        <v>0</v>
      </c>
      <c r="AC1300">
        <v>0</v>
      </c>
      <c r="AD1300">
        <v>0</v>
      </c>
      <c r="AE1300">
        <v>0</v>
      </c>
      <c r="AF1300">
        <v>0</v>
      </c>
      <c r="AG1300">
        <v>0</v>
      </c>
      <c r="AH1300">
        <v>3030</v>
      </c>
      <c r="AI1300">
        <v>6059</v>
      </c>
      <c r="AJ1300">
        <v>9089</v>
      </c>
    </row>
    <row r="1301" spans="1:36" x14ac:dyDescent="0.25">
      <c r="A1301" s="21">
        <v>1300</v>
      </c>
      <c r="B1301" t="s">
        <v>2541</v>
      </c>
      <c r="C1301" s="1" t="str">
        <f>+VLOOKUP(Tabla1[[#This Row],[Sector]],Sectores[[Sector]:[Columna1]],2,0)</f>
        <v>24 Socioeconómico</v>
      </c>
      <c r="D1301" s="1" t="str">
        <f>+VLOOKUP(Tabla1[[#This Row],[Contenido]],Hoja2!$F$2:$G$105,2,0)</f>
        <v>24.05 Identidad</v>
      </c>
      <c r="E1301" s="1" t="str">
        <f>+IFERROR(VLOOKUP(Tabla1[[#This Row],[Tema]],Temas[[Tema]:[Columna1]],2,0),"REVISAR")</f>
        <v>24.05.02 Pueblos Indígenas</v>
      </c>
      <c r="F1301" s="1" t="str">
        <f>+IFERROR(VLOOKUP(Tabla1[[#This Row],[Muestra]],Muestra[[Muestra]:[Columna1]],2,0),"REVISAR")</f>
        <v>24.05.02.12 Lengua aymara</v>
      </c>
      <c r="G1301" t="s">
        <v>113</v>
      </c>
      <c r="H1301" t="s">
        <v>3112</v>
      </c>
      <c r="I1301" t="s">
        <v>3113</v>
      </c>
      <c r="J1301" t="s">
        <v>3192</v>
      </c>
      <c r="K1301" t="s">
        <v>3453</v>
      </c>
      <c r="L1301" t="s">
        <v>3435</v>
      </c>
      <c r="O1301" t="s">
        <v>2547</v>
      </c>
      <c r="V1301">
        <v>22782</v>
      </c>
      <c r="W1301">
        <v>23146</v>
      </c>
      <c r="X1301">
        <v>23511</v>
      </c>
      <c r="Y1301">
        <v>23875</v>
      </c>
      <c r="Z1301">
        <v>25065</v>
      </c>
      <c r="AA1301">
        <v>26255</v>
      </c>
      <c r="AB1301">
        <v>26868</v>
      </c>
      <c r="AC1301">
        <v>27481</v>
      </c>
      <c r="AD1301">
        <v>27559</v>
      </c>
      <c r="AE1301">
        <v>27636</v>
      </c>
      <c r="AF1301">
        <v>28296</v>
      </c>
      <c r="AG1301">
        <v>28956</v>
      </c>
    </row>
    <row r="1302" spans="1:36" x14ac:dyDescent="0.25">
      <c r="A1302" s="21">
        <v>1301</v>
      </c>
      <c r="B1302" t="s">
        <v>2542</v>
      </c>
      <c r="C1302" s="1" t="str">
        <f>+VLOOKUP(Tabla1[[#This Row],[Sector]],Sectores[[Sector]:[Columna1]],2,0)</f>
        <v>24 Socioeconómico</v>
      </c>
      <c r="D1302" s="1" t="str">
        <f>+VLOOKUP(Tabla1[[#This Row],[Contenido]],Hoja2!$F$2:$G$105,2,0)</f>
        <v>24.05 Identidad</v>
      </c>
      <c r="E1302" s="1" t="str">
        <f>+IFERROR(VLOOKUP(Tabla1[[#This Row],[Tema]],Temas[[Tema]:[Columna1]],2,0),"REVISAR")</f>
        <v>24.05.02 Pueblos Indígenas</v>
      </c>
      <c r="F1302" s="1" t="str">
        <f>+IFERROR(VLOOKUP(Tabla1[[#This Row],[Muestra]],Muestra[[Muestra]:[Columna1]],2,0),"REVISAR")</f>
        <v>24.05.02.13 Lengua kawésqar</v>
      </c>
      <c r="G1302" t="s">
        <v>113</v>
      </c>
      <c r="H1302" t="s">
        <v>3112</v>
      </c>
      <c r="I1302" t="s">
        <v>3113</v>
      </c>
      <c r="J1302" t="s">
        <v>3193</v>
      </c>
      <c r="K1302" t="s">
        <v>3453</v>
      </c>
      <c r="L1302" t="s">
        <v>3435</v>
      </c>
      <c r="O1302" t="s">
        <v>2547</v>
      </c>
      <c r="V1302">
        <v>103</v>
      </c>
      <c r="W1302">
        <v>114</v>
      </c>
      <c r="X1302">
        <v>125</v>
      </c>
      <c r="Y1302">
        <v>136</v>
      </c>
      <c r="Z1302">
        <v>393</v>
      </c>
      <c r="AA1302">
        <v>650</v>
      </c>
      <c r="AB1302">
        <v>608</v>
      </c>
      <c r="AC1302">
        <v>566</v>
      </c>
      <c r="AD1302">
        <v>486</v>
      </c>
      <c r="AE1302">
        <v>406</v>
      </c>
      <c r="AF1302">
        <v>556</v>
      </c>
      <c r="AG1302">
        <v>705</v>
      </c>
    </row>
    <row r="1303" spans="1:36" x14ac:dyDescent="0.25">
      <c r="A1303" s="21">
        <v>1302</v>
      </c>
      <c r="B1303" t="s">
        <v>2543</v>
      </c>
      <c r="C1303" s="1" t="str">
        <f>+VLOOKUP(Tabla1[[#This Row],[Sector]],Sectores[[Sector]:[Columna1]],2,0)</f>
        <v>24 Socioeconómico</v>
      </c>
      <c r="D1303" s="1" t="str">
        <f>+VLOOKUP(Tabla1[[#This Row],[Contenido]],Hoja2!$F$2:$G$105,2,0)</f>
        <v>24.05 Identidad</v>
      </c>
      <c r="E1303" s="1" t="str">
        <f>+IFERROR(VLOOKUP(Tabla1[[#This Row],[Tema]],Temas[[Tema]:[Columna1]],2,0),"REVISAR")</f>
        <v>24.05.02 Pueblos Indígenas</v>
      </c>
      <c r="F1303" s="1" t="str">
        <f>+IFERROR(VLOOKUP(Tabla1[[#This Row],[Muestra]],Muestra[[Muestra]:[Columna1]],2,0),"REVISAR")</f>
        <v>24.05.02.14 Lengua mapudungún</v>
      </c>
      <c r="G1303" t="s">
        <v>113</v>
      </c>
      <c r="H1303" t="s">
        <v>3112</v>
      </c>
      <c r="I1303" t="s">
        <v>3113</v>
      </c>
      <c r="J1303" t="s">
        <v>3194</v>
      </c>
      <c r="K1303" t="s">
        <v>3453</v>
      </c>
      <c r="L1303" t="s">
        <v>3435</v>
      </c>
      <c r="O1303" t="s">
        <v>2547</v>
      </c>
      <c r="V1303">
        <v>210581</v>
      </c>
      <c r="W1303">
        <v>218844</v>
      </c>
      <c r="X1303">
        <v>227107</v>
      </c>
      <c r="Y1303">
        <v>235370</v>
      </c>
      <c r="Z1303">
        <v>248479</v>
      </c>
      <c r="AA1303">
        <v>261587</v>
      </c>
      <c r="AB1303">
        <v>273921</v>
      </c>
      <c r="AC1303">
        <v>286254</v>
      </c>
      <c r="AD1303">
        <v>291842</v>
      </c>
      <c r="AE1303">
        <v>297429</v>
      </c>
      <c r="AF1303">
        <v>296406</v>
      </c>
      <c r="AG1303">
        <v>295382</v>
      </c>
    </row>
    <row r="1304" spans="1:36" x14ac:dyDescent="0.25">
      <c r="A1304" s="21">
        <v>1303</v>
      </c>
      <c r="B1304" t="s">
        <v>2544</v>
      </c>
      <c r="C1304" s="1" t="str">
        <f>+VLOOKUP(Tabla1[[#This Row],[Sector]],Sectores[[Sector]:[Columna1]],2,0)</f>
        <v>24 Socioeconómico</v>
      </c>
      <c r="D1304" s="1" t="str">
        <f>+VLOOKUP(Tabla1[[#This Row],[Contenido]],Hoja2!$F$2:$G$105,2,0)</f>
        <v>24.05 Identidad</v>
      </c>
      <c r="E1304" s="1" t="str">
        <f>+IFERROR(VLOOKUP(Tabla1[[#This Row],[Tema]],Temas[[Tema]:[Columna1]],2,0),"REVISAR")</f>
        <v>24.05.02 Pueblos Indígenas</v>
      </c>
      <c r="F1304" s="1" t="str">
        <f>+IFERROR(VLOOKUP(Tabla1[[#This Row],[Muestra]],Muestra[[Muestra]:[Columna1]],2,0),"REVISAR")</f>
        <v>24.05.02.15 Lengua quechua</v>
      </c>
      <c r="G1304" t="s">
        <v>113</v>
      </c>
      <c r="H1304" t="s">
        <v>3112</v>
      </c>
      <c r="I1304" t="s">
        <v>3113</v>
      </c>
      <c r="J1304" t="s">
        <v>3195</v>
      </c>
      <c r="K1304" t="s">
        <v>3453</v>
      </c>
      <c r="L1304" t="s">
        <v>3435</v>
      </c>
      <c r="O1304" t="s">
        <v>2547</v>
      </c>
      <c r="V1304">
        <v>4785</v>
      </c>
      <c r="W1304">
        <v>4441</v>
      </c>
      <c r="X1304">
        <v>4098</v>
      </c>
      <c r="Y1304">
        <v>3754</v>
      </c>
      <c r="Z1304">
        <v>5494</v>
      </c>
      <c r="AA1304">
        <v>7234</v>
      </c>
      <c r="AB1304">
        <v>6881</v>
      </c>
      <c r="AC1304">
        <v>6527</v>
      </c>
      <c r="AD1304">
        <v>8188</v>
      </c>
      <c r="AE1304">
        <v>9848</v>
      </c>
      <c r="AF1304">
        <v>9565</v>
      </c>
      <c r="AG1304">
        <v>9281</v>
      </c>
    </row>
    <row r="1305" spans="1:36" x14ac:dyDescent="0.25">
      <c r="A1305" s="21">
        <v>1304</v>
      </c>
      <c r="B1305" t="s">
        <v>2545</v>
      </c>
      <c r="C1305" s="1" t="str">
        <f>+VLOOKUP(Tabla1[[#This Row],[Sector]],Sectores[[Sector]:[Columna1]],2,0)</f>
        <v>24 Socioeconómico</v>
      </c>
      <c r="D1305" s="1" t="str">
        <f>+VLOOKUP(Tabla1[[#This Row],[Contenido]],Hoja2!$F$2:$G$105,2,0)</f>
        <v>24.05 Identidad</v>
      </c>
      <c r="E1305" s="1" t="str">
        <f>+IFERROR(VLOOKUP(Tabla1[[#This Row],[Tema]],Temas[[Tema]:[Columna1]],2,0),"REVISAR")</f>
        <v>24.05.02 Pueblos Indígenas</v>
      </c>
      <c r="F1305" s="1" t="str">
        <f>+IFERROR(VLOOKUP(Tabla1[[#This Row],[Muestra]],Muestra[[Muestra]:[Columna1]],2,0),"REVISAR")</f>
        <v>24.05.02.16 Lengua rapa nui</v>
      </c>
      <c r="G1305" t="s">
        <v>113</v>
      </c>
      <c r="H1305" t="s">
        <v>3112</v>
      </c>
      <c r="I1305" t="s">
        <v>3113</v>
      </c>
      <c r="J1305" t="s">
        <v>3196</v>
      </c>
      <c r="K1305" t="s">
        <v>3453</v>
      </c>
      <c r="L1305" t="s">
        <v>3435</v>
      </c>
      <c r="O1305" t="s">
        <v>2547</v>
      </c>
      <c r="V1305">
        <v>1806</v>
      </c>
      <c r="W1305">
        <v>1765</v>
      </c>
      <c r="X1305">
        <v>1723</v>
      </c>
      <c r="Y1305">
        <v>1682</v>
      </c>
      <c r="Z1305">
        <v>2414</v>
      </c>
      <c r="AA1305">
        <v>3146</v>
      </c>
      <c r="AB1305">
        <v>2157</v>
      </c>
      <c r="AC1305">
        <v>1167</v>
      </c>
      <c r="AD1305">
        <v>1536</v>
      </c>
      <c r="AE1305">
        <v>1905</v>
      </c>
      <c r="AF1305">
        <v>1462</v>
      </c>
      <c r="AG1305">
        <v>1019</v>
      </c>
    </row>
    <row r="1306" spans="1:36" x14ac:dyDescent="0.25">
      <c r="A1306" s="21">
        <v>1305</v>
      </c>
      <c r="B1306" t="s">
        <v>2546</v>
      </c>
      <c r="C1306" s="1" t="str">
        <f>+VLOOKUP(Tabla1[[#This Row],[Sector]],Sectores[[Sector]:[Columna1]],2,0)</f>
        <v>24 Socioeconómico</v>
      </c>
      <c r="D1306" s="1" t="str">
        <f>+VLOOKUP(Tabla1[[#This Row],[Contenido]],Hoja2!$F$2:$G$105,2,0)</f>
        <v>24.05 Identidad</v>
      </c>
      <c r="E1306" s="1" t="str">
        <f>+IFERROR(VLOOKUP(Tabla1[[#This Row],[Tema]],Temas[[Tema]:[Columna1]],2,0),"REVISAR")</f>
        <v>24.05.02 Pueblos Indígenas</v>
      </c>
      <c r="F1306" s="1" t="str">
        <f>+IFERROR(VLOOKUP(Tabla1[[#This Row],[Muestra]],Muestra[[Muestra]:[Columna1]],2,0),"REVISAR")</f>
        <v>24.05.02.17 Lengua yagán</v>
      </c>
      <c r="G1306" t="s">
        <v>113</v>
      </c>
      <c r="H1306" t="s">
        <v>3112</v>
      </c>
      <c r="I1306" t="s">
        <v>3113</v>
      </c>
      <c r="J1306" t="s">
        <v>3197</v>
      </c>
      <c r="K1306" t="s">
        <v>3453</v>
      </c>
      <c r="L1306" t="s">
        <v>3435</v>
      </c>
      <c r="O1306" t="s">
        <v>2547</v>
      </c>
      <c r="V1306">
        <v>25</v>
      </c>
      <c r="W1306">
        <v>62</v>
      </c>
      <c r="X1306">
        <v>99</v>
      </c>
      <c r="Y1306">
        <v>136</v>
      </c>
      <c r="Z1306">
        <v>158</v>
      </c>
      <c r="AA1306">
        <v>180</v>
      </c>
      <c r="AB1306">
        <v>190</v>
      </c>
      <c r="AC1306">
        <v>200</v>
      </c>
      <c r="AD1306">
        <v>443</v>
      </c>
      <c r="AE1306">
        <v>686</v>
      </c>
      <c r="AF1306">
        <v>350</v>
      </c>
      <c r="AG1306">
        <v>13</v>
      </c>
    </row>
    <row r="1307" spans="1:36" s="1" customFormat="1" x14ac:dyDescent="0.25">
      <c r="A1307" s="21">
        <v>1306</v>
      </c>
      <c r="B1307" s="1" t="s">
        <v>2548</v>
      </c>
      <c r="C1307" s="1" t="str">
        <f>+VLOOKUP(Tabla1[[#This Row],[Sector]],Sectores[[Sector]:[Columna1]],2,0)</f>
        <v>30 Ingresos Tributarios</v>
      </c>
      <c r="D1307" s="1" t="str">
        <f>+VLOOKUP(Tabla1[[#This Row],[Contenido]],Hoja2!$F$2:$G$105,2,0)</f>
        <v>30.03 Impuestos</v>
      </c>
      <c r="E1307" s="1" t="str">
        <f>+IFERROR(VLOOKUP(Tabla1[[#This Row],[Tema]],Temas[[Tema]:[Columna1]],2,0),"REVISAR")</f>
        <v>30.01.03 Valor</v>
      </c>
      <c r="F1307" s="1" t="str">
        <f>+IFERROR(VLOOKUP(Tabla1[[#This Row],[Muestra]],Muestra[[Muestra]:[Columna1]],2,0),"REVISAR")</f>
        <v>30.03.01.01 Impuestos a la renta</v>
      </c>
      <c r="G1307" s="1" t="s">
        <v>2556</v>
      </c>
      <c r="H1307" s="1" t="s">
        <v>2557</v>
      </c>
      <c r="I1307" s="1" t="s">
        <v>2560</v>
      </c>
      <c r="J1307" s="1" t="s">
        <v>2548</v>
      </c>
      <c r="K1307" s="1" t="s">
        <v>3907</v>
      </c>
      <c r="L1307" s="1" t="s">
        <v>2563</v>
      </c>
      <c r="O1307" t="s">
        <v>3993</v>
      </c>
      <c r="Y1307" s="1">
        <v>4567961.3541477956</v>
      </c>
      <c r="Z1307" s="1">
        <v>7085706.3176501254</v>
      </c>
      <c r="AA1307" s="1">
        <v>9008441.5642140917</v>
      </c>
      <c r="AB1307" s="1">
        <v>9527689.2580632102</v>
      </c>
      <c r="AC1307" s="1">
        <v>9086413.098524034</v>
      </c>
      <c r="AD1307" s="1">
        <v>9208866.6974918265</v>
      </c>
      <c r="AE1307" s="1">
        <v>11690994.951733463</v>
      </c>
      <c r="AF1307" s="1">
        <v>11470112.05627594</v>
      </c>
      <c r="AG1307" s="1">
        <v>12371669.011251677</v>
      </c>
      <c r="AH1307" s="1">
        <v>14453237.02898097</v>
      </c>
      <c r="AI1307" s="1">
        <v>14306908.946254015</v>
      </c>
      <c r="AJ1307" s="1">
        <v>12518711.389832918</v>
      </c>
    </row>
    <row r="1308" spans="1:36" s="1" customFormat="1" x14ac:dyDescent="0.25">
      <c r="A1308" s="21">
        <v>1307</v>
      </c>
      <c r="B1308" s="1" t="s">
        <v>2549</v>
      </c>
      <c r="C1308" s="1" t="str">
        <f>+VLOOKUP(Tabla1[[#This Row],[Sector]],Sectores[[Sector]:[Columna1]],2,0)</f>
        <v>30 Ingresos Tributarios</v>
      </c>
      <c r="D1308" s="1" t="str">
        <f>+VLOOKUP(Tabla1[[#This Row],[Contenido]],Hoja2!$F$2:$G$105,2,0)</f>
        <v>30.03 Impuestos</v>
      </c>
      <c r="E1308" s="1" t="str">
        <f>+IFERROR(VLOOKUP(Tabla1[[#This Row],[Tema]],Temas[[Tema]:[Columna1]],2,0),"REVISAR")</f>
        <v>30.01.03 Valor</v>
      </c>
      <c r="F1308" s="1" t="str">
        <f>+IFERROR(VLOOKUP(Tabla1[[#This Row],[Muestra]],Muestra[[Muestra]:[Columna1]],2,0),"REVISAR")</f>
        <v>30.03.01.02 Impuesto al valor agregado</v>
      </c>
      <c r="G1308" s="1" t="s">
        <v>2556</v>
      </c>
      <c r="H1308" s="1" t="s">
        <v>2557</v>
      </c>
      <c r="I1308" s="1" t="s">
        <v>2560</v>
      </c>
      <c r="J1308" s="1" t="s">
        <v>2549</v>
      </c>
      <c r="K1308" s="1" t="s">
        <v>3907</v>
      </c>
      <c r="L1308" s="1" t="s">
        <v>2563</v>
      </c>
      <c r="O1308" t="s">
        <v>3993</v>
      </c>
      <c r="Y1308" s="1">
        <v>7054486.0886713509</v>
      </c>
      <c r="Z1308" s="1">
        <v>8402773.3615299333</v>
      </c>
      <c r="AA1308" s="1">
        <v>9443335.2020120285</v>
      </c>
      <c r="AB1308" s="1">
        <v>10453258.629853379</v>
      </c>
      <c r="AC1308" s="1">
        <v>11173483.782437911</v>
      </c>
      <c r="AD1308" s="1">
        <v>12120612.714684619</v>
      </c>
      <c r="AE1308" s="1">
        <v>13206596.23806287</v>
      </c>
      <c r="AF1308" s="1">
        <v>14071932.782216031</v>
      </c>
      <c r="AG1308" s="1">
        <v>15061273.722172214</v>
      </c>
      <c r="AH1308" s="1">
        <v>16212270.081550028</v>
      </c>
      <c r="AI1308" s="1">
        <v>16357282.799323363</v>
      </c>
      <c r="AJ1308" s="1">
        <v>15880962</v>
      </c>
    </row>
    <row r="1309" spans="1:36" s="1" customFormat="1" x14ac:dyDescent="0.25">
      <c r="A1309" s="21">
        <v>1308</v>
      </c>
      <c r="B1309" s="1" t="s">
        <v>2550</v>
      </c>
      <c r="C1309" s="1" t="str">
        <f>+VLOOKUP(Tabla1[[#This Row],[Sector]],Sectores[[Sector]:[Columna1]],2,0)</f>
        <v>30 Ingresos Tributarios</v>
      </c>
      <c r="D1309" s="1" t="str">
        <f>+VLOOKUP(Tabla1[[#This Row],[Contenido]],Hoja2!$F$2:$G$105,2,0)</f>
        <v>30.03 Impuestos</v>
      </c>
      <c r="E1309" s="1" t="str">
        <f>+IFERROR(VLOOKUP(Tabla1[[#This Row],[Tema]],Temas[[Tema]:[Columna1]],2,0),"REVISAR")</f>
        <v>30.01.03 Valor</v>
      </c>
      <c r="F1309" s="1" t="str">
        <f>+IFERROR(VLOOKUP(Tabla1[[#This Row],[Muestra]],Muestra[[Muestra]:[Columna1]],2,0),"REVISAR")</f>
        <v>30.03.01.03 Impuesto a productos específicos</v>
      </c>
      <c r="G1309" s="1" t="s">
        <v>2556</v>
      </c>
      <c r="H1309" s="1" t="s">
        <v>2557</v>
      </c>
      <c r="I1309" s="1" t="s">
        <v>2560</v>
      </c>
      <c r="J1309" s="1" t="s">
        <v>2550</v>
      </c>
      <c r="K1309" s="1" t="s">
        <v>3907</v>
      </c>
      <c r="L1309" s="1" t="s">
        <v>2563</v>
      </c>
      <c r="O1309" t="s">
        <v>3993</v>
      </c>
      <c r="Y1309" s="1">
        <v>1241354.672176372</v>
      </c>
      <c r="Z1309" s="1">
        <v>1561205.5812690002</v>
      </c>
      <c r="AA1309" s="1">
        <v>1742794.3319579998</v>
      </c>
      <c r="AB1309" s="1">
        <v>1892992.0424529996</v>
      </c>
      <c r="AC1309" s="1">
        <v>1987472.8010689996</v>
      </c>
      <c r="AD1309" s="1">
        <v>2224223.8301649992</v>
      </c>
      <c r="AE1309" s="1">
        <v>2378176.7980560004</v>
      </c>
      <c r="AF1309" s="1">
        <v>2521075.314121</v>
      </c>
      <c r="AG1309" s="1">
        <v>2619778.6118720002</v>
      </c>
      <c r="AH1309" s="1">
        <v>2728475.2780930004</v>
      </c>
      <c r="AI1309" s="1">
        <v>2802132.086168</v>
      </c>
      <c r="AJ1309" s="1">
        <v>2854866</v>
      </c>
    </row>
    <row r="1310" spans="1:36" s="1" customFormat="1" x14ac:dyDescent="0.25">
      <c r="A1310" s="21">
        <v>1309</v>
      </c>
      <c r="B1310" s="1" t="s">
        <v>2551</v>
      </c>
      <c r="C1310" s="1" t="str">
        <f>+VLOOKUP(Tabla1[[#This Row],[Sector]],Sectores[[Sector]:[Columna1]],2,0)</f>
        <v>30 Ingresos Tributarios</v>
      </c>
      <c r="D1310" s="1" t="str">
        <f>+VLOOKUP(Tabla1[[#This Row],[Contenido]],Hoja2!$F$2:$G$105,2,0)</f>
        <v>30.03 Impuestos</v>
      </c>
      <c r="E1310" s="1" t="str">
        <f>+IFERROR(VLOOKUP(Tabla1[[#This Row],[Tema]],Temas[[Tema]:[Columna1]],2,0),"REVISAR")</f>
        <v>30.01.03 Valor</v>
      </c>
      <c r="F1310" s="1" t="str">
        <f>+IFERROR(VLOOKUP(Tabla1[[#This Row],[Muestra]],Muestra[[Muestra]:[Columna1]],2,0),"REVISAR")</f>
        <v>30.03.01.04 Impuesto a los actos jurídicos</v>
      </c>
      <c r="G1310" s="1" t="s">
        <v>2556</v>
      </c>
      <c r="H1310" s="1" t="s">
        <v>2557</v>
      </c>
      <c r="I1310" s="1" t="s">
        <v>2560</v>
      </c>
      <c r="J1310" s="1" t="s">
        <v>2551</v>
      </c>
      <c r="K1310" s="1" t="s">
        <v>3907</v>
      </c>
      <c r="L1310" s="1" t="s">
        <v>2563</v>
      </c>
      <c r="O1310" t="s">
        <v>3993</v>
      </c>
      <c r="Y1310" s="1">
        <v>63235.629506787009</v>
      </c>
      <c r="Z1310" s="1">
        <v>204351.85794640888</v>
      </c>
      <c r="AA1310" s="1">
        <v>265509.26117084327</v>
      </c>
      <c r="AB1310" s="1">
        <v>319545.52103617491</v>
      </c>
      <c r="AC1310" s="1">
        <v>247266.44256599998</v>
      </c>
      <c r="AD1310" s="1">
        <v>263785.467833</v>
      </c>
      <c r="AE1310" s="1">
        <v>269718.32099299988</v>
      </c>
      <c r="AF1310" s="1">
        <v>462200.62220000004</v>
      </c>
      <c r="AG1310" s="1">
        <v>514684.02860643825</v>
      </c>
      <c r="AH1310" s="1">
        <v>585409.97931300011</v>
      </c>
      <c r="AI1310" s="1">
        <v>668211.20531500003</v>
      </c>
      <c r="AJ1310" s="1">
        <v>350537</v>
      </c>
    </row>
    <row r="1311" spans="1:36" s="1" customFormat="1" x14ac:dyDescent="0.25">
      <c r="A1311" s="21">
        <v>1310</v>
      </c>
      <c r="B1311" s="1" t="s">
        <v>2552</v>
      </c>
      <c r="C1311" s="1" t="str">
        <f>+VLOOKUP(Tabla1[[#This Row],[Sector]],Sectores[[Sector]:[Columna1]],2,0)</f>
        <v>30 Ingresos Tributarios</v>
      </c>
      <c r="D1311" s="1" t="str">
        <f>+VLOOKUP(Tabla1[[#This Row],[Contenido]],Hoja2!$F$2:$G$105,2,0)</f>
        <v>30.03 Impuestos</v>
      </c>
      <c r="E1311" s="1" t="str">
        <f>+IFERROR(VLOOKUP(Tabla1[[#This Row],[Tema]],Temas[[Tema]:[Columna1]],2,0),"REVISAR")</f>
        <v>30.01.03 Valor</v>
      </c>
      <c r="F1311" s="1" t="str">
        <f>+IFERROR(VLOOKUP(Tabla1[[#This Row],[Muestra]],Muestra[[Muestra]:[Columna1]],2,0),"REVISAR")</f>
        <v>30.03.01.05 Impuesto al comercio exterior</v>
      </c>
      <c r="G1311" s="1" t="s">
        <v>2556</v>
      </c>
      <c r="H1311" s="1" t="s">
        <v>2557</v>
      </c>
      <c r="I1311" s="1" t="s">
        <v>2560</v>
      </c>
      <c r="J1311" s="1" t="s">
        <v>2552</v>
      </c>
      <c r="K1311" s="1" t="s">
        <v>3907</v>
      </c>
      <c r="L1311" s="1" t="s">
        <v>2563</v>
      </c>
      <c r="O1311" t="s">
        <v>3993</v>
      </c>
      <c r="Y1311" s="1">
        <v>163157.4825011018</v>
      </c>
      <c r="Z1311" s="1">
        <v>267400.46808149398</v>
      </c>
      <c r="AA1311" s="1">
        <v>290816.05782826385</v>
      </c>
      <c r="AB1311" s="1">
        <v>314340.45107038546</v>
      </c>
      <c r="AC1311" s="1">
        <v>303397.03927313618</v>
      </c>
      <c r="AD1311" s="1">
        <v>337842.57553911721</v>
      </c>
      <c r="AE1311" s="1">
        <v>324333.84455504647</v>
      </c>
      <c r="AF1311" s="1">
        <v>308863.5735353753</v>
      </c>
      <c r="AG1311" s="1">
        <v>321140.6831076651</v>
      </c>
      <c r="AH1311" s="1">
        <v>347556.77144400624</v>
      </c>
      <c r="AI1311" s="1">
        <v>331846.27738331218</v>
      </c>
      <c r="AJ1311" s="1">
        <v>293715</v>
      </c>
    </row>
    <row r="1312" spans="1:36" s="1" customFormat="1" x14ac:dyDescent="0.25">
      <c r="A1312" s="21">
        <v>1311</v>
      </c>
      <c r="B1312" s="1" t="s">
        <v>2553</v>
      </c>
      <c r="C1312" s="1" t="str">
        <f>+VLOOKUP(Tabla1[[#This Row],[Sector]],Sectores[[Sector]:[Columna1]],2,0)</f>
        <v>30 Ingresos Tributarios</v>
      </c>
      <c r="D1312" s="1" t="str">
        <f>+VLOOKUP(Tabla1[[#This Row],[Contenido]],Hoja2!$F$2:$G$105,2,0)</f>
        <v>30.03 Impuestos</v>
      </c>
      <c r="E1312" s="1" t="str">
        <f>+IFERROR(VLOOKUP(Tabla1[[#This Row],[Tema]],Temas[[Tema]:[Columna1]],2,0),"REVISAR")</f>
        <v>30.01.03 Valor</v>
      </c>
      <c r="F1312" s="1" t="str">
        <f>+IFERROR(VLOOKUP(Tabla1[[#This Row],[Muestra]],Muestra[[Muestra]:[Columna1]],2,0),"REVISAR")</f>
        <v>30.03.01.06 Impuestos varios</v>
      </c>
      <c r="G1312" s="1" t="s">
        <v>2556</v>
      </c>
      <c r="H1312" s="1" t="s">
        <v>2557</v>
      </c>
      <c r="I1312" s="1" t="s">
        <v>2560</v>
      </c>
      <c r="J1312" s="1" t="s">
        <v>2553</v>
      </c>
      <c r="K1312" s="1" t="s">
        <v>3907</v>
      </c>
      <c r="L1312" s="1" t="s">
        <v>2563</v>
      </c>
      <c r="O1312" t="s">
        <v>3993</v>
      </c>
      <c r="Y1312" s="1">
        <v>355561.30053170823</v>
      </c>
      <c r="Z1312" s="1">
        <v>203470.99096362249</v>
      </c>
      <c r="AA1312" s="1">
        <v>336952.50243363885</v>
      </c>
      <c r="AB1312" s="1">
        <v>499632.5986817641</v>
      </c>
      <c r="AC1312" s="1">
        <v>378744.15456889314</v>
      </c>
      <c r="AD1312" s="1">
        <v>361244.13897872443</v>
      </c>
      <c r="AE1312" s="1">
        <v>537397.95027435024</v>
      </c>
      <c r="AF1312" s="1">
        <v>641137.47512884031</v>
      </c>
      <c r="AG1312" s="1">
        <v>746315.71942866186</v>
      </c>
      <c r="AH1312" s="1">
        <v>854714.78780106117</v>
      </c>
      <c r="AI1312" s="1">
        <v>716223.1464301286</v>
      </c>
      <c r="AJ1312" s="1">
        <v>462785</v>
      </c>
    </row>
    <row r="1313" spans="1:36" s="1" customFormat="1" x14ac:dyDescent="0.25">
      <c r="A1313" s="21">
        <v>1312</v>
      </c>
      <c r="B1313" s="1" t="s">
        <v>2554</v>
      </c>
      <c r="C1313" s="1" t="str">
        <f>+VLOOKUP(Tabla1[[#This Row],[Sector]],Sectores[[Sector]:[Columna1]],2,0)</f>
        <v>30 Ingresos Tributarios</v>
      </c>
      <c r="D1313" s="1" t="str">
        <f>+VLOOKUP(Tabla1[[#This Row],[Contenido]],Hoja2!$F$2:$G$105,2,0)</f>
        <v>30.02 Deudas</v>
      </c>
      <c r="E1313" s="1" t="str">
        <f>+IFERROR(VLOOKUP(Tabla1[[#This Row],[Tema]],Temas[[Tema]:[Columna1]],2,0),"REVISAR")</f>
        <v>30.01.03 Valor</v>
      </c>
      <c r="F1313" s="1" t="str">
        <f>+IFERROR(VLOOKUP(Tabla1[[#This Row],[Muestra]],Muestra[[Muestra]:[Columna1]],2,0),"REVISAR")</f>
        <v>30.02.01.01 Fluctuación deudores</v>
      </c>
      <c r="G1313" s="1" t="s">
        <v>2556</v>
      </c>
      <c r="H1313" s="1" t="s">
        <v>2558</v>
      </c>
      <c r="I1313" s="1" t="s">
        <v>2560</v>
      </c>
      <c r="J1313" s="1" t="s">
        <v>2554</v>
      </c>
      <c r="K1313" s="1" t="s">
        <v>3907</v>
      </c>
      <c r="L1313" s="1" t="s">
        <v>2563</v>
      </c>
      <c r="O1313" t="s">
        <v>3993</v>
      </c>
      <c r="Y1313" s="1">
        <v>-81525.326646108879</v>
      </c>
      <c r="Z1313" s="1">
        <v>-139777.35427657797</v>
      </c>
      <c r="AA1313" s="1">
        <v>-18336.223562212854</v>
      </c>
      <c r="AB1313" s="1">
        <v>-234297.74576193377</v>
      </c>
      <c r="AC1313" s="1">
        <v>-196194.24912098312</v>
      </c>
      <c r="AD1313" s="1">
        <v>-23518.702639283216</v>
      </c>
      <c r="AE1313" s="1">
        <v>-702421.90307678352</v>
      </c>
      <c r="AF1313" s="1">
        <v>-368260.27071527613</v>
      </c>
      <c r="AG1313" s="1">
        <v>-758988.12624265742</v>
      </c>
      <c r="AH1313" s="1">
        <v>-750932.18899226899</v>
      </c>
      <c r="AI1313" s="1">
        <v>-453871.58426781528</v>
      </c>
      <c r="AJ1313" s="1">
        <v>-294644</v>
      </c>
    </row>
    <row r="1314" spans="1:36" s="1" customFormat="1" x14ac:dyDescent="0.25">
      <c r="A1314" s="21">
        <v>1313</v>
      </c>
      <c r="B1314" s="1" t="s">
        <v>2555</v>
      </c>
      <c r="C1314" s="1" t="str">
        <f>+VLOOKUP(Tabla1[[#This Row],[Sector]],Sectores[[Sector]:[Columna1]],2,0)</f>
        <v>30 Ingresos Tributarios</v>
      </c>
      <c r="D1314" s="1" t="str">
        <f>+VLOOKUP(Tabla1[[#This Row],[Contenido]],Hoja2!$F$2:$G$105,2,0)</f>
        <v>30.01 Cuentas no trobutarias</v>
      </c>
      <c r="E1314" s="1" t="str">
        <f>+IFERROR(VLOOKUP(Tabla1[[#This Row],[Tema]],Temas[[Tema]:[Columna1]],2,0),"REVISAR")</f>
        <v>30.01.03 Valor</v>
      </c>
      <c r="F1314" s="1" t="str">
        <f>+IFERROR(VLOOKUP(Tabla1[[#This Row],[Muestra]],Muestra[[Muestra]:[Columna1]],2,0),"REVISAR")</f>
        <v>30.01.01.01 Cuentas no tributarias</v>
      </c>
      <c r="G1314" s="1" t="s">
        <v>2556</v>
      </c>
      <c r="H1314" s="1" t="s">
        <v>2559</v>
      </c>
      <c r="I1314" s="1" t="s">
        <v>2560</v>
      </c>
      <c r="J1314" s="1" t="s">
        <v>2555</v>
      </c>
      <c r="K1314" s="1" t="s">
        <v>3907</v>
      </c>
      <c r="L1314" s="1" t="s">
        <v>2563</v>
      </c>
      <c r="O1314" t="s">
        <v>3993</v>
      </c>
      <c r="Y1314" s="1">
        <v>-17674.929015999998</v>
      </c>
      <c r="Z1314" s="1">
        <v>-7417.2601009999989</v>
      </c>
      <c r="AA1314" s="1">
        <v>31688.820587999988</v>
      </c>
      <c r="AB1314" s="1">
        <v>-3131.1156470000005</v>
      </c>
      <c r="AC1314" s="1">
        <v>-27540.337975000002</v>
      </c>
      <c r="AD1314" s="1">
        <v>-8000.9313699999993</v>
      </c>
      <c r="AE1314" s="1">
        <v>-26980.292700000002</v>
      </c>
      <c r="AF1314" s="1">
        <v>-108894.6516369991</v>
      </c>
      <c r="AG1314" s="1">
        <v>-121806.60567900003</v>
      </c>
      <c r="AH1314" s="1">
        <v>-126557.68266499999</v>
      </c>
      <c r="AI1314" s="1">
        <v>-149510.49091299999</v>
      </c>
      <c r="AJ1314" s="1">
        <v>-58547</v>
      </c>
    </row>
    <row r="1315" spans="1:36" s="1" customFormat="1" x14ac:dyDescent="0.25">
      <c r="A1315" s="21">
        <v>1314</v>
      </c>
      <c r="B1315" s="1" t="s">
        <v>2564</v>
      </c>
      <c r="C1315" s="1" t="str">
        <f>+VLOOKUP(Tabla1[[#This Row],[Sector]],Sectores[[Sector]:[Columna1]],2,0)</f>
        <v>30 Ingresos Tributarios</v>
      </c>
      <c r="D1315" s="1" t="str">
        <f>+VLOOKUP(Tabla1[[#This Row],[Contenido]],Hoja2!$F$2:$G$105,2,0)</f>
        <v>30.03 Impuestos</v>
      </c>
      <c r="E1315" s="1" t="str">
        <f>+IFERROR(VLOOKUP(Tabla1[[#This Row],[Tema]],Temas[[Tema]:[Columna1]],2,0),"REVISAR")</f>
        <v>30.01.02 Proporción del total</v>
      </c>
      <c r="F1315" s="1" t="str">
        <f>+IFERROR(VLOOKUP(Tabla1[[#This Row],[Muestra]],Muestra[[Muestra]:[Columna1]],2,0),"REVISAR")</f>
        <v>30.03.01.01 Impuestos a la renta</v>
      </c>
      <c r="G1315" s="1" t="s">
        <v>2556</v>
      </c>
      <c r="H1315" s="1" t="s">
        <v>2557</v>
      </c>
      <c r="I1315" s="1" t="s">
        <v>2561</v>
      </c>
      <c r="J1315" s="1" t="s">
        <v>2548</v>
      </c>
      <c r="K1315" s="1" t="s">
        <v>263</v>
      </c>
      <c r="L1315" s="1" t="s">
        <v>2563</v>
      </c>
      <c r="O1315" t="s">
        <v>3993</v>
      </c>
      <c r="Y1315" s="1">
        <v>0.3422576776433689</v>
      </c>
      <c r="Z1315" s="1">
        <v>0.40310738543929558</v>
      </c>
      <c r="AA1315" s="1">
        <v>0.4269160482216654</v>
      </c>
      <c r="AB1315" s="1">
        <v>0.41843113113173119</v>
      </c>
      <c r="AC1315" s="1">
        <v>0.39586965461952872</v>
      </c>
      <c r="AD1315" s="1">
        <v>0.37610151989100077</v>
      </c>
      <c r="AE1315" s="1">
        <v>0.42239586355502146</v>
      </c>
      <c r="AF1315" s="1">
        <v>0.39554610797936285</v>
      </c>
      <c r="AG1315" s="1">
        <v>0.40227749368379445</v>
      </c>
      <c r="AH1315" s="1">
        <v>0.42132590062034236</v>
      </c>
      <c r="AI1315" s="1">
        <v>0.41374293460611294</v>
      </c>
      <c r="AJ1315" s="1">
        <v>0.39110724384771178</v>
      </c>
    </row>
    <row r="1316" spans="1:36" s="1" customFormat="1" x14ac:dyDescent="0.25">
      <c r="A1316" s="21">
        <v>1315</v>
      </c>
      <c r="B1316" s="1" t="s">
        <v>2565</v>
      </c>
      <c r="C1316" s="1" t="str">
        <f>+VLOOKUP(Tabla1[[#This Row],[Sector]],Sectores[[Sector]:[Columna1]],2,0)</f>
        <v>30 Ingresos Tributarios</v>
      </c>
      <c r="D1316" s="1" t="str">
        <f>+VLOOKUP(Tabla1[[#This Row],[Contenido]],Hoja2!$F$2:$G$105,2,0)</f>
        <v>30.03 Impuestos</v>
      </c>
      <c r="E1316" s="1" t="str">
        <f>+IFERROR(VLOOKUP(Tabla1[[#This Row],[Tema]],Temas[[Tema]:[Columna1]],2,0),"REVISAR")</f>
        <v>30.01.02 Proporción del total</v>
      </c>
      <c r="F1316" s="1" t="str">
        <f>+IFERROR(VLOOKUP(Tabla1[[#This Row],[Muestra]],Muestra[[Muestra]:[Columna1]],2,0),"REVISAR")</f>
        <v>30.03.01.02 Impuesto al valor agregado</v>
      </c>
      <c r="G1316" s="1" t="s">
        <v>2556</v>
      </c>
      <c r="H1316" s="1" t="s">
        <v>2557</v>
      </c>
      <c r="I1316" s="1" t="s">
        <v>2561</v>
      </c>
      <c r="J1316" s="1" t="s">
        <v>2549</v>
      </c>
      <c r="K1316" s="1" t="s">
        <v>263</v>
      </c>
      <c r="L1316" s="1" t="s">
        <v>2563</v>
      </c>
      <c r="O1316" t="s">
        <v>3993</v>
      </c>
      <c r="Y1316" s="1">
        <v>0.52856227066889283</v>
      </c>
      <c r="Z1316" s="1">
        <v>0.47803561823722551</v>
      </c>
      <c r="AA1316" s="1">
        <v>0.44752594749469654</v>
      </c>
      <c r="AB1316" s="1">
        <v>0.4590797111482644</v>
      </c>
      <c r="AC1316" s="1">
        <v>0.48679749840661529</v>
      </c>
      <c r="AD1316" s="1">
        <v>0.49502083304611977</v>
      </c>
      <c r="AE1316" s="1">
        <v>0.47715456602536072</v>
      </c>
      <c r="AF1316" s="1">
        <v>0.4852697355042172</v>
      </c>
      <c r="AG1316" s="1">
        <v>0.48973274657855115</v>
      </c>
      <c r="AH1316" s="1">
        <v>0.47260342299187313</v>
      </c>
      <c r="AI1316" s="1">
        <v>0.47303790168778109</v>
      </c>
      <c r="AJ1316" s="1">
        <v>0.49615004963806758</v>
      </c>
    </row>
    <row r="1317" spans="1:36" s="1" customFormat="1" x14ac:dyDescent="0.25">
      <c r="A1317" s="21">
        <v>1316</v>
      </c>
      <c r="B1317" s="1" t="s">
        <v>2566</v>
      </c>
      <c r="C1317" s="1" t="str">
        <f>+VLOOKUP(Tabla1[[#This Row],[Sector]],Sectores[[Sector]:[Columna1]],2,0)</f>
        <v>30 Ingresos Tributarios</v>
      </c>
      <c r="D1317" s="1" t="str">
        <f>+VLOOKUP(Tabla1[[#This Row],[Contenido]],Hoja2!$F$2:$G$105,2,0)</f>
        <v>30.03 Impuestos</v>
      </c>
      <c r="E1317" s="1" t="str">
        <f>+IFERROR(VLOOKUP(Tabla1[[#This Row],[Tema]],Temas[[Tema]:[Columna1]],2,0),"REVISAR")</f>
        <v>30.01.02 Proporción del total</v>
      </c>
      <c r="F1317" s="1" t="str">
        <f>+IFERROR(VLOOKUP(Tabla1[[#This Row],[Muestra]],Muestra[[Muestra]:[Columna1]],2,0),"REVISAR")</f>
        <v>30.03.01.03 Impuesto a productos específicos</v>
      </c>
      <c r="G1317" s="1" t="s">
        <v>2556</v>
      </c>
      <c r="H1317" s="1" t="s">
        <v>2557</v>
      </c>
      <c r="I1317" s="1" t="s">
        <v>2561</v>
      </c>
      <c r="J1317" s="1" t="s">
        <v>2550</v>
      </c>
      <c r="K1317" s="1" t="s">
        <v>263</v>
      </c>
      <c r="L1317" s="1" t="s">
        <v>2563</v>
      </c>
      <c r="O1317" t="s">
        <v>3993</v>
      </c>
      <c r="Y1317" s="1">
        <v>9.3009361133286908E-2</v>
      </c>
      <c r="Z1317" s="1">
        <v>8.8817327699702339E-2</v>
      </c>
      <c r="AA1317" s="1">
        <v>8.2592184648037553E-2</v>
      </c>
      <c r="AB1317" s="1">
        <v>8.3135247182483191E-2</v>
      </c>
      <c r="AC1317" s="1">
        <v>8.658864205202095E-2</v>
      </c>
      <c r="AD1317" s="1">
        <v>9.0840055631458111E-2</v>
      </c>
      <c r="AE1317" s="1">
        <v>8.5923571641987134E-2</v>
      </c>
      <c r="AF1317" s="1">
        <v>8.693912697023623E-2</v>
      </c>
      <c r="AG1317" s="1">
        <v>8.5184785741665631E-2</v>
      </c>
      <c r="AH1317" s="1">
        <v>7.9537705052355578E-2</v>
      </c>
      <c r="AI1317" s="1">
        <v>8.103513881582744E-2</v>
      </c>
      <c r="AJ1317" s="1">
        <v>8.9191190534303369E-2</v>
      </c>
    </row>
    <row r="1318" spans="1:36" s="1" customFormat="1" x14ac:dyDescent="0.25">
      <c r="A1318" s="21">
        <v>1317</v>
      </c>
      <c r="B1318" s="1" t="s">
        <v>2567</v>
      </c>
      <c r="C1318" s="1" t="str">
        <f>+VLOOKUP(Tabla1[[#This Row],[Sector]],Sectores[[Sector]:[Columna1]],2,0)</f>
        <v>30 Ingresos Tributarios</v>
      </c>
      <c r="D1318" s="1" t="str">
        <f>+VLOOKUP(Tabla1[[#This Row],[Contenido]],Hoja2!$F$2:$G$105,2,0)</f>
        <v>30.03 Impuestos</v>
      </c>
      <c r="E1318" s="1" t="str">
        <f>+IFERROR(VLOOKUP(Tabla1[[#This Row],[Tema]],Temas[[Tema]:[Columna1]],2,0),"REVISAR")</f>
        <v>30.01.02 Proporción del total</v>
      </c>
      <c r="F1318" s="1" t="str">
        <f>+IFERROR(VLOOKUP(Tabla1[[#This Row],[Muestra]],Muestra[[Muestra]:[Columna1]],2,0),"REVISAR")</f>
        <v>30.03.01.04 Impuesto a los actos jurídicos</v>
      </c>
      <c r="G1318" s="1" t="s">
        <v>2556</v>
      </c>
      <c r="H1318" s="1" t="s">
        <v>2557</v>
      </c>
      <c r="I1318" s="1" t="s">
        <v>2561</v>
      </c>
      <c r="J1318" s="1" t="s">
        <v>2551</v>
      </c>
      <c r="K1318" s="1" t="s">
        <v>263</v>
      </c>
      <c r="L1318" s="1" t="s">
        <v>2563</v>
      </c>
      <c r="O1318" t="s">
        <v>3993</v>
      </c>
      <c r="Y1318" s="1">
        <v>4.7379734681111674E-3</v>
      </c>
      <c r="Z1318" s="1">
        <v>1.1625621987923144E-2</v>
      </c>
      <c r="AA1318" s="1">
        <v>1.2582660800686372E-2</v>
      </c>
      <c r="AB1318" s="1">
        <v>1.4033601452953475E-2</v>
      </c>
      <c r="AC1318" s="1">
        <v>1.0772708675715184E-2</v>
      </c>
      <c r="AD1318" s="1">
        <v>1.0773325169770495E-2</v>
      </c>
      <c r="AE1318" s="1">
        <v>9.7449279195485575E-3</v>
      </c>
      <c r="AF1318" s="1">
        <v>1.5938959996194456E-2</v>
      </c>
      <c r="AG1318" s="1">
        <v>1.6735478525862126E-2</v>
      </c>
      <c r="AH1318" s="1">
        <v>1.7065269618952328E-2</v>
      </c>
      <c r="AI1318" s="1">
        <v>1.93240668590474E-2</v>
      </c>
      <c r="AJ1318" s="1">
        <v>1.0951411504541054E-2</v>
      </c>
    </row>
    <row r="1319" spans="1:36" s="1" customFormat="1" x14ac:dyDescent="0.25">
      <c r="A1319" s="21">
        <v>1318</v>
      </c>
      <c r="B1319" s="1" t="s">
        <v>2568</v>
      </c>
      <c r="C1319" s="1" t="str">
        <f>+VLOOKUP(Tabla1[[#This Row],[Sector]],Sectores[[Sector]:[Columna1]],2,0)</f>
        <v>30 Ingresos Tributarios</v>
      </c>
      <c r="D1319" s="1" t="str">
        <f>+VLOOKUP(Tabla1[[#This Row],[Contenido]],Hoja2!$F$2:$G$105,2,0)</f>
        <v>30.03 Impuestos</v>
      </c>
      <c r="E1319" s="1" t="str">
        <f>+IFERROR(VLOOKUP(Tabla1[[#This Row],[Tema]],Temas[[Tema]:[Columna1]],2,0),"REVISAR")</f>
        <v>30.01.02 Proporción del total</v>
      </c>
      <c r="F1319" s="1" t="str">
        <f>+IFERROR(VLOOKUP(Tabla1[[#This Row],[Muestra]],Muestra[[Muestra]:[Columna1]],2,0),"REVISAR")</f>
        <v>30.03.01.05 Impuesto al comercio exterior</v>
      </c>
      <c r="G1319" s="1" t="s">
        <v>2556</v>
      </c>
      <c r="H1319" s="1" t="s">
        <v>2557</v>
      </c>
      <c r="I1319" s="1" t="s">
        <v>2561</v>
      </c>
      <c r="J1319" s="1" t="s">
        <v>2552</v>
      </c>
      <c r="K1319" s="1" t="s">
        <v>263</v>
      </c>
      <c r="L1319" s="1" t="s">
        <v>2563</v>
      </c>
      <c r="O1319" t="s">
        <v>3993</v>
      </c>
      <c r="Y1319" s="1">
        <v>1.2224687715507969E-2</v>
      </c>
      <c r="Z1319" s="1">
        <v>1.5212471237351853E-2</v>
      </c>
      <c r="AA1319" s="1">
        <v>1.3781966756674752E-2</v>
      </c>
      <c r="AB1319" s="1">
        <v>1.3805008427466011E-2</v>
      </c>
      <c r="AC1319" s="1">
        <v>1.321816208963178E-2</v>
      </c>
      <c r="AD1319" s="1">
        <v>1.3797909158437463E-2</v>
      </c>
      <c r="AE1319" s="1">
        <v>1.1718187794669769E-2</v>
      </c>
      <c r="AF1319" s="1">
        <v>1.0651141314846136E-2</v>
      </c>
      <c r="AG1319" s="1">
        <v>1.0442218346042132E-2</v>
      </c>
      <c r="AH1319" s="1">
        <v>1.0131617536730374E-2</v>
      </c>
      <c r="AI1319" s="1">
        <v>9.5966957753397062E-3</v>
      </c>
      <c r="AJ1319" s="1">
        <v>9.1761891898894422E-3</v>
      </c>
    </row>
    <row r="1320" spans="1:36" s="1" customFormat="1" x14ac:dyDescent="0.25">
      <c r="A1320" s="21">
        <v>1319</v>
      </c>
      <c r="B1320" s="1" t="s">
        <v>2569</v>
      </c>
      <c r="C1320" s="1" t="str">
        <f>+VLOOKUP(Tabla1[[#This Row],[Sector]],Sectores[[Sector]:[Columna1]],2,0)</f>
        <v>30 Ingresos Tributarios</v>
      </c>
      <c r="D1320" s="1" t="str">
        <f>+VLOOKUP(Tabla1[[#This Row],[Contenido]],Hoja2!$F$2:$G$105,2,0)</f>
        <v>30.03 Impuestos</v>
      </c>
      <c r="E1320" s="1" t="str">
        <f>+IFERROR(VLOOKUP(Tabla1[[#This Row],[Tema]],Temas[[Tema]:[Columna1]],2,0),"REVISAR")</f>
        <v>30.01.02 Proporción del total</v>
      </c>
      <c r="F1320" s="1" t="str">
        <f>+IFERROR(VLOOKUP(Tabla1[[#This Row],[Muestra]],Muestra[[Muestra]:[Columna1]],2,0),"REVISAR")</f>
        <v>30.03.01.06 Impuestos varios</v>
      </c>
      <c r="G1320" s="1" t="s">
        <v>2556</v>
      </c>
      <c r="H1320" s="1" t="s">
        <v>2557</v>
      </c>
      <c r="I1320" s="1" t="s">
        <v>2561</v>
      </c>
      <c r="J1320" s="1" t="s">
        <v>2553</v>
      </c>
      <c r="K1320" s="1" t="s">
        <v>263</v>
      </c>
      <c r="L1320" s="1" t="s">
        <v>2563</v>
      </c>
      <c r="O1320" t="s">
        <v>3993</v>
      </c>
      <c r="Y1320" s="1">
        <v>2.664067743684791E-2</v>
      </c>
      <c r="Z1320" s="1">
        <v>1.1575509272206104E-2</v>
      </c>
      <c r="AA1320" s="1">
        <v>1.5968403608101762E-2</v>
      </c>
      <c r="AB1320" s="1">
        <v>2.1942553724636795E-2</v>
      </c>
      <c r="AC1320" s="1">
        <v>1.6500825576894342E-2</v>
      </c>
      <c r="AD1320" s="1">
        <v>1.4753657989057319E-2</v>
      </c>
      <c r="AE1320" s="1">
        <v>1.9416197869897754E-2</v>
      </c>
      <c r="AF1320" s="1">
        <v>2.2109586351265847E-2</v>
      </c>
      <c r="AG1320" s="1">
        <v>2.4267220278487333E-2</v>
      </c>
      <c r="AH1320" s="1">
        <v>2.4915766414245047E-2</v>
      </c>
      <c r="AI1320" s="1">
        <v>2.0712528999103891E-2</v>
      </c>
      <c r="AJ1320" s="1">
        <v>1.4458242562494207E-2</v>
      </c>
    </row>
    <row r="1321" spans="1:36" s="1" customFormat="1" x14ac:dyDescent="0.25">
      <c r="A1321" s="21">
        <v>1320</v>
      </c>
      <c r="B1321" s="1" t="s">
        <v>2570</v>
      </c>
      <c r="C1321" s="1" t="str">
        <f>+VLOOKUP(Tabla1[[#This Row],[Sector]],Sectores[[Sector]:[Columna1]],2,0)</f>
        <v>30 Ingresos Tributarios</v>
      </c>
      <c r="D1321" s="1" t="str">
        <f>+VLOOKUP(Tabla1[[#This Row],[Contenido]],Hoja2!$F$2:$G$105,2,0)</f>
        <v>30.02 Deudas</v>
      </c>
      <c r="E1321" s="1" t="str">
        <f>+IFERROR(VLOOKUP(Tabla1[[#This Row],[Tema]],Temas[[Tema]:[Columna1]],2,0),"REVISAR")</f>
        <v>30.01.02 Proporción del total</v>
      </c>
      <c r="F1321" s="1" t="str">
        <f>+IFERROR(VLOOKUP(Tabla1[[#This Row],[Muestra]],Muestra[[Muestra]:[Columna1]],2,0),"REVISAR")</f>
        <v>30.02.01.01 Fluctuación deudores</v>
      </c>
      <c r="G1321" s="1" t="s">
        <v>2556</v>
      </c>
      <c r="H1321" s="1" t="s">
        <v>2558</v>
      </c>
      <c r="I1321" s="1" t="s">
        <v>2561</v>
      </c>
      <c r="J1321" s="1" t="s">
        <v>2554</v>
      </c>
      <c r="K1321" s="1" t="s">
        <v>263</v>
      </c>
      <c r="L1321" s="1" t="s">
        <v>2563</v>
      </c>
      <c r="O1321" t="s">
        <v>3993</v>
      </c>
      <c r="Y1321" s="1">
        <v>-6.108341731411132E-3</v>
      </c>
      <c r="Z1321" s="1">
        <v>-7.9519643208610432E-3</v>
      </c>
      <c r="AA1321" s="1">
        <v>-8.6896585238290631E-4</v>
      </c>
      <c r="AB1321" s="1">
        <v>-1.0289742677933412E-2</v>
      </c>
      <c r="AC1321" s="1">
        <v>-8.5476357717521548E-3</v>
      </c>
      <c r="AD1321" s="1">
        <v>-9.6053294059605531E-4</v>
      </c>
      <c r="AE1321" s="1">
        <v>-2.5378516332870953E-2</v>
      </c>
      <c r="AF1321" s="1">
        <v>-1.2699432759695938E-2</v>
      </c>
      <c r="AG1321" s="1">
        <v>-2.467927656995773E-2</v>
      </c>
      <c r="AH1321" s="1">
        <v>-2.1890402834850612E-2</v>
      </c>
      <c r="AI1321" s="1">
        <v>-1.3125557862619914E-2</v>
      </c>
      <c r="AJ1321" s="1">
        <v>-9.2052128344340088E-3</v>
      </c>
    </row>
    <row r="1322" spans="1:36" s="1" customFormat="1" x14ac:dyDescent="0.25">
      <c r="A1322" s="21">
        <v>1321</v>
      </c>
      <c r="B1322" s="1" t="s">
        <v>2571</v>
      </c>
      <c r="C1322" s="1" t="str">
        <f>+VLOOKUP(Tabla1[[#This Row],[Sector]],Sectores[[Sector]:[Columna1]],2,0)</f>
        <v>30 Ingresos Tributarios</v>
      </c>
      <c r="D1322" s="1" t="str">
        <f>+VLOOKUP(Tabla1[[#This Row],[Contenido]],Hoja2!$F$2:$G$105,2,0)</f>
        <v>30.01 Cuentas no trobutarias</v>
      </c>
      <c r="E1322" s="1" t="str">
        <f>+IFERROR(VLOOKUP(Tabla1[[#This Row],[Tema]],Temas[[Tema]:[Columna1]],2,0),"REVISAR")</f>
        <v>30.01.02 Proporción del total</v>
      </c>
      <c r="F1322" s="1" t="str">
        <f>+IFERROR(VLOOKUP(Tabla1[[#This Row],[Muestra]],Muestra[[Muestra]:[Columna1]],2,0),"REVISAR")</f>
        <v>30.01.01.01 Cuentas no tributarias</v>
      </c>
      <c r="G1322" s="1" t="s">
        <v>2556</v>
      </c>
      <c r="H1322" s="1" t="s">
        <v>2559</v>
      </c>
      <c r="I1322" s="1" t="s">
        <v>2561</v>
      </c>
      <c r="J1322" s="1" t="s">
        <v>2555</v>
      </c>
      <c r="K1322" s="1" t="s">
        <v>263</v>
      </c>
      <c r="L1322" s="1" t="s">
        <v>2563</v>
      </c>
      <c r="O1322" t="s">
        <v>3993</v>
      </c>
      <c r="Y1322" s="1">
        <v>-1.3243063346047362E-3</v>
      </c>
      <c r="Z1322" s="1">
        <v>-4.2196955284323588E-4</v>
      </c>
      <c r="AA1322" s="1">
        <v>1.501754322520773E-3</v>
      </c>
      <c r="AB1322" s="1">
        <v>-1.3751038960151829E-4</v>
      </c>
      <c r="AC1322" s="1">
        <v>-1.1998556486540644E-3</v>
      </c>
      <c r="AD1322" s="1">
        <v>-3.2676794524783139E-4</v>
      </c>
      <c r="AE1322" s="1">
        <v>-9.7479847361442624E-4</v>
      </c>
      <c r="AF1322" s="1">
        <v>-3.7552253564267475E-3</v>
      </c>
      <c r="AG1322" s="1">
        <v>-3.9606665844450122E-3</v>
      </c>
      <c r="AH1322" s="1">
        <v>-3.6892793996483771E-3</v>
      </c>
      <c r="AI1322" s="1">
        <v>-4.3237088805923897E-3</v>
      </c>
      <c r="AJ1322" s="1">
        <v>-1.8291144425734375E-3</v>
      </c>
    </row>
    <row r="1323" spans="1:36" s="1" customFormat="1" x14ac:dyDescent="0.25">
      <c r="A1323" s="21">
        <v>1322</v>
      </c>
      <c r="B1323" s="1" t="s">
        <v>2572</v>
      </c>
      <c r="C1323" s="1" t="str">
        <f>+VLOOKUP(Tabla1[[#This Row],[Sector]],Sectores[[Sector]:[Columna1]],2,0)</f>
        <v>30 Ingresos Tributarios</v>
      </c>
      <c r="D1323" s="1" t="str">
        <f>+VLOOKUP(Tabla1[[#This Row],[Contenido]],Hoja2!$F$2:$G$105,2,0)</f>
        <v>30.03 Impuestos</v>
      </c>
      <c r="E1323" s="1" t="str">
        <f>+IFERROR(VLOOKUP(Tabla1[[#This Row],[Tema]],Temas[[Tema]:[Columna1]],2,0),"REVISAR")</f>
        <v>30.01.01 Indice (Base 2009=100)</v>
      </c>
      <c r="F1323" s="1" t="str">
        <f>+IFERROR(VLOOKUP(Tabla1[[#This Row],[Muestra]],Muestra[[Muestra]:[Columna1]],2,0),"REVISAR")</f>
        <v>30.03.01.01 Impuestos a la renta</v>
      </c>
      <c r="G1323" s="1" t="s">
        <v>2556</v>
      </c>
      <c r="H1323" s="1" t="s">
        <v>2557</v>
      </c>
      <c r="I1323" s="1" t="s">
        <v>2562</v>
      </c>
      <c r="J1323" s="1" t="s">
        <v>2548</v>
      </c>
      <c r="K1323" s="1" t="s">
        <v>3907</v>
      </c>
      <c r="L1323" s="1" t="s">
        <v>2563</v>
      </c>
      <c r="O1323" t="s">
        <v>3993</v>
      </c>
      <c r="Y1323" s="1">
        <v>100</v>
      </c>
      <c r="Z1323" s="1">
        <v>155.11747513398223</v>
      </c>
      <c r="AA1323" s="1">
        <v>197.20923330566831</v>
      </c>
      <c r="AB1323" s="1">
        <v>208.57639807770892</v>
      </c>
      <c r="AC1323" s="1">
        <v>198.91615524009194</v>
      </c>
      <c r="AD1323" s="1">
        <v>201.59686090886038</v>
      </c>
      <c r="AE1323" s="1">
        <v>255.93462915612929</v>
      </c>
      <c r="AF1323" s="1">
        <v>251.09914832928393</v>
      </c>
      <c r="AG1323" s="1">
        <v>270.83567596336968</v>
      </c>
      <c r="AH1323" s="1">
        <v>316.40453822703989</v>
      </c>
      <c r="AI1323" s="1">
        <v>313.20118181961129</v>
      </c>
      <c r="AJ1323" s="1">
        <v>274.05466945261458</v>
      </c>
    </row>
    <row r="1324" spans="1:36" s="1" customFormat="1" x14ac:dyDescent="0.25">
      <c r="A1324" s="21">
        <v>1323</v>
      </c>
      <c r="B1324" s="1" t="s">
        <v>2573</v>
      </c>
      <c r="C1324" s="1" t="str">
        <f>+VLOOKUP(Tabla1[[#This Row],[Sector]],Sectores[[Sector]:[Columna1]],2,0)</f>
        <v>30 Ingresos Tributarios</v>
      </c>
      <c r="D1324" s="1" t="str">
        <f>+VLOOKUP(Tabla1[[#This Row],[Contenido]],Hoja2!$F$2:$G$105,2,0)</f>
        <v>30.03 Impuestos</v>
      </c>
      <c r="E1324" s="1" t="str">
        <f>+IFERROR(VLOOKUP(Tabla1[[#This Row],[Tema]],Temas[[Tema]:[Columna1]],2,0),"REVISAR")</f>
        <v>30.01.01 Indice (Base 2009=100)</v>
      </c>
      <c r="F1324" s="1" t="str">
        <f>+IFERROR(VLOOKUP(Tabla1[[#This Row],[Muestra]],Muestra[[Muestra]:[Columna1]],2,0),"REVISAR")</f>
        <v>30.03.01.02 Impuesto al valor agregado</v>
      </c>
      <c r="G1324" s="1" t="s">
        <v>2556</v>
      </c>
      <c r="H1324" s="1" t="s">
        <v>2557</v>
      </c>
      <c r="I1324" s="1" t="s">
        <v>2562</v>
      </c>
      <c r="J1324" s="1" t="s">
        <v>2549</v>
      </c>
      <c r="K1324" s="1" t="s">
        <v>3907</v>
      </c>
      <c r="L1324" s="1" t="s">
        <v>2563</v>
      </c>
      <c r="O1324" t="s">
        <v>3993</v>
      </c>
      <c r="Y1324" s="1">
        <v>100</v>
      </c>
      <c r="Z1324" s="1">
        <v>119.1124804260904</v>
      </c>
      <c r="AA1324" s="1">
        <v>133.86283682913316</v>
      </c>
      <c r="AB1324" s="1">
        <v>148.1788821816524</v>
      </c>
      <c r="AC1324" s="1">
        <v>158.38834525992149</v>
      </c>
      <c r="AD1324" s="1">
        <v>171.81425496251035</v>
      </c>
      <c r="AE1324" s="1">
        <v>187.20848084555814</v>
      </c>
      <c r="AF1324" s="1">
        <v>199.47495260943032</v>
      </c>
      <c r="AG1324" s="1">
        <v>213.49923343613636</v>
      </c>
      <c r="AH1324" s="1">
        <v>229.81504078071637</v>
      </c>
      <c r="AI1324" s="1">
        <v>231.87065072806899</v>
      </c>
      <c r="AJ1324" s="1">
        <v>225.1186238144675</v>
      </c>
    </row>
    <row r="1325" spans="1:36" s="1" customFormat="1" x14ac:dyDescent="0.25">
      <c r="A1325" s="21">
        <v>1324</v>
      </c>
      <c r="B1325" s="1" t="s">
        <v>2574</v>
      </c>
      <c r="C1325" s="1" t="str">
        <f>+VLOOKUP(Tabla1[[#This Row],[Sector]],Sectores[[Sector]:[Columna1]],2,0)</f>
        <v>30 Ingresos Tributarios</v>
      </c>
      <c r="D1325" s="1" t="str">
        <f>+VLOOKUP(Tabla1[[#This Row],[Contenido]],Hoja2!$F$2:$G$105,2,0)</f>
        <v>30.03 Impuestos</v>
      </c>
      <c r="E1325" s="1" t="str">
        <f>+IFERROR(VLOOKUP(Tabla1[[#This Row],[Tema]],Temas[[Tema]:[Columna1]],2,0),"REVISAR")</f>
        <v>30.01.01 Indice (Base 2009=100)</v>
      </c>
      <c r="F1325" s="1" t="str">
        <f>+IFERROR(VLOOKUP(Tabla1[[#This Row],[Muestra]],Muestra[[Muestra]:[Columna1]],2,0),"REVISAR")</f>
        <v>30.03.01.03 Impuesto a productos específicos</v>
      </c>
      <c r="G1325" s="1" t="s">
        <v>2556</v>
      </c>
      <c r="H1325" s="1" t="s">
        <v>2557</v>
      </c>
      <c r="I1325" s="1" t="s">
        <v>2562</v>
      </c>
      <c r="J1325" s="1" t="s">
        <v>2550</v>
      </c>
      <c r="K1325" s="1" t="s">
        <v>3907</v>
      </c>
      <c r="L1325" s="1" t="s">
        <v>2563</v>
      </c>
      <c r="O1325" t="s">
        <v>3993</v>
      </c>
      <c r="Y1325" s="1">
        <v>100</v>
      </c>
      <c r="Z1325" s="1">
        <v>125.76627907090068</v>
      </c>
      <c r="AA1325" s="1">
        <v>140.39455209867555</v>
      </c>
      <c r="AB1325" s="1">
        <v>152.49405225455524</v>
      </c>
      <c r="AC1325" s="1">
        <v>160.10515331484723</v>
      </c>
      <c r="AD1325" s="1">
        <v>179.17714252168059</v>
      </c>
      <c r="AE1325" s="1">
        <v>191.57915552744691</v>
      </c>
      <c r="AF1325" s="1">
        <v>203.09065335058449</v>
      </c>
      <c r="AG1325" s="1">
        <v>211.04191014796302</v>
      </c>
      <c r="AH1325" s="1">
        <v>219.79820427222251</v>
      </c>
      <c r="AI1325" s="1">
        <v>225.73178713342548</v>
      </c>
      <c r="AJ1325" s="1">
        <v>229.97988117245993</v>
      </c>
    </row>
    <row r="1326" spans="1:36" s="1" customFormat="1" x14ac:dyDescent="0.25">
      <c r="A1326" s="21">
        <v>1325</v>
      </c>
      <c r="B1326" s="1" t="s">
        <v>2575</v>
      </c>
      <c r="C1326" s="1" t="str">
        <f>+VLOOKUP(Tabla1[[#This Row],[Sector]],Sectores[[Sector]:[Columna1]],2,0)</f>
        <v>30 Ingresos Tributarios</v>
      </c>
      <c r="D1326" s="1" t="str">
        <f>+VLOOKUP(Tabla1[[#This Row],[Contenido]],Hoja2!$F$2:$G$105,2,0)</f>
        <v>30.03 Impuestos</v>
      </c>
      <c r="E1326" s="1" t="str">
        <f>+IFERROR(VLOOKUP(Tabla1[[#This Row],[Tema]],Temas[[Tema]:[Columna1]],2,0),"REVISAR")</f>
        <v>30.01.01 Indice (Base 2009=100)</v>
      </c>
      <c r="F1326" s="1" t="str">
        <f>+IFERROR(VLOOKUP(Tabla1[[#This Row],[Muestra]],Muestra[[Muestra]:[Columna1]],2,0),"REVISAR")</f>
        <v>30.03.01.04 Impuesto a los actos jurídicos</v>
      </c>
      <c r="G1326" s="1" t="s">
        <v>2556</v>
      </c>
      <c r="H1326" s="1" t="s">
        <v>2557</v>
      </c>
      <c r="I1326" s="1" t="s">
        <v>2562</v>
      </c>
      <c r="J1326" s="1" t="s">
        <v>2551</v>
      </c>
      <c r="K1326" s="1" t="s">
        <v>3907</v>
      </c>
      <c r="L1326" s="1" t="s">
        <v>2563</v>
      </c>
      <c r="O1326" t="s">
        <v>3993</v>
      </c>
      <c r="Y1326" s="1">
        <v>100</v>
      </c>
      <c r="Z1326" s="1">
        <v>323.15936370092754</v>
      </c>
      <c r="AA1326" s="1">
        <v>419.87288375510906</v>
      </c>
      <c r="AB1326" s="1">
        <v>505.32512055071493</v>
      </c>
      <c r="AC1326" s="1">
        <v>391.02392827363434</v>
      </c>
      <c r="AD1326" s="1">
        <v>417.14689944643976</v>
      </c>
      <c r="AE1326" s="1">
        <v>426.52903607775636</v>
      </c>
      <c r="AF1326" s="1">
        <v>730.91803751300142</v>
      </c>
      <c r="AG1326" s="1">
        <v>813.91461209569809</v>
      </c>
      <c r="AH1326" s="1">
        <v>925.7597083779624</v>
      </c>
      <c r="AI1326" s="1">
        <v>1056.7004875681387</v>
      </c>
      <c r="AJ1326" s="1">
        <v>554.33464129961305</v>
      </c>
    </row>
    <row r="1327" spans="1:36" s="1" customFormat="1" x14ac:dyDescent="0.25">
      <c r="A1327" s="21">
        <v>1326</v>
      </c>
      <c r="B1327" s="1" t="s">
        <v>2576</v>
      </c>
      <c r="C1327" s="1" t="str">
        <f>+VLOOKUP(Tabla1[[#This Row],[Sector]],Sectores[[Sector]:[Columna1]],2,0)</f>
        <v>30 Ingresos Tributarios</v>
      </c>
      <c r="D1327" s="1" t="str">
        <f>+VLOOKUP(Tabla1[[#This Row],[Contenido]],Hoja2!$F$2:$G$105,2,0)</f>
        <v>30.03 Impuestos</v>
      </c>
      <c r="E1327" s="1" t="str">
        <f>+IFERROR(VLOOKUP(Tabla1[[#This Row],[Tema]],Temas[[Tema]:[Columna1]],2,0),"REVISAR")</f>
        <v>30.01.01 Indice (Base 2009=100)</v>
      </c>
      <c r="F1327" s="1" t="str">
        <f>+IFERROR(VLOOKUP(Tabla1[[#This Row],[Muestra]],Muestra[[Muestra]:[Columna1]],2,0),"REVISAR")</f>
        <v>30.03.01.05 Impuesto al comercio exterior</v>
      </c>
      <c r="G1327" s="1" t="s">
        <v>2556</v>
      </c>
      <c r="H1327" s="1" t="s">
        <v>2557</v>
      </c>
      <c r="I1327" s="1" t="s">
        <v>2562</v>
      </c>
      <c r="J1327" s="1" t="s">
        <v>2552</v>
      </c>
      <c r="K1327" s="1" t="s">
        <v>3907</v>
      </c>
      <c r="L1327" s="1" t="s">
        <v>2563</v>
      </c>
      <c r="O1327" t="s">
        <v>3993</v>
      </c>
      <c r="Y1327" s="1">
        <v>100</v>
      </c>
      <c r="Z1327" s="1">
        <v>163.89102355737086</v>
      </c>
      <c r="AA1327" s="1">
        <v>178.24255030798236</v>
      </c>
      <c r="AB1327" s="1">
        <v>192.66076324036362</v>
      </c>
      <c r="AC1327" s="1">
        <v>185.95349390187323</v>
      </c>
      <c r="AD1327" s="1">
        <v>207.06532753521481</v>
      </c>
      <c r="AE1327" s="1">
        <v>198.78576181932462</v>
      </c>
      <c r="AF1327" s="1">
        <v>189.3039588504864</v>
      </c>
      <c r="AG1327" s="1">
        <v>196.82865792287305</v>
      </c>
      <c r="AH1327" s="1">
        <v>213.01920458453949</v>
      </c>
      <c r="AI1327" s="1">
        <v>203.39016776694334</v>
      </c>
      <c r="AJ1327" s="1">
        <v>180.01932580567768</v>
      </c>
    </row>
    <row r="1328" spans="1:36" s="1" customFormat="1" x14ac:dyDescent="0.25">
      <c r="A1328" s="21">
        <v>1327</v>
      </c>
      <c r="B1328" s="1" t="s">
        <v>2577</v>
      </c>
      <c r="C1328" s="1" t="str">
        <f>+VLOOKUP(Tabla1[[#This Row],[Sector]],Sectores[[Sector]:[Columna1]],2,0)</f>
        <v>30 Ingresos Tributarios</v>
      </c>
      <c r="D1328" s="1" t="str">
        <f>+VLOOKUP(Tabla1[[#This Row],[Contenido]],Hoja2!$F$2:$G$105,2,0)</f>
        <v>30.03 Impuestos</v>
      </c>
      <c r="E1328" s="1" t="str">
        <f>+IFERROR(VLOOKUP(Tabla1[[#This Row],[Tema]],Temas[[Tema]:[Columna1]],2,0),"REVISAR")</f>
        <v>30.01.01 Indice (Base 2009=100)</v>
      </c>
      <c r="F1328" s="1" t="str">
        <f>+IFERROR(VLOOKUP(Tabla1[[#This Row],[Muestra]],Muestra[[Muestra]:[Columna1]],2,0),"REVISAR")</f>
        <v>30.03.01.06 Impuestos varios</v>
      </c>
      <c r="G1328" s="1" t="s">
        <v>2556</v>
      </c>
      <c r="H1328" s="1" t="s">
        <v>2557</v>
      </c>
      <c r="I1328" s="1" t="s">
        <v>2562</v>
      </c>
      <c r="J1328" s="1" t="s">
        <v>2553</v>
      </c>
      <c r="K1328" s="1" t="s">
        <v>3907</v>
      </c>
      <c r="L1328" s="1" t="s">
        <v>2563</v>
      </c>
      <c r="O1328" t="s">
        <v>3993</v>
      </c>
      <c r="Y1328" s="1">
        <v>100</v>
      </c>
      <c r="Z1328" s="1">
        <v>57.225291576825406</v>
      </c>
      <c r="AA1328" s="1">
        <v>94.766360098739185</v>
      </c>
      <c r="AB1328" s="1">
        <v>140.51939790258695</v>
      </c>
      <c r="AC1328" s="1">
        <v>106.52007234828908</v>
      </c>
      <c r="AD1328" s="1">
        <v>101.59827248874331</v>
      </c>
      <c r="AE1328" s="1">
        <v>151.14073142119869</v>
      </c>
      <c r="AF1328" s="1">
        <v>180.31700136378169</v>
      </c>
      <c r="AG1328" s="1">
        <v>209.89790461240227</v>
      </c>
      <c r="AH1328" s="1">
        <v>240.38464999506871</v>
      </c>
      <c r="AI1328" s="1">
        <v>201.43450520601786</v>
      </c>
      <c r="AJ1328" s="1">
        <v>130.15617821960626</v>
      </c>
    </row>
    <row r="1329" spans="1:36" s="1" customFormat="1" x14ac:dyDescent="0.25">
      <c r="A1329" s="21">
        <v>1328</v>
      </c>
      <c r="B1329" s="1" t="s">
        <v>2578</v>
      </c>
      <c r="C1329" s="1" t="str">
        <f>+VLOOKUP(Tabla1[[#This Row],[Sector]],Sectores[[Sector]:[Columna1]],2,0)</f>
        <v>30 Ingresos Tributarios</v>
      </c>
      <c r="D1329" s="1" t="str">
        <f>+VLOOKUP(Tabla1[[#This Row],[Contenido]],Hoja2!$F$2:$G$105,2,0)</f>
        <v>30.02 Deudas</v>
      </c>
      <c r="E1329" s="1" t="str">
        <f>+IFERROR(VLOOKUP(Tabla1[[#This Row],[Tema]],Temas[[Tema]:[Columna1]],2,0),"REVISAR")</f>
        <v>30.01.01 Indice (Base 2009=100)</v>
      </c>
      <c r="F1329" s="1" t="str">
        <f>+IFERROR(VLOOKUP(Tabla1[[#This Row],[Muestra]],Muestra[[Muestra]:[Columna1]],2,0),"REVISAR")</f>
        <v>30.02.01.01 Fluctuación deudores</v>
      </c>
      <c r="G1329" s="1" t="s">
        <v>2556</v>
      </c>
      <c r="H1329" s="1" t="s">
        <v>2558</v>
      </c>
      <c r="I1329" s="1" t="s">
        <v>2562</v>
      </c>
      <c r="J1329" s="1" t="s">
        <v>2554</v>
      </c>
      <c r="K1329" s="1" t="s">
        <v>3907</v>
      </c>
      <c r="L1329" s="1" t="s">
        <v>2563</v>
      </c>
      <c r="O1329" t="s">
        <v>3993</v>
      </c>
      <c r="Y1329" s="1">
        <v>100</v>
      </c>
      <c r="Z1329" s="1">
        <v>171.45267615220209</v>
      </c>
      <c r="AA1329" s="1">
        <v>22.491444458490889</v>
      </c>
      <c r="AB1329" s="1">
        <v>287.3925875562457</v>
      </c>
      <c r="AC1329" s="1">
        <v>240.65435514614683</v>
      </c>
      <c r="AD1329" s="1">
        <v>28.848339046067167</v>
      </c>
      <c r="AE1329" s="1">
        <v>861.59961814799965</v>
      </c>
      <c r="AF1329" s="1">
        <v>451.71272028611099</v>
      </c>
      <c r="AG1329" s="1">
        <v>930.98446515563046</v>
      </c>
      <c r="AH1329" s="1">
        <v>921.10295031625014</v>
      </c>
      <c r="AI1329" s="1">
        <v>556.72464366566032</v>
      </c>
      <c r="AJ1329" s="1">
        <v>361.4140686353976</v>
      </c>
    </row>
    <row r="1330" spans="1:36" s="1" customFormat="1" x14ac:dyDescent="0.25">
      <c r="A1330" s="21">
        <v>1329</v>
      </c>
      <c r="B1330" s="1" t="s">
        <v>2579</v>
      </c>
      <c r="C1330" s="1" t="str">
        <f>+VLOOKUP(Tabla1[[#This Row],[Sector]],Sectores[[Sector]:[Columna1]],2,0)</f>
        <v>30 Ingresos Tributarios</v>
      </c>
      <c r="D1330" s="1" t="str">
        <f>+VLOOKUP(Tabla1[[#This Row],[Contenido]],Hoja2!$F$2:$G$105,2,0)</f>
        <v>30.01 Cuentas no trobutarias</v>
      </c>
      <c r="E1330" s="1" t="str">
        <f>+IFERROR(VLOOKUP(Tabla1[[#This Row],[Tema]],Temas[[Tema]:[Columna1]],2,0),"REVISAR")</f>
        <v>30.01.01 Indice (Base 2009=100)</v>
      </c>
      <c r="F1330" s="1" t="str">
        <f>+IFERROR(VLOOKUP(Tabla1[[#This Row],[Muestra]],Muestra[[Muestra]:[Columna1]],2,0),"REVISAR")</f>
        <v>30.01.01.01 Cuentas no tributarias</v>
      </c>
      <c r="G1330" s="1" t="s">
        <v>2556</v>
      </c>
      <c r="H1330" s="1" t="s">
        <v>2559</v>
      </c>
      <c r="I1330" s="1" t="s">
        <v>2562</v>
      </c>
      <c r="J1330" s="1" t="s">
        <v>2555</v>
      </c>
      <c r="K1330" s="1" t="s">
        <v>3907</v>
      </c>
      <c r="L1330" s="1" t="s">
        <v>2563</v>
      </c>
      <c r="O1330" t="s">
        <v>3993</v>
      </c>
      <c r="Y1330" s="1">
        <v>100</v>
      </c>
      <c r="Z1330" s="1">
        <v>41.964865003336769</v>
      </c>
      <c r="AA1330" s="1">
        <v>-179.28683368014714</v>
      </c>
      <c r="AB1330" s="1">
        <v>17.71501115600293</v>
      </c>
      <c r="AC1330" s="1">
        <v>155.81583354631564</v>
      </c>
      <c r="AD1330" s="1">
        <v>45.267120239958302</v>
      </c>
      <c r="AE1330" s="1">
        <v>152.64724783661899</v>
      </c>
      <c r="AF1330" s="1">
        <v>616.09668439643326</v>
      </c>
      <c r="AG1330" s="1">
        <v>689.1490515675406</v>
      </c>
      <c r="AH1330" s="1">
        <v>716.02936877673062</v>
      </c>
      <c r="AI1330" s="1">
        <v>845.89019156828056</v>
      </c>
      <c r="AJ1330" s="1">
        <v>331.24319733901672</v>
      </c>
    </row>
    <row r="1331" spans="1:36" s="1" customFormat="1" x14ac:dyDescent="0.25">
      <c r="A1331" s="21">
        <v>1330</v>
      </c>
      <c r="B1331" s="1" t="s">
        <v>2935</v>
      </c>
      <c r="C1331" s="1" t="str">
        <f>+VLOOKUP(Tabla1[[#This Row],[Sector]],Sectores[[Sector]:[Columna1]],2,0)</f>
        <v>30 Ingresos Tributarios</v>
      </c>
      <c r="D1331" s="1" t="str">
        <f>+VLOOKUP(Tabla1[[#This Row],[Contenido]],Hoja2!$F$2:$G$105,2,0)</f>
        <v>30.03 Impuestos</v>
      </c>
      <c r="E1331" s="1" t="str">
        <f>+IFERROR(VLOOKUP(Tabla1[[#This Row],[Tema]],Temas[[Tema]:[Columna1]],2,0),"REVISAR")</f>
        <v>30.03.04 Impuesto al Valor Agregado</v>
      </c>
      <c r="F1331" s="1" t="str">
        <f>+IFERROR(VLOOKUP(Tabla1[[#This Row],[Muestra]],Muestra[[Muestra]:[Columna1]],2,0),"REVISAR")</f>
        <v>30.03.04.01 Impuesto por crédito especial a empresas constructoras</v>
      </c>
      <c r="G1331" s="1" t="s">
        <v>2556</v>
      </c>
      <c r="H1331" s="1" t="s">
        <v>2557</v>
      </c>
      <c r="I1331" s="1" t="s">
        <v>2940</v>
      </c>
      <c r="J1331" s="1" t="s">
        <v>2944</v>
      </c>
      <c r="K1331" s="1" t="s">
        <v>3907</v>
      </c>
      <c r="L1331" s="1" t="s">
        <v>2563</v>
      </c>
      <c r="O1331" t="s">
        <v>3993</v>
      </c>
      <c r="Y1331" s="1">
        <v>-221159.57924699996</v>
      </c>
      <c r="Z1331" s="1">
        <v>-211898.35348799996</v>
      </c>
      <c r="AA1331" s="1">
        <v>-248938.55046699999</v>
      </c>
      <c r="AB1331" s="1">
        <v>-314084.19210899994</v>
      </c>
      <c r="AC1331" s="1">
        <v>-329976.30564499996</v>
      </c>
      <c r="AD1331" s="1">
        <v>-350916.046523</v>
      </c>
      <c r="AE1331" s="1">
        <v>-395197.51979799999</v>
      </c>
      <c r="AF1331" s="1">
        <v>-432414.67628400004</v>
      </c>
      <c r="AG1331" s="1">
        <v>-342327.72805900004</v>
      </c>
      <c r="AH1331" s="1">
        <v>-390787.74156299996</v>
      </c>
      <c r="AI1331" s="1">
        <v>-415811.70233400003</v>
      </c>
      <c r="AJ1331" s="1">
        <v>-314552</v>
      </c>
    </row>
    <row r="1332" spans="1:36" s="1" customFormat="1" x14ac:dyDescent="0.25">
      <c r="A1332" s="21">
        <v>1331</v>
      </c>
      <c r="B1332" s="1" t="s">
        <v>2936</v>
      </c>
      <c r="C1332" s="1" t="str">
        <f>+VLOOKUP(Tabla1[[#This Row],[Sector]],Sectores[[Sector]:[Columna1]],2,0)</f>
        <v>30 Ingresos Tributarios</v>
      </c>
      <c r="D1332" s="1" t="str">
        <f>+VLOOKUP(Tabla1[[#This Row],[Contenido]],Hoja2!$F$2:$G$105,2,0)</f>
        <v>30.03 Impuestos</v>
      </c>
      <c r="E1332" s="1" t="str">
        <f>+IFERROR(VLOOKUP(Tabla1[[#This Row],[Tema]],Temas[[Tema]:[Columna1]],2,0),"REVISAR")</f>
        <v>30.03.05 Impuesto a Productos Específicos</v>
      </c>
      <c r="F1332" s="1" t="str">
        <f>+IFERROR(VLOOKUP(Tabla1[[#This Row],[Muestra]],Muestra[[Muestra]:[Columna1]],2,0),"REVISAR")</f>
        <v>30.03.05.01 Impuesto a combustibles</v>
      </c>
      <c r="G1332" s="1" t="s">
        <v>2556</v>
      </c>
      <c r="H1332" s="1" t="s">
        <v>2557</v>
      </c>
      <c r="I1332" s="1" t="s">
        <v>2939</v>
      </c>
      <c r="J1332" s="1" t="s">
        <v>2945</v>
      </c>
      <c r="K1332" s="1" t="s">
        <v>3907</v>
      </c>
      <c r="L1332" s="1" t="s">
        <v>2563</v>
      </c>
      <c r="O1332" t="s">
        <v>3993</v>
      </c>
      <c r="Y1332" s="1">
        <v>684703.59089437185</v>
      </c>
      <c r="Z1332" s="1">
        <v>913568.26615599997</v>
      </c>
      <c r="AA1332" s="1">
        <v>1001140.1218599997</v>
      </c>
      <c r="AB1332" s="1">
        <v>1108996.6488139997</v>
      </c>
      <c r="AC1332" s="1">
        <v>1171481.5823279999</v>
      </c>
      <c r="AD1332" s="1">
        <v>1361739.2000229999</v>
      </c>
      <c r="AE1332" s="1">
        <v>1388197.005443</v>
      </c>
      <c r="AF1332" s="1">
        <v>1502043.9216430003</v>
      </c>
      <c r="AG1332" s="1">
        <v>1629333.885885</v>
      </c>
      <c r="AH1332" s="1">
        <v>1727395.9894269998</v>
      </c>
      <c r="AI1332" s="1">
        <v>1811133.6776000001</v>
      </c>
      <c r="AJ1332" s="1">
        <v>1799846</v>
      </c>
    </row>
    <row r="1333" spans="1:36" s="1" customFormat="1" x14ac:dyDescent="0.25">
      <c r="A1333" s="21">
        <v>1332</v>
      </c>
      <c r="B1333" s="1" t="s">
        <v>2937</v>
      </c>
      <c r="C1333" s="1" t="str">
        <f>+VLOOKUP(Tabla1[[#This Row],[Sector]],Sectores[[Sector]:[Columna1]],2,0)</f>
        <v>30 Ingresos Tributarios</v>
      </c>
      <c r="D1333" s="1" t="str">
        <f>+VLOOKUP(Tabla1[[#This Row],[Contenido]],Hoja2!$F$2:$G$105,2,0)</f>
        <v>30.03 Impuestos</v>
      </c>
      <c r="E1333" s="1" t="str">
        <f>+IFERROR(VLOOKUP(Tabla1[[#This Row],[Tema]],Temas[[Tema]:[Columna1]],2,0),"REVISAR")</f>
        <v>30.03.05 Impuesto a Productos Específicos</v>
      </c>
      <c r="F1333" s="1" t="str">
        <f>+IFERROR(VLOOKUP(Tabla1[[#This Row],[Muestra]],Muestra[[Muestra]:[Columna1]],2,0),"REVISAR")</f>
        <v>30.03.05.02 Impuesto por derechos de extracción de la Ley de Pesca</v>
      </c>
      <c r="G1333" s="1" t="s">
        <v>2556</v>
      </c>
      <c r="H1333" s="1" t="s">
        <v>2557</v>
      </c>
      <c r="I1333" s="1" t="s">
        <v>2939</v>
      </c>
      <c r="J1333" s="1" t="s">
        <v>2946</v>
      </c>
      <c r="K1333" s="1" t="s">
        <v>3907</v>
      </c>
      <c r="L1333" s="1" t="s">
        <v>2695</v>
      </c>
      <c r="O1333" t="s">
        <v>3993</v>
      </c>
      <c r="Y1333" s="1">
        <v>0</v>
      </c>
      <c r="Z1333" s="1">
        <v>0</v>
      </c>
      <c r="AA1333" s="1">
        <v>0</v>
      </c>
      <c r="AB1333" s="1">
        <v>0</v>
      </c>
      <c r="AC1333" s="1">
        <v>0</v>
      </c>
      <c r="AD1333" s="1">
        <v>5889.8777129999999</v>
      </c>
      <c r="AE1333" s="1">
        <v>8558.2505540000002</v>
      </c>
      <c r="AF1333" s="1">
        <v>9997.6997289999999</v>
      </c>
      <c r="AG1333" s="1">
        <v>11748.694207999999</v>
      </c>
      <c r="AH1333" s="1">
        <v>19623.207383999998</v>
      </c>
      <c r="AI1333" s="1">
        <v>17662.456110000003</v>
      </c>
      <c r="AJ1333" s="1">
        <v>33104</v>
      </c>
    </row>
    <row r="1334" spans="1:36" s="1" customFormat="1" x14ac:dyDescent="0.25">
      <c r="A1334" s="21">
        <v>1333</v>
      </c>
      <c r="B1334" s="1" t="s">
        <v>2938</v>
      </c>
      <c r="C1334" s="1" t="str">
        <f>+VLOOKUP(Tabla1[[#This Row],[Sector]],Sectores[[Sector]:[Columna1]],2,0)</f>
        <v>30 Ingresos Tributarios</v>
      </c>
      <c r="D1334" s="1" t="str">
        <f>+VLOOKUP(Tabla1[[#This Row],[Contenido]],Hoja2!$F$2:$G$105,2,0)</f>
        <v>30.03 Impuestos</v>
      </c>
      <c r="E1334" s="1" t="str">
        <f>+IFERROR(VLOOKUP(Tabla1[[#This Row],[Tema]],Temas[[Tema]:[Columna1]],2,0),"REVISAR")</f>
        <v>30.03.05 Impuesto a Productos Específicos</v>
      </c>
      <c r="F1334" s="1" t="str">
        <f>+IFERROR(VLOOKUP(Tabla1[[#This Row],[Muestra]],Muestra[[Muestra]:[Columna1]],2,0),"REVISAR")</f>
        <v>30.03.05.03 Impuesto al tabaco</v>
      </c>
      <c r="G1334" s="1" t="s">
        <v>2556</v>
      </c>
      <c r="H1334" s="1" t="s">
        <v>2557</v>
      </c>
      <c r="I1334" s="1" t="s">
        <v>2939</v>
      </c>
      <c r="J1334" s="1" t="s">
        <v>2938</v>
      </c>
      <c r="K1334" s="1" t="s">
        <v>3907</v>
      </c>
      <c r="L1334" s="1" t="s">
        <v>2563</v>
      </c>
      <c r="O1334" t="s">
        <v>3993</v>
      </c>
      <c r="Y1334" s="1">
        <v>556651.08128200006</v>
      </c>
      <c r="Z1334" s="1">
        <v>647637.31511300011</v>
      </c>
      <c r="AA1334" s="1">
        <v>741654.21009800001</v>
      </c>
      <c r="AB1334" s="1">
        <v>783995.39363900002</v>
      </c>
      <c r="AC1334" s="1">
        <v>815991.21874099982</v>
      </c>
      <c r="AD1334" s="1">
        <v>856594.75242899999</v>
      </c>
      <c r="AE1334" s="1">
        <v>981421.542059</v>
      </c>
      <c r="AF1334" s="1">
        <v>1009033.6927489999</v>
      </c>
      <c r="AG1334" s="1">
        <v>978696.03177899995</v>
      </c>
      <c r="AH1334" s="1">
        <v>981456.08128200017</v>
      </c>
      <c r="AI1334" s="1">
        <v>973335.95245800004</v>
      </c>
      <c r="AJ1334" s="1">
        <v>1021916</v>
      </c>
    </row>
    <row r="1335" spans="1:36" s="1" customFormat="1" x14ac:dyDescent="0.25">
      <c r="A1335" s="21">
        <v>1334</v>
      </c>
      <c r="B1335" s="1" t="s">
        <v>2947</v>
      </c>
      <c r="C1335" s="1" t="str">
        <f>+VLOOKUP(Tabla1[[#This Row],[Sector]],Sectores[[Sector]:[Columna1]],2,0)</f>
        <v>30 Ingresos Tributarios</v>
      </c>
      <c r="D1335" s="1" t="str">
        <f>+VLOOKUP(Tabla1[[#This Row],[Contenido]],Hoja2!$F$2:$G$105,2,0)</f>
        <v>30.03 Impuestos</v>
      </c>
      <c r="E1335" s="1" t="str">
        <f>+IFERROR(VLOOKUP(Tabla1[[#This Row],[Tema]],Temas[[Tema]:[Columna1]],2,0),"REVISAR")</f>
        <v>30.03.06 Impuestos Varios</v>
      </c>
      <c r="F1335" s="1" t="str">
        <f>+IFERROR(VLOOKUP(Tabla1[[#This Row],[Muestra]],Muestra[[Muestra]:[Columna1]],2,0),"REVISAR")</f>
        <v>30.03.06.01 Impuesto a herencias y donaciones</v>
      </c>
      <c r="G1335" s="1" t="s">
        <v>2556</v>
      </c>
      <c r="H1335" s="1" t="s">
        <v>2557</v>
      </c>
      <c r="I1335" s="1" t="s">
        <v>2941</v>
      </c>
      <c r="J1335" s="1" t="s">
        <v>2947</v>
      </c>
      <c r="K1335" s="1" t="s">
        <v>3907</v>
      </c>
      <c r="L1335" s="1" t="s">
        <v>2563</v>
      </c>
      <c r="O1335" t="s">
        <v>3993</v>
      </c>
      <c r="Y1335" s="1">
        <v>200202.81321699996</v>
      </c>
      <c r="Z1335" s="1">
        <v>39338.448119999994</v>
      </c>
      <c r="AA1335" s="1">
        <v>30875.874180000003</v>
      </c>
      <c r="AB1335" s="1">
        <v>66719.433476000006</v>
      </c>
      <c r="AC1335" s="1">
        <v>45550.353355999992</v>
      </c>
      <c r="AD1335" s="1">
        <v>31340.122338000001</v>
      </c>
      <c r="AE1335" s="1">
        <v>92235.63468399999</v>
      </c>
      <c r="AF1335" s="1">
        <v>100490.10172799981</v>
      </c>
      <c r="AG1335" s="1">
        <v>202376.20380800002</v>
      </c>
      <c r="AH1335" s="1">
        <v>125684.718163</v>
      </c>
      <c r="AI1335" s="1">
        <v>62823.954852000003</v>
      </c>
      <c r="AJ1335" s="1">
        <v>155432</v>
      </c>
    </row>
    <row r="1336" spans="1:36" s="1" customFormat="1" x14ac:dyDescent="0.25">
      <c r="A1336" s="21">
        <v>1335</v>
      </c>
      <c r="B1336" s="1" t="s">
        <v>2948</v>
      </c>
      <c r="C1336" s="1" t="str">
        <f>+VLOOKUP(Tabla1[[#This Row],[Sector]],Sectores[[Sector]:[Columna1]],2,0)</f>
        <v>30 Ingresos Tributarios</v>
      </c>
      <c r="D1336" s="1" t="str">
        <f>+VLOOKUP(Tabla1[[#This Row],[Contenido]],Hoja2!$F$2:$G$105,2,0)</f>
        <v>30.03 Impuestos</v>
      </c>
      <c r="E1336" s="1" t="str">
        <f>+IFERROR(VLOOKUP(Tabla1[[#This Row],[Tema]],Temas[[Tema]:[Columna1]],2,0),"REVISAR")</f>
        <v>30.03.06 Impuestos Varios</v>
      </c>
      <c r="F1336" s="1" t="str">
        <f>+IFERROR(VLOOKUP(Tabla1[[#This Row],[Muestra]],Muestra[[Muestra]:[Columna1]],2,0),"REVISAR")</f>
        <v>30.03.06.02 Impuesto a juegos de azar</v>
      </c>
      <c r="G1336" s="1" t="s">
        <v>2556</v>
      </c>
      <c r="H1336" s="1" t="s">
        <v>2557</v>
      </c>
      <c r="I1336" s="1" t="s">
        <v>2941</v>
      </c>
      <c r="J1336" s="1" t="s">
        <v>2948</v>
      </c>
      <c r="K1336" s="1" t="s">
        <v>3907</v>
      </c>
      <c r="L1336" s="1" t="s">
        <v>2563</v>
      </c>
      <c r="O1336" t="s">
        <v>3993</v>
      </c>
      <c r="Y1336" s="1">
        <v>56204.551387999993</v>
      </c>
      <c r="Z1336" s="1">
        <v>65702.843571999998</v>
      </c>
      <c r="AA1336" s="1">
        <v>88505.639689000003</v>
      </c>
      <c r="AB1336" s="1">
        <v>95730.807242999988</v>
      </c>
      <c r="AC1336" s="1">
        <v>86573.477058000004</v>
      </c>
      <c r="AD1336" s="1">
        <v>89652.301521999994</v>
      </c>
      <c r="AE1336" s="1">
        <v>99730.598612999995</v>
      </c>
      <c r="AF1336" s="1">
        <v>104712.882216</v>
      </c>
      <c r="AG1336" s="1">
        <v>102380.27182299999</v>
      </c>
      <c r="AH1336" s="1">
        <v>110127.234092</v>
      </c>
      <c r="AI1336" s="1">
        <v>113133.702542</v>
      </c>
      <c r="AJ1336" s="1">
        <v>52138</v>
      </c>
    </row>
    <row r="1337" spans="1:36" s="1" customFormat="1" x14ac:dyDescent="0.25">
      <c r="A1337" s="21">
        <v>1336</v>
      </c>
      <c r="B1337" s="1" t="s">
        <v>2949</v>
      </c>
      <c r="C1337" s="1" t="str">
        <f>+VLOOKUP(Tabla1[[#This Row],[Sector]],Sectores[[Sector]:[Columna1]],2,0)</f>
        <v>30 Ingresos Tributarios</v>
      </c>
      <c r="D1337" s="1" t="str">
        <f>+VLOOKUP(Tabla1[[#This Row],[Contenido]],Hoja2!$F$2:$G$105,2,0)</f>
        <v>30.03 Impuestos</v>
      </c>
      <c r="E1337" s="1" t="str">
        <f>+IFERROR(VLOOKUP(Tabla1[[#This Row],[Tema]],Temas[[Tema]:[Columna1]],2,0),"REVISAR")</f>
        <v>30.03.06 Impuestos Varios</v>
      </c>
      <c r="F1337" s="1" t="str">
        <f>+IFERROR(VLOOKUP(Tabla1[[#This Row],[Muestra]],Muestra[[Muestra]:[Columna1]],2,0),"REVISAR")</f>
        <v>30.03.06.03 Impuesto a multas e intereses</v>
      </c>
      <c r="G1337" s="1" t="s">
        <v>2556</v>
      </c>
      <c r="H1337" s="1" t="s">
        <v>2557</v>
      </c>
      <c r="I1337" s="1" t="s">
        <v>2941</v>
      </c>
      <c r="J1337" s="1" t="s">
        <v>2949</v>
      </c>
      <c r="K1337" s="1" t="s">
        <v>3907</v>
      </c>
      <c r="L1337" s="1" t="s">
        <v>2563</v>
      </c>
      <c r="O1337" t="s">
        <v>3993</v>
      </c>
      <c r="Y1337" s="1">
        <v>62573.55154863435</v>
      </c>
      <c r="Z1337" s="1">
        <v>74010.833693374647</v>
      </c>
      <c r="AA1337" s="1">
        <v>94046.009467977958</v>
      </c>
      <c r="AB1337" s="1">
        <v>131808.54193825158</v>
      </c>
      <c r="AC1337" s="1">
        <v>112138.36192582798</v>
      </c>
      <c r="AD1337" s="1">
        <v>132542.75732830699</v>
      </c>
      <c r="AE1337" s="1">
        <v>175603.34007290256</v>
      </c>
      <c r="AF1337" s="1">
        <v>208112.28615830527</v>
      </c>
      <c r="AG1337" s="1">
        <v>209550.32986939681</v>
      </c>
      <c r="AH1337" s="1">
        <v>266918.61642932182</v>
      </c>
      <c r="AI1337" s="1">
        <v>214226.60092767113</v>
      </c>
      <c r="AJ1337" s="1">
        <v>205888</v>
      </c>
    </row>
    <row r="1338" spans="1:36" s="1" customFormat="1" x14ac:dyDescent="0.25">
      <c r="A1338" s="21">
        <v>1337</v>
      </c>
      <c r="B1338" s="1" t="s">
        <v>2950</v>
      </c>
      <c r="C1338" s="1" t="str">
        <f>+VLOOKUP(Tabla1[[#This Row],[Sector]],Sectores[[Sector]:[Columna1]],2,0)</f>
        <v>30 Ingresos Tributarios</v>
      </c>
      <c r="D1338" s="1" t="str">
        <f>+VLOOKUP(Tabla1[[#This Row],[Contenido]],Hoja2!$F$2:$G$105,2,0)</f>
        <v>30.03 Impuestos</v>
      </c>
      <c r="E1338" s="1" t="str">
        <f>+IFERROR(VLOOKUP(Tabla1[[#This Row],[Tema]],Temas[[Tema]:[Columna1]],2,0),"REVISAR")</f>
        <v>30.03.06 Impuestos Varios</v>
      </c>
      <c r="F1338" s="1" t="str">
        <f>+IFERROR(VLOOKUP(Tabla1[[#This Row],[Muestra]],Muestra[[Muestra]:[Columna1]],2,0),"REVISAR")</f>
        <v>30.03.06.04 Impuesto a patentes de minas</v>
      </c>
      <c r="G1338" s="1" t="s">
        <v>2556</v>
      </c>
      <c r="H1338" s="1" t="s">
        <v>2557</v>
      </c>
      <c r="I1338" s="1" t="s">
        <v>2941</v>
      </c>
      <c r="J1338" s="1" t="s">
        <v>2950</v>
      </c>
      <c r="K1338" s="1" t="s">
        <v>3907</v>
      </c>
      <c r="L1338" s="1" t="s">
        <v>2563</v>
      </c>
      <c r="O1338" t="s">
        <v>3993</v>
      </c>
      <c r="Y1338" s="1">
        <v>32689.738673999997</v>
      </c>
      <c r="Z1338" s="1">
        <v>36213.387235000002</v>
      </c>
      <c r="AA1338" s="1">
        <v>42944.492697000009</v>
      </c>
      <c r="AB1338" s="1">
        <v>47899.284580000007</v>
      </c>
      <c r="AC1338" s="1">
        <v>50094.203966000001</v>
      </c>
      <c r="AD1338" s="1">
        <v>50477.746165000004</v>
      </c>
      <c r="AE1338" s="1">
        <v>51766.537873000001</v>
      </c>
      <c r="AF1338" s="1">
        <v>51641.224044999995</v>
      </c>
      <c r="AG1338" s="1">
        <v>52253.763498000008</v>
      </c>
      <c r="AH1338" s="1">
        <v>53854.274333000016</v>
      </c>
      <c r="AI1338" s="1">
        <v>54695.632885999999</v>
      </c>
      <c r="AJ1338" s="1">
        <v>54932</v>
      </c>
    </row>
    <row r="1339" spans="1:36" s="1" customFormat="1" x14ac:dyDescent="0.25">
      <c r="A1339" s="21">
        <v>1338</v>
      </c>
      <c r="B1339" s="1" t="s">
        <v>2951</v>
      </c>
      <c r="C1339" s="1" t="str">
        <f>+VLOOKUP(Tabla1[[#This Row],[Sector]],Sectores[[Sector]:[Columna1]],2,0)</f>
        <v>30 Ingresos Tributarios</v>
      </c>
      <c r="D1339" s="1" t="str">
        <f>+VLOOKUP(Tabla1[[#This Row],[Contenido]],Hoja2!$F$2:$G$105,2,0)</f>
        <v>30.03 Impuestos</v>
      </c>
      <c r="E1339" s="1" t="str">
        <f>+IFERROR(VLOOKUP(Tabla1[[#This Row],[Tema]],Temas[[Tema]:[Columna1]],2,0),"REVISAR")</f>
        <v>30.03.07 Impuestos a la Renta</v>
      </c>
      <c r="F1339" s="1" t="str">
        <f>+IFERROR(VLOOKUP(Tabla1[[#This Row],[Muestra]],Muestra[[Muestra]:[Columna1]],2,0),"REVISAR")</f>
        <v>30.03.07.01 Impuesto a la renta adicional</v>
      </c>
      <c r="G1339" s="1" t="s">
        <v>2556</v>
      </c>
      <c r="H1339" s="1" t="s">
        <v>2557</v>
      </c>
      <c r="I1339" s="1" t="s">
        <v>2942</v>
      </c>
      <c r="J1339" s="1" t="s">
        <v>2951</v>
      </c>
      <c r="K1339" s="1" t="s">
        <v>3907</v>
      </c>
      <c r="L1339" s="1" t="s">
        <v>2563</v>
      </c>
      <c r="O1339" t="s">
        <v>3993</v>
      </c>
      <c r="Y1339" s="1">
        <v>1870768.5085488958</v>
      </c>
      <c r="Z1339" s="1">
        <v>1832380.9187472127</v>
      </c>
      <c r="AA1339" s="1">
        <v>1860030.8639474595</v>
      </c>
      <c r="AB1339" s="1">
        <v>1774043.7465922439</v>
      </c>
      <c r="AC1339" s="1">
        <v>1568530.6877962374</v>
      </c>
      <c r="AD1339" s="1">
        <v>1793788.1391272806</v>
      </c>
      <c r="AE1339" s="1">
        <v>1899934.2775760256</v>
      </c>
      <c r="AF1339" s="1">
        <v>1601412.0260563241</v>
      </c>
      <c r="AG1339" s="1">
        <v>1734044.68826953</v>
      </c>
      <c r="AH1339" s="1">
        <v>2556851.3703907323</v>
      </c>
      <c r="AI1339" s="1">
        <v>2453890.5705624684</v>
      </c>
      <c r="AJ1339" s="1">
        <v>2305007.1976694884</v>
      </c>
    </row>
    <row r="1340" spans="1:36" s="1" customFormat="1" x14ac:dyDescent="0.25">
      <c r="A1340" s="21">
        <v>1339</v>
      </c>
      <c r="B1340" s="1" t="s">
        <v>2959</v>
      </c>
      <c r="C1340" s="1" t="str">
        <f>+VLOOKUP(Tabla1[[#This Row],[Sector]],Sectores[[Sector]:[Columna1]],2,0)</f>
        <v>30 Ingresos Tributarios</v>
      </c>
      <c r="D1340" s="1" t="str">
        <f>+VLOOKUP(Tabla1[[#This Row],[Contenido]],Hoja2!$F$2:$G$105,2,0)</f>
        <v>30.03 Impuestos</v>
      </c>
      <c r="E1340" s="1" t="str">
        <f>+IFERROR(VLOOKUP(Tabla1[[#This Row],[Tema]],Temas[[Tema]:[Columna1]],2,0),"REVISAR")</f>
        <v>30.03.07 Impuestos a la Renta</v>
      </c>
      <c r="F1340" s="1" t="str">
        <f>+IFERROR(VLOOKUP(Tabla1[[#This Row],[Muestra]],Muestra[[Muestra]:[Columna1]],2,0),"REVISAR")</f>
        <v>30.03.07.02 Impuesto específico de actividad minera</v>
      </c>
      <c r="G1340" s="1" t="s">
        <v>2556</v>
      </c>
      <c r="H1340" s="1" t="s">
        <v>2557</v>
      </c>
      <c r="I1340" s="1" t="s">
        <v>2942</v>
      </c>
      <c r="J1340" s="1" t="s">
        <v>2952</v>
      </c>
      <c r="K1340" s="1" t="s">
        <v>3907</v>
      </c>
      <c r="L1340" s="1" t="s">
        <v>2563</v>
      </c>
      <c r="O1340" t="s">
        <v>3993</v>
      </c>
      <c r="Y1340" s="1">
        <v>283601.66452045005</v>
      </c>
      <c r="Z1340" s="1">
        <v>171025.09033113674</v>
      </c>
      <c r="AA1340" s="1">
        <v>415914.34152335505</v>
      </c>
      <c r="AB1340" s="1">
        <v>450642.05567081703</v>
      </c>
      <c r="AC1340" s="1">
        <v>304704.57656475913</v>
      </c>
      <c r="AD1340" s="1">
        <v>265865.38703245745</v>
      </c>
      <c r="AE1340" s="1">
        <v>222890.06886029785</v>
      </c>
      <c r="AF1340" s="1">
        <v>88342.141611223458</v>
      </c>
      <c r="AG1340" s="1">
        <v>86290.858751749925</v>
      </c>
      <c r="AH1340" s="1">
        <v>146588.44447160326</v>
      </c>
      <c r="AI1340" s="1">
        <v>232869.53524329135</v>
      </c>
      <c r="AJ1340" s="1">
        <v>199401.91214685873</v>
      </c>
    </row>
    <row r="1341" spans="1:36" s="1" customFormat="1" x14ac:dyDescent="0.25">
      <c r="A1341" s="21">
        <v>1340</v>
      </c>
      <c r="B1341" s="1" t="s">
        <v>2953</v>
      </c>
      <c r="C1341" s="1" t="str">
        <f>+VLOOKUP(Tabla1[[#This Row],[Sector]],Sectores[[Sector]:[Columna1]],2,0)</f>
        <v>30 Ingresos Tributarios</v>
      </c>
      <c r="D1341" s="1" t="str">
        <f>+VLOOKUP(Tabla1[[#This Row],[Contenido]],Hoja2!$F$2:$G$105,2,0)</f>
        <v>30.03 Impuestos</v>
      </c>
      <c r="E1341" s="1" t="str">
        <f>+IFERROR(VLOOKUP(Tabla1[[#This Row],[Tema]],Temas[[Tema]:[Columna1]],2,0),"REVISAR")</f>
        <v>30.03.07 Impuestos a la Renta</v>
      </c>
      <c r="F1341" s="1" t="str">
        <f>+IFERROR(VLOOKUP(Tabla1[[#This Row],[Muestra]],Muestra[[Muestra]:[Columna1]],2,0),"REVISAR")</f>
        <v>30.03.07.03 Impuesto a la renta global complementario</v>
      </c>
      <c r="G1341" s="1" t="s">
        <v>2556</v>
      </c>
      <c r="H1341" s="1" t="s">
        <v>2557</v>
      </c>
      <c r="I1341" s="1" t="s">
        <v>2942</v>
      </c>
      <c r="J1341" s="1" t="s">
        <v>2953</v>
      </c>
      <c r="K1341" s="1" t="s">
        <v>3907</v>
      </c>
      <c r="L1341" s="1" t="s">
        <v>2563</v>
      </c>
      <c r="O1341" t="s">
        <v>3993</v>
      </c>
      <c r="Y1341" s="1">
        <v>-57955.12882699992</v>
      </c>
      <c r="Z1341" s="1">
        <v>-35552.64081099999</v>
      </c>
      <c r="AA1341" s="1">
        <v>-99464.466517999987</v>
      </c>
      <c r="AB1341" s="1">
        <v>-142540.1945420001</v>
      </c>
      <c r="AC1341" s="1">
        <v>-169470.9350670001</v>
      </c>
      <c r="AD1341" s="1">
        <v>-215910.44326400009</v>
      </c>
      <c r="AE1341" s="1">
        <v>-286542.56012689811</v>
      </c>
      <c r="AF1341" s="1">
        <v>-464730.47350902797</v>
      </c>
      <c r="AG1341" s="1">
        <v>-191810.01379974396</v>
      </c>
      <c r="AH1341" s="1">
        <v>-381865.00237899984</v>
      </c>
      <c r="AI1341" s="1">
        <v>-363021.63708400028</v>
      </c>
      <c r="AJ1341" s="1">
        <v>-151548.01085499994</v>
      </c>
    </row>
    <row r="1342" spans="1:36" s="1" customFormat="1" x14ac:dyDescent="0.25">
      <c r="A1342" s="21">
        <v>1341</v>
      </c>
      <c r="B1342" s="1" t="s">
        <v>2954</v>
      </c>
      <c r="C1342" s="1" t="str">
        <f>+VLOOKUP(Tabla1[[#This Row],[Sector]],Sectores[[Sector]:[Columna1]],2,0)</f>
        <v>30 Ingresos Tributarios</v>
      </c>
      <c r="D1342" s="1" t="str">
        <f>+VLOOKUP(Tabla1[[#This Row],[Contenido]],Hoja2!$F$2:$G$105,2,0)</f>
        <v>30.03 Impuestos</v>
      </c>
      <c r="E1342" s="1" t="str">
        <f>+IFERROR(VLOOKUP(Tabla1[[#This Row],[Tema]],Temas[[Tema]:[Columna1]],2,0),"REVISAR")</f>
        <v>30.03.07 Impuestos a la Renta</v>
      </c>
      <c r="F1342" s="1" t="str">
        <f>+IFERROR(VLOOKUP(Tabla1[[#This Row],[Muestra]],Muestra[[Muestra]:[Columna1]],2,0),"REVISAR")</f>
        <v>30.03.07.04 Impuesto a la renta de primera categoría</v>
      </c>
      <c r="G1342" s="1" t="s">
        <v>2556</v>
      </c>
      <c r="H1342" s="1" t="s">
        <v>2557</v>
      </c>
      <c r="I1342" s="1" t="s">
        <v>2942</v>
      </c>
      <c r="J1342" s="1" t="s">
        <v>2954</v>
      </c>
      <c r="K1342" s="1" t="s">
        <v>3907</v>
      </c>
      <c r="L1342" s="1" t="s">
        <v>2563</v>
      </c>
      <c r="O1342" t="s">
        <v>3993</v>
      </c>
      <c r="Y1342" s="1">
        <v>3171875.0425793524</v>
      </c>
      <c r="Z1342" s="1">
        <v>2778520.6393969115</v>
      </c>
      <c r="AA1342" s="1">
        <v>4081149.0712886504</v>
      </c>
      <c r="AB1342" s="1">
        <v>5776403.2168999985</v>
      </c>
      <c r="AC1342" s="1">
        <v>5065470.9908839678</v>
      </c>
      <c r="AD1342" s="1">
        <v>5327974.8128731893</v>
      </c>
      <c r="AE1342" s="1">
        <v>6100611.8071057228</v>
      </c>
      <c r="AF1342" s="1">
        <v>6416631.559878041</v>
      </c>
      <c r="AG1342" s="1">
        <v>6721165.8862408902</v>
      </c>
      <c r="AH1342" s="1">
        <v>7854189.8067028793</v>
      </c>
      <c r="AI1342" s="1">
        <v>8976127.2540055942</v>
      </c>
      <c r="AJ1342" s="1">
        <v>8456219.6472679563</v>
      </c>
    </row>
    <row r="1343" spans="1:36" s="1" customFormat="1" x14ac:dyDescent="0.25">
      <c r="A1343" s="21">
        <v>1342</v>
      </c>
      <c r="B1343" s="1" t="s">
        <v>2960</v>
      </c>
      <c r="C1343" s="1" t="str">
        <f>+VLOOKUP(Tabla1[[#This Row],[Sector]],Sectores[[Sector]:[Columna1]],2,0)</f>
        <v>30 Ingresos Tributarios</v>
      </c>
      <c r="D1343" s="1" t="str">
        <f>+VLOOKUP(Tabla1[[#This Row],[Contenido]],Hoja2!$F$2:$G$105,2,0)</f>
        <v>30.03 Impuestos</v>
      </c>
      <c r="E1343" s="1" t="str">
        <f>+IFERROR(VLOOKUP(Tabla1[[#This Row],[Tema]],Temas[[Tema]:[Columna1]],2,0),"REVISAR")</f>
        <v>30.03.07 Impuestos a la Renta</v>
      </c>
      <c r="F1343" s="1" t="str">
        <f>+IFERROR(VLOOKUP(Tabla1[[#This Row],[Muestra]],Muestra[[Muestra]:[Columna1]],2,0),"REVISAR")</f>
        <v>30.03.07.05 Impuesto a al renta de segunda categoría</v>
      </c>
      <c r="G1343" s="1" t="s">
        <v>2556</v>
      </c>
      <c r="H1343" s="1" t="s">
        <v>2557</v>
      </c>
      <c r="I1343" s="1" t="s">
        <v>2942</v>
      </c>
      <c r="J1343" s="1" t="s">
        <v>2955</v>
      </c>
      <c r="K1343" s="1" t="s">
        <v>3907</v>
      </c>
      <c r="L1343" s="1" t="s">
        <v>2563</v>
      </c>
      <c r="O1343" t="s">
        <v>3993</v>
      </c>
      <c r="Y1343" s="1">
        <v>1239785.5388973302</v>
      </c>
      <c r="Z1343" s="1">
        <v>1449099.0799839797</v>
      </c>
      <c r="AA1343" s="1">
        <v>1663293.4517069999</v>
      </c>
      <c r="AB1343" s="1">
        <v>1917675.246786</v>
      </c>
      <c r="AC1343" s="1">
        <v>1981699.4016100001</v>
      </c>
      <c r="AD1343" s="1">
        <v>2139886.5059170006</v>
      </c>
      <c r="AE1343" s="1">
        <v>2349804.4125910001</v>
      </c>
      <c r="AF1343" s="1">
        <v>2458249.0413280004</v>
      </c>
      <c r="AG1343" s="1">
        <v>2585642.0195835517</v>
      </c>
      <c r="AH1343" s="1">
        <v>2848205.0407009996</v>
      </c>
      <c r="AI1343" s="1">
        <v>3015793.4985059998</v>
      </c>
      <c r="AJ1343" s="1">
        <v>3050937.082396999</v>
      </c>
    </row>
    <row r="1344" spans="1:36" s="1" customFormat="1" x14ac:dyDescent="0.25">
      <c r="A1344" s="21">
        <v>1343</v>
      </c>
      <c r="B1344" s="1" t="s">
        <v>2956</v>
      </c>
      <c r="C1344" s="1" t="str">
        <f>+VLOOKUP(Tabla1[[#This Row],[Sector]],Sectores[[Sector]:[Columna1]],2,0)</f>
        <v>30 Ingresos Tributarios</v>
      </c>
      <c r="D1344" s="1" t="str">
        <f>+VLOOKUP(Tabla1[[#This Row],[Contenido]],Hoja2!$F$2:$G$105,2,0)</f>
        <v>30.03 Impuestos</v>
      </c>
      <c r="E1344" s="1" t="str">
        <f>+IFERROR(VLOOKUP(Tabla1[[#This Row],[Tema]],Temas[[Tema]:[Columna1]],2,0),"REVISAR")</f>
        <v>30.03.07 Impuestos a la Renta</v>
      </c>
      <c r="F1344" s="1" t="str">
        <f>+IFERROR(VLOOKUP(Tabla1[[#This Row],[Muestra]],Muestra[[Muestra]:[Columna1]],2,0),"REVISAR")</f>
        <v>30.03.07.06 Impuesto a la renta tasa 40%</v>
      </c>
      <c r="G1344" s="1" t="s">
        <v>2556</v>
      </c>
      <c r="H1344" s="1" t="s">
        <v>2557</v>
      </c>
      <c r="I1344" s="1" t="s">
        <v>2942</v>
      </c>
      <c r="J1344" s="1" t="s">
        <v>2956</v>
      </c>
      <c r="K1344" s="1" t="s">
        <v>3907</v>
      </c>
      <c r="L1344" s="1" t="s">
        <v>2563</v>
      </c>
      <c r="O1344" t="s">
        <v>3993</v>
      </c>
      <c r="Y1344" s="1">
        <v>44974.106870999989</v>
      </c>
      <c r="Z1344" s="1">
        <v>194197.79362369244</v>
      </c>
      <c r="AA1344" s="1">
        <v>116722.9850321464</v>
      </c>
      <c r="AB1344" s="1">
        <v>87033.537508526701</v>
      </c>
      <c r="AC1344" s="1">
        <v>144866.64625660598</v>
      </c>
      <c r="AD1344" s="1">
        <v>100864.18790690316</v>
      </c>
      <c r="AE1344" s="1">
        <v>132378.48238617548</v>
      </c>
      <c r="AF1344" s="1">
        <v>88350.320056616009</v>
      </c>
      <c r="AG1344" s="1">
        <v>193070.86376691292</v>
      </c>
      <c r="AH1344" s="1">
        <v>184448.21069194912</v>
      </c>
      <c r="AI1344" s="1">
        <v>122091.78819647482</v>
      </c>
      <c r="AJ1344" s="1">
        <v>203376.85150218636</v>
      </c>
    </row>
    <row r="1345" spans="1:36" s="1" customFormat="1" x14ac:dyDescent="0.25">
      <c r="A1345" s="21">
        <v>1344</v>
      </c>
      <c r="B1345" s="1" t="s">
        <v>2961</v>
      </c>
      <c r="C1345" s="1" t="str">
        <f>+VLOOKUP(Tabla1[[#This Row],[Sector]],Sectores[[Sector]:[Columna1]],2,0)</f>
        <v>30 Ingresos Tributarios</v>
      </c>
      <c r="D1345" s="1" t="str">
        <f>+VLOOKUP(Tabla1[[#This Row],[Contenido]],Hoja2!$F$2:$G$105,2,0)</f>
        <v>30.03 Impuestos</v>
      </c>
      <c r="E1345" s="1" t="str">
        <f>+IFERROR(VLOOKUP(Tabla1[[#This Row],[Tema]],Temas[[Tema]:[Columna1]],2,0),"REVISAR")</f>
        <v>30.03.07 Impuestos a la Renta</v>
      </c>
      <c r="F1345" s="1" t="str">
        <f>+IFERROR(VLOOKUP(Tabla1[[#This Row],[Muestra]],Muestra[[Muestra]:[Columna1]],2,0),"REVISAR")</f>
        <v>30.03.07.07 Impuesto por término de giro</v>
      </c>
      <c r="G1345" s="1" t="s">
        <v>2556</v>
      </c>
      <c r="H1345" s="1" t="s">
        <v>2557</v>
      </c>
      <c r="I1345" s="1" t="s">
        <v>2942</v>
      </c>
      <c r="J1345" s="1" t="s">
        <v>2957</v>
      </c>
      <c r="K1345" s="1" t="s">
        <v>3907</v>
      </c>
      <c r="L1345" s="1" t="s">
        <v>2563</v>
      </c>
      <c r="O1345" t="s">
        <v>3993</v>
      </c>
      <c r="Y1345" s="1">
        <v>-316.63599756977487</v>
      </c>
      <c r="Z1345" s="1">
        <v>4512.0750850000004</v>
      </c>
      <c r="AA1345" s="1">
        <v>2388.1891240000004</v>
      </c>
      <c r="AB1345" s="1">
        <v>18142.949570999997</v>
      </c>
      <c r="AC1345" s="1">
        <v>11371.073500999999</v>
      </c>
      <c r="AD1345" s="1">
        <v>28521.59944934128</v>
      </c>
      <c r="AE1345" s="1">
        <v>47038.829854960553</v>
      </c>
      <c r="AF1345" s="1">
        <v>33166.786411824716</v>
      </c>
      <c r="AG1345" s="1">
        <v>32001.186946203703</v>
      </c>
      <c r="AH1345" s="1">
        <v>393866.25005882216</v>
      </c>
      <c r="AI1345" s="1">
        <v>32298.191577347745</v>
      </c>
      <c r="AJ1345" s="1">
        <v>-1137.6575819787452</v>
      </c>
    </row>
    <row r="1346" spans="1:36" s="1" customFormat="1" x14ac:dyDescent="0.25">
      <c r="A1346" s="21">
        <v>1345</v>
      </c>
      <c r="B1346" s="1" t="s">
        <v>2943</v>
      </c>
      <c r="C1346" s="1" t="str">
        <f>+VLOOKUP(Tabla1[[#This Row],[Sector]],Sectores[[Sector]:[Columna1]],2,0)</f>
        <v>30 Ingresos Tributarios</v>
      </c>
      <c r="D1346" s="1" t="str">
        <f>+VLOOKUP(Tabla1[[#This Row],[Contenido]],Hoja2!$F$2:$G$105,2,0)</f>
        <v>30.03 Impuestos</v>
      </c>
      <c r="E1346" s="1" t="str">
        <f>+IFERROR(VLOOKUP(Tabla1[[#This Row],[Tema]],Temas[[Tema]:[Columna1]],2,0),"REVISAR")</f>
        <v>30.03.04 Impuesto al Valor Agregado</v>
      </c>
      <c r="F1346" s="1" t="str">
        <f>+IFERROR(VLOOKUP(Tabla1[[#This Row],[Muestra]],Muestra[[Muestra]:[Columna1]],2,0),"REVISAR")</f>
        <v>30.03.04.02 Impuesto por devoluciones</v>
      </c>
      <c r="G1346" s="1" t="s">
        <v>2556</v>
      </c>
      <c r="H1346" s="1" t="s">
        <v>2557</v>
      </c>
      <c r="I1346" s="1" t="s">
        <v>2940</v>
      </c>
      <c r="J1346" s="1" t="s">
        <v>2958</v>
      </c>
      <c r="K1346" s="1" t="s">
        <v>3907</v>
      </c>
      <c r="L1346" s="1" t="s">
        <v>2563</v>
      </c>
      <c r="O1346" t="s">
        <v>3993</v>
      </c>
      <c r="Y1346" s="1">
        <v>-3383926.6931379996</v>
      </c>
      <c r="Z1346" s="1">
        <v>-3572233.5933760004</v>
      </c>
      <c r="AA1346" s="1">
        <v>-4290499.6406579996</v>
      </c>
      <c r="AB1346" s="1">
        <v>-4994651.6097109988</v>
      </c>
      <c r="AC1346" s="1">
        <v>-5178116.3556999993</v>
      </c>
      <c r="AD1346" s="1">
        <v>-5390090.7352860002</v>
      </c>
      <c r="AE1346" s="1">
        <v>-5342880.6407829998</v>
      </c>
      <c r="AF1346" s="1">
        <v>-5097477.0468570003</v>
      </c>
      <c r="AG1346" s="1">
        <v>-5074350.3162389994</v>
      </c>
      <c r="AH1346" s="1">
        <v>-5659934.7683463711</v>
      </c>
      <c r="AI1346" s="1">
        <v>-6808426.7699529994</v>
      </c>
      <c r="AJ1346" s="1">
        <v>-7096752</v>
      </c>
    </row>
    <row r="1347" spans="1:36" x14ac:dyDescent="0.25">
      <c r="A1347" s="21">
        <v>1346</v>
      </c>
      <c r="B1347" t="s">
        <v>2827</v>
      </c>
      <c r="C1347" s="1" t="str">
        <f>+VLOOKUP(Tabla1[[#This Row],[Sector]],Sectores[[Sector]:[Columna1]],2,0)</f>
        <v>02 Agricultura</v>
      </c>
      <c r="D1347" s="1" t="str">
        <f>+VLOOKUP(Tabla1[[#This Row],[Contenido]],Hoja2!$F$2:$G$105,2,0)</f>
        <v>04.01 Exportaciones</v>
      </c>
      <c r="E1347" s="1" t="str">
        <f>+IFERROR(VLOOKUP(Tabla1[[#This Row],[Tema]],Temas[[Tema]:[Columna1]],2,0),"REVISAR")</f>
        <v>02.01.01 Frutas</v>
      </c>
      <c r="F1347" s="1" t="str">
        <f>+IFERROR(VLOOKUP(Tabla1[[#This Row],[Muestra]],Muestra[[Muestra]:[Columna1]],2,0),"REVISAR")</f>
        <v>02.01.01.01 Berries</v>
      </c>
      <c r="G1347" t="s">
        <v>31</v>
      </c>
      <c r="H1347" t="s">
        <v>48</v>
      </c>
      <c r="I1347" t="s">
        <v>2580</v>
      </c>
      <c r="J1347" t="s">
        <v>2581</v>
      </c>
      <c r="K1347" t="s">
        <v>419</v>
      </c>
      <c r="L1347" t="s">
        <v>2582</v>
      </c>
      <c r="N1347" t="s">
        <v>2664</v>
      </c>
      <c r="O1347" t="s">
        <v>2672</v>
      </c>
      <c r="AB1347">
        <v>400994.18369999999</v>
      </c>
      <c r="AC1347">
        <v>420047.83199999994</v>
      </c>
      <c r="AD1347">
        <v>303714.5798000003</v>
      </c>
      <c r="AE1347">
        <v>398494.63910000003</v>
      </c>
      <c r="AF1347">
        <v>426497.78440000018</v>
      </c>
      <c r="AG1347">
        <v>395641.6370000001</v>
      </c>
      <c r="AH1347">
        <v>437915.38299999962</v>
      </c>
      <c r="AI1347">
        <v>414576.46879999992</v>
      </c>
      <c r="AJ1347">
        <v>414939.69940000027</v>
      </c>
    </row>
    <row r="1348" spans="1:36" x14ac:dyDescent="0.25">
      <c r="A1348" s="21">
        <v>1347</v>
      </c>
      <c r="B1348" t="s">
        <v>2828</v>
      </c>
      <c r="C1348" s="1" t="str">
        <f>+VLOOKUP(Tabla1[[#This Row],[Sector]],Sectores[[Sector]:[Columna1]],2,0)</f>
        <v>02 Agricultura</v>
      </c>
      <c r="D1348" s="1" t="str">
        <f>+VLOOKUP(Tabla1[[#This Row],[Contenido]],Hoja2!$F$2:$G$105,2,0)</f>
        <v>04.01 Exportaciones</v>
      </c>
      <c r="E1348" s="1" t="str">
        <f>+IFERROR(VLOOKUP(Tabla1[[#This Row],[Tema]],Temas[[Tema]:[Columna1]],2,0),"REVISAR")</f>
        <v>02.01.01 Frutas</v>
      </c>
      <c r="F1348" s="1" t="str">
        <f>+IFERROR(VLOOKUP(Tabla1[[#This Row],[Muestra]],Muestra[[Muestra]:[Columna1]],2,0),"REVISAR")</f>
        <v>02.01.01.02 Cítricos</v>
      </c>
      <c r="G1348" t="s">
        <v>31</v>
      </c>
      <c r="H1348" t="s">
        <v>48</v>
      </c>
      <c r="I1348" t="s">
        <v>2580</v>
      </c>
      <c r="J1348" t="s">
        <v>2583</v>
      </c>
      <c r="K1348" t="s">
        <v>419</v>
      </c>
      <c r="L1348" t="s">
        <v>2582</v>
      </c>
      <c r="N1348" t="s">
        <v>2664</v>
      </c>
      <c r="O1348" t="s">
        <v>2672</v>
      </c>
      <c r="AB1348">
        <v>167243.32360000012</v>
      </c>
      <c r="AC1348">
        <v>169212.98850000004</v>
      </c>
      <c r="AD1348">
        <v>158010.69480000014</v>
      </c>
      <c r="AE1348">
        <v>210591.524</v>
      </c>
      <c r="AF1348">
        <v>251221.36650000012</v>
      </c>
      <c r="AG1348">
        <v>271730.69819999998</v>
      </c>
      <c r="AH1348">
        <v>360267.06869999995</v>
      </c>
      <c r="AI1348">
        <v>336243.7051000002</v>
      </c>
      <c r="AJ1348">
        <v>371626.08970000001</v>
      </c>
    </row>
    <row r="1349" spans="1:36" x14ac:dyDescent="0.25">
      <c r="A1349" s="21">
        <v>1348</v>
      </c>
      <c r="B1349" t="s">
        <v>2829</v>
      </c>
      <c r="C1349" s="1" t="str">
        <f>+VLOOKUP(Tabla1[[#This Row],[Sector]],Sectores[[Sector]:[Columna1]],2,0)</f>
        <v>02 Agricultura</v>
      </c>
      <c r="D1349" s="1" t="str">
        <f>+VLOOKUP(Tabla1[[#This Row],[Contenido]],Hoja2!$F$2:$G$105,2,0)</f>
        <v>04.01 Exportaciones</v>
      </c>
      <c r="E1349" s="1" t="str">
        <f>+IFERROR(VLOOKUP(Tabla1[[#This Row],[Tema]],Temas[[Tema]:[Columna1]],2,0),"REVISAR")</f>
        <v>02.01.01 Frutas</v>
      </c>
      <c r="F1349" s="1" t="str">
        <f>+IFERROR(VLOOKUP(Tabla1[[#This Row],[Muestra]],Muestra[[Muestra]:[Columna1]],2,0),"REVISAR")</f>
        <v>02.01.01.03 Frutos de hueso (carozo)</v>
      </c>
      <c r="G1349" t="s">
        <v>31</v>
      </c>
      <c r="H1349" t="s">
        <v>48</v>
      </c>
      <c r="I1349" t="s">
        <v>2580</v>
      </c>
      <c r="J1349" t="s">
        <v>2584</v>
      </c>
      <c r="K1349" t="s">
        <v>419</v>
      </c>
      <c r="L1349" t="s">
        <v>2582</v>
      </c>
      <c r="N1349" t="s">
        <v>2664</v>
      </c>
      <c r="O1349" t="s">
        <v>2672</v>
      </c>
      <c r="AB1349">
        <v>467278.41999999946</v>
      </c>
      <c r="AC1349">
        <v>445439.50869999971</v>
      </c>
      <c r="AD1349">
        <v>339352.18000000005</v>
      </c>
      <c r="AE1349">
        <v>424864.88830000017</v>
      </c>
      <c r="AF1349">
        <v>520580.05840000074</v>
      </c>
      <c r="AG1349">
        <v>468187.2076999998</v>
      </c>
      <c r="AH1349">
        <v>588173.96679999982</v>
      </c>
      <c r="AI1349">
        <v>639979.00810000044</v>
      </c>
      <c r="AJ1349">
        <v>610653.39659999998</v>
      </c>
    </row>
    <row r="1350" spans="1:36" s="1" customFormat="1" x14ac:dyDescent="0.25">
      <c r="A1350" s="21">
        <v>1349</v>
      </c>
      <c r="B1350" s="1" t="s">
        <v>2830</v>
      </c>
      <c r="C1350" s="1" t="str">
        <f>+VLOOKUP(Tabla1[[#This Row],[Sector]],Sectores[[Sector]:[Columna1]],2,0)</f>
        <v>02 Agricultura</v>
      </c>
      <c r="D1350" s="1" t="str">
        <f>+VLOOKUP(Tabla1[[#This Row],[Contenido]],Hoja2!$F$2:$G$105,2,0)</f>
        <v>04.01 Exportaciones</v>
      </c>
      <c r="E1350" s="1" t="str">
        <f>+IFERROR(VLOOKUP(Tabla1[[#This Row],[Tema]],Temas[[Tema]:[Columna1]],2,0),"REVISAR")</f>
        <v>02.01.01 Frutas</v>
      </c>
      <c r="F1350" s="1" t="str">
        <f>+IFERROR(VLOOKUP(Tabla1[[#This Row],[Muestra]],Muestra[[Muestra]:[Columna1]],2,0),"REVISAR")</f>
        <v>02.01.01.04 Frutos de pepita</v>
      </c>
      <c r="G1350" s="1" t="s">
        <v>31</v>
      </c>
      <c r="H1350" s="1" t="s">
        <v>48</v>
      </c>
      <c r="I1350" s="1" t="s">
        <v>2580</v>
      </c>
      <c r="J1350" s="1" t="s">
        <v>2585</v>
      </c>
      <c r="K1350" s="1" t="s">
        <v>419</v>
      </c>
      <c r="L1350" s="1" t="s">
        <v>2582</v>
      </c>
      <c r="N1350" s="1" t="s">
        <v>2664</v>
      </c>
      <c r="O1350" s="1" t="s">
        <v>2672</v>
      </c>
      <c r="AB1350" s="1">
        <v>1042105.3144999986</v>
      </c>
      <c r="AC1350" s="1">
        <v>1116132.6184999996</v>
      </c>
      <c r="AD1350" s="1">
        <v>1121203.5645000003</v>
      </c>
      <c r="AE1350" s="1">
        <v>910678.74900000042</v>
      </c>
      <c r="AF1350" s="1">
        <v>1040887.2345999996</v>
      </c>
      <c r="AG1350" s="1">
        <v>1024160.4395999991</v>
      </c>
      <c r="AH1350" s="1">
        <v>1065974.2371000007</v>
      </c>
      <c r="AI1350" s="1">
        <v>939858.52390000026</v>
      </c>
      <c r="AJ1350" s="1">
        <v>895125.14779999934</v>
      </c>
    </row>
    <row r="1351" spans="1:36" x14ac:dyDescent="0.25">
      <c r="A1351" s="21">
        <v>1350</v>
      </c>
      <c r="B1351" t="s">
        <v>2831</v>
      </c>
      <c r="C1351" s="1" t="str">
        <f>+VLOOKUP(Tabla1[[#This Row],[Sector]],Sectores[[Sector]:[Columna1]],2,0)</f>
        <v>02 Agricultura</v>
      </c>
      <c r="D1351" s="1" t="str">
        <f>+VLOOKUP(Tabla1[[#This Row],[Contenido]],Hoja2!$F$2:$G$105,2,0)</f>
        <v>04.01 Exportaciones</v>
      </c>
      <c r="E1351" s="1" t="str">
        <f>+IFERROR(VLOOKUP(Tabla1[[#This Row],[Tema]],Temas[[Tema]:[Columna1]],2,0),"REVISAR")</f>
        <v>02.01.01 Frutas</v>
      </c>
      <c r="F1351" s="1" t="str">
        <f>+IFERROR(VLOOKUP(Tabla1[[#This Row],[Muestra]],Muestra[[Muestra]:[Columna1]],2,0),"REVISAR")</f>
        <v>02.01.01.05 Frutos Oleaginosos</v>
      </c>
      <c r="G1351" t="s">
        <v>31</v>
      </c>
      <c r="H1351" t="s">
        <v>48</v>
      </c>
      <c r="I1351" t="s">
        <v>2580</v>
      </c>
      <c r="J1351" t="s">
        <v>2586</v>
      </c>
      <c r="K1351" t="s">
        <v>419</v>
      </c>
      <c r="L1351" t="s">
        <v>2582</v>
      </c>
      <c r="N1351" t="s">
        <v>2664</v>
      </c>
      <c r="O1351" t="s">
        <v>2672</v>
      </c>
      <c r="AB1351">
        <v>104359.54200000004</v>
      </c>
      <c r="AC1351">
        <v>99427.473200000037</v>
      </c>
      <c r="AD1351">
        <v>124014.07510000002</v>
      </c>
      <c r="AE1351">
        <v>105588.94409999994</v>
      </c>
      <c r="AF1351">
        <v>158230.17390000002</v>
      </c>
      <c r="AG1351">
        <v>192777.06110000014</v>
      </c>
      <c r="AH1351">
        <v>148455.75649999993</v>
      </c>
      <c r="AI1351">
        <v>157541.51629999987</v>
      </c>
      <c r="AJ1351">
        <v>113561.99229999994</v>
      </c>
    </row>
    <row r="1352" spans="1:36" x14ac:dyDescent="0.25">
      <c r="A1352" s="21">
        <v>1351</v>
      </c>
      <c r="B1352" t="s">
        <v>2832</v>
      </c>
      <c r="C1352" s="1" t="str">
        <f>+VLOOKUP(Tabla1[[#This Row],[Sector]],Sectores[[Sector]:[Columna1]],2,0)</f>
        <v>02 Agricultura</v>
      </c>
      <c r="D1352" s="1" t="str">
        <f>+VLOOKUP(Tabla1[[#This Row],[Contenido]],Hoja2!$F$2:$G$105,2,0)</f>
        <v>04.01 Exportaciones</v>
      </c>
      <c r="E1352" s="1" t="str">
        <f>+IFERROR(VLOOKUP(Tabla1[[#This Row],[Tema]],Temas[[Tema]:[Columna1]],2,0),"REVISAR")</f>
        <v>02.01.01 Frutas</v>
      </c>
      <c r="F1352" s="1" t="str">
        <f>+IFERROR(VLOOKUP(Tabla1[[#This Row],[Muestra]],Muestra[[Muestra]:[Columna1]],2,0),"REVISAR")</f>
        <v>02.01.01.06 Frutos secos</v>
      </c>
      <c r="G1352" t="s">
        <v>31</v>
      </c>
      <c r="H1352" t="s">
        <v>48</v>
      </c>
      <c r="I1352" t="s">
        <v>2580</v>
      </c>
      <c r="J1352" t="s">
        <v>2587</v>
      </c>
      <c r="K1352" t="s">
        <v>419</v>
      </c>
      <c r="L1352" t="s">
        <v>2582</v>
      </c>
      <c r="N1352" t="s">
        <v>2664</v>
      </c>
      <c r="O1352" t="s">
        <v>2672</v>
      </c>
      <c r="AB1352">
        <v>39751.95840000001</v>
      </c>
      <c r="AC1352">
        <v>49444.051099999982</v>
      </c>
      <c r="AD1352">
        <v>52869.44479999999</v>
      </c>
      <c r="AE1352">
        <v>68817.991899999979</v>
      </c>
      <c r="AF1352">
        <v>68333.791300000012</v>
      </c>
      <c r="AG1352">
        <v>97186.714600000021</v>
      </c>
      <c r="AH1352">
        <v>108877.35580000002</v>
      </c>
      <c r="AI1352">
        <v>130924.12790000006</v>
      </c>
      <c r="AJ1352">
        <v>123601.1442</v>
      </c>
    </row>
    <row r="1353" spans="1:36" x14ac:dyDescent="0.25">
      <c r="A1353" s="21">
        <v>1352</v>
      </c>
      <c r="B1353" t="s">
        <v>2833</v>
      </c>
      <c r="C1353" s="1" t="str">
        <f>+VLOOKUP(Tabla1[[#This Row],[Sector]],Sectores[[Sector]:[Columna1]],2,0)</f>
        <v>02 Agricultura</v>
      </c>
      <c r="D1353" s="1" t="str">
        <f>+VLOOKUP(Tabla1[[#This Row],[Contenido]],Hoja2!$F$2:$G$105,2,0)</f>
        <v>04.01 Exportaciones</v>
      </c>
      <c r="E1353" s="1" t="str">
        <f>+IFERROR(VLOOKUP(Tabla1[[#This Row],[Tema]],Temas[[Tema]:[Columna1]],2,0),"REVISAR")</f>
        <v>02.01.01 Frutas</v>
      </c>
      <c r="F1353" s="1" t="str">
        <f>+IFERROR(VLOOKUP(Tabla1[[#This Row],[Muestra]],Muestra[[Muestra]:[Columna1]],2,0),"REVISAR")</f>
        <v>02.01.01.07 Otros</v>
      </c>
      <c r="G1353" t="s">
        <v>31</v>
      </c>
      <c r="H1353" t="s">
        <v>48</v>
      </c>
      <c r="I1353" t="s">
        <v>2580</v>
      </c>
      <c r="J1353" t="s">
        <v>189</v>
      </c>
      <c r="K1353" t="s">
        <v>419</v>
      </c>
      <c r="L1353" t="s">
        <v>2582</v>
      </c>
      <c r="N1353" t="s">
        <v>2664</v>
      </c>
      <c r="O1353" t="s">
        <v>2672</v>
      </c>
      <c r="AB1353">
        <v>72186.087700000018</v>
      </c>
      <c r="AC1353">
        <v>69215.078699999955</v>
      </c>
      <c r="AD1353">
        <v>70689.850299999991</v>
      </c>
      <c r="AE1353">
        <v>59560.459100000029</v>
      </c>
      <c r="AF1353">
        <v>61693.814400000047</v>
      </c>
      <c r="AG1353">
        <v>69042.209300000002</v>
      </c>
      <c r="AH1353">
        <v>84538.393799999991</v>
      </c>
      <c r="AI1353">
        <v>74468.122400000037</v>
      </c>
      <c r="AJ1353">
        <v>81340.751600000018</v>
      </c>
    </row>
    <row r="1354" spans="1:36" x14ac:dyDescent="0.25">
      <c r="A1354" s="21">
        <v>1353</v>
      </c>
      <c r="B1354" t="s">
        <v>2834</v>
      </c>
      <c r="C1354" s="1" t="str">
        <f>+VLOOKUP(Tabla1[[#This Row],[Sector]],Sectores[[Sector]:[Columna1]],2,0)</f>
        <v>02 Agricultura</v>
      </c>
      <c r="D1354" s="1" t="str">
        <f>+VLOOKUP(Tabla1[[#This Row],[Contenido]],Hoja2!$F$2:$G$105,2,0)</f>
        <v>04.01 Exportaciones</v>
      </c>
      <c r="E1354" s="1" t="str">
        <f>+IFERROR(VLOOKUP(Tabla1[[#This Row],[Tema]],Temas[[Tema]:[Columna1]],2,0),"REVISAR")</f>
        <v>02.01.01 Frutas</v>
      </c>
      <c r="F1354" s="1" t="str">
        <f>+IFERROR(VLOOKUP(Tabla1[[#This Row],[Muestra]],Muestra[[Muestra]:[Columna1]],2,0),"REVISAR")</f>
        <v>02.01.01.08 Tropicales y subtropicales</v>
      </c>
      <c r="G1354" t="s">
        <v>31</v>
      </c>
      <c r="H1354" t="s">
        <v>48</v>
      </c>
      <c r="I1354" t="s">
        <v>2580</v>
      </c>
      <c r="J1354" t="s">
        <v>2588</v>
      </c>
      <c r="K1354" t="s">
        <v>419</v>
      </c>
      <c r="L1354" t="s">
        <v>2582</v>
      </c>
      <c r="N1354" t="s">
        <v>2664</v>
      </c>
      <c r="O1354" t="s">
        <v>2672</v>
      </c>
      <c r="AB1354">
        <v>211.92989999999998</v>
      </c>
      <c r="AC1354">
        <v>258.34740000000005</v>
      </c>
      <c r="AD1354">
        <v>177.81370000000001</v>
      </c>
      <c r="AE1354">
        <v>274.16329999999999</v>
      </c>
      <c r="AF1354">
        <v>297.96320000000003</v>
      </c>
      <c r="AG1354">
        <v>392.05880000000002</v>
      </c>
      <c r="AH1354">
        <v>226.72129999999996</v>
      </c>
      <c r="AI1354">
        <v>446.15300000000002</v>
      </c>
      <c r="AJ1354">
        <v>231.89210000000003</v>
      </c>
    </row>
    <row r="1355" spans="1:36" x14ac:dyDescent="0.25">
      <c r="A1355" s="21">
        <v>1354</v>
      </c>
      <c r="B1355" t="s">
        <v>2835</v>
      </c>
      <c r="C1355" s="1" t="str">
        <f>+VLOOKUP(Tabla1[[#This Row],[Sector]],Sectores[[Sector]:[Columna1]],2,0)</f>
        <v>02 Agricultura</v>
      </c>
      <c r="D1355" s="1" t="str">
        <f>+VLOOKUP(Tabla1[[#This Row],[Contenido]],Hoja2!$F$2:$G$105,2,0)</f>
        <v>04.01 Exportaciones</v>
      </c>
      <c r="E1355" s="1" t="str">
        <f>+IFERROR(VLOOKUP(Tabla1[[#This Row],[Tema]],Temas[[Tema]:[Columna1]],2,0),"REVISAR")</f>
        <v>02.01.01 Frutas</v>
      </c>
      <c r="F1355" s="1" t="str">
        <f>+IFERROR(VLOOKUP(Tabla1[[#This Row],[Muestra]],Muestra[[Muestra]:[Columna1]],2,0),"REVISAR")</f>
        <v>02.01.01.09 Uva</v>
      </c>
      <c r="G1355" t="s">
        <v>31</v>
      </c>
      <c r="H1355" t="s">
        <v>48</v>
      </c>
      <c r="I1355" t="s">
        <v>2580</v>
      </c>
      <c r="J1355" t="s">
        <v>2589</v>
      </c>
      <c r="K1355" t="s">
        <v>419</v>
      </c>
      <c r="L1355" t="s">
        <v>2582</v>
      </c>
      <c r="N1355" t="s">
        <v>2664</v>
      </c>
      <c r="O1355" t="s">
        <v>2672</v>
      </c>
      <c r="AB1355">
        <v>919315.15960000013</v>
      </c>
      <c r="AC1355">
        <v>966144.16530000023</v>
      </c>
      <c r="AD1355">
        <v>829979.30340000067</v>
      </c>
      <c r="AE1355">
        <v>844988.90370000072</v>
      </c>
      <c r="AF1355">
        <v>804792.5686999996</v>
      </c>
      <c r="AG1355">
        <v>783176.1995999997</v>
      </c>
      <c r="AH1355">
        <v>816900.86410000059</v>
      </c>
      <c r="AI1355">
        <v>747694.87069999892</v>
      </c>
      <c r="AJ1355">
        <v>697353.25720000034</v>
      </c>
    </row>
    <row r="1356" spans="1:36" x14ac:dyDescent="0.25">
      <c r="A1356" s="21">
        <v>1355</v>
      </c>
      <c r="B1356" t="s">
        <v>2836</v>
      </c>
      <c r="C1356" s="1" t="str">
        <f>+VLOOKUP(Tabla1[[#This Row],[Sector]],Sectores[[Sector]:[Columna1]],2,0)</f>
        <v>02 Agricultura</v>
      </c>
      <c r="D1356" s="1" t="str">
        <f>+VLOOKUP(Tabla1[[#This Row],[Contenido]],Hoja2!$F$2:$G$105,2,0)</f>
        <v>04.01 Exportaciones</v>
      </c>
      <c r="E1356" s="1" t="str">
        <f>+IFERROR(VLOOKUP(Tabla1[[#This Row],[Tema]],Temas[[Tema]:[Columna1]],2,0),"REVISAR")</f>
        <v>02.01.01 Frutas</v>
      </c>
      <c r="F1356" s="1" t="str">
        <f>+IFERROR(VLOOKUP(Tabla1[[#This Row],[Muestra]],Muestra[[Muestra]:[Columna1]],2,0),"REVISAR")</f>
        <v>02.01.01.01 Berries</v>
      </c>
      <c r="G1356" t="s">
        <v>31</v>
      </c>
      <c r="H1356" t="s">
        <v>48</v>
      </c>
      <c r="I1356" t="s">
        <v>2580</v>
      </c>
      <c r="J1356" t="s">
        <v>2581</v>
      </c>
      <c r="K1356" t="s">
        <v>53</v>
      </c>
      <c r="L1356" t="s">
        <v>2582</v>
      </c>
      <c r="N1356" t="s">
        <v>2665</v>
      </c>
      <c r="O1356" t="s">
        <v>2672</v>
      </c>
      <c r="AB1356">
        <v>912823021.96000016</v>
      </c>
      <c r="AC1356">
        <v>1043973908.4700007</v>
      </c>
      <c r="AD1356">
        <v>1096554123.1199977</v>
      </c>
      <c r="AE1356">
        <v>1155176770.2900014</v>
      </c>
      <c r="AF1356">
        <v>1247803426.8599994</v>
      </c>
      <c r="AG1356">
        <v>1057319334.6999997</v>
      </c>
      <c r="AH1356">
        <v>1241705946.8199987</v>
      </c>
      <c r="AI1356">
        <v>1148038666.7900007</v>
      </c>
      <c r="AJ1356">
        <v>1182321649.73</v>
      </c>
    </row>
    <row r="1357" spans="1:36" x14ac:dyDescent="0.25">
      <c r="A1357" s="21">
        <v>1356</v>
      </c>
      <c r="B1357" t="s">
        <v>2837</v>
      </c>
      <c r="C1357" s="1" t="str">
        <f>+VLOOKUP(Tabla1[[#This Row],[Sector]],Sectores[[Sector]:[Columna1]],2,0)</f>
        <v>02 Agricultura</v>
      </c>
      <c r="D1357" s="1" t="str">
        <f>+VLOOKUP(Tabla1[[#This Row],[Contenido]],Hoja2!$F$2:$G$105,2,0)</f>
        <v>04.01 Exportaciones</v>
      </c>
      <c r="E1357" s="1" t="str">
        <f>+IFERROR(VLOOKUP(Tabla1[[#This Row],[Tema]],Temas[[Tema]:[Columna1]],2,0),"REVISAR")</f>
        <v>02.01.01 Frutas</v>
      </c>
      <c r="F1357" s="1" t="str">
        <f>+IFERROR(VLOOKUP(Tabla1[[#This Row],[Muestra]],Muestra[[Muestra]:[Columna1]],2,0),"REVISAR")</f>
        <v>02.01.01.02 Cítricos</v>
      </c>
      <c r="G1357" t="s">
        <v>31</v>
      </c>
      <c r="H1357" t="s">
        <v>48</v>
      </c>
      <c r="I1357" t="s">
        <v>2580</v>
      </c>
      <c r="J1357" t="s">
        <v>2583</v>
      </c>
      <c r="K1357" t="s">
        <v>53</v>
      </c>
      <c r="L1357" t="s">
        <v>2582</v>
      </c>
      <c r="N1357" t="s">
        <v>2665</v>
      </c>
      <c r="O1357" t="s">
        <v>2672</v>
      </c>
      <c r="AB1357">
        <v>157584436.36000013</v>
      </c>
      <c r="AC1357">
        <v>190683953.27000001</v>
      </c>
      <c r="AD1357">
        <v>208007209.53999987</v>
      </c>
      <c r="AE1357">
        <v>247384198.65000004</v>
      </c>
      <c r="AF1357">
        <v>295670659.4599998</v>
      </c>
      <c r="AG1357">
        <v>351261876.16999984</v>
      </c>
      <c r="AH1357">
        <v>430726235.02999997</v>
      </c>
      <c r="AI1357">
        <v>369529407.29000014</v>
      </c>
      <c r="AJ1357">
        <v>425412239.67000008</v>
      </c>
    </row>
    <row r="1358" spans="1:36" x14ac:dyDescent="0.25">
      <c r="A1358" s="21">
        <v>1357</v>
      </c>
      <c r="B1358" t="s">
        <v>2838</v>
      </c>
      <c r="C1358" s="1" t="str">
        <f>+VLOOKUP(Tabla1[[#This Row],[Sector]],Sectores[[Sector]:[Columna1]],2,0)</f>
        <v>02 Agricultura</v>
      </c>
      <c r="D1358" s="1" t="str">
        <f>+VLOOKUP(Tabla1[[#This Row],[Contenido]],Hoja2!$F$2:$G$105,2,0)</f>
        <v>04.01 Exportaciones</v>
      </c>
      <c r="E1358" s="1" t="str">
        <f>+IFERROR(VLOOKUP(Tabla1[[#This Row],[Tema]],Temas[[Tema]:[Columna1]],2,0),"REVISAR")</f>
        <v>02.01.01 Frutas</v>
      </c>
      <c r="F1358" s="1" t="str">
        <f>+IFERROR(VLOOKUP(Tabla1[[#This Row],[Muestra]],Muestra[[Muestra]:[Columna1]],2,0),"REVISAR")</f>
        <v>02.01.01.03 Frutos de hueso (carozo)</v>
      </c>
      <c r="G1358" t="s">
        <v>31</v>
      </c>
      <c r="H1358" t="s">
        <v>48</v>
      </c>
      <c r="I1358" t="s">
        <v>2580</v>
      </c>
      <c r="J1358" t="s">
        <v>2584</v>
      </c>
      <c r="K1358" t="s">
        <v>53</v>
      </c>
      <c r="L1358" t="s">
        <v>2582</v>
      </c>
      <c r="N1358" t="s">
        <v>2665</v>
      </c>
      <c r="O1358" t="s">
        <v>2672</v>
      </c>
      <c r="AB1358">
        <v>974585429.77000082</v>
      </c>
      <c r="AC1358">
        <v>1011344046.9899989</v>
      </c>
      <c r="AD1358">
        <v>1219448007.6400001</v>
      </c>
      <c r="AE1358">
        <v>1113094345.9000001</v>
      </c>
      <c r="AF1358">
        <v>1454864433.0100024</v>
      </c>
      <c r="AG1358">
        <v>1165875646.3999984</v>
      </c>
      <c r="AH1358">
        <v>1763578379.4900005</v>
      </c>
      <c r="AI1358">
        <v>2261274182.8100004</v>
      </c>
      <c r="AJ1358">
        <v>2051196459.1599987</v>
      </c>
    </row>
    <row r="1359" spans="1:36" s="1" customFormat="1" x14ac:dyDescent="0.25">
      <c r="A1359" s="21">
        <v>1358</v>
      </c>
      <c r="B1359" s="1" t="s">
        <v>2839</v>
      </c>
      <c r="C1359" s="1" t="str">
        <f>+VLOOKUP(Tabla1[[#This Row],[Sector]],Sectores[[Sector]:[Columna1]],2,0)</f>
        <v>02 Agricultura</v>
      </c>
      <c r="D1359" s="1" t="str">
        <f>+VLOOKUP(Tabla1[[#This Row],[Contenido]],Hoja2!$F$2:$G$105,2,0)</f>
        <v>04.01 Exportaciones</v>
      </c>
      <c r="E1359" s="1" t="str">
        <f>+IFERROR(VLOOKUP(Tabla1[[#This Row],[Tema]],Temas[[Tema]:[Columna1]],2,0),"REVISAR")</f>
        <v>02.01.01 Frutas</v>
      </c>
      <c r="F1359" s="1" t="str">
        <f>+IFERROR(VLOOKUP(Tabla1[[#This Row],[Muestra]],Muestra[[Muestra]:[Columna1]],2,0),"REVISAR")</f>
        <v>02.01.01.04 Frutos de pepita</v>
      </c>
      <c r="G1359" s="1" t="s">
        <v>31</v>
      </c>
      <c r="H1359" s="1" t="s">
        <v>48</v>
      </c>
      <c r="I1359" s="1" t="s">
        <v>2580</v>
      </c>
      <c r="J1359" s="1" t="s">
        <v>2585</v>
      </c>
      <c r="K1359" s="1" t="s">
        <v>53</v>
      </c>
      <c r="L1359" s="1" t="s">
        <v>2582</v>
      </c>
      <c r="N1359" s="1" t="s">
        <v>2665</v>
      </c>
      <c r="O1359" s="1" t="s">
        <v>2672</v>
      </c>
      <c r="AB1359" s="1">
        <v>1089098915.7900012</v>
      </c>
      <c r="AC1359" s="1">
        <v>1184738507.0399995</v>
      </c>
      <c r="AD1359" s="1">
        <v>1122643241.3299987</v>
      </c>
      <c r="AE1359" s="1">
        <v>865084225.42000031</v>
      </c>
      <c r="AF1359" s="1">
        <v>990108588.71000004</v>
      </c>
      <c r="AG1359" s="1">
        <v>974896739.87999988</v>
      </c>
      <c r="AH1359" s="1">
        <v>1061866148.4999993</v>
      </c>
      <c r="AI1359" s="1">
        <v>909755326.29999924</v>
      </c>
      <c r="AJ1359" s="1">
        <v>855442575.7900008</v>
      </c>
    </row>
    <row r="1360" spans="1:36" x14ac:dyDescent="0.25">
      <c r="A1360" s="21">
        <v>1359</v>
      </c>
      <c r="B1360" t="s">
        <v>2840</v>
      </c>
      <c r="C1360" s="1" t="str">
        <f>+VLOOKUP(Tabla1[[#This Row],[Sector]],Sectores[[Sector]:[Columna1]],2,0)</f>
        <v>02 Agricultura</v>
      </c>
      <c r="D1360" s="1" t="str">
        <f>+VLOOKUP(Tabla1[[#This Row],[Contenido]],Hoja2!$F$2:$G$105,2,0)</f>
        <v>04.01 Exportaciones</v>
      </c>
      <c r="E1360" s="1" t="str">
        <f>+IFERROR(VLOOKUP(Tabla1[[#This Row],[Tema]],Temas[[Tema]:[Columna1]],2,0),"REVISAR")</f>
        <v>02.01.01 Frutas</v>
      </c>
      <c r="F1360" s="1" t="str">
        <f>+IFERROR(VLOOKUP(Tabla1[[#This Row],[Muestra]],Muestra[[Muestra]:[Columna1]],2,0),"REVISAR")</f>
        <v>02.01.01.05 Frutos Oleaginosos</v>
      </c>
      <c r="G1360" t="s">
        <v>31</v>
      </c>
      <c r="H1360" t="s">
        <v>48</v>
      </c>
      <c r="I1360" t="s">
        <v>2580</v>
      </c>
      <c r="J1360" t="s">
        <v>2586</v>
      </c>
      <c r="K1360" t="s">
        <v>53</v>
      </c>
      <c r="L1360" t="s">
        <v>2582</v>
      </c>
      <c r="N1360" t="s">
        <v>2665</v>
      </c>
      <c r="O1360" t="s">
        <v>2672</v>
      </c>
      <c r="AB1360">
        <v>153859268.09999996</v>
      </c>
      <c r="AC1360">
        <v>164343345.21000004</v>
      </c>
      <c r="AD1360">
        <v>223674718.15000007</v>
      </c>
      <c r="AE1360">
        <v>195363111.04999995</v>
      </c>
      <c r="AF1360">
        <v>371729629.35000008</v>
      </c>
      <c r="AG1360">
        <v>505328193.81999987</v>
      </c>
      <c r="AH1360">
        <v>325352557.63999993</v>
      </c>
      <c r="AI1360">
        <v>379070378.00999987</v>
      </c>
      <c r="AJ1360">
        <v>242466304.03000003</v>
      </c>
    </row>
    <row r="1361" spans="1:36" x14ac:dyDescent="0.25">
      <c r="A1361" s="21">
        <v>1360</v>
      </c>
      <c r="B1361" t="s">
        <v>2841</v>
      </c>
      <c r="C1361" s="1" t="str">
        <f>+VLOOKUP(Tabla1[[#This Row],[Sector]],Sectores[[Sector]:[Columna1]],2,0)</f>
        <v>02 Agricultura</v>
      </c>
      <c r="D1361" s="1" t="str">
        <f>+VLOOKUP(Tabla1[[#This Row],[Contenido]],Hoja2!$F$2:$G$105,2,0)</f>
        <v>04.01 Exportaciones</v>
      </c>
      <c r="E1361" s="1" t="str">
        <f>+IFERROR(VLOOKUP(Tabla1[[#This Row],[Tema]],Temas[[Tema]:[Columna1]],2,0),"REVISAR")</f>
        <v>02.01.01 Frutas</v>
      </c>
      <c r="F1361" s="1" t="str">
        <f>+IFERROR(VLOOKUP(Tabla1[[#This Row],[Muestra]],Muestra[[Muestra]:[Columna1]],2,0),"REVISAR")</f>
        <v>02.01.01.06 Frutos secos</v>
      </c>
      <c r="G1361" t="s">
        <v>31</v>
      </c>
      <c r="H1361" t="s">
        <v>48</v>
      </c>
      <c r="I1361" t="s">
        <v>2580</v>
      </c>
      <c r="J1361" t="s">
        <v>2590</v>
      </c>
      <c r="K1361" t="s">
        <v>53</v>
      </c>
      <c r="L1361" t="s">
        <v>2582</v>
      </c>
      <c r="N1361" t="s">
        <v>2665</v>
      </c>
      <c r="O1361" t="s">
        <v>2672</v>
      </c>
      <c r="AB1361">
        <v>277449487.19999999</v>
      </c>
      <c r="AC1361">
        <v>341936952.07000005</v>
      </c>
      <c r="AD1361">
        <v>406263892.66000009</v>
      </c>
      <c r="AE1361">
        <v>510289027.95000023</v>
      </c>
      <c r="AF1361">
        <v>373290590.72999996</v>
      </c>
      <c r="AG1361">
        <v>584274295.25999999</v>
      </c>
      <c r="AH1361">
        <v>572608868.20999992</v>
      </c>
      <c r="AI1361">
        <v>595317153.84000039</v>
      </c>
      <c r="AJ1361">
        <v>589539716.87000036</v>
      </c>
    </row>
    <row r="1362" spans="1:36" x14ac:dyDescent="0.25">
      <c r="A1362" s="21">
        <v>1361</v>
      </c>
      <c r="B1362" t="s">
        <v>2842</v>
      </c>
      <c r="C1362" s="1" t="str">
        <f>+VLOOKUP(Tabla1[[#This Row],[Sector]],Sectores[[Sector]:[Columna1]],2,0)</f>
        <v>02 Agricultura</v>
      </c>
      <c r="D1362" s="1" t="str">
        <f>+VLOOKUP(Tabla1[[#This Row],[Contenido]],Hoja2!$F$2:$G$105,2,0)</f>
        <v>04.01 Exportaciones</v>
      </c>
      <c r="E1362" s="1" t="str">
        <f>+IFERROR(VLOOKUP(Tabla1[[#This Row],[Tema]],Temas[[Tema]:[Columna1]],2,0),"REVISAR")</f>
        <v>02.01.01 Frutas</v>
      </c>
      <c r="F1362" s="1" t="str">
        <f>+IFERROR(VLOOKUP(Tabla1[[#This Row],[Muestra]],Muestra[[Muestra]:[Columna1]],2,0),"REVISAR")</f>
        <v>02.01.01.10 Industrial</v>
      </c>
      <c r="G1362" t="s">
        <v>31</v>
      </c>
      <c r="H1362" t="s">
        <v>48</v>
      </c>
      <c r="I1362" t="s">
        <v>2580</v>
      </c>
      <c r="J1362" t="s">
        <v>2591</v>
      </c>
      <c r="K1362" t="s">
        <v>53</v>
      </c>
      <c r="L1362" t="s">
        <v>2582</v>
      </c>
      <c r="N1362" t="s">
        <v>2665</v>
      </c>
      <c r="O1362" t="s">
        <v>2672</v>
      </c>
      <c r="AB1362">
        <v>43098765.559999995</v>
      </c>
      <c r="AC1362">
        <v>48731670.109999999</v>
      </c>
      <c r="AD1362">
        <v>47717957.729999959</v>
      </c>
      <c r="AE1362">
        <v>62344850.449999988</v>
      </c>
      <c r="AF1362">
        <v>47634500.659999996</v>
      </c>
      <c r="AG1362">
        <v>69183592.87999998</v>
      </c>
      <c r="AH1362">
        <v>73750747.820000008</v>
      </c>
      <c r="AI1362">
        <v>54926377.86999999</v>
      </c>
      <c r="AJ1362">
        <v>57859529.080000006</v>
      </c>
    </row>
    <row r="1363" spans="1:36" x14ac:dyDescent="0.25">
      <c r="A1363" s="21">
        <v>1362</v>
      </c>
      <c r="B1363" t="s">
        <v>2843</v>
      </c>
      <c r="C1363" s="1" t="str">
        <f>+VLOOKUP(Tabla1[[#This Row],[Sector]],Sectores[[Sector]:[Columna1]],2,0)</f>
        <v>02 Agricultura</v>
      </c>
      <c r="D1363" s="1" t="str">
        <f>+VLOOKUP(Tabla1[[#This Row],[Contenido]],Hoja2!$F$2:$G$105,2,0)</f>
        <v>04.01 Exportaciones</v>
      </c>
      <c r="E1363" s="1" t="str">
        <f>+IFERROR(VLOOKUP(Tabla1[[#This Row],[Tema]],Temas[[Tema]:[Columna1]],2,0),"REVISAR")</f>
        <v>02.01.01 Frutas</v>
      </c>
      <c r="F1363" s="1" t="str">
        <f>+IFERROR(VLOOKUP(Tabla1[[#This Row],[Muestra]],Muestra[[Muestra]:[Columna1]],2,0),"REVISAR")</f>
        <v>02.01.01.07 Otros</v>
      </c>
      <c r="G1363" t="s">
        <v>31</v>
      </c>
      <c r="H1363" t="s">
        <v>48</v>
      </c>
      <c r="I1363" t="s">
        <v>2580</v>
      </c>
      <c r="J1363" t="s">
        <v>189</v>
      </c>
      <c r="K1363" t="s">
        <v>53</v>
      </c>
      <c r="L1363" t="s">
        <v>2582</v>
      </c>
      <c r="N1363" t="s">
        <v>2665</v>
      </c>
      <c r="O1363" t="s">
        <v>2672</v>
      </c>
      <c r="AB1363">
        <v>153886353.12999997</v>
      </c>
      <c r="AC1363">
        <v>139194329.63000005</v>
      </c>
      <c r="AD1363">
        <v>147167005.74000007</v>
      </c>
      <c r="AE1363">
        <v>131929007.47999991</v>
      </c>
      <c r="AF1363">
        <v>140528998.51000011</v>
      </c>
      <c r="AG1363">
        <v>151648330.76000014</v>
      </c>
      <c r="AH1363">
        <v>199600638.46999991</v>
      </c>
      <c r="AI1363">
        <v>184535420.76999995</v>
      </c>
      <c r="AJ1363">
        <v>190375758.97000006</v>
      </c>
    </row>
    <row r="1364" spans="1:36" x14ac:dyDescent="0.25">
      <c r="A1364" s="21">
        <v>1363</v>
      </c>
      <c r="B1364" t="s">
        <v>2844</v>
      </c>
      <c r="C1364" s="1" t="str">
        <f>+VLOOKUP(Tabla1[[#This Row],[Sector]],Sectores[[Sector]:[Columna1]],2,0)</f>
        <v>02 Agricultura</v>
      </c>
      <c r="D1364" s="1" t="str">
        <f>+VLOOKUP(Tabla1[[#This Row],[Contenido]],Hoja2!$F$2:$G$105,2,0)</f>
        <v>04.01 Exportaciones</v>
      </c>
      <c r="E1364" s="1" t="str">
        <f>+IFERROR(VLOOKUP(Tabla1[[#This Row],[Tema]],Temas[[Tema]:[Columna1]],2,0),"REVISAR")</f>
        <v>02.01.01 Frutas</v>
      </c>
      <c r="F1364" s="1" t="str">
        <f>+IFERROR(VLOOKUP(Tabla1[[#This Row],[Muestra]],Muestra[[Muestra]:[Columna1]],2,0),"REVISAR")</f>
        <v>02.01.01.08 Tropicales y subtropicales</v>
      </c>
      <c r="G1364" t="s">
        <v>31</v>
      </c>
      <c r="H1364" t="s">
        <v>48</v>
      </c>
      <c r="I1364" t="s">
        <v>2580</v>
      </c>
      <c r="J1364" t="s">
        <v>2588</v>
      </c>
      <c r="K1364" t="s">
        <v>53</v>
      </c>
      <c r="L1364" t="s">
        <v>2582</v>
      </c>
      <c r="N1364" t="s">
        <v>2665</v>
      </c>
      <c r="O1364" t="s">
        <v>2672</v>
      </c>
      <c r="AB1364">
        <v>1212397.48</v>
      </c>
      <c r="AC1364">
        <v>1671622.37</v>
      </c>
      <c r="AD1364">
        <v>2334245.0699999998</v>
      </c>
      <c r="AE1364">
        <v>2657968.06</v>
      </c>
      <c r="AF1364">
        <v>1489200.58</v>
      </c>
      <c r="AG1364">
        <v>1695059.71</v>
      </c>
      <c r="AH1364">
        <v>941241.02000000014</v>
      </c>
      <c r="AI1364">
        <v>1236493.4900000002</v>
      </c>
      <c r="AJ1364">
        <v>830644.32000000007</v>
      </c>
    </row>
    <row r="1365" spans="1:36" x14ac:dyDescent="0.25">
      <c r="A1365" s="21">
        <v>1364</v>
      </c>
      <c r="B1365" t="s">
        <v>2845</v>
      </c>
      <c r="C1365" s="1" t="str">
        <f>+VLOOKUP(Tabla1[[#This Row],[Sector]],Sectores[[Sector]:[Columna1]],2,0)</f>
        <v>02 Agricultura</v>
      </c>
      <c r="D1365" s="1" t="str">
        <f>+VLOOKUP(Tabla1[[#This Row],[Contenido]],Hoja2!$F$2:$G$105,2,0)</f>
        <v>04.01 Exportaciones</v>
      </c>
      <c r="E1365" s="1" t="str">
        <f>+IFERROR(VLOOKUP(Tabla1[[#This Row],[Tema]],Temas[[Tema]:[Columna1]],2,0),"REVISAR")</f>
        <v>02.01.01 Frutas</v>
      </c>
      <c r="F1365" s="1" t="str">
        <f>+IFERROR(VLOOKUP(Tabla1[[#This Row],[Muestra]],Muestra[[Muestra]:[Columna1]],2,0),"REVISAR")</f>
        <v>02.01.01.09 Uva</v>
      </c>
      <c r="G1365" t="s">
        <v>31</v>
      </c>
      <c r="H1365" t="s">
        <v>48</v>
      </c>
      <c r="I1365" t="s">
        <v>2580</v>
      </c>
      <c r="J1365" t="s">
        <v>2589</v>
      </c>
      <c r="K1365" t="s">
        <v>53</v>
      </c>
      <c r="L1365" t="s">
        <v>2582</v>
      </c>
      <c r="N1365" t="s">
        <v>2665</v>
      </c>
      <c r="O1365" t="s">
        <v>2672</v>
      </c>
      <c r="AB1365">
        <v>1669602094.2800043</v>
      </c>
      <c r="AC1365">
        <v>1853026700.7200012</v>
      </c>
      <c r="AD1365">
        <v>1744363473.9299991</v>
      </c>
      <c r="AE1365">
        <v>1533881932.9799995</v>
      </c>
      <c r="AF1365">
        <v>1572733629.829999</v>
      </c>
      <c r="AG1365">
        <v>1403972060.769999</v>
      </c>
      <c r="AH1365">
        <v>1454681583.2000015</v>
      </c>
      <c r="AI1365">
        <v>1466889242.6600003</v>
      </c>
      <c r="AJ1365">
        <v>1219256336.3200009</v>
      </c>
    </row>
    <row r="1366" spans="1:36" x14ac:dyDescent="0.25">
      <c r="A1366" s="21">
        <v>1365</v>
      </c>
      <c r="B1366" t="s">
        <v>2846</v>
      </c>
      <c r="C1366" s="1" t="str">
        <f>+VLOOKUP(Tabla1[[#This Row],[Sector]],Sectores[[Sector]:[Columna1]],2,0)</f>
        <v>02 Agricultura</v>
      </c>
      <c r="D1366" s="1" t="str">
        <f>+VLOOKUP(Tabla1[[#This Row],[Contenido]],Hoja2!$F$2:$G$105,2,0)</f>
        <v>04.02 Importaciones</v>
      </c>
      <c r="E1366" s="1" t="str">
        <f>+IFERROR(VLOOKUP(Tabla1[[#This Row],[Tema]],Temas[[Tema]:[Columna1]],2,0),"REVISAR")</f>
        <v>02.01.01 Frutas</v>
      </c>
      <c r="F1366" s="1" t="str">
        <f>+IFERROR(VLOOKUP(Tabla1[[#This Row],[Muestra]],Muestra[[Muestra]:[Columna1]],2,0),"REVISAR")</f>
        <v>02.01.01.01 Berries</v>
      </c>
      <c r="G1366" t="s">
        <v>31</v>
      </c>
      <c r="H1366" t="s">
        <v>57</v>
      </c>
      <c r="I1366" t="s">
        <v>2580</v>
      </c>
      <c r="J1366" t="s">
        <v>2581</v>
      </c>
      <c r="K1366" t="s">
        <v>419</v>
      </c>
      <c r="L1366" t="s">
        <v>2582</v>
      </c>
      <c r="N1366" t="s">
        <v>2666</v>
      </c>
      <c r="O1366" t="s">
        <v>2672</v>
      </c>
      <c r="AB1366">
        <v>2349.4439000000016</v>
      </c>
      <c r="AC1366">
        <v>1672.4933000000001</v>
      </c>
      <c r="AD1366">
        <v>3569.0763999999995</v>
      </c>
      <c r="AE1366">
        <v>5465.8891999999996</v>
      </c>
      <c r="AF1366">
        <v>4460.3603000000003</v>
      </c>
      <c r="AG1366">
        <v>3151.7455000000014</v>
      </c>
      <c r="AH1366">
        <v>2157.8365000000008</v>
      </c>
      <c r="AI1366">
        <v>2856.6596999999997</v>
      </c>
      <c r="AJ1366">
        <v>5610.3150000000005</v>
      </c>
    </row>
    <row r="1367" spans="1:36" x14ac:dyDescent="0.25">
      <c r="A1367" s="21">
        <v>1366</v>
      </c>
      <c r="B1367" t="s">
        <v>2847</v>
      </c>
      <c r="C1367" s="1" t="str">
        <f>+VLOOKUP(Tabla1[[#This Row],[Sector]],Sectores[[Sector]:[Columna1]],2,0)</f>
        <v>02 Agricultura</v>
      </c>
      <c r="D1367" s="1" t="str">
        <f>+VLOOKUP(Tabla1[[#This Row],[Contenido]],Hoja2!$F$2:$G$105,2,0)</f>
        <v>04.02 Importaciones</v>
      </c>
      <c r="E1367" s="1" t="str">
        <f>+IFERROR(VLOOKUP(Tabla1[[#This Row],[Tema]],Temas[[Tema]:[Columna1]],2,0),"REVISAR")</f>
        <v>02.01.01 Frutas</v>
      </c>
      <c r="F1367" s="1" t="str">
        <f>+IFERROR(VLOOKUP(Tabla1[[#This Row],[Muestra]],Muestra[[Muestra]:[Columna1]],2,0),"REVISAR")</f>
        <v>02.01.01.02 Cítricos</v>
      </c>
      <c r="G1367" t="s">
        <v>31</v>
      </c>
      <c r="H1367" t="s">
        <v>57</v>
      </c>
      <c r="I1367" t="s">
        <v>2580</v>
      </c>
      <c r="J1367" t="s">
        <v>2583</v>
      </c>
      <c r="K1367" t="s">
        <v>419</v>
      </c>
      <c r="L1367" t="s">
        <v>2582</v>
      </c>
      <c r="N1367" t="s">
        <v>2666</v>
      </c>
      <c r="O1367" t="s">
        <v>2672</v>
      </c>
      <c r="AB1367">
        <v>13347.352800000006</v>
      </c>
      <c r="AC1367">
        <v>17269.458700000003</v>
      </c>
      <c r="AD1367">
        <v>19933.688399999995</v>
      </c>
      <c r="AE1367">
        <v>18033.346100000002</v>
      </c>
      <c r="AF1367">
        <v>20213.0023</v>
      </c>
      <c r="AG1367">
        <v>24664.22040000002</v>
      </c>
      <c r="AH1367">
        <v>26654.335899999998</v>
      </c>
      <c r="AI1367">
        <v>30156.914200000017</v>
      </c>
      <c r="AJ1367">
        <v>24865.440800000004</v>
      </c>
    </row>
    <row r="1368" spans="1:36" x14ac:dyDescent="0.25">
      <c r="A1368" s="21">
        <v>1367</v>
      </c>
      <c r="B1368" t="s">
        <v>2848</v>
      </c>
      <c r="C1368" s="1" t="str">
        <f>+VLOOKUP(Tabla1[[#This Row],[Sector]],Sectores[[Sector]:[Columna1]],2,0)</f>
        <v>02 Agricultura</v>
      </c>
      <c r="D1368" s="1" t="str">
        <f>+VLOOKUP(Tabla1[[#This Row],[Contenido]],Hoja2!$F$2:$G$105,2,0)</f>
        <v>04.02 Importaciones</v>
      </c>
      <c r="E1368" s="1" t="str">
        <f>+IFERROR(VLOOKUP(Tabla1[[#This Row],[Tema]],Temas[[Tema]:[Columna1]],2,0),"REVISAR")</f>
        <v>02.01.01 Frutas</v>
      </c>
      <c r="F1368" s="1" t="str">
        <f>+IFERROR(VLOOKUP(Tabla1[[#This Row],[Muestra]],Muestra[[Muestra]:[Columna1]],2,0),"REVISAR")</f>
        <v>02.01.01.03 Frutos de hueso (carozo)</v>
      </c>
      <c r="G1368" t="s">
        <v>31</v>
      </c>
      <c r="H1368" t="s">
        <v>57</v>
      </c>
      <c r="I1368" t="s">
        <v>2580</v>
      </c>
      <c r="J1368" t="s">
        <v>2584</v>
      </c>
      <c r="K1368" t="s">
        <v>419</v>
      </c>
      <c r="L1368" t="s">
        <v>2582</v>
      </c>
      <c r="N1368" t="s">
        <v>2666</v>
      </c>
      <c r="O1368" t="s">
        <v>2672</v>
      </c>
      <c r="AB1368">
        <v>6031.0642000000034</v>
      </c>
      <c r="AC1368">
        <v>9018.1504000000041</v>
      </c>
      <c r="AD1368">
        <v>14022.825700000003</v>
      </c>
      <c r="AE1368">
        <v>13620.529800000004</v>
      </c>
      <c r="AF1368">
        <v>10993.276599999997</v>
      </c>
      <c r="AG1368">
        <v>8596.4297000000061</v>
      </c>
      <c r="AH1368">
        <v>8353.2955000000002</v>
      </c>
      <c r="AI1368">
        <v>11348.240900000008</v>
      </c>
      <c r="AJ1368">
        <v>27578.848099999996</v>
      </c>
    </row>
    <row r="1369" spans="1:36" x14ac:dyDescent="0.25">
      <c r="A1369" s="21">
        <v>1368</v>
      </c>
      <c r="B1369" t="s">
        <v>2849</v>
      </c>
      <c r="C1369" s="1" t="str">
        <f>+VLOOKUP(Tabla1[[#This Row],[Sector]],Sectores[[Sector]:[Columna1]],2,0)</f>
        <v>02 Agricultura</v>
      </c>
      <c r="D1369" s="1" t="str">
        <f>+VLOOKUP(Tabla1[[#This Row],[Contenido]],Hoja2!$F$2:$G$105,2,0)</f>
        <v>04.02 Importaciones</v>
      </c>
      <c r="E1369" s="1" t="str">
        <f>+IFERROR(VLOOKUP(Tabla1[[#This Row],[Tema]],Temas[[Tema]:[Columna1]],2,0),"REVISAR")</f>
        <v>02.01.01 Frutas</v>
      </c>
      <c r="F1369" s="1" t="str">
        <f>+IFERROR(VLOOKUP(Tabla1[[#This Row],[Muestra]],Muestra[[Muestra]:[Columna1]],2,0),"REVISAR")</f>
        <v>02.01.01.04 Frutos de pepita</v>
      </c>
      <c r="G1369" t="s">
        <v>31</v>
      </c>
      <c r="H1369" t="s">
        <v>57</v>
      </c>
      <c r="I1369" t="s">
        <v>2580</v>
      </c>
      <c r="J1369" t="s">
        <v>2585</v>
      </c>
      <c r="K1369" t="s">
        <v>419</v>
      </c>
      <c r="L1369" t="s">
        <v>2582</v>
      </c>
      <c r="N1369" t="s">
        <v>2666</v>
      </c>
      <c r="O1369" t="s">
        <v>2672</v>
      </c>
      <c r="AB1369">
        <v>2461.9313999999999</v>
      </c>
      <c r="AC1369">
        <v>2484.4452999999999</v>
      </c>
      <c r="AD1369">
        <v>2645.5102000000002</v>
      </c>
      <c r="AE1369">
        <v>3792.3913999999982</v>
      </c>
      <c r="AF1369">
        <v>4006.4548</v>
      </c>
      <c r="AG1369">
        <v>4136.4555</v>
      </c>
      <c r="AH1369">
        <v>4695.6587000000009</v>
      </c>
      <c r="AI1369">
        <v>5085.0433999999987</v>
      </c>
      <c r="AJ1369">
        <v>5818.4046999999991</v>
      </c>
    </row>
    <row r="1370" spans="1:36" x14ac:dyDescent="0.25">
      <c r="A1370" s="21">
        <v>1369</v>
      </c>
      <c r="B1370" t="s">
        <v>2850</v>
      </c>
      <c r="C1370" s="1" t="str">
        <f>+VLOOKUP(Tabla1[[#This Row],[Sector]],Sectores[[Sector]:[Columna1]],2,0)</f>
        <v>02 Agricultura</v>
      </c>
      <c r="D1370" s="1" t="str">
        <f>+VLOOKUP(Tabla1[[#This Row],[Contenido]],Hoja2!$F$2:$G$105,2,0)</f>
        <v>04.02 Importaciones</v>
      </c>
      <c r="E1370" s="1" t="str">
        <f>+IFERROR(VLOOKUP(Tabla1[[#This Row],[Tema]],Temas[[Tema]:[Columna1]],2,0),"REVISAR")</f>
        <v>02.01.01 Frutas</v>
      </c>
      <c r="F1370" s="1" t="str">
        <f>+IFERROR(VLOOKUP(Tabla1[[#This Row],[Muestra]],Muestra[[Muestra]:[Columna1]],2,0),"REVISAR")</f>
        <v>02.01.01.05 Frutos Oleaginosos</v>
      </c>
      <c r="G1370" t="s">
        <v>31</v>
      </c>
      <c r="H1370" t="s">
        <v>57</v>
      </c>
      <c r="I1370" t="s">
        <v>2580</v>
      </c>
      <c r="J1370" t="s">
        <v>2586</v>
      </c>
      <c r="K1370" t="s">
        <v>419</v>
      </c>
      <c r="L1370" t="s">
        <v>2582</v>
      </c>
      <c r="N1370" t="s">
        <v>2666</v>
      </c>
      <c r="O1370" t="s">
        <v>2672</v>
      </c>
      <c r="AB1370">
        <v>13910.877699999999</v>
      </c>
      <c r="AC1370">
        <v>17882.452400000002</v>
      </c>
      <c r="AD1370">
        <v>19230.974800000004</v>
      </c>
      <c r="AE1370">
        <v>25482.336899999995</v>
      </c>
      <c r="AF1370">
        <v>27351.835500000001</v>
      </c>
      <c r="AG1370">
        <v>23590.013000000003</v>
      </c>
      <c r="AH1370">
        <v>45947.520799999991</v>
      </c>
      <c r="AI1370">
        <v>38968.258400000006</v>
      </c>
      <c r="AJ1370">
        <v>57440.804499999984</v>
      </c>
    </row>
    <row r="1371" spans="1:36" x14ac:dyDescent="0.25">
      <c r="A1371" s="21">
        <v>1370</v>
      </c>
      <c r="B1371" t="s">
        <v>2851</v>
      </c>
      <c r="C1371" s="1" t="str">
        <f>+VLOOKUP(Tabla1[[#This Row],[Sector]],Sectores[[Sector]:[Columna1]],2,0)</f>
        <v>02 Agricultura</v>
      </c>
      <c r="D1371" s="1" t="str">
        <f>+VLOOKUP(Tabla1[[#This Row],[Contenido]],Hoja2!$F$2:$G$105,2,0)</f>
        <v>04.02 Importaciones</v>
      </c>
      <c r="E1371" s="1" t="str">
        <f>+IFERROR(VLOOKUP(Tabla1[[#This Row],[Tema]],Temas[[Tema]:[Columna1]],2,0),"REVISAR")</f>
        <v>02.01.01 Frutas</v>
      </c>
      <c r="F1371" s="1" t="str">
        <f>+IFERROR(VLOOKUP(Tabla1[[#This Row],[Muestra]],Muestra[[Muestra]:[Columna1]],2,0),"REVISAR")</f>
        <v>02.01.01.06 Frutos secos</v>
      </c>
      <c r="G1371" t="s">
        <v>31</v>
      </c>
      <c r="H1371" t="s">
        <v>57</v>
      </c>
      <c r="I1371" t="s">
        <v>2580</v>
      </c>
      <c r="J1371" t="s">
        <v>2587</v>
      </c>
      <c r="K1371" t="s">
        <v>419</v>
      </c>
      <c r="L1371" t="s">
        <v>2582</v>
      </c>
      <c r="N1371" t="s">
        <v>2666</v>
      </c>
      <c r="O1371" t="s">
        <v>2672</v>
      </c>
      <c r="AB1371">
        <v>3860.8693999999996</v>
      </c>
      <c r="AC1371">
        <v>4550.9945000000007</v>
      </c>
      <c r="AD1371">
        <v>5991.6021000000001</v>
      </c>
      <c r="AE1371">
        <v>3587.9350000000009</v>
      </c>
      <c r="AF1371">
        <v>3414.2934000000005</v>
      </c>
      <c r="AG1371">
        <v>3886.4565999999991</v>
      </c>
      <c r="AH1371">
        <v>4201.6357999999991</v>
      </c>
      <c r="AI1371">
        <v>4073.4464999999996</v>
      </c>
      <c r="AJ1371">
        <v>6059.008600000001</v>
      </c>
    </row>
    <row r="1372" spans="1:36" x14ac:dyDescent="0.25">
      <c r="A1372" s="21">
        <v>1371</v>
      </c>
      <c r="B1372" t="s">
        <v>2852</v>
      </c>
      <c r="C1372" s="1" t="str">
        <f>+VLOOKUP(Tabla1[[#This Row],[Sector]],Sectores[[Sector]:[Columna1]],2,0)</f>
        <v>02 Agricultura</v>
      </c>
      <c r="D1372" s="1" t="str">
        <f>+VLOOKUP(Tabla1[[#This Row],[Contenido]],Hoja2!$F$2:$G$105,2,0)</f>
        <v>04.02 Importaciones</v>
      </c>
      <c r="E1372" s="1" t="str">
        <f>+IFERROR(VLOOKUP(Tabla1[[#This Row],[Tema]],Temas[[Tema]:[Columna1]],2,0),"REVISAR")</f>
        <v>02.01.01 Frutas</v>
      </c>
      <c r="F1372" s="1" t="str">
        <f>+IFERROR(VLOOKUP(Tabla1[[#This Row],[Muestra]],Muestra[[Muestra]:[Columna1]],2,0),"REVISAR")</f>
        <v>02.01.01.07 Otros</v>
      </c>
      <c r="G1372" t="s">
        <v>31</v>
      </c>
      <c r="H1372" t="s">
        <v>57</v>
      </c>
      <c r="I1372" t="s">
        <v>2580</v>
      </c>
      <c r="J1372" t="s">
        <v>189</v>
      </c>
      <c r="K1372" t="s">
        <v>419</v>
      </c>
      <c r="L1372" t="s">
        <v>2582</v>
      </c>
      <c r="N1372" t="s">
        <v>2666</v>
      </c>
      <c r="O1372" t="s">
        <v>2672</v>
      </c>
      <c r="AB1372">
        <v>11971.905900000005</v>
      </c>
      <c r="AC1372">
        <v>14859.504499999997</v>
      </c>
      <c r="AD1372">
        <v>19786.365599999994</v>
      </c>
      <c r="AE1372">
        <v>21306.679599999992</v>
      </c>
      <c r="AF1372">
        <v>22237.648899999997</v>
      </c>
      <c r="AG1372">
        <v>23726.748500000009</v>
      </c>
      <c r="AH1372">
        <v>26989.120600000006</v>
      </c>
      <c r="AI1372">
        <v>28485.263200000016</v>
      </c>
      <c r="AJ1372">
        <v>30199.472299999976</v>
      </c>
    </row>
    <row r="1373" spans="1:36" x14ac:dyDescent="0.25">
      <c r="A1373" s="21">
        <v>1372</v>
      </c>
      <c r="B1373" t="s">
        <v>2853</v>
      </c>
      <c r="C1373" s="1" t="str">
        <f>+VLOOKUP(Tabla1[[#This Row],[Sector]],Sectores[[Sector]:[Columna1]],2,0)</f>
        <v>02 Agricultura</v>
      </c>
      <c r="D1373" s="1" t="str">
        <f>+VLOOKUP(Tabla1[[#This Row],[Contenido]],Hoja2!$F$2:$G$105,2,0)</f>
        <v>04.02 Importaciones</v>
      </c>
      <c r="E1373" s="1" t="str">
        <f>+IFERROR(VLOOKUP(Tabla1[[#This Row],[Tema]],Temas[[Tema]:[Columna1]],2,0),"REVISAR")</f>
        <v>02.01.01 Frutas</v>
      </c>
      <c r="F1373" s="1" t="str">
        <f>+IFERROR(VLOOKUP(Tabla1[[#This Row],[Muestra]],Muestra[[Muestra]:[Columna1]],2,0),"REVISAR")</f>
        <v>02.01.01.08 Tropicales y subtropicales</v>
      </c>
      <c r="G1373" t="s">
        <v>31</v>
      </c>
      <c r="H1373" t="s">
        <v>57</v>
      </c>
      <c r="I1373" t="s">
        <v>2580</v>
      </c>
      <c r="J1373" t="s">
        <v>2588</v>
      </c>
      <c r="K1373" t="s">
        <v>419</v>
      </c>
      <c r="L1373" t="s">
        <v>2582</v>
      </c>
      <c r="N1373" t="s">
        <v>2666</v>
      </c>
      <c r="O1373" t="s">
        <v>2672</v>
      </c>
      <c r="AB1373">
        <v>230929.0689999999</v>
      </c>
      <c r="AC1373">
        <v>248391.83690000011</v>
      </c>
      <c r="AD1373">
        <v>258245.4636000001</v>
      </c>
      <c r="AE1373">
        <v>273732.8265999998</v>
      </c>
      <c r="AF1373">
        <v>288298.39950000012</v>
      </c>
      <c r="AG1373">
        <v>326527.06989999989</v>
      </c>
      <c r="AH1373">
        <v>339274.60199999996</v>
      </c>
      <c r="AI1373">
        <v>344168.99609999999</v>
      </c>
      <c r="AJ1373">
        <v>348016.63659999974</v>
      </c>
    </row>
    <row r="1374" spans="1:36" x14ac:dyDescent="0.25">
      <c r="A1374" s="21">
        <v>1373</v>
      </c>
      <c r="B1374" t="s">
        <v>2854</v>
      </c>
      <c r="C1374" s="1" t="str">
        <f>+VLOOKUP(Tabla1[[#This Row],[Sector]],Sectores[[Sector]:[Columna1]],2,0)</f>
        <v>02 Agricultura</v>
      </c>
      <c r="D1374" s="1" t="str">
        <f>+VLOOKUP(Tabla1[[#This Row],[Contenido]],Hoja2!$F$2:$G$105,2,0)</f>
        <v>04.02 Importaciones</v>
      </c>
      <c r="E1374" s="1" t="str">
        <f>+IFERROR(VLOOKUP(Tabla1[[#This Row],[Tema]],Temas[[Tema]:[Columna1]],2,0),"REVISAR")</f>
        <v>02.01.01 Frutas</v>
      </c>
      <c r="F1374" s="1" t="str">
        <f>+IFERROR(VLOOKUP(Tabla1[[#This Row],[Muestra]],Muestra[[Muestra]:[Columna1]],2,0),"REVISAR")</f>
        <v>02.01.01.09 Uva</v>
      </c>
      <c r="G1374" t="s">
        <v>31</v>
      </c>
      <c r="H1374" t="s">
        <v>57</v>
      </c>
      <c r="I1374" t="s">
        <v>2580</v>
      </c>
      <c r="J1374" t="s">
        <v>2589</v>
      </c>
      <c r="K1374" t="s">
        <v>419</v>
      </c>
      <c r="L1374" t="s">
        <v>2582</v>
      </c>
      <c r="N1374" t="s">
        <v>2666</v>
      </c>
      <c r="O1374" t="s">
        <v>2672</v>
      </c>
      <c r="AB1374">
        <v>4460.6667000000007</v>
      </c>
      <c r="AC1374">
        <v>6804.7712999999994</v>
      </c>
      <c r="AD1374">
        <v>3604.9722999999994</v>
      </c>
      <c r="AE1374">
        <v>4681.1022000000003</v>
      </c>
      <c r="AF1374">
        <v>9625.4529999999977</v>
      </c>
      <c r="AG1374">
        <v>6187.6923000000015</v>
      </c>
      <c r="AH1374">
        <v>4354.0614000000014</v>
      </c>
      <c r="AI1374">
        <v>4681.0433000000021</v>
      </c>
      <c r="AJ1374">
        <v>4240.8657000000012</v>
      </c>
    </row>
    <row r="1375" spans="1:36" x14ac:dyDescent="0.25">
      <c r="A1375" s="21">
        <v>1374</v>
      </c>
      <c r="B1375" t="s">
        <v>2855</v>
      </c>
      <c r="C1375" s="1" t="str">
        <f>+VLOOKUP(Tabla1[[#This Row],[Sector]],Sectores[[Sector]:[Columna1]],2,0)</f>
        <v>02 Agricultura</v>
      </c>
      <c r="D1375" s="1" t="str">
        <f>+VLOOKUP(Tabla1[[#This Row],[Contenido]],Hoja2!$F$2:$G$105,2,0)</f>
        <v>04.02 Importaciones</v>
      </c>
      <c r="E1375" s="1" t="str">
        <f>+IFERROR(VLOOKUP(Tabla1[[#This Row],[Tema]],Temas[[Tema]:[Columna1]],2,0),"REVISAR")</f>
        <v>02.01.01 Frutas</v>
      </c>
      <c r="F1375" s="1" t="str">
        <f>+IFERROR(VLOOKUP(Tabla1[[#This Row],[Muestra]],Muestra[[Muestra]:[Columna1]],2,0),"REVISAR")</f>
        <v>02.01.01.01 Berries</v>
      </c>
      <c r="G1375" t="s">
        <v>31</v>
      </c>
      <c r="H1375" t="s">
        <v>57</v>
      </c>
      <c r="I1375" t="s">
        <v>2580</v>
      </c>
      <c r="J1375" t="s">
        <v>2581</v>
      </c>
      <c r="K1375" t="s">
        <v>134</v>
      </c>
      <c r="L1375" t="s">
        <v>2582</v>
      </c>
      <c r="N1375" t="s">
        <v>2667</v>
      </c>
      <c r="O1375" t="s">
        <v>2672</v>
      </c>
      <c r="AB1375">
        <v>5356868.209999999</v>
      </c>
      <c r="AC1375">
        <v>3706572.0599999987</v>
      </c>
      <c r="AD1375">
        <v>8930269.4000000004</v>
      </c>
      <c r="AE1375">
        <v>13574161.989999998</v>
      </c>
      <c r="AF1375">
        <v>9454513.1599999964</v>
      </c>
      <c r="AG1375">
        <v>6310345.8200000003</v>
      </c>
      <c r="AH1375">
        <v>5102834.6399999987</v>
      </c>
      <c r="AI1375">
        <v>5569277.7100000018</v>
      </c>
      <c r="AJ1375">
        <v>12180772.529999997</v>
      </c>
    </row>
    <row r="1376" spans="1:36" x14ac:dyDescent="0.25">
      <c r="A1376" s="21">
        <v>1375</v>
      </c>
      <c r="B1376" t="s">
        <v>2856</v>
      </c>
      <c r="C1376" s="1" t="str">
        <f>+VLOOKUP(Tabla1[[#This Row],[Sector]],Sectores[[Sector]:[Columna1]],2,0)</f>
        <v>02 Agricultura</v>
      </c>
      <c r="D1376" s="1" t="str">
        <f>+VLOOKUP(Tabla1[[#This Row],[Contenido]],Hoja2!$F$2:$G$105,2,0)</f>
        <v>04.02 Importaciones</v>
      </c>
      <c r="E1376" s="1" t="str">
        <f>+IFERROR(VLOOKUP(Tabla1[[#This Row],[Tema]],Temas[[Tema]:[Columna1]],2,0),"REVISAR")</f>
        <v>02.01.01 Frutas</v>
      </c>
      <c r="F1376" s="1" t="str">
        <f>+IFERROR(VLOOKUP(Tabla1[[#This Row],[Muestra]],Muestra[[Muestra]:[Columna1]],2,0),"REVISAR")</f>
        <v>02.01.01.02 Cítricos</v>
      </c>
      <c r="G1376" t="s">
        <v>31</v>
      </c>
      <c r="H1376" t="s">
        <v>57</v>
      </c>
      <c r="I1376" t="s">
        <v>2580</v>
      </c>
      <c r="J1376" t="s">
        <v>2583</v>
      </c>
      <c r="K1376" t="s">
        <v>134</v>
      </c>
      <c r="L1376" t="s">
        <v>2582</v>
      </c>
      <c r="N1376" t="s">
        <v>2667</v>
      </c>
      <c r="O1376" t="s">
        <v>2672</v>
      </c>
      <c r="AB1376">
        <v>26376216.590000004</v>
      </c>
      <c r="AC1376">
        <v>31196033.639999997</v>
      </c>
      <c r="AD1376">
        <v>38193709.979999997</v>
      </c>
      <c r="AE1376">
        <v>32138533.690000005</v>
      </c>
      <c r="AF1376">
        <v>33842861.380000003</v>
      </c>
      <c r="AG1376">
        <v>43346937.300000012</v>
      </c>
      <c r="AH1376">
        <v>43932571.879999995</v>
      </c>
      <c r="AI1376">
        <v>44434859.150000028</v>
      </c>
      <c r="AJ1376">
        <v>31197590.370000005</v>
      </c>
    </row>
    <row r="1377" spans="1:36" x14ac:dyDescent="0.25">
      <c r="A1377" s="21">
        <v>1376</v>
      </c>
      <c r="B1377" t="s">
        <v>2857</v>
      </c>
      <c r="C1377" s="1" t="str">
        <f>+VLOOKUP(Tabla1[[#This Row],[Sector]],Sectores[[Sector]:[Columna1]],2,0)</f>
        <v>02 Agricultura</v>
      </c>
      <c r="D1377" s="1" t="str">
        <f>+VLOOKUP(Tabla1[[#This Row],[Contenido]],Hoja2!$F$2:$G$105,2,0)</f>
        <v>04.02 Importaciones</v>
      </c>
      <c r="E1377" s="1" t="str">
        <f>+IFERROR(VLOOKUP(Tabla1[[#This Row],[Tema]],Temas[[Tema]:[Columna1]],2,0),"REVISAR")</f>
        <v>02.01.01 Frutas</v>
      </c>
      <c r="F1377" s="1" t="str">
        <f>+IFERROR(VLOOKUP(Tabla1[[#This Row],[Muestra]],Muestra[[Muestra]:[Columna1]],2,0),"REVISAR")</f>
        <v>02.01.01.03 Frutos de hueso (carozo)</v>
      </c>
      <c r="G1377" t="s">
        <v>31</v>
      </c>
      <c r="H1377" t="s">
        <v>57</v>
      </c>
      <c r="I1377" t="s">
        <v>2580</v>
      </c>
      <c r="J1377" t="s">
        <v>2584</v>
      </c>
      <c r="K1377" t="s">
        <v>134</v>
      </c>
      <c r="L1377" t="s">
        <v>2582</v>
      </c>
      <c r="N1377" t="s">
        <v>2667</v>
      </c>
      <c r="O1377" t="s">
        <v>2672</v>
      </c>
      <c r="AB1377">
        <v>8624214.2699999996</v>
      </c>
      <c r="AC1377">
        <v>13822905.969999999</v>
      </c>
      <c r="AD1377">
        <v>19820406.859999992</v>
      </c>
      <c r="AE1377">
        <v>17874440.010000005</v>
      </c>
      <c r="AF1377">
        <v>14123981.489999998</v>
      </c>
      <c r="AG1377">
        <v>11104381.110000005</v>
      </c>
      <c r="AH1377">
        <v>10346718.67</v>
      </c>
      <c r="AI1377">
        <v>15474271.369999999</v>
      </c>
      <c r="AJ1377">
        <v>27427695.299999982</v>
      </c>
    </row>
    <row r="1378" spans="1:36" x14ac:dyDescent="0.25">
      <c r="A1378" s="21">
        <v>1377</v>
      </c>
      <c r="B1378" t="s">
        <v>2858</v>
      </c>
      <c r="C1378" s="1" t="str">
        <f>+VLOOKUP(Tabla1[[#This Row],[Sector]],Sectores[[Sector]:[Columna1]],2,0)</f>
        <v>02 Agricultura</v>
      </c>
      <c r="D1378" s="1" t="str">
        <f>+VLOOKUP(Tabla1[[#This Row],[Contenido]],Hoja2!$F$2:$G$105,2,0)</f>
        <v>04.02 Importaciones</v>
      </c>
      <c r="E1378" s="1" t="str">
        <f>+IFERROR(VLOOKUP(Tabla1[[#This Row],[Tema]],Temas[[Tema]:[Columna1]],2,0),"REVISAR")</f>
        <v>02.01.01 Frutas</v>
      </c>
      <c r="F1378" s="1" t="str">
        <f>+IFERROR(VLOOKUP(Tabla1[[#This Row],[Muestra]],Muestra[[Muestra]:[Columna1]],2,0),"REVISAR")</f>
        <v>02.01.01.04 Frutos de pepita</v>
      </c>
      <c r="G1378" t="s">
        <v>31</v>
      </c>
      <c r="H1378" t="s">
        <v>57</v>
      </c>
      <c r="I1378" t="s">
        <v>2580</v>
      </c>
      <c r="J1378" t="s">
        <v>2585</v>
      </c>
      <c r="K1378" t="s">
        <v>134</v>
      </c>
      <c r="L1378" t="s">
        <v>2582</v>
      </c>
      <c r="N1378" t="s">
        <v>2667</v>
      </c>
      <c r="O1378" t="s">
        <v>2672</v>
      </c>
      <c r="AB1378">
        <v>4558971.53</v>
      </c>
      <c r="AC1378">
        <v>4218069.8600000003</v>
      </c>
      <c r="AD1378">
        <v>4176409.8200000003</v>
      </c>
      <c r="AE1378">
        <v>6051582.2500000019</v>
      </c>
      <c r="AF1378">
        <v>6045455.7400000002</v>
      </c>
      <c r="AG1378">
        <v>5824668.0899999989</v>
      </c>
      <c r="AH1378">
        <v>7215181.910000002</v>
      </c>
      <c r="AI1378">
        <v>8002785.0900000017</v>
      </c>
      <c r="AJ1378">
        <v>7908525.7100000009</v>
      </c>
    </row>
    <row r="1379" spans="1:36" x14ac:dyDescent="0.25">
      <c r="A1379" s="21">
        <v>1378</v>
      </c>
      <c r="B1379" t="s">
        <v>2859</v>
      </c>
      <c r="C1379" s="1" t="str">
        <f>+VLOOKUP(Tabla1[[#This Row],[Sector]],Sectores[[Sector]:[Columna1]],2,0)</f>
        <v>02 Agricultura</v>
      </c>
      <c r="D1379" s="1" t="str">
        <f>+VLOOKUP(Tabla1[[#This Row],[Contenido]],Hoja2!$F$2:$G$105,2,0)</f>
        <v>04.02 Importaciones</v>
      </c>
      <c r="E1379" s="1" t="str">
        <f>+IFERROR(VLOOKUP(Tabla1[[#This Row],[Tema]],Temas[[Tema]:[Columna1]],2,0),"REVISAR")</f>
        <v>02.01.01 Frutas</v>
      </c>
      <c r="F1379" s="1" t="str">
        <f>+IFERROR(VLOOKUP(Tabla1[[#This Row],[Muestra]],Muestra[[Muestra]:[Columna1]],2,0),"REVISAR")</f>
        <v>02.01.01.05 Frutos Oleaginosos</v>
      </c>
      <c r="G1379" t="s">
        <v>31</v>
      </c>
      <c r="H1379" t="s">
        <v>57</v>
      </c>
      <c r="I1379" t="s">
        <v>2580</v>
      </c>
      <c r="J1379" t="s">
        <v>2592</v>
      </c>
      <c r="K1379" t="s">
        <v>134</v>
      </c>
      <c r="L1379" t="s">
        <v>2582</v>
      </c>
      <c r="N1379" t="s">
        <v>2667</v>
      </c>
      <c r="O1379" t="s">
        <v>2672</v>
      </c>
      <c r="AB1379">
        <v>14078469.540000007</v>
      </c>
      <c r="AC1379">
        <v>21927027.369999997</v>
      </c>
      <c r="AD1379">
        <v>20729366.82</v>
      </c>
      <c r="AE1379">
        <v>33341049</v>
      </c>
      <c r="AF1379">
        <v>37132862.940000005</v>
      </c>
      <c r="AG1379">
        <v>31630438.780000012</v>
      </c>
      <c r="AH1379">
        <v>73038250.399999991</v>
      </c>
      <c r="AI1379">
        <v>55169579.410000004</v>
      </c>
      <c r="AJ1379">
        <v>71362722.350000009</v>
      </c>
    </row>
    <row r="1380" spans="1:36" x14ac:dyDescent="0.25">
      <c r="A1380" s="21">
        <v>1379</v>
      </c>
      <c r="B1380" t="s">
        <v>2860</v>
      </c>
      <c r="C1380" s="1" t="str">
        <f>+VLOOKUP(Tabla1[[#This Row],[Sector]],Sectores[[Sector]:[Columna1]],2,0)</f>
        <v>02 Agricultura</v>
      </c>
      <c r="D1380" s="1" t="str">
        <f>+VLOOKUP(Tabla1[[#This Row],[Contenido]],Hoja2!$F$2:$G$105,2,0)</f>
        <v>04.02 Importaciones</v>
      </c>
      <c r="E1380" s="1" t="str">
        <f>+IFERROR(VLOOKUP(Tabla1[[#This Row],[Tema]],Temas[[Tema]:[Columna1]],2,0),"REVISAR")</f>
        <v>02.01.01 Frutas</v>
      </c>
      <c r="F1380" s="1" t="str">
        <f>+IFERROR(VLOOKUP(Tabla1[[#This Row],[Muestra]],Muestra[[Muestra]:[Columna1]],2,0),"REVISAR")</f>
        <v>02.01.01.06 Frutos secos</v>
      </c>
      <c r="G1380" t="s">
        <v>31</v>
      </c>
      <c r="H1380" t="s">
        <v>57</v>
      </c>
      <c r="I1380" t="s">
        <v>2580</v>
      </c>
      <c r="J1380" t="s">
        <v>2587</v>
      </c>
      <c r="K1380" t="s">
        <v>134</v>
      </c>
      <c r="L1380" t="s">
        <v>2582</v>
      </c>
      <c r="N1380" t="s">
        <v>2667</v>
      </c>
      <c r="O1380" t="s">
        <v>2672</v>
      </c>
      <c r="AB1380">
        <v>21102696.77</v>
      </c>
      <c r="AC1380">
        <v>28790124.640000004</v>
      </c>
      <c r="AD1380">
        <v>43855498.000000007</v>
      </c>
      <c r="AE1380">
        <v>31667303.440000005</v>
      </c>
      <c r="AF1380">
        <v>22971504.079999998</v>
      </c>
      <c r="AG1380">
        <v>23878628.030000001</v>
      </c>
      <c r="AH1380">
        <v>25210032.430000003</v>
      </c>
      <c r="AI1380">
        <v>24804372.060000002</v>
      </c>
      <c r="AJ1380">
        <v>32022984.329999998</v>
      </c>
    </row>
    <row r="1381" spans="1:36" x14ac:dyDescent="0.25">
      <c r="A1381" s="21">
        <v>1380</v>
      </c>
      <c r="B1381" t="s">
        <v>2861</v>
      </c>
      <c r="C1381" s="1" t="str">
        <f>+VLOOKUP(Tabla1[[#This Row],[Sector]],Sectores[[Sector]:[Columna1]],2,0)</f>
        <v>02 Agricultura</v>
      </c>
      <c r="D1381" s="1" t="str">
        <f>+VLOOKUP(Tabla1[[#This Row],[Contenido]],Hoja2!$F$2:$G$105,2,0)</f>
        <v>04.02 Importaciones</v>
      </c>
      <c r="E1381" s="1" t="str">
        <f>+IFERROR(VLOOKUP(Tabla1[[#This Row],[Tema]],Temas[[Tema]:[Columna1]],2,0),"REVISAR")</f>
        <v>02.01.01 Frutas</v>
      </c>
      <c r="F1381" s="1" t="str">
        <f>+IFERROR(VLOOKUP(Tabla1[[#This Row],[Muestra]],Muestra[[Muestra]:[Columna1]],2,0),"REVISAR")</f>
        <v>02.01.01.07 Otros</v>
      </c>
      <c r="G1381" t="s">
        <v>31</v>
      </c>
      <c r="H1381" t="s">
        <v>57</v>
      </c>
      <c r="I1381" t="s">
        <v>2580</v>
      </c>
      <c r="J1381" t="s">
        <v>189</v>
      </c>
      <c r="K1381" t="s">
        <v>134</v>
      </c>
      <c r="L1381" t="s">
        <v>2582</v>
      </c>
      <c r="N1381" t="s">
        <v>2667</v>
      </c>
      <c r="O1381" t="s">
        <v>2672</v>
      </c>
      <c r="AB1381">
        <v>29714404.310000002</v>
      </c>
      <c r="AC1381">
        <v>36083474.650000006</v>
      </c>
      <c r="AD1381">
        <v>42339266.679999985</v>
      </c>
      <c r="AE1381">
        <v>51092741.930000015</v>
      </c>
      <c r="AF1381">
        <v>50226847.459999986</v>
      </c>
      <c r="AG1381">
        <v>54439097.430000007</v>
      </c>
      <c r="AH1381">
        <v>65265849.220000014</v>
      </c>
      <c r="AI1381">
        <v>63724621.320000015</v>
      </c>
      <c r="AJ1381">
        <v>64304647.480000012</v>
      </c>
    </row>
    <row r="1382" spans="1:36" x14ac:dyDescent="0.25">
      <c r="A1382" s="21">
        <v>1381</v>
      </c>
      <c r="B1382" t="s">
        <v>2862</v>
      </c>
      <c r="C1382" s="1" t="str">
        <f>+VLOOKUP(Tabla1[[#This Row],[Sector]],Sectores[[Sector]:[Columna1]],2,0)</f>
        <v>02 Agricultura</v>
      </c>
      <c r="D1382" s="1" t="str">
        <f>+VLOOKUP(Tabla1[[#This Row],[Contenido]],Hoja2!$F$2:$G$105,2,0)</f>
        <v>04.02 Importaciones</v>
      </c>
      <c r="E1382" s="1" t="str">
        <f>+IFERROR(VLOOKUP(Tabla1[[#This Row],[Tema]],Temas[[Tema]:[Columna1]],2,0),"REVISAR")</f>
        <v>02.01.01 Frutas</v>
      </c>
      <c r="F1382" s="1" t="str">
        <f>+IFERROR(VLOOKUP(Tabla1[[#This Row],[Muestra]],Muestra[[Muestra]:[Columna1]],2,0),"REVISAR")</f>
        <v>02.01.01.08 Tropicales y subtropicales</v>
      </c>
      <c r="G1382" t="s">
        <v>31</v>
      </c>
      <c r="H1382" t="s">
        <v>57</v>
      </c>
      <c r="I1382" t="s">
        <v>2580</v>
      </c>
      <c r="J1382" t="s">
        <v>2588</v>
      </c>
      <c r="K1382" t="s">
        <v>134</v>
      </c>
      <c r="L1382" t="s">
        <v>2582</v>
      </c>
      <c r="N1382" t="s">
        <v>2667</v>
      </c>
      <c r="O1382" t="s">
        <v>2672</v>
      </c>
      <c r="AB1382">
        <v>101407552.01000002</v>
      </c>
      <c r="AC1382">
        <v>114447264.49000004</v>
      </c>
      <c r="AD1382">
        <v>127561033.53999998</v>
      </c>
      <c r="AE1382">
        <v>128901909.98</v>
      </c>
      <c r="AF1382">
        <v>140438578.51000002</v>
      </c>
      <c r="AG1382">
        <v>164039331.12999994</v>
      </c>
      <c r="AH1382">
        <v>162414271.34000006</v>
      </c>
      <c r="AI1382">
        <v>150220083.13000005</v>
      </c>
      <c r="AJ1382">
        <v>165080868.13999999</v>
      </c>
    </row>
    <row r="1383" spans="1:36" x14ac:dyDescent="0.25">
      <c r="A1383" s="21">
        <v>1382</v>
      </c>
      <c r="B1383" t="s">
        <v>2863</v>
      </c>
      <c r="C1383" s="1" t="str">
        <f>+VLOOKUP(Tabla1[[#This Row],[Sector]],Sectores[[Sector]:[Columna1]],2,0)</f>
        <v>02 Agricultura</v>
      </c>
      <c r="D1383" s="1" t="str">
        <f>+VLOOKUP(Tabla1[[#This Row],[Contenido]],Hoja2!$F$2:$G$105,2,0)</f>
        <v>04.02 Importaciones</v>
      </c>
      <c r="E1383" s="1" t="str">
        <f>+IFERROR(VLOOKUP(Tabla1[[#This Row],[Tema]],Temas[[Tema]:[Columna1]],2,0),"REVISAR")</f>
        <v>02.01.01 Frutas</v>
      </c>
      <c r="F1383" s="1" t="str">
        <f>+IFERROR(VLOOKUP(Tabla1[[#This Row],[Muestra]],Muestra[[Muestra]:[Columna1]],2,0),"REVISAR")</f>
        <v>02.01.01.09 Uva</v>
      </c>
      <c r="G1383" t="s">
        <v>31</v>
      </c>
      <c r="H1383" t="s">
        <v>57</v>
      </c>
      <c r="I1383" t="s">
        <v>2580</v>
      </c>
      <c r="J1383" t="s">
        <v>2589</v>
      </c>
      <c r="K1383" t="s">
        <v>134</v>
      </c>
      <c r="L1383" t="s">
        <v>2582</v>
      </c>
      <c r="N1383" t="s">
        <v>2667</v>
      </c>
      <c r="O1383" t="s">
        <v>2672</v>
      </c>
      <c r="AB1383">
        <v>8443671.8200000003</v>
      </c>
      <c r="AC1383">
        <v>11474227.849999996</v>
      </c>
      <c r="AD1383">
        <v>5121986.5299999993</v>
      </c>
      <c r="AE1383">
        <v>4993609.09</v>
      </c>
      <c r="AF1383">
        <v>13201411.290000003</v>
      </c>
      <c r="AG1383">
        <v>9888079.2600000016</v>
      </c>
      <c r="AH1383">
        <v>8407834.160000002</v>
      </c>
      <c r="AI1383">
        <v>4723347.3900000006</v>
      </c>
      <c r="AJ1383">
        <v>5564773.0399999991</v>
      </c>
    </row>
    <row r="1384" spans="1:36" x14ac:dyDescent="0.25">
      <c r="A1384" s="21">
        <v>1383</v>
      </c>
      <c r="B1384" t="s">
        <v>2878</v>
      </c>
      <c r="C1384" s="1" t="str">
        <f>+VLOOKUP(Tabla1[[#This Row],[Sector]],Sectores[[Sector]:[Columna1]],2,0)</f>
        <v>02 Agricultura</v>
      </c>
      <c r="D1384" s="1" t="str">
        <f>+VLOOKUP(Tabla1[[#This Row],[Contenido]],Hoja2!$F$2:$G$105,2,0)</f>
        <v>02.05 Superficie plantada</v>
      </c>
      <c r="E1384" s="1" t="str">
        <f>+IFERROR(VLOOKUP(Tabla1[[#This Row],[Tema]],Temas[[Tema]:[Columna1]],2,0),"REVISAR")</f>
        <v>02.04.01 Cultivos</v>
      </c>
      <c r="F1384" s="1" t="str">
        <f>+IFERROR(VLOOKUP(Tabla1[[#This Row],[Muestra]],Muestra[[Muestra]:[Columna1]],2,0),"REVISAR")</f>
        <v>02.04.01.02 Hortalizas</v>
      </c>
      <c r="G1384" t="s">
        <v>31</v>
      </c>
      <c r="H1384" t="s">
        <v>2593</v>
      </c>
      <c r="I1384" t="s">
        <v>2594</v>
      </c>
      <c r="J1384" t="s">
        <v>2595</v>
      </c>
      <c r="K1384" t="s">
        <v>2596</v>
      </c>
      <c r="L1384" t="s">
        <v>867</v>
      </c>
      <c r="N1384" t="s">
        <v>2668</v>
      </c>
      <c r="O1384" t="s">
        <v>2672</v>
      </c>
      <c r="Z1384">
        <v>78210.899999999994</v>
      </c>
      <c r="AA1384">
        <v>79306.945000000065</v>
      </c>
      <c r="AB1384">
        <v>75064.206799999985</v>
      </c>
      <c r="AC1384">
        <v>65080.802399999993</v>
      </c>
      <c r="AD1384">
        <v>67473.354490840196</v>
      </c>
      <c r="AE1384">
        <v>61298.99687573003</v>
      </c>
      <c r="AF1384">
        <v>67252.645026840008</v>
      </c>
      <c r="AG1384">
        <v>67916.839691933244</v>
      </c>
      <c r="AH1384">
        <v>74852.76549999998</v>
      </c>
      <c r="AI1384">
        <v>74229.452000000005</v>
      </c>
    </row>
    <row r="1385" spans="1:36" x14ac:dyDescent="0.25">
      <c r="A1385" s="21">
        <v>1384</v>
      </c>
      <c r="B1385" t="s">
        <v>2879</v>
      </c>
      <c r="C1385" s="1" t="str">
        <f>+VLOOKUP(Tabla1[[#This Row],[Sector]],Sectores[[Sector]:[Columna1]],2,0)</f>
        <v>02 Agricultura</v>
      </c>
      <c r="D1385" s="1" t="str">
        <f>+VLOOKUP(Tabla1[[#This Row],[Contenido]],Hoja2!$F$2:$G$105,2,0)</f>
        <v>02.05 Superficie plantada</v>
      </c>
      <c r="E1385" s="1" t="str">
        <f>+IFERROR(VLOOKUP(Tabla1[[#This Row],[Tema]],Temas[[Tema]:[Columna1]],2,0),"REVISAR")</f>
        <v>02.04.01 Cultivos</v>
      </c>
      <c r="F1385" s="1" t="str">
        <f>+IFERROR(VLOOKUP(Tabla1[[#This Row],[Muestra]],Muestra[[Muestra]:[Columna1]],2,0),"REVISAR")</f>
        <v>02.04.01.05 Tubérculos</v>
      </c>
      <c r="G1385" t="s">
        <v>31</v>
      </c>
      <c r="H1385" t="s">
        <v>2593</v>
      </c>
      <c r="I1385" t="s">
        <v>2594</v>
      </c>
      <c r="J1385" t="s">
        <v>2597</v>
      </c>
      <c r="K1385" t="s">
        <v>2596</v>
      </c>
      <c r="L1385" t="s">
        <v>867</v>
      </c>
      <c r="N1385" t="s">
        <v>2668</v>
      </c>
      <c r="O1385" t="s">
        <v>2672</v>
      </c>
      <c r="Z1385">
        <v>4851.24</v>
      </c>
      <c r="AA1385">
        <v>5250.4927000000007</v>
      </c>
      <c r="AB1385">
        <v>5024.7525999999998</v>
      </c>
      <c r="AC1385">
        <v>3918.7715000000003</v>
      </c>
      <c r="AD1385">
        <v>4649.9034000000011</v>
      </c>
      <c r="AE1385">
        <v>3979.6557000000003</v>
      </c>
      <c r="AF1385">
        <v>4142.1448999999993</v>
      </c>
      <c r="AG1385">
        <v>4305.2566999999999</v>
      </c>
      <c r="AH1385">
        <v>4638.1961999999994</v>
      </c>
      <c r="AI1385">
        <v>5062.2027999999991</v>
      </c>
    </row>
    <row r="1386" spans="1:36" x14ac:dyDescent="0.25">
      <c r="A1386" s="21">
        <v>1385</v>
      </c>
      <c r="B1386" t="s">
        <v>2880</v>
      </c>
      <c r="C1386" s="1" t="str">
        <f>+VLOOKUP(Tabla1[[#This Row],[Sector]],Sectores[[Sector]:[Columna1]],2,0)</f>
        <v>02 Agricultura</v>
      </c>
      <c r="D1386" s="1" t="str">
        <f>+VLOOKUP(Tabla1[[#This Row],[Contenido]],Hoja2!$F$2:$G$105,2,0)</f>
        <v>02.04 Superficie cosechada</v>
      </c>
      <c r="E1386" s="1" t="str">
        <f>+IFERROR(VLOOKUP(Tabla1[[#This Row],[Tema]],Temas[[Tema]:[Columna1]],2,0),"REVISAR")</f>
        <v>02.04.01 Cultivos</v>
      </c>
      <c r="F1386" s="1" t="str">
        <f>+IFERROR(VLOOKUP(Tabla1[[#This Row],[Muestra]],Muestra[[Muestra]:[Columna1]],2,0),"REVISAR")</f>
        <v>02.04.01.01 Cereales</v>
      </c>
      <c r="G1386" t="s">
        <v>31</v>
      </c>
      <c r="H1386" t="s">
        <v>2598</v>
      </c>
      <c r="I1386" t="s">
        <v>2594</v>
      </c>
      <c r="J1386" t="s">
        <v>522</v>
      </c>
      <c r="K1386" t="s">
        <v>2596</v>
      </c>
      <c r="L1386" t="s">
        <v>897</v>
      </c>
      <c r="N1386" t="s">
        <v>2669</v>
      </c>
      <c r="O1386" t="s">
        <v>2672</v>
      </c>
      <c r="U1386">
        <v>590301</v>
      </c>
      <c r="V1386">
        <v>499970</v>
      </c>
      <c r="W1386">
        <v>563073</v>
      </c>
      <c r="X1386">
        <v>569180</v>
      </c>
      <c r="Y1386">
        <v>524214</v>
      </c>
      <c r="Z1386">
        <v>565260</v>
      </c>
      <c r="AA1386">
        <v>803363</v>
      </c>
      <c r="AB1386">
        <v>986537</v>
      </c>
      <c r="AC1386">
        <v>955593</v>
      </c>
      <c r="AD1386">
        <v>933652</v>
      </c>
      <c r="AE1386">
        <v>971499</v>
      </c>
      <c r="AF1386">
        <v>845938</v>
      </c>
      <c r="AG1386">
        <v>865649</v>
      </c>
      <c r="AH1386">
        <v>793642</v>
      </c>
      <c r="AI1386">
        <v>742751</v>
      </c>
    </row>
    <row r="1387" spans="1:36" x14ac:dyDescent="0.25">
      <c r="A1387" s="21">
        <v>1386</v>
      </c>
      <c r="B1387" t="s">
        <v>2881</v>
      </c>
      <c r="C1387" s="1" t="str">
        <f>+VLOOKUP(Tabla1[[#This Row],[Sector]],Sectores[[Sector]:[Columna1]],2,0)</f>
        <v>02 Agricultura</v>
      </c>
      <c r="D1387" s="1" t="str">
        <f>+VLOOKUP(Tabla1[[#This Row],[Contenido]],Hoja2!$F$2:$G$105,2,0)</f>
        <v>02.04 Superficie cosechada</v>
      </c>
      <c r="E1387" s="1" t="str">
        <f>+IFERROR(VLOOKUP(Tabla1[[#This Row],[Tema]],Temas[[Tema]:[Columna1]],2,0),"REVISAR")</f>
        <v>02.04.01 Cultivos</v>
      </c>
      <c r="F1387" s="1" t="str">
        <f>+IFERROR(VLOOKUP(Tabla1[[#This Row],[Muestra]],Muestra[[Muestra]:[Columna1]],2,0),"REVISAR")</f>
        <v>02.04.01.02 Hortalizas</v>
      </c>
      <c r="G1387" t="s">
        <v>31</v>
      </c>
      <c r="H1387" t="s">
        <v>2598</v>
      </c>
      <c r="I1387" t="s">
        <v>2594</v>
      </c>
      <c r="J1387" t="s">
        <v>2595</v>
      </c>
      <c r="K1387" t="s">
        <v>2596</v>
      </c>
      <c r="L1387" t="s">
        <v>897</v>
      </c>
      <c r="N1387" t="s">
        <v>2669</v>
      </c>
      <c r="O1387" t="s">
        <v>2672</v>
      </c>
      <c r="U1387">
        <v>7740</v>
      </c>
      <c r="V1387">
        <v>8451</v>
      </c>
      <c r="W1387">
        <v>6902</v>
      </c>
      <c r="X1387">
        <v>4350</v>
      </c>
      <c r="Y1387">
        <v>6244</v>
      </c>
      <c r="Z1387">
        <v>9186</v>
      </c>
      <c r="AA1387">
        <v>9638</v>
      </c>
      <c r="AB1387">
        <v>10070</v>
      </c>
      <c r="AC1387">
        <v>10784</v>
      </c>
      <c r="AD1387">
        <v>11500</v>
      </c>
      <c r="AE1387">
        <v>11546</v>
      </c>
      <c r="AF1387">
        <v>11850</v>
      </c>
      <c r="AG1387">
        <v>13913</v>
      </c>
      <c r="AH1387">
        <v>13863</v>
      </c>
      <c r="AI1387">
        <v>9508</v>
      </c>
    </row>
    <row r="1388" spans="1:36" x14ac:dyDescent="0.25">
      <c r="A1388" s="21">
        <v>1387</v>
      </c>
      <c r="B1388" t="s">
        <v>2882</v>
      </c>
      <c r="C1388" s="1" t="str">
        <f>+VLOOKUP(Tabla1[[#This Row],[Sector]],Sectores[[Sector]:[Columna1]],2,0)</f>
        <v>02 Agricultura</v>
      </c>
      <c r="D1388" s="1" t="str">
        <f>+VLOOKUP(Tabla1[[#This Row],[Contenido]],Hoja2!$F$2:$G$105,2,0)</f>
        <v>02.04 Superficie cosechada</v>
      </c>
      <c r="E1388" s="1" t="str">
        <f>+IFERROR(VLOOKUP(Tabla1[[#This Row],[Tema]],Temas[[Tema]:[Columna1]],2,0),"REVISAR")</f>
        <v>02.04.01 Cultivos</v>
      </c>
      <c r="F1388" s="1" t="str">
        <f>+IFERROR(VLOOKUP(Tabla1[[#This Row],[Muestra]],Muestra[[Muestra]:[Columna1]],2,0),"REVISAR")</f>
        <v>02.04.01.03 Industriales</v>
      </c>
      <c r="G1388" t="s">
        <v>31</v>
      </c>
      <c r="H1388" t="s">
        <v>2598</v>
      </c>
      <c r="I1388" t="s">
        <v>2594</v>
      </c>
      <c r="J1388" t="s">
        <v>2599</v>
      </c>
      <c r="K1388" t="s">
        <v>2596</v>
      </c>
      <c r="L1388" t="s">
        <v>897</v>
      </c>
      <c r="N1388" t="s">
        <v>2669</v>
      </c>
      <c r="O1388" t="s">
        <v>2672</v>
      </c>
      <c r="U1388">
        <v>75110</v>
      </c>
      <c r="V1388">
        <v>59699</v>
      </c>
      <c r="W1388">
        <v>52970</v>
      </c>
      <c r="X1388">
        <v>54294</v>
      </c>
      <c r="Y1388">
        <v>62696</v>
      </c>
      <c r="Z1388">
        <v>67025</v>
      </c>
      <c r="AA1388">
        <v>102972</v>
      </c>
      <c r="AB1388">
        <v>106092</v>
      </c>
      <c r="AC1388">
        <v>78598</v>
      </c>
      <c r="AD1388">
        <v>101641</v>
      </c>
      <c r="AE1388">
        <v>102016</v>
      </c>
      <c r="AF1388">
        <v>111597</v>
      </c>
      <c r="AG1388">
        <v>137981</v>
      </c>
      <c r="AH1388">
        <v>111306</v>
      </c>
      <c r="AI1388">
        <v>82477</v>
      </c>
    </row>
    <row r="1389" spans="1:36" x14ac:dyDescent="0.25">
      <c r="A1389" s="21">
        <v>1388</v>
      </c>
      <c r="B1389" t="s">
        <v>2883</v>
      </c>
      <c r="C1389" s="1" t="str">
        <f>+VLOOKUP(Tabla1[[#This Row],[Sector]],Sectores[[Sector]:[Columna1]],2,0)</f>
        <v>02 Agricultura</v>
      </c>
      <c r="D1389" s="1" t="str">
        <f>+VLOOKUP(Tabla1[[#This Row],[Contenido]],Hoja2!$F$2:$G$105,2,0)</f>
        <v>02.04 Superficie cosechada</v>
      </c>
      <c r="E1389" s="1" t="str">
        <f>+IFERROR(VLOOKUP(Tabla1[[#This Row],[Tema]],Temas[[Tema]:[Columna1]],2,0),"REVISAR")</f>
        <v>02.04.01 Cultivos</v>
      </c>
      <c r="F1389" s="1" t="str">
        <f>+IFERROR(VLOOKUP(Tabla1[[#This Row],[Muestra]],Muestra[[Muestra]:[Columna1]],2,0),"REVISAR")</f>
        <v>02.04.01.04 Legumbres</v>
      </c>
      <c r="G1389" t="s">
        <v>31</v>
      </c>
      <c r="H1389" t="s">
        <v>2598</v>
      </c>
      <c r="I1389" t="s">
        <v>2594</v>
      </c>
      <c r="J1389" t="s">
        <v>2600</v>
      </c>
      <c r="K1389" t="s">
        <v>2596</v>
      </c>
      <c r="L1389" t="s">
        <v>897</v>
      </c>
      <c r="N1389" t="s">
        <v>2669</v>
      </c>
      <c r="O1389" t="s">
        <v>2672</v>
      </c>
      <c r="U1389">
        <v>30730</v>
      </c>
      <c r="V1389">
        <v>17408</v>
      </c>
      <c r="W1389">
        <v>15980</v>
      </c>
      <c r="X1389">
        <v>19546</v>
      </c>
      <c r="Y1389">
        <v>16611</v>
      </c>
      <c r="Z1389">
        <v>15829</v>
      </c>
      <c r="AA1389">
        <v>10706</v>
      </c>
      <c r="AB1389">
        <v>16368</v>
      </c>
      <c r="AC1389">
        <v>17283</v>
      </c>
      <c r="AD1389">
        <v>15515</v>
      </c>
      <c r="AE1389">
        <v>13323</v>
      </c>
      <c r="AF1389">
        <v>11065</v>
      </c>
      <c r="AG1389">
        <v>13857</v>
      </c>
      <c r="AH1389">
        <v>13501</v>
      </c>
      <c r="AI1389">
        <v>9774</v>
      </c>
    </row>
    <row r="1390" spans="1:36" x14ac:dyDescent="0.25">
      <c r="A1390" s="21">
        <v>1389</v>
      </c>
      <c r="B1390" t="s">
        <v>2884</v>
      </c>
      <c r="C1390" s="1" t="str">
        <f>+VLOOKUP(Tabla1[[#This Row],[Sector]],Sectores[[Sector]:[Columna1]],2,0)</f>
        <v>02 Agricultura</v>
      </c>
      <c r="D1390" s="1" t="str">
        <f>+VLOOKUP(Tabla1[[#This Row],[Contenido]],Hoja2!$F$2:$G$105,2,0)</f>
        <v>02.04 Superficie cosechada</v>
      </c>
      <c r="E1390" s="1" t="str">
        <f>+IFERROR(VLOOKUP(Tabla1[[#This Row],[Tema]],Temas[[Tema]:[Columna1]],2,0),"REVISAR")</f>
        <v>02.04.01 Cultivos</v>
      </c>
      <c r="F1390" s="1" t="str">
        <f>+IFERROR(VLOOKUP(Tabla1[[#This Row],[Muestra]],Muestra[[Muestra]:[Columna1]],2,0),"REVISAR")</f>
        <v>02.04.01.05 Tubérculos</v>
      </c>
      <c r="G1390" t="s">
        <v>31</v>
      </c>
      <c r="H1390" t="s">
        <v>2598</v>
      </c>
      <c r="I1390" t="s">
        <v>2594</v>
      </c>
      <c r="J1390" t="s">
        <v>2597</v>
      </c>
      <c r="K1390" t="s">
        <v>2596</v>
      </c>
      <c r="L1390" t="s">
        <v>897</v>
      </c>
      <c r="N1390" t="s">
        <v>2669</v>
      </c>
      <c r="O1390" t="s">
        <v>2672</v>
      </c>
      <c r="U1390">
        <v>61890</v>
      </c>
      <c r="V1390">
        <v>54189</v>
      </c>
      <c r="W1390">
        <v>55270</v>
      </c>
      <c r="X1390">
        <v>44391</v>
      </c>
      <c r="Y1390">
        <v>50084</v>
      </c>
      <c r="Z1390">
        <v>52966</v>
      </c>
      <c r="AA1390">
        <v>40847</v>
      </c>
      <c r="AB1390">
        <v>48889</v>
      </c>
      <c r="AC1390">
        <v>48965</v>
      </c>
      <c r="AD1390">
        <v>50526</v>
      </c>
      <c r="AE1390">
        <v>53485</v>
      </c>
      <c r="AF1390">
        <v>54082</v>
      </c>
      <c r="AG1390">
        <v>41268</v>
      </c>
      <c r="AH1390">
        <v>41811</v>
      </c>
      <c r="AI1390">
        <v>44145</v>
      </c>
    </row>
    <row r="1391" spans="1:36" x14ac:dyDescent="0.25">
      <c r="A1391" s="21">
        <v>1390</v>
      </c>
      <c r="B1391" t="s">
        <v>2601</v>
      </c>
      <c r="C1391" s="1" t="str">
        <f>+VLOOKUP(Tabla1[[#This Row],[Sector]],Sectores[[Sector]:[Columna1]],2,0)</f>
        <v>29 Vivienda</v>
      </c>
      <c r="D1391" s="1" t="str">
        <f>+VLOOKUP(Tabla1[[#This Row],[Contenido]],Hoja2!$F$2:$G$105,2,0)</f>
        <v>29.01 Subsidio habitacional</v>
      </c>
      <c r="E1391" s="1" t="str">
        <f>+IFERROR(VLOOKUP(Tabla1[[#This Row],[Tema]],Temas[[Tema]:[Columna1]],2,0),"REVISAR")</f>
        <v>29.01.02 DS49</v>
      </c>
      <c r="F1391" s="1" t="str">
        <f>+IFERROR(VLOOKUP(Tabla1[[#This Row],[Muestra]],Muestra[[Muestra]:[Columna1]],2,0),"REVISAR")</f>
        <v>29.01.01.05 Seleccionados</v>
      </c>
      <c r="G1391" t="s">
        <v>101</v>
      </c>
      <c r="H1391" t="s">
        <v>2602</v>
      </c>
      <c r="I1391" t="s">
        <v>2603</v>
      </c>
      <c r="J1391" t="s">
        <v>2604</v>
      </c>
      <c r="K1391" t="s">
        <v>2605</v>
      </c>
      <c r="L1391" t="s">
        <v>2582</v>
      </c>
      <c r="N1391" t="s">
        <v>2670</v>
      </c>
      <c r="O1391" s="1" t="s">
        <v>3992</v>
      </c>
      <c r="AB1391">
        <v>29454</v>
      </c>
      <c r="AC1391">
        <v>35476</v>
      </c>
      <c r="AD1391">
        <v>18942</v>
      </c>
      <c r="AE1391">
        <v>28306</v>
      </c>
      <c r="AF1391">
        <v>18447</v>
      </c>
      <c r="AG1391">
        <v>27009</v>
      </c>
      <c r="AH1391">
        <v>21666</v>
      </c>
      <c r="AI1391">
        <v>23586</v>
      </c>
      <c r="AJ1391">
        <v>9615</v>
      </c>
    </row>
    <row r="1392" spans="1:36" x14ac:dyDescent="0.25">
      <c r="A1392" s="21">
        <v>1391</v>
      </c>
      <c r="B1392" t="s">
        <v>2606</v>
      </c>
      <c r="C1392" s="1" t="str">
        <f>+VLOOKUP(Tabla1[[#This Row],[Sector]],Sectores[[Sector]:[Columna1]],2,0)</f>
        <v>29 Vivienda</v>
      </c>
      <c r="D1392" s="1" t="str">
        <f>+VLOOKUP(Tabla1[[#This Row],[Contenido]],Hoja2!$F$2:$G$105,2,0)</f>
        <v>29.01 Subsidio habitacional</v>
      </c>
      <c r="E1392" s="1" t="str">
        <f>+IFERROR(VLOOKUP(Tabla1[[#This Row],[Tema]],Temas[[Tema]:[Columna1]],2,0),"REVISAR")</f>
        <v>29.01.01 DS01</v>
      </c>
      <c r="F1392" s="1" t="str">
        <f>+IFERROR(VLOOKUP(Tabla1[[#This Row],[Muestra]],Muestra[[Muestra]:[Columna1]],2,0),"REVISAR")</f>
        <v>08.03.19.01 Postulaciones</v>
      </c>
      <c r="G1392" t="s">
        <v>101</v>
      </c>
      <c r="H1392" t="s">
        <v>2602</v>
      </c>
      <c r="I1392" t="s">
        <v>2607</v>
      </c>
      <c r="J1392" t="s">
        <v>2608</v>
      </c>
      <c r="K1392" t="s">
        <v>2605</v>
      </c>
      <c r="L1392" t="s">
        <v>864</v>
      </c>
      <c r="N1392" t="s">
        <v>2671</v>
      </c>
      <c r="O1392" s="1" t="s">
        <v>3992</v>
      </c>
      <c r="AA1392">
        <v>71512</v>
      </c>
      <c r="AB1392">
        <v>115318</v>
      </c>
      <c r="AC1392">
        <v>130518</v>
      </c>
      <c r="AD1392">
        <v>152238</v>
      </c>
      <c r="AE1392">
        <v>124424</v>
      </c>
      <c r="AF1392">
        <v>84813</v>
      </c>
      <c r="AG1392">
        <v>84615</v>
      </c>
      <c r="AH1392">
        <v>105623</v>
      </c>
      <c r="AI1392">
        <v>105299</v>
      </c>
      <c r="AJ1392">
        <v>54490</v>
      </c>
    </row>
    <row r="1393" spans="1:36" x14ac:dyDescent="0.25">
      <c r="A1393" s="21">
        <v>1392</v>
      </c>
      <c r="B1393" t="s">
        <v>2609</v>
      </c>
      <c r="C1393" s="1" t="str">
        <f>+VLOOKUP(Tabla1[[#This Row],[Sector]],Sectores[[Sector]:[Columna1]],2,0)</f>
        <v>29 Vivienda</v>
      </c>
      <c r="D1393" s="1" t="str">
        <f>+VLOOKUP(Tabla1[[#This Row],[Contenido]],Hoja2!$F$2:$G$105,2,0)</f>
        <v>29.01 Subsidio habitacional</v>
      </c>
      <c r="E1393" s="1" t="str">
        <f>+IFERROR(VLOOKUP(Tabla1[[#This Row],[Tema]],Temas[[Tema]:[Columna1]],2,0),"REVISAR")</f>
        <v>29.01.01 DS01</v>
      </c>
      <c r="F1393" s="1" t="str">
        <f>+IFERROR(VLOOKUP(Tabla1[[#This Row],[Muestra]],Muestra[[Muestra]:[Columna1]],2,0),"REVISAR")</f>
        <v>29.01.01.03 Postulantes</v>
      </c>
      <c r="G1393" t="s">
        <v>101</v>
      </c>
      <c r="H1393" t="s">
        <v>2602</v>
      </c>
      <c r="I1393" t="s">
        <v>2607</v>
      </c>
      <c r="J1393" t="s">
        <v>2610</v>
      </c>
      <c r="K1393" t="s">
        <v>2605</v>
      </c>
      <c r="L1393" t="s">
        <v>864</v>
      </c>
      <c r="N1393" t="s">
        <v>2671</v>
      </c>
      <c r="O1393" s="1" t="s">
        <v>3992</v>
      </c>
      <c r="AA1393">
        <v>52499</v>
      </c>
      <c r="AB1393">
        <v>67636</v>
      </c>
      <c r="AC1393">
        <v>75832</v>
      </c>
      <c r="AD1393">
        <v>78325</v>
      </c>
      <c r="AE1393">
        <v>74156</v>
      </c>
      <c r="AF1393">
        <v>44019</v>
      </c>
      <c r="AG1393">
        <v>44161</v>
      </c>
      <c r="AH1393">
        <v>55024</v>
      </c>
      <c r="AI1393">
        <v>51039</v>
      </c>
      <c r="AJ1393">
        <v>20674</v>
      </c>
    </row>
    <row r="1394" spans="1:36" x14ac:dyDescent="0.25">
      <c r="A1394" s="21">
        <v>1393</v>
      </c>
      <c r="B1394" t="s">
        <v>2611</v>
      </c>
      <c r="C1394" s="1" t="str">
        <f>+VLOOKUP(Tabla1[[#This Row],[Sector]],Sectores[[Sector]:[Columna1]],2,0)</f>
        <v>29 Vivienda</v>
      </c>
      <c r="D1394" s="1" t="str">
        <f>+VLOOKUP(Tabla1[[#This Row],[Contenido]],Hoja2!$F$2:$G$105,2,0)</f>
        <v>29.01 Subsidio habitacional</v>
      </c>
      <c r="E1394" s="1" t="str">
        <f>+IFERROR(VLOOKUP(Tabla1[[#This Row],[Tema]],Temas[[Tema]:[Columna1]],2,0),"REVISAR")</f>
        <v>29.01.01 DS01</v>
      </c>
      <c r="F1394" s="1" t="str">
        <f>+IFERROR(VLOOKUP(Tabla1[[#This Row],[Muestra]],Muestra[[Muestra]:[Columna1]],2,0),"REVISAR")</f>
        <v>29.01.01.05 Seleccionados</v>
      </c>
      <c r="G1394" t="s">
        <v>101</v>
      </c>
      <c r="H1394" t="s">
        <v>2602</v>
      </c>
      <c r="I1394" t="s">
        <v>2607</v>
      </c>
      <c r="J1394" t="s">
        <v>2604</v>
      </c>
      <c r="K1394" t="s">
        <v>2605</v>
      </c>
      <c r="L1394" t="s">
        <v>864</v>
      </c>
      <c r="N1394" t="s">
        <v>2671</v>
      </c>
      <c r="O1394" s="1" t="s">
        <v>3992</v>
      </c>
      <c r="AA1394">
        <v>33163</v>
      </c>
      <c r="AB1394">
        <v>41914</v>
      </c>
      <c r="AC1394">
        <v>49089</v>
      </c>
      <c r="AD1394">
        <v>38249</v>
      </c>
      <c r="AE1394">
        <v>37144</v>
      </c>
      <c r="AF1394">
        <v>25194</v>
      </c>
      <c r="AG1394">
        <v>19538</v>
      </c>
      <c r="AH1394">
        <v>18103</v>
      </c>
      <c r="AI1394">
        <v>17672</v>
      </c>
      <c r="AJ1394">
        <v>170</v>
      </c>
    </row>
    <row r="1395" spans="1:36" x14ac:dyDescent="0.25">
      <c r="A1395" s="21">
        <v>1394</v>
      </c>
      <c r="B1395" t="s">
        <v>2612</v>
      </c>
      <c r="C1395" s="1" t="str">
        <f>+VLOOKUP(Tabla1[[#This Row],[Sector]],Sectores[[Sector]:[Columna1]],2,0)</f>
        <v>29 Vivienda</v>
      </c>
      <c r="D1395" s="1" t="str">
        <f>+VLOOKUP(Tabla1[[#This Row],[Contenido]],Hoja2!$F$2:$G$105,2,0)</f>
        <v>29.01 Subsidio habitacional</v>
      </c>
      <c r="E1395" s="1" t="str">
        <f>+IFERROR(VLOOKUP(Tabla1[[#This Row],[Tema]],Temas[[Tema]:[Columna1]],2,0),"REVISAR")</f>
        <v>29.01.01 DS01</v>
      </c>
      <c r="F1395" s="1" t="str">
        <f>+IFERROR(VLOOKUP(Tabla1[[#This Row],[Muestra]],Muestra[[Muestra]:[Columna1]],2,0),"REVISAR")</f>
        <v>29.01.01.01 Pagados</v>
      </c>
      <c r="G1395" t="s">
        <v>101</v>
      </c>
      <c r="H1395" t="s">
        <v>2602</v>
      </c>
      <c r="I1395" t="s">
        <v>2607</v>
      </c>
      <c r="J1395" t="s">
        <v>2613</v>
      </c>
      <c r="K1395" t="s">
        <v>2605</v>
      </c>
      <c r="L1395" t="s">
        <v>864</v>
      </c>
      <c r="N1395" t="s">
        <v>2671</v>
      </c>
      <c r="O1395" s="1" t="s">
        <v>3992</v>
      </c>
      <c r="AA1395">
        <v>25164</v>
      </c>
      <c r="AB1395">
        <v>31716</v>
      </c>
      <c r="AC1395">
        <v>38830</v>
      </c>
      <c r="AD1395">
        <v>30205</v>
      </c>
      <c r="AE1395">
        <v>29015</v>
      </c>
      <c r="AF1395">
        <v>18763</v>
      </c>
      <c r="AG1395">
        <v>12079</v>
      </c>
      <c r="AH1395">
        <v>6881</v>
      </c>
      <c r="AI1395">
        <v>1525</v>
      </c>
      <c r="AJ1395">
        <v>2</v>
      </c>
    </row>
    <row r="1396" spans="1:36" x14ac:dyDescent="0.25">
      <c r="A1396" s="21">
        <v>1395</v>
      </c>
      <c r="B1396" t="s">
        <v>2614</v>
      </c>
      <c r="C1396" s="1" t="str">
        <f>+VLOOKUP(Tabla1[[#This Row],[Sector]],Sectores[[Sector]:[Columna1]],2,0)</f>
        <v>29 Vivienda</v>
      </c>
      <c r="D1396" s="1" t="str">
        <f>+VLOOKUP(Tabla1[[#This Row],[Contenido]],Hoja2!$F$2:$G$105,2,0)</f>
        <v>29.01 Subsidio habitacional</v>
      </c>
      <c r="E1396" s="1" t="str">
        <f>+IFERROR(VLOOKUP(Tabla1[[#This Row],[Tema]],Temas[[Tema]:[Columna1]],2,0),"REVISAR")</f>
        <v>29.01.01 DS01</v>
      </c>
      <c r="F1396" s="1" t="str">
        <f>+IFERROR(VLOOKUP(Tabla1[[#This Row],[Muestra]],Muestra[[Muestra]:[Columna1]],2,0),"REVISAR")</f>
        <v>29.01.01.04 Renunciados</v>
      </c>
      <c r="G1396" t="s">
        <v>101</v>
      </c>
      <c r="H1396" t="s">
        <v>2602</v>
      </c>
      <c r="I1396" t="s">
        <v>2607</v>
      </c>
      <c r="J1396" t="s">
        <v>2615</v>
      </c>
      <c r="K1396" t="s">
        <v>2605</v>
      </c>
      <c r="L1396" t="s">
        <v>864</v>
      </c>
      <c r="N1396" t="s">
        <v>2671</v>
      </c>
      <c r="O1396" s="1" t="s">
        <v>3992</v>
      </c>
      <c r="AA1396">
        <v>7563</v>
      </c>
      <c r="AB1396">
        <v>9355</v>
      </c>
      <c r="AC1396">
        <v>9268</v>
      </c>
      <c r="AD1396">
        <v>6918</v>
      </c>
      <c r="AE1396">
        <v>5270</v>
      </c>
      <c r="AF1396">
        <v>2587</v>
      </c>
      <c r="AG1396">
        <v>2191</v>
      </c>
      <c r="AH1396">
        <v>1409</v>
      </c>
      <c r="AI1396">
        <v>558</v>
      </c>
      <c r="AJ1396">
        <v>0</v>
      </c>
    </row>
    <row r="1397" spans="1:36" x14ac:dyDescent="0.25">
      <c r="A1397" s="21">
        <v>1396</v>
      </c>
      <c r="B1397" t="s">
        <v>2905</v>
      </c>
      <c r="C1397" s="1" t="str">
        <f>+VLOOKUP(Tabla1[[#This Row],[Sector]],Sectores[[Sector]:[Columna1]],2,0)</f>
        <v>02 Agricultura</v>
      </c>
      <c r="D1397" s="1" t="str">
        <f>+VLOOKUP(Tabla1[[#This Row],[Contenido]],Hoja2!$F$2:$G$105,2,0)</f>
        <v>02.05 Superficie plantada</v>
      </c>
      <c r="E1397" s="1" t="str">
        <f>+IFERROR(VLOOKUP(Tabla1[[#This Row],[Tema]],Temas[[Tema]:[Columna1]],2,0),"REVISAR")</f>
        <v>02.04.01 Cultivos</v>
      </c>
      <c r="F1397" s="1" t="str">
        <f>+IFERROR(VLOOKUP(Tabla1[[#This Row],[Muestra]],Muestra[[Muestra]:[Columna1]],2,0),"REVISAR")</f>
        <v>02.05.01.03 Acelga</v>
      </c>
      <c r="G1397" t="s">
        <v>31</v>
      </c>
      <c r="H1397" t="s">
        <v>2593</v>
      </c>
      <c r="I1397" t="s">
        <v>2594</v>
      </c>
      <c r="J1397" t="s">
        <v>2616</v>
      </c>
      <c r="K1397" t="s">
        <v>2596</v>
      </c>
      <c r="L1397" t="s">
        <v>867</v>
      </c>
      <c r="N1397" t="s">
        <v>2668</v>
      </c>
      <c r="O1397" t="s">
        <v>2672</v>
      </c>
      <c r="Z1397">
        <v>0</v>
      </c>
      <c r="AA1397">
        <v>672.80000000000007</v>
      </c>
      <c r="AB1397">
        <v>722.9</v>
      </c>
      <c r="AC1397">
        <v>604.40000000000009</v>
      </c>
      <c r="AD1397">
        <v>599.8478360774094</v>
      </c>
      <c r="AE1397">
        <v>665.93014836999964</v>
      </c>
      <c r="AF1397">
        <v>822.7543572400001</v>
      </c>
      <c r="AG1397">
        <v>796.49741368486377</v>
      </c>
      <c r="AH1397">
        <v>880.36819999999989</v>
      </c>
      <c r="AI1397">
        <v>1381.4986999999999</v>
      </c>
    </row>
    <row r="1398" spans="1:36" x14ac:dyDescent="0.25">
      <c r="A1398" s="21">
        <v>1397</v>
      </c>
      <c r="B1398" t="s">
        <v>2906</v>
      </c>
      <c r="C1398" s="1" t="str">
        <f>+VLOOKUP(Tabla1[[#This Row],[Sector]],Sectores[[Sector]:[Columna1]],2,0)</f>
        <v>02 Agricultura</v>
      </c>
      <c r="D1398" s="1" t="str">
        <f>+VLOOKUP(Tabla1[[#This Row],[Contenido]],Hoja2!$F$2:$G$105,2,0)</f>
        <v>02.05 Superficie plantada</v>
      </c>
      <c r="E1398" s="1" t="str">
        <f>+IFERROR(VLOOKUP(Tabla1[[#This Row],[Tema]],Temas[[Tema]:[Columna1]],2,0),"REVISAR")</f>
        <v>02.04.02 Hortalizas</v>
      </c>
      <c r="F1398" s="1" t="str">
        <f>+IFERROR(VLOOKUP(Tabla1[[#This Row],[Muestra]],Muestra[[Muestra]:[Columna1]],2,0),"REVISAR")</f>
        <v>02.05.02.01 Achicoria industrial</v>
      </c>
      <c r="G1398" t="s">
        <v>31</v>
      </c>
      <c r="H1398" t="s">
        <v>2593</v>
      </c>
      <c r="I1398" t="s">
        <v>2595</v>
      </c>
      <c r="J1398" t="s">
        <v>2617</v>
      </c>
      <c r="K1398" t="s">
        <v>2596</v>
      </c>
      <c r="L1398" t="s">
        <v>867</v>
      </c>
      <c r="N1398" t="s">
        <v>2668</v>
      </c>
      <c r="O1398" t="s">
        <v>2672</v>
      </c>
      <c r="Z1398">
        <v>2861</v>
      </c>
      <c r="AA1398">
        <v>2489</v>
      </c>
      <c r="AB1398">
        <v>2440</v>
      </c>
      <c r="AC1398">
        <v>2380</v>
      </c>
      <c r="AD1398">
        <v>3079.7315229097426</v>
      </c>
      <c r="AE1398">
        <v>2214</v>
      </c>
      <c r="AF1398">
        <v>2507</v>
      </c>
      <c r="AG1398">
        <v>3349</v>
      </c>
      <c r="AH1398">
        <v>3989</v>
      </c>
      <c r="AI1398">
        <v>3589</v>
      </c>
    </row>
    <row r="1399" spans="1:36" x14ac:dyDescent="0.25">
      <c r="A1399" s="21">
        <v>1398</v>
      </c>
      <c r="B1399" t="s">
        <v>2907</v>
      </c>
      <c r="C1399" s="1" t="str">
        <f>+VLOOKUP(Tabla1[[#This Row],[Sector]],Sectores[[Sector]:[Columna1]],2,0)</f>
        <v>02 Agricultura</v>
      </c>
      <c r="D1399" s="1" t="str">
        <f>+VLOOKUP(Tabla1[[#This Row],[Contenido]],Hoja2!$F$2:$G$105,2,0)</f>
        <v>02.05 Superficie plantada</v>
      </c>
      <c r="E1399" s="1" t="str">
        <f>+IFERROR(VLOOKUP(Tabla1[[#This Row],[Tema]],Temas[[Tema]:[Columna1]],2,0),"REVISAR")</f>
        <v>02.04.02 Hortalizas</v>
      </c>
      <c r="F1399" s="1" t="str">
        <f>+IFERROR(VLOOKUP(Tabla1[[#This Row],[Muestra]],Muestra[[Muestra]:[Columna1]],2,0),"REVISAR")</f>
        <v>02.05.02.02 Ají</v>
      </c>
      <c r="G1399" t="s">
        <v>31</v>
      </c>
      <c r="H1399" t="s">
        <v>2593</v>
      </c>
      <c r="I1399" t="s">
        <v>2595</v>
      </c>
      <c r="J1399" t="s">
        <v>2618</v>
      </c>
      <c r="K1399" t="s">
        <v>2596</v>
      </c>
      <c r="L1399" t="s">
        <v>867</v>
      </c>
      <c r="N1399" t="s">
        <v>2668</v>
      </c>
      <c r="O1399" t="s">
        <v>2672</v>
      </c>
      <c r="Z1399">
        <v>965.13000000000022</v>
      </c>
      <c r="AA1399">
        <v>1173.7999999999997</v>
      </c>
      <c r="AB1399">
        <v>1006.3000000000001</v>
      </c>
      <c r="AC1399">
        <v>639.53</v>
      </c>
      <c r="AD1399">
        <v>696.5500597055202</v>
      </c>
      <c r="AE1399">
        <v>480.24298821000002</v>
      </c>
      <c r="AF1399">
        <v>521.60492256999999</v>
      </c>
      <c r="AG1399">
        <v>714.06994215271607</v>
      </c>
      <c r="AH1399">
        <v>788.82689999999991</v>
      </c>
      <c r="AI1399">
        <v>762.61660000000006</v>
      </c>
    </row>
    <row r="1400" spans="1:36" x14ac:dyDescent="0.25">
      <c r="A1400" s="21">
        <v>1399</v>
      </c>
      <c r="B1400" t="s">
        <v>2908</v>
      </c>
      <c r="C1400" s="1" t="str">
        <f>+VLOOKUP(Tabla1[[#This Row],[Sector]],Sectores[[Sector]:[Columna1]],2,0)</f>
        <v>02 Agricultura</v>
      </c>
      <c r="D1400" s="1" t="str">
        <f>+VLOOKUP(Tabla1[[#This Row],[Contenido]],Hoja2!$F$2:$G$105,2,0)</f>
        <v>02.05 Superficie plantada</v>
      </c>
      <c r="E1400" s="1" t="str">
        <f>+IFERROR(VLOOKUP(Tabla1[[#This Row],[Tema]],Temas[[Tema]:[Columna1]],2,0),"REVISAR")</f>
        <v>02.04.02 Hortalizas</v>
      </c>
      <c r="F1400" s="1" t="str">
        <f>+IFERROR(VLOOKUP(Tabla1[[#This Row],[Muestra]],Muestra[[Muestra]:[Columna1]],2,0),"REVISAR")</f>
        <v>02.05.02.03 Ajo</v>
      </c>
      <c r="G1400" t="s">
        <v>31</v>
      </c>
      <c r="H1400" t="s">
        <v>2593</v>
      </c>
      <c r="I1400" t="s">
        <v>2595</v>
      </c>
      <c r="J1400" t="s">
        <v>2619</v>
      </c>
      <c r="K1400" t="s">
        <v>2596</v>
      </c>
      <c r="L1400" t="s">
        <v>867</v>
      </c>
      <c r="N1400" t="s">
        <v>2668</v>
      </c>
      <c r="O1400" t="s">
        <v>2672</v>
      </c>
      <c r="Z1400">
        <v>1257.8500000000001</v>
      </c>
      <c r="AA1400">
        <v>1463.19</v>
      </c>
      <c r="AB1400">
        <v>1321.89</v>
      </c>
      <c r="AC1400">
        <v>1049.31</v>
      </c>
      <c r="AD1400">
        <v>1143.4341336295283</v>
      </c>
      <c r="AE1400">
        <v>1096.8828046399999</v>
      </c>
      <c r="AF1400">
        <v>1291.9333594999998</v>
      </c>
      <c r="AG1400">
        <v>1528.6617972772838</v>
      </c>
      <c r="AH1400">
        <v>1516.2529</v>
      </c>
      <c r="AI1400">
        <v>1556.1772999999998</v>
      </c>
    </row>
    <row r="1401" spans="1:36" x14ac:dyDescent="0.25">
      <c r="A1401" s="21">
        <v>1400</v>
      </c>
      <c r="B1401" t="s">
        <v>2909</v>
      </c>
      <c r="C1401" s="1" t="str">
        <f>+VLOOKUP(Tabla1[[#This Row],[Sector]],Sectores[[Sector]:[Columna1]],2,0)</f>
        <v>02 Agricultura</v>
      </c>
      <c r="D1401" s="1" t="str">
        <f>+VLOOKUP(Tabla1[[#This Row],[Contenido]],Hoja2!$F$2:$G$105,2,0)</f>
        <v>02.05 Superficie plantada</v>
      </c>
      <c r="E1401" s="1" t="str">
        <f>+IFERROR(VLOOKUP(Tabla1[[#This Row],[Tema]],Temas[[Tema]:[Columna1]],2,0),"REVISAR")</f>
        <v>02.04.02 Hortalizas</v>
      </c>
      <c r="F1401" s="1" t="str">
        <f>+IFERROR(VLOOKUP(Tabla1[[#This Row],[Muestra]],Muestra[[Muestra]:[Columna1]],2,0),"REVISAR")</f>
        <v>02.05.02.04 Alcachofa</v>
      </c>
      <c r="G1401" t="s">
        <v>31</v>
      </c>
      <c r="H1401" t="s">
        <v>2593</v>
      </c>
      <c r="I1401" t="s">
        <v>2595</v>
      </c>
      <c r="J1401" t="s">
        <v>2620</v>
      </c>
      <c r="K1401" t="s">
        <v>2596</v>
      </c>
      <c r="L1401" t="s">
        <v>867</v>
      </c>
      <c r="N1401" t="s">
        <v>2668</v>
      </c>
      <c r="O1401" t="s">
        <v>2672</v>
      </c>
      <c r="Z1401">
        <v>4651.2</v>
      </c>
      <c r="AA1401">
        <v>4408.8999999999996</v>
      </c>
      <c r="AB1401">
        <v>2958.8999999999996</v>
      </c>
      <c r="AC1401">
        <v>1733.0299999999997</v>
      </c>
      <c r="AD1401">
        <v>1683.3274999999999</v>
      </c>
      <c r="AE1401">
        <v>1341.5027593000002</v>
      </c>
      <c r="AF1401">
        <v>1497.7566553000001</v>
      </c>
      <c r="AG1401">
        <v>1464.2700012820512</v>
      </c>
      <c r="AH1401">
        <v>1606.5239000000001</v>
      </c>
      <c r="AI1401">
        <v>1432.5706</v>
      </c>
    </row>
    <row r="1402" spans="1:36" x14ac:dyDescent="0.25">
      <c r="A1402" s="21">
        <v>1401</v>
      </c>
      <c r="B1402" t="s">
        <v>2910</v>
      </c>
      <c r="C1402" s="1" t="str">
        <f>+VLOOKUP(Tabla1[[#This Row],[Sector]],Sectores[[Sector]:[Columna1]],2,0)</f>
        <v>02 Agricultura</v>
      </c>
      <c r="D1402" s="1" t="str">
        <f>+VLOOKUP(Tabla1[[#This Row],[Contenido]],Hoja2!$F$2:$G$105,2,0)</f>
        <v>02.05 Superficie plantada</v>
      </c>
      <c r="E1402" s="1" t="str">
        <f>+IFERROR(VLOOKUP(Tabla1[[#This Row],[Tema]],Temas[[Tema]:[Columna1]],2,0),"REVISAR")</f>
        <v>02.04.02 Hortalizas</v>
      </c>
      <c r="F1402" s="1" t="str">
        <f>+IFERROR(VLOOKUP(Tabla1[[#This Row],[Muestra]],Muestra[[Muestra]:[Columna1]],2,0),"REVISAR")</f>
        <v>02.05.02.05 Apio</v>
      </c>
      <c r="G1402" t="s">
        <v>31</v>
      </c>
      <c r="H1402" t="s">
        <v>2593</v>
      </c>
      <c r="I1402" t="s">
        <v>2595</v>
      </c>
      <c r="J1402" t="s">
        <v>2621</v>
      </c>
      <c r="K1402" t="s">
        <v>2596</v>
      </c>
      <c r="L1402" t="s">
        <v>867</v>
      </c>
      <c r="N1402" t="s">
        <v>2668</v>
      </c>
      <c r="O1402" t="s">
        <v>2672</v>
      </c>
      <c r="Z1402">
        <v>672.94</v>
      </c>
      <c r="AA1402">
        <v>719.25</v>
      </c>
      <c r="AB1402">
        <v>563.35</v>
      </c>
      <c r="AC1402">
        <v>369.12999999999994</v>
      </c>
      <c r="AD1402">
        <v>494.97437777777776</v>
      </c>
      <c r="AE1402">
        <v>536.2112569599999</v>
      </c>
      <c r="AF1402">
        <v>532.13646998000002</v>
      </c>
      <c r="AG1402">
        <v>1044.7231159565579</v>
      </c>
      <c r="AH1402">
        <v>1579.2519</v>
      </c>
      <c r="AI1402">
        <v>940.82549999999992</v>
      </c>
    </row>
    <row r="1403" spans="1:36" x14ac:dyDescent="0.25">
      <c r="A1403" s="21">
        <v>1402</v>
      </c>
      <c r="B1403" t="s">
        <v>2911</v>
      </c>
      <c r="C1403" s="1" t="str">
        <f>+VLOOKUP(Tabla1[[#This Row],[Sector]],Sectores[[Sector]:[Columna1]],2,0)</f>
        <v>02 Agricultura</v>
      </c>
      <c r="D1403" s="1" t="str">
        <f>+VLOOKUP(Tabla1[[#This Row],[Contenido]],Hoja2!$F$2:$G$105,2,0)</f>
        <v>02.05 Superficie plantada</v>
      </c>
      <c r="E1403" s="1" t="str">
        <f>+IFERROR(VLOOKUP(Tabla1[[#This Row],[Tema]],Temas[[Tema]:[Columna1]],2,0),"REVISAR")</f>
        <v>02.04.02 Hortalizas</v>
      </c>
      <c r="F1403" s="1" t="str">
        <f>+IFERROR(VLOOKUP(Tabla1[[#This Row],[Muestra]],Muestra[[Muestra]:[Columna1]],2,0),"REVISAR")</f>
        <v>02.05.02.06 Arveja verde</v>
      </c>
      <c r="G1403" t="s">
        <v>31</v>
      </c>
      <c r="H1403" t="s">
        <v>2593</v>
      </c>
      <c r="I1403" t="s">
        <v>2595</v>
      </c>
      <c r="J1403" t="s">
        <v>2622</v>
      </c>
      <c r="K1403" t="s">
        <v>2596</v>
      </c>
      <c r="L1403" t="s">
        <v>867</v>
      </c>
      <c r="N1403" t="s">
        <v>2668</v>
      </c>
      <c r="O1403" t="s">
        <v>2672</v>
      </c>
      <c r="Z1403">
        <v>1932.81</v>
      </c>
      <c r="AA1403">
        <v>2730.1400000000003</v>
      </c>
      <c r="AB1403">
        <v>2172.2400000000002</v>
      </c>
      <c r="AC1403">
        <v>2220.69</v>
      </c>
      <c r="AD1403">
        <v>1925.3917151335368</v>
      </c>
      <c r="AE1403">
        <v>1350.4332115699999</v>
      </c>
      <c r="AF1403">
        <v>2002.9005244299999</v>
      </c>
      <c r="AG1403">
        <v>1950.2290893852282</v>
      </c>
      <c r="AH1403">
        <v>1828.9435999999998</v>
      </c>
      <c r="AI1403">
        <v>1743.4404999999997</v>
      </c>
    </row>
    <row r="1404" spans="1:36" x14ac:dyDescent="0.25">
      <c r="A1404" s="21">
        <v>1403</v>
      </c>
      <c r="B1404" t="s">
        <v>2912</v>
      </c>
      <c r="C1404" s="1" t="str">
        <f>+VLOOKUP(Tabla1[[#This Row],[Sector]],Sectores[[Sector]:[Columna1]],2,0)</f>
        <v>02 Agricultura</v>
      </c>
      <c r="D1404" s="1" t="str">
        <f>+VLOOKUP(Tabla1[[#This Row],[Contenido]],Hoja2!$F$2:$G$105,2,0)</f>
        <v>02.05 Superficie plantada</v>
      </c>
      <c r="E1404" s="1" t="str">
        <f>+IFERROR(VLOOKUP(Tabla1[[#This Row],[Tema]],Temas[[Tema]:[Columna1]],2,0),"REVISAR")</f>
        <v>02.04.02 Hortalizas</v>
      </c>
      <c r="F1404" s="1" t="str">
        <f>+IFERROR(VLOOKUP(Tabla1[[#This Row],[Muestra]],Muestra[[Muestra]:[Columna1]],2,0),"REVISAR")</f>
        <v>02.05.02.07 Betarraga</v>
      </c>
      <c r="G1404" t="s">
        <v>31</v>
      </c>
      <c r="H1404" t="s">
        <v>2593</v>
      </c>
      <c r="I1404" t="s">
        <v>2595</v>
      </c>
      <c r="J1404" t="s">
        <v>2623</v>
      </c>
      <c r="K1404" t="s">
        <v>2596</v>
      </c>
      <c r="L1404" t="s">
        <v>867</v>
      </c>
      <c r="N1404" t="s">
        <v>2668</v>
      </c>
      <c r="O1404" t="s">
        <v>2672</v>
      </c>
      <c r="Z1404">
        <v>1501.34</v>
      </c>
      <c r="AA1404">
        <v>1326.6</v>
      </c>
      <c r="AB1404">
        <v>1412.3999999999999</v>
      </c>
      <c r="AC1404">
        <v>1163.7</v>
      </c>
      <c r="AD1404">
        <v>1192.2975000000001</v>
      </c>
      <c r="AE1404">
        <v>1128.4382000000001</v>
      </c>
      <c r="AF1404">
        <v>1332.5614</v>
      </c>
      <c r="AG1404">
        <v>1343.2614000000001</v>
      </c>
      <c r="AH1404">
        <v>1494.3596</v>
      </c>
      <c r="AI1404">
        <v>1556.8675999999998</v>
      </c>
    </row>
    <row r="1405" spans="1:36" x14ac:dyDescent="0.25">
      <c r="A1405" s="21">
        <v>1404</v>
      </c>
      <c r="B1405" t="s">
        <v>2913</v>
      </c>
      <c r="C1405" s="1" t="str">
        <f>+VLOOKUP(Tabla1[[#This Row],[Sector]],Sectores[[Sector]:[Columna1]],2,0)</f>
        <v>02 Agricultura</v>
      </c>
      <c r="D1405" s="1" t="str">
        <f>+VLOOKUP(Tabla1[[#This Row],[Contenido]],Hoja2!$F$2:$G$105,2,0)</f>
        <v>02.05 Superficie plantada</v>
      </c>
      <c r="E1405" s="1" t="str">
        <f>+IFERROR(VLOOKUP(Tabla1[[#This Row],[Tema]],Temas[[Tema]:[Columna1]],2,0),"REVISAR")</f>
        <v>02.04.02 Hortalizas</v>
      </c>
      <c r="F1405" s="1" t="str">
        <f>+IFERROR(VLOOKUP(Tabla1[[#This Row],[Muestra]],Muestra[[Muestra]:[Columna1]],2,0),"REVISAR")</f>
        <v>02.05.02.08 Brócoli</v>
      </c>
      <c r="G1405" t="s">
        <v>31</v>
      </c>
      <c r="H1405" t="s">
        <v>2593</v>
      </c>
      <c r="I1405" t="s">
        <v>2595</v>
      </c>
      <c r="J1405" t="s">
        <v>2624</v>
      </c>
      <c r="K1405" t="s">
        <v>2596</v>
      </c>
      <c r="L1405" t="s">
        <v>867</v>
      </c>
      <c r="N1405" t="s">
        <v>2668</v>
      </c>
      <c r="O1405" t="s">
        <v>2672</v>
      </c>
      <c r="Z1405">
        <v>0</v>
      </c>
      <c r="AA1405">
        <v>771.4</v>
      </c>
      <c r="AB1405">
        <v>943.19999999999993</v>
      </c>
      <c r="AC1405">
        <v>854.36</v>
      </c>
      <c r="AD1405">
        <v>1130.5519935897437</v>
      </c>
      <c r="AE1405">
        <v>1045.7233622200001</v>
      </c>
      <c r="AF1405">
        <v>1110.88411894</v>
      </c>
      <c r="AG1405">
        <v>1521.1492985679783</v>
      </c>
      <c r="AH1405">
        <v>1891.7965000000002</v>
      </c>
      <c r="AI1405">
        <v>1912.3626999999999</v>
      </c>
    </row>
    <row r="1406" spans="1:36" x14ac:dyDescent="0.25">
      <c r="A1406" s="21">
        <v>1405</v>
      </c>
      <c r="B1406" t="s">
        <v>2914</v>
      </c>
      <c r="C1406" s="1" t="str">
        <f>+VLOOKUP(Tabla1[[#This Row],[Sector]],Sectores[[Sector]:[Columna1]],2,0)</f>
        <v>02 Agricultura</v>
      </c>
      <c r="D1406" s="1" t="str">
        <f>+VLOOKUP(Tabla1[[#This Row],[Contenido]],Hoja2!$F$2:$G$105,2,0)</f>
        <v>02.05 Superficie plantada</v>
      </c>
      <c r="E1406" s="1" t="str">
        <f>+IFERROR(VLOOKUP(Tabla1[[#This Row],[Tema]],Temas[[Tema]:[Columna1]],2,0),"REVISAR")</f>
        <v>02.04.02 Hortalizas</v>
      </c>
      <c r="F1406" s="1" t="str">
        <f>+IFERROR(VLOOKUP(Tabla1[[#This Row],[Muestra]],Muestra[[Muestra]:[Columna1]],2,0),"REVISAR")</f>
        <v>02.05.02.09 Cebolla de Guarda</v>
      </c>
      <c r="G1406" t="s">
        <v>31</v>
      </c>
      <c r="H1406" t="s">
        <v>2593</v>
      </c>
      <c r="I1406" t="s">
        <v>2595</v>
      </c>
      <c r="J1406" t="s">
        <v>2625</v>
      </c>
      <c r="K1406" t="s">
        <v>2596</v>
      </c>
      <c r="L1406" t="s">
        <v>867</v>
      </c>
      <c r="N1406" t="s">
        <v>2668</v>
      </c>
      <c r="O1406" t="s">
        <v>2672</v>
      </c>
      <c r="Z1406">
        <v>4181.5200000000004</v>
      </c>
      <c r="AA1406">
        <v>4345.8132999999998</v>
      </c>
      <c r="AB1406">
        <v>4322.7462999999998</v>
      </c>
      <c r="AC1406">
        <v>4342.8200000000006</v>
      </c>
      <c r="AD1406">
        <v>4447.982</v>
      </c>
      <c r="AE1406">
        <v>4129.7605000000003</v>
      </c>
      <c r="AF1406">
        <v>4683.5747000000001</v>
      </c>
      <c r="AG1406">
        <v>4460.1899999999996</v>
      </c>
      <c r="AH1406">
        <v>4892.9270000000006</v>
      </c>
      <c r="AI1406">
        <v>5036.4511000000002</v>
      </c>
    </row>
    <row r="1407" spans="1:36" x14ac:dyDescent="0.25">
      <c r="A1407" s="21">
        <v>1406</v>
      </c>
      <c r="B1407" t="s">
        <v>2915</v>
      </c>
      <c r="C1407" s="1" t="str">
        <f>+VLOOKUP(Tabla1[[#This Row],[Sector]],Sectores[[Sector]:[Columna1]],2,0)</f>
        <v>02 Agricultura</v>
      </c>
      <c r="D1407" s="1" t="str">
        <f>+VLOOKUP(Tabla1[[#This Row],[Contenido]],Hoja2!$F$2:$G$105,2,0)</f>
        <v>02.05 Superficie plantada</v>
      </c>
      <c r="E1407" s="1" t="str">
        <f>+IFERROR(VLOOKUP(Tabla1[[#This Row],[Tema]],Temas[[Tema]:[Columna1]],2,0),"REVISAR")</f>
        <v>02.04.02 Hortalizas</v>
      </c>
      <c r="F1407" s="1" t="str">
        <f>+IFERROR(VLOOKUP(Tabla1[[#This Row],[Muestra]],Muestra[[Muestra]:[Columna1]],2,0),"REVISAR")</f>
        <v>02.05.02.10 Cebolla Temprana</v>
      </c>
      <c r="G1407" t="s">
        <v>31</v>
      </c>
      <c r="H1407" t="s">
        <v>2593</v>
      </c>
      <c r="I1407" t="s">
        <v>2595</v>
      </c>
      <c r="J1407" t="s">
        <v>2626</v>
      </c>
      <c r="K1407" t="s">
        <v>2596</v>
      </c>
      <c r="L1407" t="s">
        <v>867</v>
      </c>
      <c r="N1407" t="s">
        <v>2668</v>
      </c>
      <c r="O1407" t="s">
        <v>2672</v>
      </c>
      <c r="Z1407">
        <v>1927.42</v>
      </c>
      <c r="AA1407">
        <v>1946.4459999999999</v>
      </c>
      <c r="AB1407">
        <v>2776.1667000000002</v>
      </c>
      <c r="AC1407">
        <v>2673.2633000000005</v>
      </c>
      <c r="AD1407">
        <v>2256.6690999999996</v>
      </c>
      <c r="AE1407">
        <v>2315.8255000000004</v>
      </c>
      <c r="AF1407">
        <v>2485.4732999999997</v>
      </c>
      <c r="AG1407">
        <v>2787.1464000000001</v>
      </c>
      <c r="AH1407">
        <v>2696.6272000000004</v>
      </c>
      <c r="AI1407">
        <v>2806.4966000000004</v>
      </c>
    </row>
    <row r="1408" spans="1:36" x14ac:dyDescent="0.25">
      <c r="A1408" s="21">
        <v>1407</v>
      </c>
      <c r="B1408" t="s">
        <v>2916</v>
      </c>
      <c r="C1408" s="1" t="str">
        <f>+VLOOKUP(Tabla1[[#This Row],[Sector]],Sectores[[Sector]:[Columna1]],2,0)</f>
        <v>02 Agricultura</v>
      </c>
      <c r="D1408" s="1" t="str">
        <f>+VLOOKUP(Tabla1[[#This Row],[Contenido]],Hoja2!$F$2:$G$105,2,0)</f>
        <v>02.05 Superficie plantada</v>
      </c>
      <c r="E1408" s="1" t="str">
        <f>+IFERROR(VLOOKUP(Tabla1[[#This Row],[Tema]],Temas[[Tema]:[Columna1]],2,0),"REVISAR")</f>
        <v>02.04.02 Hortalizas</v>
      </c>
      <c r="F1408" s="1" t="str">
        <f>+IFERROR(VLOOKUP(Tabla1[[#This Row],[Muestra]],Muestra[[Muestra]:[Columna1]],2,0),"REVISAR")</f>
        <v>02.05.02.11 Choclo</v>
      </c>
      <c r="G1408" t="s">
        <v>31</v>
      </c>
      <c r="H1408" t="s">
        <v>2593</v>
      </c>
      <c r="I1408" t="s">
        <v>2595</v>
      </c>
      <c r="J1408" t="s">
        <v>2627</v>
      </c>
      <c r="K1408" t="s">
        <v>2596</v>
      </c>
      <c r="L1408" t="s">
        <v>867</v>
      </c>
      <c r="N1408" t="s">
        <v>2668</v>
      </c>
      <c r="O1408" t="s">
        <v>2672</v>
      </c>
      <c r="Z1408">
        <v>11233.800000000001</v>
      </c>
      <c r="AA1408">
        <v>10813.199999999999</v>
      </c>
      <c r="AB1408">
        <v>13357.5</v>
      </c>
      <c r="AC1408">
        <v>9771.57</v>
      </c>
      <c r="AD1408">
        <v>9727.1367664608333</v>
      </c>
      <c r="AE1408">
        <v>9209.0920364699978</v>
      </c>
      <c r="AF1408">
        <v>10009.439865860002</v>
      </c>
      <c r="AG1408">
        <v>9541.2696179575178</v>
      </c>
      <c r="AH1408">
        <v>9899.3041000000012</v>
      </c>
      <c r="AI1408">
        <v>10151.3369</v>
      </c>
    </row>
    <row r="1409" spans="1:35" x14ac:dyDescent="0.25">
      <c r="A1409" s="21">
        <v>1408</v>
      </c>
      <c r="B1409" t="s">
        <v>2917</v>
      </c>
      <c r="C1409" s="1" t="str">
        <f>+VLOOKUP(Tabla1[[#This Row],[Sector]],Sectores[[Sector]:[Columna1]],2,0)</f>
        <v>02 Agricultura</v>
      </c>
      <c r="D1409" s="1" t="str">
        <f>+VLOOKUP(Tabla1[[#This Row],[Contenido]],Hoja2!$F$2:$G$105,2,0)</f>
        <v>02.05 Superficie plantada</v>
      </c>
      <c r="E1409" s="1" t="str">
        <f>+IFERROR(VLOOKUP(Tabla1[[#This Row],[Tema]],Temas[[Tema]:[Columna1]],2,0),"REVISAR")</f>
        <v>02.04.02 Hortalizas</v>
      </c>
      <c r="F1409" s="1" t="str">
        <f>+IFERROR(VLOOKUP(Tabla1[[#This Row],[Muestra]],Muestra[[Muestra]:[Columna1]],2,0),"REVISAR")</f>
        <v>02.05.02.12 Coliflor</v>
      </c>
      <c r="G1409" t="s">
        <v>31</v>
      </c>
      <c r="H1409" t="s">
        <v>2593</v>
      </c>
      <c r="I1409" t="s">
        <v>2595</v>
      </c>
      <c r="J1409" t="s">
        <v>2628</v>
      </c>
      <c r="K1409" t="s">
        <v>2596</v>
      </c>
      <c r="L1409" t="s">
        <v>867</v>
      </c>
      <c r="N1409" t="s">
        <v>2668</v>
      </c>
      <c r="O1409" t="s">
        <v>2672</v>
      </c>
      <c r="Z1409">
        <v>1284.45</v>
      </c>
      <c r="AA1409">
        <v>1574.8700000000001</v>
      </c>
      <c r="AB1409">
        <v>2032.5700000000002</v>
      </c>
      <c r="AC1409">
        <v>1485.47</v>
      </c>
      <c r="AD1409">
        <v>1427.5187147619051</v>
      </c>
      <c r="AE1409">
        <v>1229.5846095800002</v>
      </c>
      <c r="AF1409">
        <v>1251.6663322699999</v>
      </c>
      <c r="AG1409">
        <v>1539.6450381080904</v>
      </c>
      <c r="AH1409">
        <v>1832.2017000000001</v>
      </c>
      <c r="AI1409">
        <v>1869.1347000000003</v>
      </c>
    </row>
    <row r="1410" spans="1:35" x14ac:dyDescent="0.25">
      <c r="A1410" s="21">
        <v>1409</v>
      </c>
      <c r="B1410" t="s">
        <v>2918</v>
      </c>
      <c r="C1410" s="1" t="str">
        <f>+VLOOKUP(Tabla1[[#This Row],[Sector]],Sectores[[Sector]:[Columna1]],2,0)</f>
        <v>02 Agricultura</v>
      </c>
      <c r="D1410" s="1" t="str">
        <f>+VLOOKUP(Tabla1[[#This Row],[Contenido]],Hoja2!$F$2:$G$105,2,0)</f>
        <v>02.05 Superficie plantada</v>
      </c>
      <c r="E1410" s="1" t="str">
        <f>+IFERROR(VLOOKUP(Tabla1[[#This Row],[Tema]],Temas[[Tema]:[Columna1]],2,0),"REVISAR")</f>
        <v>02.04.02 Hortalizas</v>
      </c>
      <c r="F1410" s="1" t="str">
        <f>+IFERROR(VLOOKUP(Tabla1[[#This Row],[Muestra]],Muestra[[Muestra]:[Columna1]],2,0),"REVISAR")</f>
        <v>02.05.02.13 Espárrago</v>
      </c>
      <c r="G1410" t="s">
        <v>31</v>
      </c>
      <c r="H1410" t="s">
        <v>2593</v>
      </c>
      <c r="I1410" t="s">
        <v>2595</v>
      </c>
      <c r="J1410" t="s">
        <v>2629</v>
      </c>
      <c r="K1410" t="s">
        <v>2596</v>
      </c>
      <c r="L1410" t="s">
        <v>867</v>
      </c>
      <c r="N1410" t="s">
        <v>2668</v>
      </c>
      <c r="O1410" t="s">
        <v>2672</v>
      </c>
      <c r="Z1410">
        <v>2758.4900000000002</v>
      </c>
      <c r="AA1410">
        <v>2701.35</v>
      </c>
      <c r="AB1410">
        <v>2395.65</v>
      </c>
      <c r="AC1410">
        <v>2304.52</v>
      </c>
      <c r="AD1410">
        <v>2102.8673809523807</v>
      </c>
      <c r="AE1410">
        <v>1907.3869227000002</v>
      </c>
      <c r="AF1410">
        <v>1957.0617749999999</v>
      </c>
      <c r="AG1410">
        <v>1765.5916666666667</v>
      </c>
      <c r="AH1410">
        <v>1920.63</v>
      </c>
      <c r="AI1410">
        <v>2102.4288999999999</v>
      </c>
    </row>
    <row r="1411" spans="1:35" x14ac:dyDescent="0.25">
      <c r="A1411" s="21">
        <v>1410</v>
      </c>
      <c r="B1411" t="s">
        <v>2919</v>
      </c>
      <c r="C1411" s="1" t="str">
        <f>+VLOOKUP(Tabla1[[#This Row],[Sector]],Sectores[[Sector]:[Columna1]],2,0)</f>
        <v>02 Agricultura</v>
      </c>
      <c r="D1411" s="1" t="str">
        <f>+VLOOKUP(Tabla1[[#This Row],[Contenido]],Hoja2!$F$2:$G$105,2,0)</f>
        <v>02.05 Superficie plantada</v>
      </c>
      <c r="E1411" s="1" t="str">
        <f>+IFERROR(VLOOKUP(Tabla1[[#This Row],[Tema]],Temas[[Tema]:[Columna1]],2,0),"REVISAR")</f>
        <v>02.04.02 Hortalizas</v>
      </c>
      <c r="F1411" s="1" t="str">
        <f>+IFERROR(VLOOKUP(Tabla1[[#This Row],[Muestra]],Muestra[[Muestra]:[Columna1]],2,0),"REVISAR")</f>
        <v>02.05.02.14 Espinaca</v>
      </c>
      <c r="G1411" t="s">
        <v>31</v>
      </c>
      <c r="H1411" t="s">
        <v>2593</v>
      </c>
      <c r="I1411" t="s">
        <v>2595</v>
      </c>
      <c r="J1411" t="s">
        <v>2630</v>
      </c>
      <c r="K1411" t="s">
        <v>2596</v>
      </c>
      <c r="L1411" t="s">
        <v>867</v>
      </c>
      <c r="N1411" t="s">
        <v>2668</v>
      </c>
      <c r="O1411" t="s">
        <v>2672</v>
      </c>
      <c r="Z1411">
        <v>0</v>
      </c>
      <c r="AA1411">
        <v>590.1</v>
      </c>
      <c r="AB1411">
        <v>850.4</v>
      </c>
      <c r="AC1411">
        <v>622.25</v>
      </c>
      <c r="AD1411">
        <v>674.50110063480383</v>
      </c>
      <c r="AE1411">
        <v>615.77693805000001</v>
      </c>
      <c r="AF1411">
        <v>642.9990342000001</v>
      </c>
      <c r="AG1411">
        <v>587.58442918714172</v>
      </c>
      <c r="AH1411">
        <v>796.86149999999998</v>
      </c>
      <c r="AI1411">
        <v>1253.9276</v>
      </c>
    </row>
    <row r="1412" spans="1:35" x14ac:dyDescent="0.25">
      <c r="A1412" s="21">
        <v>1411</v>
      </c>
      <c r="B1412" t="s">
        <v>2920</v>
      </c>
      <c r="C1412" s="1" t="str">
        <f>+VLOOKUP(Tabla1[[#This Row],[Sector]],Sectores[[Sector]:[Columna1]],2,0)</f>
        <v>02 Agricultura</v>
      </c>
      <c r="D1412" s="1" t="str">
        <f>+VLOOKUP(Tabla1[[#This Row],[Contenido]],Hoja2!$F$2:$G$105,2,0)</f>
        <v>02.05 Superficie plantada</v>
      </c>
      <c r="E1412" s="1" t="str">
        <f>+IFERROR(VLOOKUP(Tabla1[[#This Row],[Tema]],Temas[[Tema]:[Columna1]],2,0),"REVISAR")</f>
        <v>02.04.02 Hortalizas</v>
      </c>
      <c r="F1412" s="1" t="str">
        <f>+IFERROR(VLOOKUP(Tabla1[[#This Row],[Muestra]],Muestra[[Muestra]:[Columna1]],2,0),"REVISAR")</f>
        <v>02.05.02.15 Haba</v>
      </c>
      <c r="G1412" t="s">
        <v>31</v>
      </c>
      <c r="H1412" t="s">
        <v>2593</v>
      </c>
      <c r="I1412" t="s">
        <v>2595</v>
      </c>
      <c r="J1412" t="s">
        <v>2631</v>
      </c>
      <c r="K1412" t="s">
        <v>2596</v>
      </c>
      <c r="L1412" t="s">
        <v>867</v>
      </c>
      <c r="N1412" t="s">
        <v>2668</v>
      </c>
      <c r="O1412" t="s">
        <v>2672</v>
      </c>
      <c r="Z1412">
        <v>2359.41</v>
      </c>
      <c r="AA1412">
        <v>2208.8500000000004</v>
      </c>
      <c r="AB1412">
        <v>1531.6499999999999</v>
      </c>
      <c r="AC1412">
        <v>1743.8</v>
      </c>
      <c r="AD1412">
        <v>1626.8565619247001</v>
      </c>
      <c r="AE1412">
        <v>1455.5028170400001</v>
      </c>
      <c r="AF1412">
        <v>1737.9713312699998</v>
      </c>
      <c r="AG1412">
        <v>1842.228700564568</v>
      </c>
      <c r="AH1412">
        <v>2069.3272999999999</v>
      </c>
      <c r="AI1412">
        <v>1869.2166</v>
      </c>
    </row>
    <row r="1413" spans="1:35" x14ac:dyDescent="0.25">
      <c r="A1413" s="21">
        <v>1412</v>
      </c>
      <c r="B1413" t="s">
        <v>2921</v>
      </c>
      <c r="C1413" s="1" t="str">
        <f>+VLOOKUP(Tabla1[[#This Row],[Sector]],Sectores[[Sector]:[Columna1]],2,0)</f>
        <v>02 Agricultura</v>
      </c>
      <c r="D1413" s="1" t="str">
        <f>+VLOOKUP(Tabla1[[#This Row],[Contenido]],Hoja2!$F$2:$G$105,2,0)</f>
        <v>02.05 Superficie plantada</v>
      </c>
      <c r="E1413" s="1" t="str">
        <f>+IFERROR(VLOOKUP(Tabla1[[#This Row],[Tema]],Temas[[Tema]:[Columna1]],2,0),"REVISAR")</f>
        <v>02.04.02 Hortalizas</v>
      </c>
      <c r="F1413" s="1" t="str">
        <f>+IFERROR(VLOOKUP(Tabla1[[#This Row],[Muestra]],Muestra[[Muestra]:[Columna1]],2,0),"REVISAR")</f>
        <v>02.05.02.16 Lechuga</v>
      </c>
      <c r="G1413" t="s">
        <v>31</v>
      </c>
      <c r="H1413" t="s">
        <v>2593</v>
      </c>
      <c r="I1413" t="s">
        <v>2595</v>
      </c>
      <c r="J1413" t="s">
        <v>2632</v>
      </c>
      <c r="K1413" t="s">
        <v>2596</v>
      </c>
      <c r="L1413" t="s">
        <v>867</v>
      </c>
      <c r="N1413" t="s">
        <v>2668</v>
      </c>
      <c r="O1413" t="s">
        <v>2672</v>
      </c>
      <c r="Z1413">
        <v>7187.0800000000008</v>
      </c>
      <c r="AA1413">
        <v>7478.3910000000005</v>
      </c>
      <c r="AB1413">
        <v>7269.0774000000001</v>
      </c>
      <c r="AC1413">
        <v>5387.4100999999991</v>
      </c>
      <c r="AD1413">
        <v>6565.8814999999995</v>
      </c>
      <c r="AE1413">
        <v>6244.0349000000006</v>
      </c>
      <c r="AF1413">
        <v>6136.7392</v>
      </c>
      <c r="AG1413">
        <v>6267.7082000000009</v>
      </c>
      <c r="AH1413">
        <v>6806.7048000000004</v>
      </c>
      <c r="AI1413">
        <v>6220.2270000000008</v>
      </c>
    </row>
    <row r="1414" spans="1:35" x14ac:dyDescent="0.25">
      <c r="A1414" s="21">
        <v>1413</v>
      </c>
      <c r="B1414" t="s">
        <v>2922</v>
      </c>
      <c r="C1414" s="1" t="str">
        <f>+VLOOKUP(Tabla1[[#This Row],[Sector]],Sectores[[Sector]:[Columna1]],2,0)</f>
        <v>02 Agricultura</v>
      </c>
      <c r="D1414" s="1" t="str">
        <f>+VLOOKUP(Tabla1[[#This Row],[Contenido]],Hoja2!$F$2:$G$105,2,0)</f>
        <v>02.05 Superficie plantada</v>
      </c>
      <c r="E1414" s="1" t="str">
        <f>+IFERROR(VLOOKUP(Tabla1[[#This Row],[Tema]],Temas[[Tema]:[Columna1]],2,0),"REVISAR")</f>
        <v>02.04.02 Hortalizas</v>
      </c>
      <c r="F1414" s="1" t="str">
        <f>+IFERROR(VLOOKUP(Tabla1[[#This Row],[Muestra]],Muestra[[Muestra]:[Columna1]],2,0),"REVISAR")</f>
        <v>02.05.02.17 Melón</v>
      </c>
      <c r="G1414" t="s">
        <v>31</v>
      </c>
      <c r="H1414" t="s">
        <v>2593</v>
      </c>
      <c r="I1414" t="s">
        <v>2595</v>
      </c>
      <c r="J1414" t="s">
        <v>2633</v>
      </c>
      <c r="K1414" t="s">
        <v>2596</v>
      </c>
      <c r="L1414" t="s">
        <v>867</v>
      </c>
      <c r="N1414" t="s">
        <v>2668</v>
      </c>
      <c r="O1414" t="s">
        <v>2672</v>
      </c>
      <c r="Z1414">
        <v>3279.0099999999998</v>
      </c>
      <c r="AA1414">
        <v>3196.95</v>
      </c>
      <c r="AB1414">
        <v>3805.25</v>
      </c>
      <c r="AC1414">
        <v>2957.4</v>
      </c>
      <c r="AD1414">
        <v>3187.1279547821309</v>
      </c>
      <c r="AE1414">
        <v>2948.5678867799998</v>
      </c>
      <c r="AF1414">
        <v>3279.1333198399998</v>
      </c>
      <c r="AG1414">
        <v>2693.6681111111111</v>
      </c>
      <c r="AH1414">
        <v>3142.0396000000001</v>
      </c>
      <c r="AI1414">
        <v>3091.3045999999999</v>
      </c>
    </row>
    <row r="1415" spans="1:35" x14ac:dyDescent="0.25">
      <c r="A1415" s="21">
        <v>1414</v>
      </c>
      <c r="B1415" t="s">
        <v>2923</v>
      </c>
      <c r="C1415" s="1" t="str">
        <f>+VLOOKUP(Tabla1[[#This Row],[Sector]],Sectores[[Sector]:[Columna1]],2,0)</f>
        <v>02 Agricultura</v>
      </c>
      <c r="D1415" s="1" t="str">
        <f>+VLOOKUP(Tabla1[[#This Row],[Contenido]],Hoja2!$F$2:$G$105,2,0)</f>
        <v>02.05 Superficie plantada</v>
      </c>
      <c r="E1415" s="1" t="str">
        <f>+IFERROR(VLOOKUP(Tabla1[[#This Row],[Tema]],Temas[[Tema]:[Columna1]],2,0),"REVISAR")</f>
        <v>02.04.02 Hortalizas</v>
      </c>
      <c r="F1415" s="1" t="str">
        <f>+IFERROR(VLOOKUP(Tabla1[[#This Row],[Muestra]],Muestra[[Muestra]:[Columna1]],2,0),"REVISAR")</f>
        <v>02.05.02.18 Orégano</v>
      </c>
      <c r="G1415" t="s">
        <v>31</v>
      </c>
      <c r="H1415" t="s">
        <v>2593</v>
      </c>
      <c r="I1415" t="s">
        <v>2595</v>
      </c>
      <c r="J1415" t="s">
        <v>2634</v>
      </c>
      <c r="K1415" t="s">
        <v>2596</v>
      </c>
      <c r="L1415" t="s">
        <v>867</v>
      </c>
      <c r="N1415" t="s">
        <v>2668</v>
      </c>
      <c r="O1415" t="s">
        <v>2672</v>
      </c>
      <c r="Z1415">
        <v>452.07</v>
      </c>
      <c r="AA1415">
        <v>553.49</v>
      </c>
      <c r="AB1415">
        <v>463.79</v>
      </c>
      <c r="AC1415">
        <v>350.64000000000004</v>
      </c>
      <c r="AD1415">
        <v>324.00882352941176</v>
      </c>
      <c r="AE1415">
        <v>374.584</v>
      </c>
      <c r="AF1415">
        <v>520.35909059999994</v>
      </c>
      <c r="AG1415">
        <v>378.36097142857147</v>
      </c>
      <c r="AH1415">
        <v>233.1917</v>
      </c>
      <c r="AI1415">
        <v>245.94970000000001</v>
      </c>
    </row>
    <row r="1416" spans="1:35" x14ac:dyDescent="0.25">
      <c r="A1416" s="21">
        <v>1415</v>
      </c>
      <c r="B1416" t="s">
        <v>2924</v>
      </c>
      <c r="C1416" s="1" t="str">
        <f>+VLOOKUP(Tabla1[[#This Row],[Sector]],Sectores[[Sector]:[Columna1]],2,0)</f>
        <v>02 Agricultura</v>
      </c>
      <c r="D1416" s="1" t="str">
        <f>+VLOOKUP(Tabla1[[#This Row],[Contenido]],Hoja2!$F$2:$G$105,2,0)</f>
        <v>02.05 Superficie plantada</v>
      </c>
      <c r="E1416" s="1" t="str">
        <f>+IFERROR(VLOOKUP(Tabla1[[#This Row],[Tema]],Temas[[Tema]:[Columna1]],2,0),"REVISAR")</f>
        <v>02.04.02 Hortalizas</v>
      </c>
      <c r="F1416" s="1" t="str">
        <f>+IFERROR(VLOOKUP(Tabla1[[#This Row],[Muestra]],Muestra[[Muestra]:[Columna1]],2,0),"REVISAR")</f>
        <v>02.05.02.19 Otras Hortalizas</v>
      </c>
      <c r="G1416" t="s">
        <v>31</v>
      </c>
      <c r="H1416" t="s">
        <v>2593</v>
      </c>
      <c r="I1416" t="s">
        <v>2595</v>
      </c>
      <c r="J1416" t="s">
        <v>2635</v>
      </c>
      <c r="K1416" t="s">
        <v>2596</v>
      </c>
      <c r="L1416" t="s">
        <v>867</v>
      </c>
      <c r="N1416" t="s">
        <v>2668</v>
      </c>
      <c r="O1416" t="s">
        <v>2672</v>
      </c>
      <c r="Z1416">
        <v>6273.5999999999995</v>
      </c>
      <c r="AA1416">
        <v>5388.4714999999997</v>
      </c>
      <c r="AB1416">
        <v>1812.3529000000003</v>
      </c>
      <c r="AC1416">
        <v>2180.8807999999999</v>
      </c>
      <c r="AD1416">
        <v>2565.5911999999998</v>
      </c>
      <c r="AE1416">
        <v>2364.7407999999996</v>
      </c>
      <c r="AF1416">
        <v>2555.1124</v>
      </c>
      <c r="AG1416">
        <v>1532.3756999999998</v>
      </c>
      <c r="AH1416">
        <v>3049.7472999999995</v>
      </c>
      <c r="AI1416">
        <v>3005.2984999999999</v>
      </c>
    </row>
    <row r="1417" spans="1:35" x14ac:dyDescent="0.25">
      <c r="A1417" s="21">
        <v>1416</v>
      </c>
      <c r="B1417" t="s">
        <v>2925</v>
      </c>
      <c r="C1417" s="1" t="str">
        <f>+VLOOKUP(Tabla1[[#This Row],[Sector]],Sectores[[Sector]:[Columna1]],2,0)</f>
        <v>02 Agricultura</v>
      </c>
      <c r="D1417" s="1" t="str">
        <f>+VLOOKUP(Tabla1[[#This Row],[Contenido]],Hoja2!$F$2:$G$105,2,0)</f>
        <v>02.05 Superficie plantada</v>
      </c>
      <c r="E1417" s="1" t="str">
        <f>+IFERROR(VLOOKUP(Tabla1[[#This Row],[Tema]],Temas[[Tema]:[Columna1]],2,0),"REVISAR")</f>
        <v>02.04.02 Hortalizas</v>
      </c>
      <c r="F1417" s="1" t="str">
        <f>+IFERROR(VLOOKUP(Tabla1[[#This Row],[Muestra]],Muestra[[Muestra]:[Columna1]],2,0),"REVISAR")</f>
        <v>02.05.02.20 Pepino de ensalada</v>
      </c>
      <c r="G1417" t="s">
        <v>31</v>
      </c>
      <c r="H1417" t="s">
        <v>2593</v>
      </c>
      <c r="I1417" t="s">
        <v>2595</v>
      </c>
      <c r="J1417" t="s">
        <v>2636</v>
      </c>
      <c r="K1417" t="s">
        <v>2596</v>
      </c>
      <c r="L1417" t="s">
        <v>867</v>
      </c>
      <c r="N1417" t="s">
        <v>2668</v>
      </c>
      <c r="O1417" t="s">
        <v>2672</v>
      </c>
      <c r="Z1417">
        <v>0</v>
      </c>
      <c r="AA1417">
        <v>220.5</v>
      </c>
      <c r="AB1417">
        <v>426</v>
      </c>
      <c r="AC1417">
        <v>306.08000000000004</v>
      </c>
      <c r="AD1417">
        <v>350.42671758932886</v>
      </c>
      <c r="AE1417">
        <v>318.99675729999996</v>
      </c>
      <c r="AF1417">
        <v>364.12514358000004</v>
      </c>
      <c r="AG1417">
        <v>481.06125869395305</v>
      </c>
      <c r="AH1417">
        <v>478.21849999999995</v>
      </c>
      <c r="AI1417">
        <v>534.1934</v>
      </c>
    </row>
    <row r="1418" spans="1:35" x14ac:dyDescent="0.25">
      <c r="A1418" s="21">
        <v>1417</v>
      </c>
      <c r="B1418" t="s">
        <v>2926</v>
      </c>
      <c r="C1418" s="1" t="str">
        <f>+VLOOKUP(Tabla1[[#This Row],[Sector]],Sectores[[Sector]:[Columna1]],2,0)</f>
        <v>02 Agricultura</v>
      </c>
      <c r="D1418" s="1" t="str">
        <f>+VLOOKUP(Tabla1[[#This Row],[Contenido]],Hoja2!$F$2:$G$105,2,0)</f>
        <v>02.05 Superficie plantada</v>
      </c>
      <c r="E1418" s="1" t="str">
        <f>+IFERROR(VLOOKUP(Tabla1[[#This Row],[Tema]],Temas[[Tema]:[Columna1]],2,0),"REVISAR")</f>
        <v>02.04.02 Hortalizas</v>
      </c>
      <c r="F1418" s="1" t="str">
        <f>+IFERROR(VLOOKUP(Tabla1[[#This Row],[Muestra]],Muestra[[Muestra]:[Columna1]],2,0),"REVISAR")</f>
        <v>02.05.02.21 Pimiento</v>
      </c>
      <c r="G1418" t="s">
        <v>31</v>
      </c>
      <c r="H1418" t="s">
        <v>2593</v>
      </c>
      <c r="I1418" t="s">
        <v>2595</v>
      </c>
      <c r="J1418" t="s">
        <v>2637</v>
      </c>
      <c r="K1418" t="s">
        <v>2596</v>
      </c>
      <c r="L1418" t="s">
        <v>867</v>
      </c>
      <c r="N1418" t="s">
        <v>2668</v>
      </c>
      <c r="O1418" t="s">
        <v>2672</v>
      </c>
      <c r="Z1418">
        <v>1473.52</v>
      </c>
      <c r="AA1418">
        <v>1153.1400000000001</v>
      </c>
      <c r="AB1418">
        <v>1006.44</v>
      </c>
      <c r="AC1418">
        <v>1075.8899999999999</v>
      </c>
      <c r="AD1418">
        <v>913.06177274466143</v>
      </c>
      <c r="AE1418">
        <v>652.81019760999982</v>
      </c>
      <c r="AF1418">
        <v>962.09958683000013</v>
      </c>
      <c r="AG1418">
        <v>951.70376493244635</v>
      </c>
      <c r="AH1418">
        <v>1140.5971999999999</v>
      </c>
      <c r="AI1418">
        <v>993.64740000000006</v>
      </c>
    </row>
    <row r="1419" spans="1:35" x14ac:dyDescent="0.25">
      <c r="A1419" s="21">
        <v>1418</v>
      </c>
      <c r="B1419" t="s">
        <v>2927</v>
      </c>
      <c r="C1419" s="1" t="str">
        <f>+VLOOKUP(Tabla1[[#This Row],[Sector]],Sectores[[Sector]:[Columna1]],2,0)</f>
        <v>02 Agricultura</v>
      </c>
      <c r="D1419" s="1" t="str">
        <f>+VLOOKUP(Tabla1[[#This Row],[Contenido]],Hoja2!$F$2:$G$105,2,0)</f>
        <v>02.05 Superficie plantada</v>
      </c>
      <c r="E1419" s="1" t="str">
        <f>+IFERROR(VLOOKUP(Tabla1[[#This Row],[Tema]],Temas[[Tema]:[Columna1]],2,0),"REVISAR")</f>
        <v>02.04.02 Hortalizas</v>
      </c>
      <c r="F1419" s="1" t="str">
        <f>+IFERROR(VLOOKUP(Tabla1[[#This Row],[Muestra]],Muestra[[Muestra]:[Columna1]],2,0),"REVISAR")</f>
        <v>02.05.02.22 Poroto granado</v>
      </c>
      <c r="G1419" t="s">
        <v>31</v>
      </c>
      <c r="H1419" t="s">
        <v>2593</v>
      </c>
      <c r="I1419" t="s">
        <v>2595</v>
      </c>
      <c r="J1419" t="s">
        <v>2638</v>
      </c>
      <c r="K1419" t="s">
        <v>2596</v>
      </c>
      <c r="L1419" t="s">
        <v>867</v>
      </c>
      <c r="N1419" t="s">
        <v>2668</v>
      </c>
      <c r="O1419" t="s">
        <v>2672</v>
      </c>
      <c r="Z1419">
        <v>3323.88</v>
      </c>
      <c r="AA1419">
        <v>3163.1</v>
      </c>
      <c r="AB1419">
        <v>3196.8</v>
      </c>
      <c r="AC1419">
        <v>3206.62</v>
      </c>
      <c r="AD1419">
        <v>3359.5934850934241</v>
      </c>
      <c r="AE1419">
        <v>3120.7123585300005</v>
      </c>
      <c r="AF1419">
        <v>3533.4973322100004</v>
      </c>
      <c r="AG1419">
        <v>3538.9693204243999</v>
      </c>
      <c r="AH1419">
        <v>3633.1934000000001</v>
      </c>
      <c r="AI1419">
        <v>3892.9906999999998</v>
      </c>
    </row>
    <row r="1420" spans="1:35" x14ac:dyDescent="0.25">
      <c r="A1420" s="21">
        <v>1419</v>
      </c>
      <c r="B1420" t="s">
        <v>2928</v>
      </c>
      <c r="C1420" s="1" t="str">
        <f>+VLOOKUP(Tabla1[[#This Row],[Sector]],Sectores[[Sector]:[Columna1]],2,0)</f>
        <v>02 Agricultura</v>
      </c>
      <c r="D1420" s="1" t="str">
        <f>+VLOOKUP(Tabla1[[#This Row],[Contenido]],Hoja2!$F$2:$G$105,2,0)</f>
        <v>02.05 Superficie plantada</v>
      </c>
      <c r="E1420" s="1" t="str">
        <f>+IFERROR(VLOOKUP(Tabla1[[#This Row],[Tema]],Temas[[Tema]:[Columna1]],2,0),"REVISAR")</f>
        <v>02.04.02 Hortalizas</v>
      </c>
      <c r="F1420" s="1" t="str">
        <f>+IFERROR(VLOOKUP(Tabla1[[#This Row],[Muestra]],Muestra[[Muestra]:[Columna1]],2,0),"REVISAR")</f>
        <v>02.05.02.23 Poroto Verde</v>
      </c>
      <c r="G1420" t="s">
        <v>31</v>
      </c>
      <c r="H1420" t="s">
        <v>2593</v>
      </c>
      <c r="I1420" t="s">
        <v>2595</v>
      </c>
      <c r="J1420" t="s">
        <v>2639</v>
      </c>
      <c r="K1420" t="s">
        <v>2596</v>
      </c>
      <c r="L1420" t="s">
        <v>867</v>
      </c>
      <c r="N1420" t="s">
        <v>2668</v>
      </c>
      <c r="O1420" t="s">
        <v>2672</v>
      </c>
      <c r="Z1420">
        <v>3172.26</v>
      </c>
      <c r="AA1420">
        <v>3194.5099999999998</v>
      </c>
      <c r="AB1420">
        <v>2445.2100000000005</v>
      </c>
      <c r="AC1420">
        <v>2250.79</v>
      </c>
      <c r="AD1420">
        <v>2622.6327208837847</v>
      </c>
      <c r="AE1420">
        <v>2277.3627105800001</v>
      </c>
      <c r="AF1420">
        <v>2475.3387116200006</v>
      </c>
      <c r="AG1420">
        <v>2671.6649556175016</v>
      </c>
      <c r="AH1420">
        <v>2712.7896000000001</v>
      </c>
      <c r="AI1420">
        <v>2631.9194000000002</v>
      </c>
    </row>
    <row r="1421" spans="1:35" x14ac:dyDescent="0.25">
      <c r="A1421" s="21">
        <v>1420</v>
      </c>
      <c r="B1421" t="s">
        <v>2929</v>
      </c>
      <c r="C1421" s="1" t="str">
        <f>+VLOOKUP(Tabla1[[#This Row],[Sector]],Sectores[[Sector]:[Columna1]],2,0)</f>
        <v>02 Agricultura</v>
      </c>
      <c r="D1421" s="1" t="str">
        <f>+VLOOKUP(Tabla1[[#This Row],[Contenido]],Hoja2!$F$2:$G$105,2,0)</f>
        <v>02.05 Superficie plantada</v>
      </c>
      <c r="E1421" s="1" t="str">
        <f>+IFERROR(VLOOKUP(Tabla1[[#This Row],[Tema]],Temas[[Tema]:[Columna1]],2,0),"REVISAR")</f>
        <v>02.04.02 Hortalizas</v>
      </c>
      <c r="F1421" s="1" t="str">
        <f>+IFERROR(VLOOKUP(Tabla1[[#This Row],[Muestra]],Muestra[[Muestra]:[Columna1]],2,0),"REVISAR")</f>
        <v>02.05.02.24 Repollo</v>
      </c>
      <c r="G1421" t="s">
        <v>31</v>
      </c>
      <c r="H1421" t="s">
        <v>2593</v>
      </c>
      <c r="I1421" t="s">
        <v>2595</v>
      </c>
      <c r="J1421" t="s">
        <v>2640</v>
      </c>
      <c r="K1421" t="s">
        <v>2596</v>
      </c>
      <c r="L1421" t="s">
        <v>867</v>
      </c>
      <c r="N1421" t="s">
        <v>2668</v>
      </c>
      <c r="O1421" t="s">
        <v>2672</v>
      </c>
      <c r="Z1421">
        <v>1753.19</v>
      </c>
      <c r="AA1421">
        <v>1484.57</v>
      </c>
      <c r="AB1421">
        <v>1812.77</v>
      </c>
      <c r="AC1421">
        <v>1681.94</v>
      </c>
      <c r="AD1421">
        <v>1712.8478859557613</v>
      </c>
      <c r="AE1421">
        <v>1597.9132847900003</v>
      </c>
      <c r="AF1421">
        <v>1718.7926880699997</v>
      </c>
      <c r="AG1421">
        <v>2030.3742982310093</v>
      </c>
      <c r="AH1421">
        <v>2217.1367</v>
      </c>
      <c r="AI1421">
        <v>2261.0576000000001</v>
      </c>
    </row>
    <row r="1422" spans="1:35" x14ac:dyDescent="0.25">
      <c r="A1422" s="21">
        <v>1421</v>
      </c>
      <c r="B1422" t="s">
        <v>2930</v>
      </c>
      <c r="C1422" s="1" t="str">
        <f>+VLOOKUP(Tabla1[[#This Row],[Sector]],Sectores[[Sector]:[Columna1]],2,0)</f>
        <v>02 Agricultura</v>
      </c>
      <c r="D1422" s="1" t="str">
        <f>+VLOOKUP(Tabla1[[#This Row],[Contenido]],Hoja2!$F$2:$G$105,2,0)</f>
        <v>02.05 Superficie plantada</v>
      </c>
      <c r="E1422" s="1" t="str">
        <f>+IFERROR(VLOOKUP(Tabla1[[#This Row],[Tema]],Temas[[Tema]:[Columna1]],2,0),"REVISAR")</f>
        <v>02.04.02 Hortalizas</v>
      </c>
      <c r="F1422" s="1" t="str">
        <f>+IFERROR(VLOOKUP(Tabla1[[#This Row],[Muestra]],Muestra[[Muestra]:[Columna1]],2,0),"REVISAR")</f>
        <v>02.05.02.25 Sandía</v>
      </c>
      <c r="G1422" t="s">
        <v>31</v>
      </c>
      <c r="H1422" t="s">
        <v>2593</v>
      </c>
      <c r="I1422" t="s">
        <v>2595</v>
      </c>
      <c r="J1422" t="s">
        <v>2641</v>
      </c>
      <c r="K1422" t="s">
        <v>2596</v>
      </c>
      <c r="L1422" t="s">
        <v>867</v>
      </c>
      <c r="N1422" t="s">
        <v>2668</v>
      </c>
      <c r="O1422" t="s">
        <v>2672</v>
      </c>
      <c r="Z1422">
        <v>3264.02</v>
      </c>
      <c r="AA1422">
        <v>3280.7000000000003</v>
      </c>
      <c r="AB1422">
        <v>2694.4</v>
      </c>
      <c r="AC1422">
        <v>2880.46</v>
      </c>
      <c r="AD1422">
        <v>2745.7838973081871</v>
      </c>
      <c r="AE1422">
        <v>2404.0145456800001</v>
      </c>
      <c r="AF1422">
        <v>2612.9679177000003</v>
      </c>
      <c r="AG1422">
        <v>2711.6179080945199</v>
      </c>
      <c r="AH1422">
        <v>2964.83</v>
      </c>
      <c r="AI1422">
        <v>2918.3710999999994</v>
      </c>
    </row>
    <row r="1423" spans="1:35" x14ac:dyDescent="0.25">
      <c r="A1423" s="21">
        <v>1422</v>
      </c>
      <c r="B1423" t="s">
        <v>2931</v>
      </c>
      <c r="C1423" s="1" t="str">
        <f>+VLOOKUP(Tabla1[[#This Row],[Sector]],Sectores[[Sector]:[Columna1]],2,0)</f>
        <v>02 Agricultura</v>
      </c>
      <c r="D1423" s="1" t="str">
        <f>+VLOOKUP(Tabla1[[#This Row],[Contenido]],Hoja2!$F$2:$G$105,2,0)</f>
        <v>02.05 Superficie plantada</v>
      </c>
      <c r="E1423" s="1" t="str">
        <f>+IFERROR(VLOOKUP(Tabla1[[#This Row],[Tema]],Temas[[Tema]:[Columna1]],2,0),"REVISAR")</f>
        <v>02.04.02 Hortalizas</v>
      </c>
      <c r="F1423" s="1" t="str">
        <f>+IFERROR(VLOOKUP(Tabla1[[#This Row],[Muestra]],Muestra[[Muestra]:[Columna1]],2,0),"REVISAR")</f>
        <v>02.04.02.18 Tomate</v>
      </c>
      <c r="G1423" t="s">
        <v>31</v>
      </c>
      <c r="H1423" t="s">
        <v>2593</v>
      </c>
      <c r="I1423" t="s">
        <v>2595</v>
      </c>
      <c r="J1423" t="s">
        <v>2642</v>
      </c>
      <c r="K1423" t="s">
        <v>2596</v>
      </c>
      <c r="L1423" t="s">
        <v>867</v>
      </c>
      <c r="N1423" t="s">
        <v>2668</v>
      </c>
      <c r="O1423" t="s">
        <v>2672</v>
      </c>
      <c r="Z1423">
        <v>5079.1000000000004</v>
      </c>
      <c r="AA1423">
        <v>4835.4135999999999</v>
      </c>
      <c r="AB1423">
        <v>5390.4214999999995</v>
      </c>
      <c r="AC1423">
        <v>4910.9881999999998</v>
      </c>
      <c r="AD1423">
        <v>5055.5909999999994</v>
      </c>
      <c r="AE1423">
        <v>4961.9706000000006</v>
      </c>
      <c r="AF1423">
        <v>4951.6884</v>
      </c>
      <c r="AG1423">
        <v>5132.1072000000004</v>
      </c>
      <c r="AH1423">
        <v>5173.8361999999997</v>
      </c>
      <c r="AI1423">
        <v>5202.7777999999998</v>
      </c>
    </row>
    <row r="1424" spans="1:35" x14ac:dyDescent="0.25">
      <c r="A1424" s="21">
        <v>1423</v>
      </c>
      <c r="B1424" t="s">
        <v>2932</v>
      </c>
      <c r="C1424" s="1" t="str">
        <f>+VLOOKUP(Tabla1[[#This Row],[Sector]],Sectores[[Sector]:[Columna1]],2,0)</f>
        <v>02 Agricultura</v>
      </c>
      <c r="D1424" s="1" t="str">
        <f>+VLOOKUP(Tabla1[[#This Row],[Contenido]],Hoja2!$F$2:$G$105,2,0)</f>
        <v>02.05 Superficie plantada</v>
      </c>
      <c r="E1424" s="1" t="str">
        <f>+IFERROR(VLOOKUP(Tabla1[[#This Row],[Tema]],Temas[[Tema]:[Columna1]],2,0),"REVISAR")</f>
        <v>02.04.02 Hortalizas</v>
      </c>
      <c r="F1424" s="1" t="str">
        <f>+IFERROR(VLOOKUP(Tabla1[[#This Row],[Muestra]],Muestra[[Muestra]:[Columna1]],2,0),"REVISAR")</f>
        <v>02.05.02.27 Zanahoria</v>
      </c>
      <c r="G1424" t="s">
        <v>31</v>
      </c>
      <c r="H1424" t="s">
        <v>2593</v>
      </c>
      <c r="I1424" t="s">
        <v>2595</v>
      </c>
      <c r="J1424" t="s">
        <v>2643</v>
      </c>
      <c r="K1424" t="s">
        <v>2596</v>
      </c>
      <c r="L1424" t="s">
        <v>867</v>
      </c>
      <c r="N1424" t="s">
        <v>2668</v>
      </c>
      <c r="O1424" t="s">
        <v>2672</v>
      </c>
      <c r="Z1424">
        <v>3349.9000000000005</v>
      </c>
      <c r="AA1424">
        <v>3923.8926999999999</v>
      </c>
      <c r="AB1424">
        <v>3612.3526000000002</v>
      </c>
      <c r="AC1424">
        <v>2755.0715</v>
      </c>
      <c r="AD1424">
        <v>3457.6059</v>
      </c>
      <c r="AE1424">
        <v>2851.2175000000002</v>
      </c>
      <c r="AF1424">
        <v>2809.5835000000002</v>
      </c>
      <c r="AG1424">
        <v>2961.9953</v>
      </c>
      <c r="AH1424">
        <v>3143.8366000000001</v>
      </c>
      <c r="AI1424">
        <v>3505.3352</v>
      </c>
    </row>
    <row r="1425" spans="1:35" x14ac:dyDescent="0.25">
      <c r="A1425" s="21">
        <v>1424</v>
      </c>
      <c r="B1425" t="s">
        <v>2933</v>
      </c>
      <c r="C1425" s="1" t="str">
        <f>+VLOOKUP(Tabla1[[#This Row],[Sector]],Sectores[[Sector]:[Columna1]],2,0)</f>
        <v>02 Agricultura</v>
      </c>
      <c r="D1425" s="1" t="str">
        <f>+VLOOKUP(Tabla1[[#This Row],[Contenido]],Hoja2!$F$2:$G$105,2,0)</f>
        <v>02.05 Superficie plantada</v>
      </c>
      <c r="E1425" s="1" t="str">
        <f>+IFERROR(VLOOKUP(Tabla1[[#This Row],[Tema]],Temas[[Tema]:[Columna1]],2,0),"REVISAR")</f>
        <v>02.04.02 Hortalizas</v>
      </c>
      <c r="F1425" s="1" t="str">
        <f>+IFERROR(VLOOKUP(Tabla1[[#This Row],[Muestra]],Muestra[[Muestra]:[Columna1]],2,0),"REVISAR")</f>
        <v>02.05.02.28 Zapallo Italiano</v>
      </c>
      <c r="G1425" t="s">
        <v>31</v>
      </c>
      <c r="H1425" t="s">
        <v>2593</v>
      </c>
      <c r="I1425" t="s">
        <v>2595</v>
      </c>
      <c r="J1425" t="s">
        <v>2644</v>
      </c>
      <c r="K1425" t="s">
        <v>2596</v>
      </c>
      <c r="L1425" t="s">
        <v>867</v>
      </c>
      <c r="N1425" t="s">
        <v>2668</v>
      </c>
      <c r="O1425" t="s">
        <v>2672</v>
      </c>
      <c r="Z1425">
        <v>996.25</v>
      </c>
      <c r="AA1425">
        <v>1079.8700000000001</v>
      </c>
      <c r="AB1425">
        <v>831.67000000000007</v>
      </c>
      <c r="AC1425">
        <v>1030.33</v>
      </c>
      <c r="AD1425">
        <v>1065.1326693956371</v>
      </c>
      <c r="AE1425">
        <v>840.18037935000007</v>
      </c>
      <c r="AF1425">
        <v>1139.4066898299998</v>
      </c>
      <c r="AG1425">
        <v>1099.5212926090858</v>
      </c>
      <c r="AH1425">
        <v>1272.1091999999999</v>
      </c>
      <c r="AI1425">
        <v>1350.8774999999998</v>
      </c>
    </row>
    <row r="1426" spans="1:35" x14ac:dyDescent="0.25">
      <c r="A1426" s="21">
        <v>1425</v>
      </c>
      <c r="B1426" t="s">
        <v>2934</v>
      </c>
      <c r="C1426" s="1" t="str">
        <f>+VLOOKUP(Tabla1[[#This Row],[Sector]],Sectores[[Sector]:[Columna1]],2,0)</f>
        <v>02 Agricultura</v>
      </c>
      <c r="D1426" s="1" t="str">
        <f>+VLOOKUP(Tabla1[[#This Row],[Contenido]],Hoja2!$F$2:$G$105,2,0)</f>
        <v>02.05 Superficie plantada</v>
      </c>
      <c r="E1426" s="1" t="str">
        <f>+IFERROR(VLOOKUP(Tabla1[[#This Row],[Tema]],Temas[[Tema]:[Columna1]],2,0),"REVISAR")</f>
        <v>02.04.02 Hortalizas</v>
      </c>
      <c r="F1426" s="1" t="str">
        <f>+IFERROR(VLOOKUP(Tabla1[[#This Row],[Muestra]],Muestra[[Muestra]:[Columna1]],2,0),"REVISAR")</f>
        <v>02.05.02.29 Zapallo Temprano y de Guarda</v>
      </c>
      <c r="G1426" t="s">
        <v>31</v>
      </c>
      <c r="H1426" t="s">
        <v>2593</v>
      </c>
      <c r="I1426" t="s">
        <v>2595</v>
      </c>
      <c r="J1426" t="s">
        <v>2645</v>
      </c>
      <c r="K1426" t="s">
        <v>2596</v>
      </c>
      <c r="L1426" t="s">
        <v>867</v>
      </c>
      <c r="N1426" t="s">
        <v>2668</v>
      </c>
      <c r="O1426" t="s">
        <v>2672</v>
      </c>
      <c r="Z1426">
        <v>5870.9000000000005</v>
      </c>
      <c r="AA1426">
        <v>5668.7296000000006</v>
      </c>
      <c r="AB1426">
        <v>4514.5619999999999</v>
      </c>
      <c r="AC1426">
        <v>4067.23</v>
      </c>
      <c r="AD1426">
        <v>3988.3341</v>
      </c>
      <c r="AE1426">
        <v>3599.2525999999998</v>
      </c>
      <c r="AF1426">
        <v>3948.2277999999997</v>
      </c>
      <c r="AG1426">
        <v>3535.4501999999998</v>
      </c>
      <c r="AH1426">
        <v>3839.5286000000001</v>
      </c>
      <c r="AI1426">
        <v>3473.3530000000001</v>
      </c>
    </row>
    <row r="1427" spans="1:35" x14ac:dyDescent="0.25">
      <c r="A1427" s="21">
        <v>1426</v>
      </c>
      <c r="B1427" t="s">
        <v>2885</v>
      </c>
      <c r="C1427" s="1" t="str">
        <f>+VLOOKUP(Tabla1[[#This Row],[Sector]],Sectores[[Sector]:[Columna1]],2,0)</f>
        <v>02 Agricultura</v>
      </c>
      <c r="D1427" s="1" t="str">
        <f>+VLOOKUP(Tabla1[[#This Row],[Contenido]],Hoja2!$F$2:$G$105,2,0)</f>
        <v>02.04 Superficie cosechada</v>
      </c>
      <c r="E1427" s="1" t="str">
        <f>+IFERROR(VLOOKUP(Tabla1[[#This Row],[Tema]],Temas[[Tema]:[Columna1]],2,0),"REVISAR")</f>
        <v>02.04.02 Hortalizas</v>
      </c>
      <c r="F1427" s="1" t="str">
        <f>+IFERROR(VLOOKUP(Tabla1[[#This Row],[Muestra]],Muestra[[Muestra]:[Columna1]],2,0),"REVISAR")</f>
        <v>02.04.02.01 Achicoria</v>
      </c>
      <c r="G1427" t="s">
        <v>31</v>
      </c>
      <c r="H1427" t="s">
        <v>2598</v>
      </c>
      <c r="I1427" t="s">
        <v>2595</v>
      </c>
      <c r="J1427" t="s">
        <v>2646</v>
      </c>
      <c r="K1427" t="s">
        <v>2596</v>
      </c>
      <c r="L1427" t="s">
        <v>897</v>
      </c>
      <c r="N1427" t="s">
        <v>2669</v>
      </c>
      <c r="O1427" t="s">
        <v>2672</v>
      </c>
      <c r="U1427">
        <v>0</v>
      </c>
      <c r="V1427">
        <v>1428</v>
      </c>
      <c r="W1427">
        <v>0</v>
      </c>
      <c r="X1427">
        <v>0</v>
      </c>
      <c r="Y1427">
        <v>0</v>
      </c>
      <c r="Z1427">
        <v>2861</v>
      </c>
      <c r="AA1427">
        <v>2489</v>
      </c>
      <c r="AB1427">
        <v>2440</v>
      </c>
      <c r="AC1427">
        <v>2380</v>
      </c>
      <c r="AD1427">
        <v>3080</v>
      </c>
      <c r="AE1427">
        <v>2214</v>
      </c>
      <c r="AF1427">
        <v>2507</v>
      </c>
      <c r="AG1427">
        <v>3349</v>
      </c>
      <c r="AH1427">
        <v>3989</v>
      </c>
      <c r="AI1427">
        <v>3589</v>
      </c>
    </row>
    <row r="1428" spans="1:35" x14ac:dyDescent="0.25">
      <c r="A1428" s="21">
        <v>1427</v>
      </c>
      <c r="B1428" t="s">
        <v>2886</v>
      </c>
      <c r="C1428" s="1" t="str">
        <f>+VLOOKUP(Tabla1[[#This Row],[Sector]],Sectores[[Sector]:[Columna1]],2,0)</f>
        <v>02 Agricultura</v>
      </c>
      <c r="D1428" s="1" t="str">
        <f>+VLOOKUP(Tabla1[[#This Row],[Contenido]],Hoja2!$F$2:$G$105,2,0)</f>
        <v>02.04 Superficie cosechada</v>
      </c>
      <c r="E1428" s="1" t="str">
        <f>+IFERROR(VLOOKUP(Tabla1[[#This Row],[Tema]],Temas[[Tema]:[Columna1]],2,0),"REVISAR")</f>
        <v>02.04.02 Hortalizas</v>
      </c>
      <c r="F1428" s="1" t="str">
        <f>+IFERROR(VLOOKUP(Tabla1[[#This Row],[Muestra]],Muestra[[Muestra]:[Columna1]],2,0),"REVISAR")</f>
        <v>02.04.02.02 Arroz</v>
      </c>
      <c r="G1428" t="s">
        <v>31</v>
      </c>
      <c r="H1428" t="s">
        <v>2598</v>
      </c>
      <c r="I1428" t="s">
        <v>2595</v>
      </c>
      <c r="J1428" t="s">
        <v>2647</v>
      </c>
      <c r="K1428" t="s">
        <v>2596</v>
      </c>
      <c r="L1428" t="s">
        <v>897</v>
      </c>
      <c r="N1428" t="s">
        <v>2669</v>
      </c>
      <c r="O1428" t="s">
        <v>2672</v>
      </c>
      <c r="U1428">
        <v>27980</v>
      </c>
      <c r="V1428">
        <v>21764</v>
      </c>
      <c r="W1428">
        <v>20960</v>
      </c>
      <c r="X1428">
        <v>23680</v>
      </c>
      <c r="Y1428">
        <v>24527</v>
      </c>
      <c r="Z1428">
        <v>25121</v>
      </c>
      <c r="AA1428">
        <v>23991</v>
      </c>
      <c r="AB1428">
        <v>21000</v>
      </c>
      <c r="AC1428">
        <v>22398</v>
      </c>
      <c r="AD1428">
        <v>23714</v>
      </c>
      <c r="AE1428">
        <v>26540</v>
      </c>
      <c r="AF1428">
        <v>20937</v>
      </c>
      <c r="AG1428">
        <v>29522</v>
      </c>
      <c r="AH1428">
        <v>26242</v>
      </c>
      <c r="AI1428">
        <v>26394</v>
      </c>
    </row>
    <row r="1429" spans="1:35" x14ac:dyDescent="0.25">
      <c r="A1429" s="21">
        <v>1428</v>
      </c>
      <c r="B1429" t="s">
        <v>2887</v>
      </c>
      <c r="C1429" s="1" t="str">
        <f>+VLOOKUP(Tabla1[[#This Row],[Sector]],Sectores[[Sector]:[Columna1]],2,0)</f>
        <v>02 Agricultura</v>
      </c>
      <c r="D1429" s="1" t="str">
        <f>+VLOOKUP(Tabla1[[#This Row],[Contenido]],Hoja2!$F$2:$G$105,2,0)</f>
        <v>02.04 Superficie cosechada</v>
      </c>
      <c r="E1429" s="1" t="str">
        <f>+IFERROR(VLOOKUP(Tabla1[[#This Row],[Tema]],Temas[[Tema]:[Columna1]],2,0),"REVISAR")</f>
        <v>02.04.02 Hortalizas</v>
      </c>
      <c r="F1429" s="1" t="str">
        <f>+IFERROR(VLOOKUP(Tabla1[[#This Row],[Muestra]],Muestra[[Muestra]:[Columna1]],2,0),"REVISAR")</f>
        <v>02.04.02.03 Avena</v>
      </c>
      <c r="G1429" t="s">
        <v>31</v>
      </c>
      <c r="H1429" t="s">
        <v>2598</v>
      </c>
      <c r="I1429" t="s">
        <v>2595</v>
      </c>
      <c r="J1429" t="s">
        <v>2648</v>
      </c>
      <c r="K1429" t="s">
        <v>2596</v>
      </c>
      <c r="L1429" t="s">
        <v>897</v>
      </c>
      <c r="N1429" t="s">
        <v>2669</v>
      </c>
      <c r="O1429" t="s">
        <v>2672</v>
      </c>
      <c r="U1429">
        <v>88240</v>
      </c>
      <c r="V1429">
        <v>82115</v>
      </c>
      <c r="W1429">
        <v>97580</v>
      </c>
      <c r="X1429">
        <v>100745</v>
      </c>
      <c r="Y1429">
        <v>75539</v>
      </c>
      <c r="Z1429">
        <v>105309</v>
      </c>
      <c r="AA1429">
        <v>100602</v>
      </c>
      <c r="AB1429">
        <v>126499</v>
      </c>
      <c r="AC1429">
        <v>136339</v>
      </c>
      <c r="AD1429">
        <v>90450</v>
      </c>
      <c r="AE1429">
        <v>107805</v>
      </c>
      <c r="AF1429">
        <v>136818</v>
      </c>
      <c r="AG1429">
        <v>107528</v>
      </c>
      <c r="AH1429">
        <v>74617</v>
      </c>
      <c r="AI1429">
        <v>96994</v>
      </c>
    </row>
    <row r="1430" spans="1:35" x14ac:dyDescent="0.25">
      <c r="A1430" s="21">
        <v>1429</v>
      </c>
      <c r="B1430" t="s">
        <v>2888</v>
      </c>
      <c r="C1430" s="1" t="str">
        <f>+VLOOKUP(Tabla1[[#This Row],[Sector]],Sectores[[Sector]:[Columna1]],2,0)</f>
        <v>02 Agricultura</v>
      </c>
      <c r="D1430" s="1" t="str">
        <f>+VLOOKUP(Tabla1[[#This Row],[Contenido]],Hoja2!$F$2:$G$105,2,0)</f>
        <v>02.04 Superficie cosechada</v>
      </c>
      <c r="E1430" s="1" t="str">
        <f>+IFERROR(VLOOKUP(Tabla1[[#This Row],[Tema]],Temas[[Tema]:[Columna1]],2,0),"REVISAR")</f>
        <v>02.04.02 Hortalizas</v>
      </c>
      <c r="F1430" s="1" t="str">
        <f>+IFERROR(VLOOKUP(Tabla1[[#This Row],[Muestra]],Muestra[[Muestra]:[Columna1]],2,0),"REVISAR")</f>
        <v>02.04.02.04 Cebada</v>
      </c>
      <c r="G1430" t="s">
        <v>31</v>
      </c>
      <c r="H1430" t="s">
        <v>2598</v>
      </c>
      <c r="I1430" t="s">
        <v>2595</v>
      </c>
      <c r="J1430" t="s">
        <v>2649</v>
      </c>
      <c r="K1430" t="s">
        <v>2596</v>
      </c>
      <c r="L1430" t="s">
        <v>897</v>
      </c>
      <c r="N1430" t="s">
        <v>2669</v>
      </c>
      <c r="O1430" t="s">
        <v>2672</v>
      </c>
      <c r="U1430">
        <v>29020</v>
      </c>
      <c r="V1430">
        <v>18594</v>
      </c>
      <c r="W1430">
        <v>20530</v>
      </c>
      <c r="X1430">
        <v>18420</v>
      </c>
      <c r="Y1430">
        <v>16761</v>
      </c>
      <c r="Z1430">
        <v>20091</v>
      </c>
      <c r="AA1430">
        <v>29426</v>
      </c>
      <c r="AB1430">
        <v>26218</v>
      </c>
      <c r="AC1430">
        <v>31354</v>
      </c>
      <c r="AD1430">
        <v>17620</v>
      </c>
      <c r="AE1430">
        <v>36660</v>
      </c>
      <c r="AF1430">
        <v>27148</v>
      </c>
      <c r="AG1430">
        <v>51772</v>
      </c>
      <c r="AH1430">
        <v>57210</v>
      </c>
      <c r="AI1430">
        <v>59628</v>
      </c>
    </row>
    <row r="1431" spans="1:35" x14ac:dyDescent="0.25">
      <c r="A1431" s="21">
        <v>1430</v>
      </c>
      <c r="B1431" t="s">
        <v>2889</v>
      </c>
      <c r="C1431" s="1" t="str">
        <f>+VLOOKUP(Tabla1[[#This Row],[Sector]],Sectores[[Sector]:[Columna1]],2,0)</f>
        <v>02 Agricultura</v>
      </c>
      <c r="D1431" s="1" t="str">
        <f>+VLOOKUP(Tabla1[[#This Row],[Contenido]],Hoja2!$F$2:$G$105,2,0)</f>
        <v>02.04 Superficie cosechada</v>
      </c>
      <c r="E1431" s="1" t="str">
        <f>+IFERROR(VLOOKUP(Tabla1[[#This Row],[Tema]],Temas[[Tema]:[Columna1]],2,0),"REVISAR")</f>
        <v>02.04.02 Hortalizas</v>
      </c>
      <c r="F1431" s="1" t="str">
        <f>+IFERROR(VLOOKUP(Tabla1[[#This Row],[Muestra]],Muestra[[Muestra]:[Columna1]],2,0),"REVISAR")</f>
        <v>02.04.02.05 Garbanzos</v>
      </c>
      <c r="G1431" t="s">
        <v>31</v>
      </c>
      <c r="H1431" t="s">
        <v>2598</v>
      </c>
      <c r="I1431" t="s">
        <v>2595</v>
      </c>
      <c r="J1431" t="s">
        <v>2650</v>
      </c>
      <c r="K1431" t="s">
        <v>2596</v>
      </c>
      <c r="L1431" t="s">
        <v>897</v>
      </c>
      <c r="N1431" t="s">
        <v>2669</v>
      </c>
      <c r="O1431" t="s">
        <v>2672</v>
      </c>
      <c r="U1431">
        <v>3960</v>
      </c>
      <c r="V1431">
        <v>3040</v>
      </c>
      <c r="W1431">
        <v>3090</v>
      </c>
      <c r="X1431">
        <v>1887</v>
      </c>
      <c r="Y1431">
        <v>1885</v>
      </c>
      <c r="Z1431">
        <v>1981</v>
      </c>
      <c r="AA1431">
        <v>1334</v>
      </c>
      <c r="AB1431">
        <v>2286</v>
      </c>
      <c r="AC1431">
        <v>679</v>
      </c>
      <c r="AD1431">
        <v>254</v>
      </c>
      <c r="AE1431">
        <v>409</v>
      </c>
      <c r="AF1431">
        <v>275</v>
      </c>
      <c r="AG1431">
        <v>780</v>
      </c>
      <c r="AH1431">
        <v>897</v>
      </c>
      <c r="AI1431">
        <v>239</v>
      </c>
    </row>
    <row r="1432" spans="1:35" x14ac:dyDescent="0.25">
      <c r="A1432" s="21">
        <v>1431</v>
      </c>
      <c r="B1432" t="s">
        <v>2890</v>
      </c>
      <c r="C1432" s="1" t="str">
        <f>+VLOOKUP(Tabla1[[#This Row],[Sector]],Sectores[[Sector]:[Columna1]],2,0)</f>
        <v>02 Agricultura</v>
      </c>
      <c r="D1432" s="1" t="str">
        <f>+VLOOKUP(Tabla1[[#This Row],[Contenido]],Hoja2!$F$2:$G$105,2,0)</f>
        <v>02.04 Superficie cosechada</v>
      </c>
      <c r="E1432" s="1" t="str">
        <f>+IFERROR(VLOOKUP(Tabla1[[#This Row],[Tema]],Temas[[Tema]:[Columna1]],2,0),"REVISAR")</f>
        <v>02.04.02 Hortalizas</v>
      </c>
      <c r="F1432" s="1" t="str">
        <f>+IFERROR(VLOOKUP(Tabla1[[#This Row],[Muestra]],Muestra[[Muestra]:[Columna1]],2,0),"REVISAR")</f>
        <v>02.04.02.06 Lentejas</v>
      </c>
      <c r="G1432" t="s">
        <v>31</v>
      </c>
      <c r="H1432" t="s">
        <v>2598</v>
      </c>
      <c r="I1432" t="s">
        <v>2595</v>
      </c>
      <c r="J1432" t="s">
        <v>2651</v>
      </c>
      <c r="K1432" t="s">
        <v>2596</v>
      </c>
      <c r="L1432" t="s">
        <v>897</v>
      </c>
      <c r="N1432" t="s">
        <v>2669</v>
      </c>
      <c r="O1432" t="s">
        <v>2672</v>
      </c>
      <c r="U1432">
        <v>1150</v>
      </c>
      <c r="V1432">
        <v>923</v>
      </c>
      <c r="W1432">
        <v>940</v>
      </c>
      <c r="X1432">
        <v>955</v>
      </c>
      <c r="Y1432">
        <v>1222</v>
      </c>
      <c r="Z1432">
        <v>1321</v>
      </c>
      <c r="AA1432">
        <v>1013</v>
      </c>
      <c r="AB1432">
        <v>1168</v>
      </c>
      <c r="AC1432">
        <v>1061</v>
      </c>
      <c r="AD1432">
        <v>942</v>
      </c>
      <c r="AE1432">
        <v>924</v>
      </c>
      <c r="AF1432">
        <v>1540</v>
      </c>
      <c r="AG1432">
        <v>2420</v>
      </c>
      <c r="AH1432">
        <v>1731</v>
      </c>
      <c r="AI1432">
        <v>1125</v>
      </c>
    </row>
    <row r="1433" spans="1:35" x14ac:dyDescent="0.25">
      <c r="A1433" s="21">
        <v>1432</v>
      </c>
      <c r="B1433" t="s">
        <v>2891</v>
      </c>
      <c r="C1433" s="1" t="str">
        <f>+VLOOKUP(Tabla1[[#This Row],[Sector]],Sectores[[Sector]:[Columna1]],2,0)</f>
        <v>02 Agricultura</v>
      </c>
      <c r="D1433" s="1" t="str">
        <f>+VLOOKUP(Tabla1[[#This Row],[Contenido]],Hoja2!$F$2:$G$105,2,0)</f>
        <v>02.04 Superficie cosechada</v>
      </c>
      <c r="E1433" s="1" t="str">
        <f>+IFERROR(VLOOKUP(Tabla1[[#This Row],[Tema]],Temas[[Tema]:[Columna1]],2,0),"REVISAR")</f>
        <v>02.04.02 Hortalizas</v>
      </c>
      <c r="F1433" s="1" t="str">
        <f>+IFERROR(VLOOKUP(Tabla1[[#This Row],[Muestra]],Muestra[[Muestra]:[Columna1]],2,0),"REVISAR")</f>
        <v>02.04.02.07 Lupino</v>
      </c>
      <c r="G1433" t="s">
        <v>31</v>
      </c>
      <c r="H1433" t="s">
        <v>2598</v>
      </c>
      <c r="I1433" t="s">
        <v>2595</v>
      </c>
      <c r="J1433" t="s">
        <v>2652</v>
      </c>
      <c r="K1433" t="s">
        <v>2596</v>
      </c>
      <c r="L1433" t="s">
        <v>897</v>
      </c>
      <c r="N1433" t="s">
        <v>2669</v>
      </c>
      <c r="O1433" t="s">
        <v>2672</v>
      </c>
      <c r="U1433">
        <v>28490</v>
      </c>
      <c r="V1433">
        <v>21150</v>
      </c>
      <c r="W1433">
        <v>15250</v>
      </c>
      <c r="X1433">
        <v>10283</v>
      </c>
      <c r="Y1433">
        <v>29887</v>
      </c>
      <c r="Z1433">
        <v>23257</v>
      </c>
      <c r="AA1433">
        <v>42934</v>
      </c>
      <c r="AB1433">
        <v>39210</v>
      </c>
      <c r="AC1433">
        <v>16866</v>
      </c>
      <c r="AD1433">
        <v>22162</v>
      </c>
      <c r="AE1433">
        <v>26510</v>
      </c>
      <c r="AF1433">
        <v>39480</v>
      </c>
      <c r="AG1433">
        <v>49936</v>
      </c>
      <c r="AH1433">
        <v>42560</v>
      </c>
      <c r="AI1433">
        <v>25608</v>
      </c>
    </row>
    <row r="1434" spans="1:35" x14ac:dyDescent="0.25">
      <c r="A1434" s="21">
        <v>1433</v>
      </c>
      <c r="B1434" t="s">
        <v>2892</v>
      </c>
      <c r="C1434" s="1" t="str">
        <f>+VLOOKUP(Tabla1[[#This Row],[Sector]],Sectores[[Sector]:[Columna1]],2,0)</f>
        <v>02 Agricultura</v>
      </c>
      <c r="D1434" s="1" t="str">
        <f>+VLOOKUP(Tabla1[[#This Row],[Contenido]],Hoja2!$F$2:$G$105,2,0)</f>
        <v>02.04 Superficie cosechada</v>
      </c>
      <c r="E1434" s="1" t="str">
        <f>+IFERROR(VLOOKUP(Tabla1[[#This Row],[Tema]],Temas[[Tema]:[Columna1]],2,0),"REVISAR")</f>
        <v>02.04.02 Hortalizas</v>
      </c>
      <c r="F1434" s="1" t="str">
        <f>+IFERROR(VLOOKUP(Tabla1[[#This Row],[Muestra]],Muestra[[Muestra]:[Columna1]],2,0),"REVISAR")</f>
        <v>02.04.02.08 Maíz</v>
      </c>
      <c r="G1434" t="s">
        <v>31</v>
      </c>
      <c r="H1434" t="s">
        <v>2598</v>
      </c>
      <c r="I1434" t="s">
        <v>2595</v>
      </c>
      <c r="J1434" t="s">
        <v>2653</v>
      </c>
      <c r="K1434" t="s">
        <v>2596</v>
      </c>
      <c r="L1434" t="s">
        <v>897</v>
      </c>
      <c r="N1434" t="s">
        <v>2669</v>
      </c>
      <c r="O1434" t="s">
        <v>2672</v>
      </c>
      <c r="U1434">
        <v>123070</v>
      </c>
      <c r="V1434">
        <v>125784</v>
      </c>
      <c r="W1434">
        <v>134260</v>
      </c>
      <c r="X1434">
        <v>127830</v>
      </c>
      <c r="Y1434">
        <v>122166</v>
      </c>
      <c r="Z1434">
        <v>119382</v>
      </c>
      <c r="AA1434">
        <v>138831</v>
      </c>
      <c r="AB1434">
        <v>284780</v>
      </c>
      <c r="AC1434">
        <v>234836</v>
      </c>
      <c r="AD1434">
        <v>250400</v>
      </c>
      <c r="AE1434">
        <v>203480</v>
      </c>
      <c r="AF1434">
        <v>189336</v>
      </c>
      <c r="AG1434">
        <v>178116</v>
      </c>
      <c r="AH1434">
        <v>160856</v>
      </c>
      <c r="AI1434">
        <v>129172</v>
      </c>
    </row>
    <row r="1435" spans="1:35" x14ac:dyDescent="0.25">
      <c r="A1435" s="21">
        <v>1434</v>
      </c>
      <c r="B1435" t="s">
        <v>2893</v>
      </c>
      <c r="C1435" s="1" t="str">
        <f>+VLOOKUP(Tabla1[[#This Row],[Sector]],Sectores[[Sector]:[Columna1]],2,0)</f>
        <v>02 Agricultura</v>
      </c>
      <c r="D1435" s="1" t="str">
        <f>+VLOOKUP(Tabla1[[#This Row],[Contenido]],Hoja2!$F$2:$G$105,2,0)</f>
        <v>02.04 Superficie cosechada</v>
      </c>
      <c r="E1435" s="1" t="str">
        <f>+IFERROR(VLOOKUP(Tabla1[[#This Row],[Tema]],Temas[[Tema]:[Columna1]],2,0),"REVISAR")</f>
        <v>02.04.02 Hortalizas</v>
      </c>
      <c r="F1435" s="1" t="str">
        <f>+IFERROR(VLOOKUP(Tabla1[[#This Row],[Muestra]],Muestra[[Muestra]:[Columna1]],2,0),"REVISAR")</f>
        <v>02.04.02.09 Maravilla</v>
      </c>
      <c r="G1435" t="s">
        <v>31</v>
      </c>
      <c r="H1435" t="s">
        <v>2598</v>
      </c>
      <c r="I1435" t="s">
        <v>2595</v>
      </c>
      <c r="J1435" t="s">
        <v>2654</v>
      </c>
      <c r="K1435" t="s">
        <v>2596</v>
      </c>
      <c r="L1435" t="s">
        <v>897</v>
      </c>
      <c r="N1435" t="s">
        <v>2669</v>
      </c>
      <c r="O1435" t="s">
        <v>2672</v>
      </c>
      <c r="U1435">
        <v>2660</v>
      </c>
      <c r="V1435">
        <v>3547</v>
      </c>
      <c r="W1435">
        <v>3610</v>
      </c>
      <c r="X1435">
        <v>4355</v>
      </c>
      <c r="Y1435">
        <v>3053</v>
      </c>
      <c r="Z1435">
        <v>2652</v>
      </c>
      <c r="AA1435">
        <v>3939</v>
      </c>
      <c r="AB1435">
        <v>5219</v>
      </c>
      <c r="AC1435">
        <v>3846</v>
      </c>
      <c r="AD1435">
        <v>3169</v>
      </c>
      <c r="AE1435">
        <v>2128</v>
      </c>
      <c r="AF1435">
        <v>6817</v>
      </c>
      <c r="AG1435">
        <v>6444</v>
      </c>
      <c r="AH1435">
        <v>3228</v>
      </c>
      <c r="AI1435">
        <v>3609</v>
      </c>
    </row>
    <row r="1436" spans="1:35" x14ac:dyDescent="0.25">
      <c r="A1436" s="21">
        <v>1435</v>
      </c>
      <c r="B1436" t="s">
        <v>2894</v>
      </c>
      <c r="C1436" s="1" t="str">
        <f>+VLOOKUP(Tabla1[[#This Row],[Sector]],Sectores[[Sector]:[Columna1]],2,0)</f>
        <v>02 Agricultura</v>
      </c>
      <c r="D1436" s="1" t="str">
        <f>+VLOOKUP(Tabla1[[#This Row],[Contenido]],Hoja2!$F$2:$G$105,2,0)</f>
        <v>02.04 Superficie cosechada</v>
      </c>
      <c r="E1436" s="1" t="str">
        <f>+IFERROR(VLOOKUP(Tabla1[[#This Row],[Tema]],Temas[[Tema]:[Columna1]],2,0),"REVISAR")</f>
        <v>02.04.02 Hortalizas</v>
      </c>
      <c r="F1436" s="1" t="str">
        <f>+IFERROR(VLOOKUP(Tabla1[[#This Row],[Muestra]],Muestra[[Muestra]:[Columna1]],2,0),"REVISAR")</f>
        <v>02.04.02.10 Otras industriales</v>
      </c>
      <c r="G1436" t="s">
        <v>31</v>
      </c>
      <c r="H1436" t="s">
        <v>2598</v>
      </c>
      <c r="I1436" t="s">
        <v>2595</v>
      </c>
      <c r="J1436" t="s">
        <v>2655</v>
      </c>
      <c r="K1436" t="s">
        <v>2596</v>
      </c>
      <c r="L1436" t="s">
        <v>897</v>
      </c>
      <c r="N1436" t="s">
        <v>2669</v>
      </c>
      <c r="O1436" t="s">
        <v>2672</v>
      </c>
      <c r="U1436">
        <v>0</v>
      </c>
      <c r="V1436">
        <v>0</v>
      </c>
      <c r="W1436">
        <v>0</v>
      </c>
      <c r="X1436">
        <v>0</v>
      </c>
      <c r="Y1436">
        <v>0</v>
      </c>
      <c r="Z1436">
        <v>0</v>
      </c>
      <c r="AA1436">
        <v>1530</v>
      </c>
      <c r="AB1436">
        <v>422</v>
      </c>
      <c r="AC1436">
        <v>0</v>
      </c>
      <c r="AD1436">
        <v>2820</v>
      </c>
      <c r="AE1436">
        <v>512</v>
      </c>
      <c r="AF1436">
        <v>1224</v>
      </c>
      <c r="AG1436">
        <v>1569</v>
      </c>
      <c r="AH1436">
        <v>2037</v>
      </c>
      <c r="AI1436">
        <v>1270</v>
      </c>
    </row>
    <row r="1437" spans="1:35" x14ac:dyDescent="0.25">
      <c r="A1437" s="21">
        <v>1436</v>
      </c>
      <c r="B1437" t="s">
        <v>2895</v>
      </c>
      <c r="C1437" s="1" t="str">
        <f>+VLOOKUP(Tabla1[[#This Row],[Sector]],Sectores[[Sector]:[Columna1]],2,0)</f>
        <v>02 Agricultura</v>
      </c>
      <c r="D1437" s="1" t="str">
        <f>+VLOOKUP(Tabla1[[#This Row],[Contenido]],Hoja2!$F$2:$G$105,2,0)</f>
        <v>02.04 Superficie cosechada</v>
      </c>
      <c r="E1437" s="1" t="str">
        <f>+IFERROR(VLOOKUP(Tabla1[[#This Row],[Tema]],Temas[[Tema]:[Columna1]],2,0),"REVISAR")</f>
        <v>02.04.02 Hortalizas</v>
      </c>
      <c r="F1437" s="1" t="str">
        <f>+IFERROR(VLOOKUP(Tabla1[[#This Row],[Muestra]],Muestra[[Muestra]:[Columna1]],2,0),"REVISAR")</f>
        <v>02.04.02.11 Otras Legumbres</v>
      </c>
      <c r="G1437" t="s">
        <v>31</v>
      </c>
      <c r="H1437" t="s">
        <v>2598</v>
      </c>
      <c r="I1437" t="s">
        <v>2595</v>
      </c>
      <c r="J1437" t="s">
        <v>2656</v>
      </c>
      <c r="K1437" t="s">
        <v>2596</v>
      </c>
      <c r="L1437" t="s">
        <v>897</v>
      </c>
      <c r="N1437" t="s">
        <v>2669</v>
      </c>
      <c r="O1437" t="s">
        <v>2672</v>
      </c>
      <c r="U1437">
        <v>0</v>
      </c>
      <c r="V1437">
        <v>1801</v>
      </c>
      <c r="W1437">
        <v>0</v>
      </c>
      <c r="X1437">
        <v>0</v>
      </c>
      <c r="Y1437">
        <v>0</v>
      </c>
      <c r="Z1437">
        <v>0</v>
      </c>
      <c r="AA1437">
        <v>1936</v>
      </c>
      <c r="AB1437">
        <v>1869</v>
      </c>
      <c r="AC1437">
        <v>873</v>
      </c>
      <c r="AD1437">
        <v>634</v>
      </c>
      <c r="AE1437">
        <v>816</v>
      </c>
      <c r="AF1437">
        <v>749</v>
      </c>
      <c r="AG1437">
        <v>934</v>
      </c>
      <c r="AH1437">
        <v>625</v>
      </c>
      <c r="AI1437">
        <v>1221</v>
      </c>
    </row>
    <row r="1438" spans="1:35" x14ac:dyDescent="0.25">
      <c r="A1438" s="21">
        <v>1437</v>
      </c>
      <c r="B1438" t="s">
        <v>2896</v>
      </c>
      <c r="C1438" s="1" t="str">
        <f>+VLOOKUP(Tabla1[[#This Row],[Sector]],Sectores[[Sector]:[Columna1]],2,0)</f>
        <v>02 Agricultura</v>
      </c>
      <c r="D1438" s="1" t="str">
        <f>+VLOOKUP(Tabla1[[#This Row],[Contenido]],Hoja2!$F$2:$G$105,2,0)</f>
        <v>02.04 Superficie cosechada</v>
      </c>
      <c r="E1438" s="1" t="str">
        <f>+IFERROR(VLOOKUP(Tabla1[[#This Row],[Tema]],Temas[[Tema]:[Columna1]],2,0),"REVISAR")</f>
        <v>02.04.02 Hortalizas</v>
      </c>
      <c r="F1438" s="1" t="str">
        <f>+IFERROR(VLOOKUP(Tabla1[[#This Row],[Muestra]],Muestra[[Muestra]:[Columna1]],2,0),"REVISAR")</f>
        <v>02.04.02.12 Otros cereales</v>
      </c>
      <c r="G1438" t="s">
        <v>31</v>
      </c>
      <c r="H1438" t="s">
        <v>2598</v>
      </c>
      <c r="I1438" t="s">
        <v>2595</v>
      </c>
      <c r="J1438" t="s">
        <v>2657</v>
      </c>
      <c r="K1438" t="s">
        <v>2596</v>
      </c>
      <c r="L1438" t="s">
        <v>897</v>
      </c>
      <c r="N1438" t="s">
        <v>2669</v>
      </c>
      <c r="O1438" t="s">
        <v>2672</v>
      </c>
      <c r="U1438">
        <v>0</v>
      </c>
      <c r="V1438">
        <v>1037</v>
      </c>
      <c r="W1438">
        <v>0</v>
      </c>
      <c r="X1438">
        <v>0</v>
      </c>
      <c r="Y1438">
        <v>0</v>
      </c>
      <c r="Z1438">
        <v>0</v>
      </c>
      <c r="AA1438">
        <v>688</v>
      </c>
      <c r="AB1438">
        <v>0</v>
      </c>
      <c r="AC1438">
        <v>818</v>
      </c>
      <c r="AD1438">
        <v>2638</v>
      </c>
      <c r="AE1438">
        <v>2350</v>
      </c>
      <c r="AF1438">
        <v>1493</v>
      </c>
      <c r="AG1438">
        <v>2737</v>
      </c>
      <c r="AH1438">
        <v>2284</v>
      </c>
      <c r="AI1438">
        <v>2118</v>
      </c>
    </row>
    <row r="1439" spans="1:35" x14ac:dyDescent="0.25">
      <c r="A1439" s="21">
        <v>1438</v>
      </c>
      <c r="B1439" t="s">
        <v>2897</v>
      </c>
      <c r="C1439" s="1" t="str">
        <f>+VLOOKUP(Tabla1[[#This Row],[Sector]],Sectores[[Sector]:[Columna1]],2,0)</f>
        <v>02 Agricultura</v>
      </c>
      <c r="D1439" s="1" t="str">
        <f>+VLOOKUP(Tabla1[[#This Row],[Contenido]],Hoja2!$F$2:$G$105,2,0)</f>
        <v>02.04 Superficie cosechada</v>
      </c>
      <c r="E1439" s="1" t="str">
        <f>+IFERROR(VLOOKUP(Tabla1[[#This Row],[Tema]],Temas[[Tema]:[Columna1]],2,0),"REVISAR")</f>
        <v>02.04.02 Hortalizas</v>
      </c>
      <c r="F1439" s="1" t="str">
        <f>+IFERROR(VLOOKUP(Tabla1[[#This Row],[Muestra]],Muestra[[Muestra]:[Columna1]],2,0),"REVISAR")</f>
        <v>02.04.02.13 Papa</v>
      </c>
      <c r="G1439" t="s">
        <v>31</v>
      </c>
      <c r="H1439" t="s">
        <v>2598</v>
      </c>
      <c r="I1439" t="s">
        <v>2595</v>
      </c>
      <c r="J1439" t="s">
        <v>2658</v>
      </c>
      <c r="K1439" t="s">
        <v>2596</v>
      </c>
      <c r="L1439" t="s">
        <v>897</v>
      </c>
      <c r="N1439" t="s">
        <v>2669</v>
      </c>
      <c r="O1439" t="s">
        <v>2672</v>
      </c>
      <c r="U1439">
        <v>61890</v>
      </c>
      <c r="V1439">
        <v>54189</v>
      </c>
      <c r="W1439">
        <v>55270</v>
      </c>
      <c r="X1439">
        <v>44391</v>
      </c>
      <c r="Y1439">
        <v>50084</v>
      </c>
      <c r="Z1439">
        <v>52966</v>
      </c>
      <c r="AA1439">
        <v>40847</v>
      </c>
      <c r="AB1439">
        <v>48889</v>
      </c>
      <c r="AC1439">
        <v>48965</v>
      </c>
      <c r="AD1439">
        <v>50526</v>
      </c>
      <c r="AE1439">
        <v>53485</v>
      </c>
      <c r="AF1439">
        <v>54082</v>
      </c>
      <c r="AG1439">
        <v>41268</v>
      </c>
      <c r="AH1439">
        <v>41811</v>
      </c>
      <c r="AI1439">
        <v>44145</v>
      </c>
    </row>
    <row r="1440" spans="1:35" x14ac:dyDescent="0.25">
      <c r="A1440" s="21">
        <v>1439</v>
      </c>
      <c r="B1440" t="s">
        <v>2898</v>
      </c>
      <c r="C1440" s="1" t="str">
        <f>+VLOOKUP(Tabla1[[#This Row],[Sector]],Sectores[[Sector]:[Columna1]],2,0)</f>
        <v>02 Agricultura</v>
      </c>
      <c r="D1440" s="1" t="str">
        <f>+VLOOKUP(Tabla1[[#This Row],[Contenido]],Hoja2!$F$2:$G$105,2,0)</f>
        <v>02.04 Superficie cosechada</v>
      </c>
      <c r="E1440" s="1" t="str">
        <f>+IFERROR(VLOOKUP(Tabla1[[#This Row],[Tema]],Temas[[Tema]:[Columna1]],2,0),"REVISAR")</f>
        <v>02.04.02 Hortalizas</v>
      </c>
      <c r="F1440" s="1" t="str">
        <f>+IFERROR(VLOOKUP(Tabla1[[#This Row],[Muestra]],Muestra[[Muestra]:[Columna1]],2,0),"REVISAR")</f>
        <v>02.04.02.14 Porotos</v>
      </c>
      <c r="G1440" t="s">
        <v>31</v>
      </c>
      <c r="H1440" t="s">
        <v>2598</v>
      </c>
      <c r="I1440" t="s">
        <v>2595</v>
      </c>
      <c r="J1440" t="s">
        <v>2659</v>
      </c>
      <c r="K1440" t="s">
        <v>2596</v>
      </c>
      <c r="L1440" t="s">
        <v>897</v>
      </c>
      <c r="N1440" t="s">
        <v>2669</v>
      </c>
      <c r="O1440" t="s">
        <v>2672</v>
      </c>
      <c r="U1440">
        <v>25620</v>
      </c>
      <c r="V1440">
        <v>11644</v>
      </c>
      <c r="W1440">
        <v>11950</v>
      </c>
      <c r="X1440">
        <v>16704</v>
      </c>
      <c r="Y1440">
        <v>13504</v>
      </c>
      <c r="Z1440">
        <v>12527</v>
      </c>
      <c r="AA1440">
        <v>6423</v>
      </c>
      <c r="AB1440">
        <v>11045</v>
      </c>
      <c r="AC1440">
        <v>14670</v>
      </c>
      <c r="AD1440">
        <v>13685</v>
      </c>
      <c r="AE1440">
        <v>11174</v>
      </c>
      <c r="AF1440">
        <v>8501</v>
      </c>
      <c r="AG1440">
        <v>9723</v>
      </c>
      <c r="AH1440">
        <v>10248</v>
      </c>
      <c r="AI1440">
        <v>7189</v>
      </c>
    </row>
    <row r="1441" spans="1:36" x14ac:dyDescent="0.25">
      <c r="A1441" s="21">
        <v>1440</v>
      </c>
      <c r="B1441" t="s">
        <v>2899</v>
      </c>
      <c r="C1441" s="1" t="str">
        <f>+VLOOKUP(Tabla1[[#This Row],[Sector]],Sectores[[Sector]:[Columna1]],2,0)</f>
        <v>02 Agricultura</v>
      </c>
      <c r="D1441" s="1" t="str">
        <f>+VLOOKUP(Tabla1[[#This Row],[Contenido]],Hoja2!$F$2:$G$105,2,0)</f>
        <v>02.04 Superficie cosechada</v>
      </c>
      <c r="E1441" s="1" t="str">
        <f>+IFERROR(VLOOKUP(Tabla1[[#This Row],[Tema]],Temas[[Tema]:[Columna1]],2,0),"REVISAR")</f>
        <v>02.04.02 Hortalizas</v>
      </c>
      <c r="F1441" s="1" t="str">
        <f>+IFERROR(VLOOKUP(Tabla1[[#This Row],[Muestra]],Muestra[[Muestra]:[Columna1]],2,0),"REVISAR")</f>
        <v>02.04.02.15 Raps</v>
      </c>
      <c r="G1441" t="s">
        <v>31</v>
      </c>
      <c r="H1441" t="s">
        <v>2598</v>
      </c>
      <c r="I1441" t="s">
        <v>2595</v>
      </c>
      <c r="J1441" t="s">
        <v>2660</v>
      </c>
      <c r="K1441" t="s">
        <v>2596</v>
      </c>
      <c r="L1441" t="s">
        <v>897</v>
      </c>
      <c r="N1441" t="s">
        <v>2669</v>
      </c>
      <c r="O1441" t="s">
        <v>2672</v>
      </c>
      <c r="U1441">
        <v>13520</v>
      </c>
      <c r="V1441">
        <v>11311</v>
      </c>
      <c r="W1441">
        <v>17250</v>
      </c>
      <c r="X1441">
        <v>25135</v>
      </c>
      <c r="Y1441">
        <v>10983</v>
      </c>
      <c r="Z1441">
        <v>18568</v>
      </c>
      <c r="AA1441">
        <v>32750</v>
      </c>
      <c r="AB1441">
        <v>40883</v>
      </c>
      <c r="AC1441">
        <v>37486</v>
      </c>
      <c r="AD1441">
        <v>49448</v>
      </c>
      <c r="AE1441">
        <v>53352</v>
      </c>
      <c r="AF1441">
        <v>46249</v>
      </c>
      <c r="AG1441">
        <v>56533</v>
      </c>
      <c r="AH1441">
        <v>48166</v>
      </c>
      <c r="AI1441">
        <v>37942</v>
      </c>
    </row>
    <row r="1442" spans="1:36" x14ac:dyDescent="0.25">
      <c r="A1442" s="21">
        <v>1441</v>
      </c>
      <c r="B1442" t="s">
        <v>2900</v>
      </c>
      <c r="C1442" s="1" t="str">
        <f>+VLOOKUP(Tabla1[[#This Row],[Sector]],Sectores[[Sector]:[Columna1]],2,0)</f>
        <v>02 Agricultura</v>
      </c>
      <c r="D1442" s="1" t="str">
        <f>+VLOOKUP(Tabla1[[#This Row],[Contenido]],Hoja2!$F$2:$G$105,2,0)</f>
        <v>02.04 Superficie cosechada</v>
      </c>
      <c r="E1442" s="1" t="str">
        <f>+IFERROR(VLOOKUP(Tabla1[[#This Row],[Tema]],Temas[[Tema]:[Columna1]],2,0),"REVISAR")</f>
        <v>02.04.02 Hortalizas</v>
      </c>
      <c r="F1442" s="1" t="str">
        <f>+IFERROR(VLOOKUP(Tabla1[[#This Row],[Muestra]],Muestra[[Muestra]:[Columna1]],2,0),"REVISAR")</f>
        <v>02.04.02.16 Remolacha (caña de azúcar)</v>
      </c>
      <c r="G1442" t="s">
        <v>31</v>
      </c>
      <c r="H1442" t="s">
        <v>2598</v>
      </c>
      <c r="I1442" t="s">
        <v>2595</v>
      </c>
      <c r="J1442" t="s">
        <v>2661</v>
      </c>
      <c r="K1442" t="s">
        <v>2596</v>
      </c>
      <c r="L1442" t="s">
        <v>897</v>
      </c>
      <c r="N1442" t="s">
        <v>2669</v>
      </c>
      <c r="O1442" t="s">
        <v>2672</v>
      </c>
      <c r="U1442">
        <v>27670</v>
      </c>
      <c r="V1442">
        <v>20915</v>
      </c>
      <c r="W1442">
        <v>14850</v>
      </c>
      <c r="X1442">
        <v>12869</v>
      </c>
      <c r="Y1442">
        <v>16264</v>
      </c>
      <c r="Z1442">
        <v>20236</v>
      </c>
      <c r="AA1442">
        <v>19495</v>
      </c>
      <c r="AB1442">
        <v>18039</v>
      </c>
      <c r="AC1442">
        <v>18335</v>
      </c>
      <c r="AD1442">
        <v>21803</v>
      </c>
      <c r="AE1442">
        <v>17112</v>
      </c>
      <c r="AF1442">
        <v>16383</v>
      </c>
      <c r="AG1442">
        <v>21672</v>
      </c>
      <c r="AH1442">
        <v>12919</v>
      </c>
      <c r="AI1442">
        <v>11853</v>
      </c>
    </row>
    <row r="1443" spans="1:36" x14ac:dyDescent="0.25">
      <c r="A1443" s="21">
        <v>1442</v>
      </c>
      <c r="B1443" t="s">
        <v>2901</v>
      </c>
      <c r="C1443" s="1" t="str">
        <f>+VLOOKUP(Tabla1[[#This Row],[Sector]],Sectores[[Sector]:[Columna1]],2,0)</f>
        <v>02 Agricultura</v>
      </c>
      <c r="D1443" s="1" t="str">
        <f>+VLOOKUP(Tabla1[[#This Row],[Contenido]],Hoja2!$F$2:$G$105,2,0)</f>
        <v>02.04 Superficie cosechada</v>
      </c>
      <c r="E1443" s="1" t="str">
        <f>+IFERROR(VLOOKUP(Tabla1[[#This Row],[Tema]],Temas[[Tema]:[Columna1]],2,0),"REVISAR")</f>
        <v>02.04.02 Hortalizas</v>
      </c>
      <c r="F1443" s="1" t="str">
        <f>+IFERROR(VLOOKUP(Tabla1[[#This Row],[Muestra]],Muestra[[Muestra]:[Columna1]],2,0),"REVISAR")</f>
        <v>02.04.02.17 Tabaco</v>
      </c>
      <c r="G1443" t="s">
        <v>31</v>
      </c>
      <c r="H1443" t="s">
        <v>2598</v>
      </c>
      <c r="I1443" t="s">
        <v>2595</v>
      </c>
      <c r="J1443" t="s">
        <v>554</v>
      </c>
      <c r="K1443" t="s">
        <v>2596</v>
      </c>
      <c r="L1443" t="s">
        <v>897</v>
      </c>
      <c r="N1443" t="s">
        <v>2669</v>
      </c>
      <c r="O1443" t="s">
        <v>2672</v>
      </c>
      <c r="U1443">
        <v>2770</v>
      </c>
      <c r="V1443">
        <v>2776</v>
      </c>
      <c r="W1443">
        <v>2010</v>
      </c>
      <c r="X1443">
        <v>1652</v>
      </c>
      <c r="Y1443">
        <v>2509</v>
      </c>
      <c r="Z1443">
        <v>2312</v>
      </c>
      <c r="AA1443">
        <v>2324</v>
      </c>
      <c r="AB1443">
        <v>2319</v>
      </c>
      <c r="AC1443">
        <v>2065</v>
      </c>
      <c r="AD1443">
        <v>2239</v>
      </c>
      <c r="AE1443">
        <v>2402</v>
      </c>
      <c r="AF1443">
        <v>1444</v>
      </c>
      <c r="AG1443">
        <v>1827</v>
      </c>
      <c r="AH1443">
        <v>2396</v>
      </c>
      <c r="AI1443">
        <v>2195</v>
      </c>
    </row>
    <row r="1444" spans="1:36" x14ac:dyDescent="0.25">
      <c r="A1444" s="21">
        <v>1443</v>
      </c>
      <c r="B1444" t="s">
        <v>2902</v>
      </c>
      <c r="C1444" s="1" t="str">
        <f>+VLOOKUP(Tabla1[[#This Row],[Sector]],Sectores[[Sector]:[Columna1]],2,0)</f>
        <v>02 Agricultura</v>
      </c>
      <c r="D1444" s="1" t="str">
        <f>+VLOOKUP(Tabla1[[#This Row],[Contenido]],Hoja2!$F$2:$G$105,2,0)</f>
        <v>02.04 Superficie cosechada</v>
      </c>
      <c r="E1444" s="1" t="str">
        <f>+IFERROR(VLOOKUP(Tabla1[[#This Row],[Tema]],Temas[[Tema]:[Columna1]],2,0),"REVISAR")</f>
        <v>02.04.02 Hortalizas</v>
      </c>
      <c r="F1444" s="1" t="str">
        <f>+IFERROR(VLOOKUP(Tabla1[[#This Row],[Muestra]],Muestra[[Muestra]:[Columna1]],2,0),"REVISAR")</f>
        <v>02.04.02.18 Tomate</v>
      </c>
      <c r="G1444" t="s">
        <v>31</v>
      </c>
      <c r="H1444" t="s">
        <v>2598</v>
      </c>
      <c r="I1444" t="s">
        <v>2595</v>
      </c>
      <c r="J1444" t="s">
        <v>2642</v>
      </c>
      <c r="K1444" t="s">
        <v>2596</v>
      </c>
      <c r="L1444" t="s">
        <v>897</v>
      </c>
      <c r="N1444" t="s">
        <v>2669</v>
      </c>
      <c r="O1444" t="s">
        <v>2672</v>
      </c>
      <c r="U1444">
        <v>7740</v>
      </c>
      <c r="V1444">
        <v>7023</v>
      </c>
      <c r="W1444">
        <v>6902</v>
      </c>
      <c r="X1444">
        <v>4350</v>
      </c>
      <c r="Y1444">
        <v>6244</v>
      </c>
      <c r="Z1444">
        <v>6325</v>
      </c>
      <c r="AA1444">
        <v>7149</v>
      </c>
      <c r="AB1444">
        <v>7630</v>
      </c>
      <c r="AC1444">
        <v>8404</v>
      </c>
      <c r="AD1444">
        <v>8420</v>
      </c>
      <c r="AE1444">
        <v>9332</v>
      </c>
      <c r="AF1444">
        <v>9343</v>
      </c>
      <c r="AG1444">
        <v>10564</v>
      </c>
      <c r="AH1444">
        <v>9874</v>
      </c>
      <c r="AI1444">
        <v>5919</v>
      </c>
    </row>
    <row r="1445" spans="1:36" x14ac:dyDescent="0.25">
      <c r="A1445" s="21">
        <v>1444</v>
      </c>
      <c r="B1445" t="s">
        <v>2903</v>
      </c>
      <c r="C1445" s="1" t="str">
        <f>+VLOOKUP(Tabla1[[#This Row],[Sector]],Sectores[[Sector]:[Columna1]],2,0)</f>
        <v>02 Agricultura</v>
      </c>
      <c r="D1445" s="1" t="str">
        <f>+VLOOKUP(Tabla1[[#This Row],[Contenido]],Hoja2!$F$2:$G$105,2,0)</f>
        <v>02.04 Superficie cosechada</v>
      </c>
      <c r="E1445" s="1" t="str">
        <f>+IFERROR(VLOOKUP(Tabla1[[#This Row],[Tema]],Temas[[Tema]:[Columna1]],2,0),"REVISAR")</f>
        <v>02.04.02 Hortalizas</v>
      </c>
      <c r="F1445" s="1" t="str">
        <f>+IFERROR(VLOOKUP(Tabla1[[#This Row],[Muestra]],Muestra[[Muestra]:[Columna1]],2,0),"REVISAR")</f>
        <v>02.04.02.19 Trigo</v>
      </c>
      <c r="G1445" t="s">
        <v>31</v>
      </c>
      <c r="H1445" t="s">
        <v>2598</v>
      </c>
      <c r="I1445" t="s">
        <v>2595</v>
      </c>
      <c r="J1445" t="s">
        <v>2662</v>
      </c>
      <c r="K1445" t="s">
        <v>2596</v>
      </c>
      <c r="L1445" t="s">
        <v>897</v>
      </c>
      <c r="N1445" t="s">
        <v>2669</v>
      </c>
      <c r="O1445" t="s">
        <v>2672</v>
      </c>
      <c r="U1445">
        <v>313720</v>
      </c>
      <c r="V1445">
        <v>230671</v>
      </c>
      <c r="W1445">
        <v>270500</v>
      </c>
      <c r="X1445">
        <v>280598</v>
      </c>
      <c r="Y1445">
        <v>264258</v>
      </c>
      <c r="Z1445">
        <v>271369</v>
      </c>
      <c r="AA1445">
        <v>490462</v>
      </c>
      <c r="AB1445">
        <v>507162</v>
      </c>
      <c r="AC1445">
        <v>509714</v>
      </c>
      <c r="AD1445">
        <v>526328</v>
      </c>
      <c r="AE1445">
        <v>570594</v>
      </c>
      <c r="AF1445">
        <v>450084</v>
      </c>
      <c r="AG1445">
        <v>472830</v>
      </c>
      <c r="AH1445">
        <v>445410</v>
      </c>
      <c r="AI1445">
        <v>410072</v>
      </c>
    </row>
    <row r="1446" spans="1:36" x14ac:dyDescent="0.25">
      <c r="A1446" s="21">
        <v>1445</v>
      </c>
      <c r="B1446" t="s">
        <v>2904</v>
      </c>
      <c r="C1446" s="1" t="str">
        <f>+VLOOKUP(Tabla1[[#This Row],[Sector]],Sectores[[Sector]:[Columna1]],2,0)</f>
        <v>02 Agricultura</v>
      </c>
      <c r="D1446" s="1" t="str">
        <f>+VLOOKUP(Tabla1[[#This Row],[Contenido]],Hoja2!$F$2:$G$105,2,0)</f>
        <v>02.04 Superficie cosechada</v>
      </c>
      <c r="E1446" s="1" t="str">
        <f>+IFERROR(VLOOKUP(Tabla1[[#This Row],[Tema]],Temas[[Tema]:[Columna1]],2,0),"REVISAR")</f>
        <v>02.04.02 Hortalizas</v>
      </c>
      <c r="F1446" s="1" t="str">
        <f>+IFERROR(VLOOKUP(Tabla1[[#This Row],[Muestra]],Muestra[[Muestra]:[Columna1]],2,0),"REVISAR")</f>
        <v>02.04.02.20 Triticale</v>
      </c>
      <c r="G1446" t="s">
        <v>31</v>
      </c>
      <c r="H1446" t="s">
        <v>2598</v>
      </c>
      <c r="I1446" t="s">
        <v>2595</v>
      </c>
      <c r="J1446" t="s">
        <v>2663</v>
      </c>
      <c r="K1446" t="s">
        <v>2596</v>
      </c>
      <c r="L1446" t="s">
        <v>897</v>
      </c>
      <c r="N1446" t="s">
        <v>2669</v>
      </c>
      <c r="O1446" t="s">
        <v>2672</v>
      </c>
      <c r="U1446">
        <v>8271</v>
      </c>
      <c r="V1446">
        <v>20005</v>
      </c>
      <c r="W1446">
        <v>19243</v>
      </c>
      <c r="X1446">
        <v>17907</v>
      </c>
      <c r="Y1446">
        <v>20963</v>
      </c>
      <c r="Z1446">
        <v>23988</v>
      </c>
      <c r="AA1446">
        <v>19363</v>
      </c>
      <c r="AB1446">
        <v>20878</v>
      </c>
      <c r="AC1446">
        <v>20134</v>
      </c>
      <c r="AD1446">
        <v>22502</v>
      </c>
      <c r="AE1446">
        <v>24070</v>
      </c>
      <c r="AF1446">
        <v>20122</v>
      </c>
      <c r="AG1446">
        <v>23144</v>
      </c>
      <c r="AH1446">
        <v>27023</v>
      </c>
      <c r="AI1446">
        <v>18373</v>
      </c>
    </row>
    <row r="1447" spans="1:36" x14ac:dyDescent="0.25">
      <c r="A1447" s="21">
        <v>1446</v>
      </c>
      <c r="B1447" s="1" t="s">
        <v>3014</v>
      </c>
      <c r="C1447" s="1" t="str">
        <f>+VLOOKUP(Tabla1[[#This Row],[Sector]],Sectores[[Sector]:[Columna1]],2,0)</f>
        <v>33 Banco Central</v>
      </c>
      <c r="D1447" s="1" t="str">
        <f>+VLOOKUP(Tabla1[[#This Row],[Contenido]],Hoja2!$F$2:$G$105,2,0)</f>
        <v>33.01 Tasa de Interés y Estadísticas Monetarias</v>
      </c>
      <c r="E1447" s="1" t="str">
        <f>+IFERROR(VLOOKUP(Tabla1[[#This Row],[Tema]],Temas[[Tema]:[Columna1]],2,0),"REVISAR")</f>
        <v>33.01.01 Colocaciones Reales</v>
      </c>
      <c r="F1447" s="1" t="str">
        <f>+IFERROR(VLOOKUP(Tabla1[[#This Row],[Muestra]],Muestra[[Muestra]:[Columna1]],2,0),"REVISAR")</f>
        <v>33.01.01.01 Colocaciones reales</v>
      </c>
      <c r="G1447" t="s">
        <v>3007</v>
      </c>
      <c r="H1447" t="s">
        <v>3099</v>
      </c>
      <c r="I1447" t="s">
        <v>3008</v>
      </c>
      <c r="J1447" t="s">
        <v>2673</v>
      </c>
      <c r="K1447" s="1" t="s">
        <v>3908</v>
      </c>
      <c r="L1447" t="s">
        <v>1164</v>
      </c>
      <c r="N1447" t="s">
        <v>2675</v>
      </c>
      <c r="O1447" t="s">
        <v>870</v>
      </c>
      <c r="P1447">
        <v>45784</v>
      </c>
      <c r="Q1447">
        <v>49222</v>
      </c>
      <c r="R1447">
        <v>50174</v>
      </c>
      <c r="S1447">
        <v>52350</v>
      </c>
      <c r="T1447">
        <v>59122</v>
      </c>
      <c r="U1447">
        <v>67716</v>
      </c>
      <c r="V1447">
        <v>78157</v>
      </c>
      <c r="W1447">
        <v>87828</v>
      </c>
      <c r="X1447">
        <v>96668</v>
      </c>
      <c r="Y1447">
        <v>95943</v>
      </c>
      <c r="Z1447">
        <v>100833</v>
      </c>
      <c r="AA1447">
        <v>112910</v>
      </c>
      <c r="AB1447">
        <v>125033</v>
      </c>
      <c r="AC1447">
        <v>133619</v>
      </c>
      <c r="AD1447">
        <v>140129</v>
      </c>
      <c r="AE1447">
        <v>148148</v>
      </c>
      <c r="AF1447">
        <v>152395</v>
      </c>
      <c r="AG1447">
        <v>156025</v>
      </c>
      <c r="AH1447">
        <v>167477</v>
      </c>
      <c r="AI1447">
        <v>177948</v>
      </c>
      <c r="AJ1447">
        <v>176990</v>
      </c>
    </row>
    <row r="1448" spans="1:36" x14ac:dyDescent="0.25">
      <c r="A1448" s="21">
        <v>1447</v>
      </c>
      <c r="B1448" s="1" t="s">
        <v>3015</v>
      </c>
      <c r="C1448" s="1" t="str">
        <f>+VLOOKUP(Tabla1[[#This Row],[Sector]],Sectores[[Sector]:[Columna1]],2,0)</f>
        <v>33 Banco Central</v>
      </c>
      <c r="D1448" s="1" t="str">
        <f>+VLOOKUP(Tabla1[[#This Row],[Contenido]],Hoja2!$F$2:$G$105,2,0)</f>
        <v>33.01 Tasa de Interés y Estadísticas Monetarias</v>
      </c>
      <c r="E1448" s="1" t="str">
        <f>+IFERROR(VLOOKUP(Tabla1[[#This Row],[Tema]],Temas[[Tema]:[Columna1]],2,0),"REVISAR")</f>
        <v>33.01.02 Colocaciones Reales de Consumo</v>
      </c>
      <c r="F1448" s="1" t="str">
        <f>+IFERROR(VLOOKUP(Tabla1[[#This Row],[Muestra]],Muestra[[Muestra]:[Columna1]],2,0),"REVISAR")</f>
        <v>33.01.02.01 Colocaciones reales de consumo</v>
      </c>
      <c r="G1448" t="s">
        <v>3007</v>
      </c>
      <c r="H1448" t="s">
        <v>3099</v>
      </c>
      <c r="I1448" t="s">
        <v>3010</v>
      </c>
      <c r="J1448" t="s">
        <v>3011</v>
      </c>
      <c r="K1448" s="1" t="s">
        <v>3908</v>
      </c>
      <c r="L1448" t="s">
        <v>1164</v>
      </c>
      <c r="O1448" t="s">
        <v>870</v>
      </c>
      <c r="P1448">
        <v>4166</v>
      </c>
      <c r="Q1448">
        <v>4347</v>
      </c>
      <c r="R1448">
        <v>4926</v>
      </c>
      <c r="S1448">
        <v>5678</v>
      </c>
      <c r="T1448">
        <v>6766</v>
      </c>
      <c r="U1448">
        <v>8369</v>
      </c>
      <c r="V1448">
        <v>10141</v>
      </c>
      <c r="W1448">
        <v>10855</v>
      </c>
      <c r="X1448">
        <v>10811</v>
      </c>
      <c r="Y1448">
        <v>11076</v>
      </c>
      <c r="Z1448">
        <v>11989</v>
      </c>
      <c r="AA1448">
        <v>13514</v>
      </c>
      <c r="AB1448">
        <v>14855</v>
      </c>
      <c r="AC1448">
        <v>15920</v>
      </c>
      <c r="AD1448">
        <v>16492</v>
      </c>
      <c r="AE1448">
        <v>16906</v>
      </c>
      <c r="AF1448">
        <v>17807</v>
      </c>
      <c r="AG1448">
        <v>18394</v>
      </c>
      <c r="AH1448">
        <v>19506</v>
      </c>
      <c r="AI1448">
        <v>19696</v>
      </c>
      <c r="AJ1448">
        <v>16428</v>
      </c>
    </row>
    <row r="1449" spans="1:36" x14ac:dyDescent="0.25">
      <c r="A1449" s="21">
        <v>1448</v>
      </c>
      <c r="B1449" s="1" t="s">
        <v>3016</v>
      </c>
      <c r="C1449" s="1" t="str">
        <f>+VLOOKUP(Tabla1[[#This Row],[Sector]],Sectores[[Sector]:[Columna1]],2,0)</f>
        <v>33 Banco Central</v>
      </c>
      <c r="D1449" s="1" t="str">
        <f>+VLOOKUP(Tabla1[[#This Row],[Contenido]],Hoja2!$F$2:$G$105,2,0)</f>
        <v>33.01 Tasa de Interés y Estadísticas Monetarias</v>
      </c>
      <c r="E1449" s="1" t="str">
        <f>+IFERROR(VLOOKUP(Tabla1[[#This Row],[Tema]],Temas[[Tema]:[Columna1]],2,0),"REVISAR")</f>
        <v>33.01.03 Colocaciones Reales de Vivienda</v>
      </c>
      <c r="F1449" s="1" t="str">
        <f>+IFERROR(VLOOKUP(Tabla1[[#This Row],[Muestra]],Muestra[[Muestra]:[Columna1]],2,0),"REVISAR")</f>
        <v>33.01.03.01 Colocaciones reales de vivienda</v>
      </c>
      <c r="G1449" t="s">
        <v>3007</v>
      </c>
      <c r="H1449" t="s">
        <v>3099</v>
      </c>
      <c r="I1449" t="s">
        <v>3100</v>
      </c>
      <c r="J1449" t="s">
        <v>3012</v>
      </c>
      <c r="K1449" s="1" t="s">
        <v>3908</v>
      </c>
      <c r="L1449" t="s">
        <v>1164</v>
      </c>
      <c r="O1449" t="s">
        <v>870</v>
      </c>
      <c r="P1449">
        <v>8192</v>
      </c>
      <c r="Q1449">
        <v>8574</v>
      </c>
      <c r="R1449">
        <v>9121</v>
      </c>
      <c r="S1449">
        <v>10243</v>
      </c>
      <c r="T1449">
        <v>12162</v>
      </c>
      <c r="U1449">
        <v>14144</v>
      </c>
      <c r="V1449">
        <v>16138</v>
      </c>
      <c r="W1449">
        <v>18627</v>
      </c>
      <c r="X1449">
        <v>21055</v>
      </c>
      <c r="Y1449">
        <v>22924</v>
      </c>
      <c r="Z1449">
        <v>24871</v>
      </c>
      <c r="AA1449">
        <v>26767</v>
      </c>
      <c r="AB1449">
        <v>29262</v>
      </c>
      <c r="AC1449">
        <v>31629</v>
      </c>
      <c r="AD1449">
        <v>35284</v>
      </c>
      <c r="AE1449">
        <v>38901</v>
      </c>
      <c r="AF1449">
        <v>41504</v>
      </c>
      <c r="AG1449">
        <v>44683</v>
      </c>
      <c r="AH1449">
        <v>47671</v>
      </c>
      <c r="AI1449">
        <v>51479</v>
      </c>
      <c r="AJ1449">
        <v>54062</v>
      </c>
    </row>
    <row r="1450" spans="1:36" x14ac:dyDescent="0.25">
      <c r="A1450" s="21">
        <v>1449</v>
      </c>
      <c r="B1450" s="1" t="s">
        <v>3017</v>
      </c>
      <c r="C1450" s="1" t="str">
        <f>+VLOOKUP(Tabla1[[#This Row],[Sector]],Sectores[[Sector]:[Columna1]],2,0)</f>
        <v>33 Banco Central</v>
      </c>
      <c r="D1450" s="1" t="str">
        <f>+VLOOKUP(Tabla1[[#This Row],[Contenido]],Hoja2!$F$2:$G$105,2,0)</f>
        <v>33.01 Tasa de Interés y Estadísticas Monetarias</v>
      </c>
      <c r="E1450" s="1" t="str">
        <f>+IFERROR(VLOOKUP(Tabla1[[#This Row],[Tema]],Temas[[Tema]:[Columna1]],2,0),"REVISAR")</f>
        <v>33.01.04 Colocaciones Reales Comerciales</v>
      </c>
      <c r="F1450" s="1" t="str">
        <f>+IFERROR(VLOOKUP(Tabla1[[#This Row],[Muestra]],Muestra[[Muestra]:[Columna1]],2,0),"REVISAR")</f>
        <v>33.01.04.01 Colocaciones reales comerciales</v>
      </c>
      <c r="G1450" t="s">
        <v>3007</v>
      </c>
      <c r="H1450" t="s">
        <v>3099</v>
      </c>
      <c r="I1450" t="s">
        <v>3009</v>
      </c>
      <c r="J1450" t="s">
        <v>3013</v>
      </c>
      <c r="K1450" s="1" t="s">
        <v>3908</v>
      </c>
      <c r="L1450" t="s">
        <v>1164</v>
      </c>
      <c r="O1450" t="s">
        <v>870</v>
      </c>
      <c r="P1450">
        <v>28947</v>
      </c>
      <c r="Q1450">
        <v>31376</v>
      </c>
      <c r="R1450">
        <v>31085</v>
      </c>
      <c r="S1450">
        <v>31710</v>
      </c>
      <c r="T1450">
        <v>34815</v>
      </c>
      <c r="U1450">
        <v>39651</v>
      </c>
      <c r="V1450">
        <v>44697</v>
      </c>
      <c r="W1450">
        <v>50853</v>
      </c>
      <c r="X1450">
        <v>54675</v>
      </c>
      <c r="Y1450">
        <v>55864</v>
      </c>
      <c r="Z1450">
        <v>57227</v>
      </c>
      <c r="AA1450">
        <v>63332</v>
      </c>
      <c r="AB1450">
        <v>71217</v>
      </c>
      <c r="AC1450">
        <v>75934</v>
      </c>
      <c r="AD1450">
        <v>78498</v>
      </c>
      <c r="AE1450">
        <v>82035</v>
      </c>
      <c r="AF1450">
        <v>83785</v>
      </c>
      <c r="AG1450">
        <v>84692</v>
      </c>
      <c r="AH1450">
        <v>90821</v>
      </c>
      <c r="AI1450">
        <v>96806</v>
      </c>
      <c r="AJ1450">
        <v>99508</v>
      </c>
    </row>
    <row r="1451" spans="1:36" x14ac:dyDescent="0.25">
      <c r="A1451" s="21">
        <v>1450</v>
      </c>
      <c r="B1451" s="1" t="s">
        <v>3018</v>
      </c>
      <c r="C1451" s="1" t="str">
        <f>+VLOOKUP(Tabla1[[#This Row],[Sector]],Sectores[[Sector]:[Columna1]],2,0)</f>
        <v>33 Banco Central</v>
      </c>
      <c r="D1451" s="1" t="str">
        <f>+VLOOKUP(Tabla1[[#This Row],[Contenido]],Hoja2!$F$2:$G$105,2,0)</f>
        <v>33.01 Tasa de Interés y Estadísticas Monetarias</v>
      </c>
      <c r="E1451" s="1" t="str">
        <f>+IFERROR(VLOOKUP(Tabla1[[#This Row],[Tema]],Temas[[Tema]:[Columna1]],2,0),"REVISAR")</f>
        <v>33.01.05 Tasa de Interés de Política Monetaria</v>
      </c>
      <c r="F1451" s="1" t="str">
        <f>+IFERROR(VLOOKUP(Tabla1[[#This Row],[Muestra]],Muestra[[Muestra]:[Columna1]],2,0),"REVISAR")</f>
        <v>33.01.05.01 Tasa de interés de política monetaria</v>
      </c>
      <c r="G1451" t="s">
        <v>3007</v>
      </c>
      <c r="H1451" t="s">
        <v>3099</v>
      </c>
      <c r="I1451" t="s">
        <v>3106</v>
      </c>
      <c r="J1451" t="s">
        <v>2674</v>
      </c>
      <c r="K1451" s="1" t="s">
        <v>263</v>
      </c>
      <c r="L1451" t="s">
        <v>1164</v>
      </c>
      <c r="N1451" t="s">
        <v>2676</v>
      </c>
      <c r="O1451" t="s">
        <v>870</v>
      </c>
      <c r="P1451">
        <v>5.26</v>
      </c>
      <c r="Q1451">
        <v>5.07</v>
      </c>
      <c r="R1451">
        <v>4.05</v>
      </c>
      <c r="S1451">
        <v>2.73</v>
      </c>
      <c r="T1451">
        <v>1.87</v>
      </c>
      <c r="U1451">
        <v>3.44</v>
      </c>
      <c r="V1451">
        <v>5.0199999999999996</v>
      </c>
      <c r="W1451">
        <v>5.31</v>
      </c>
      <c r="X1451">
        <v>7.1</v>
      </c>
      <c r="Y1451">
        <v>2</v>
      </c>
      <c r="Z1451">
        <v>1.43</v>
      </c>
      <c r="AA1451">
        <v>4.67</v>
      </c>
      <c r="AB1451">
        <v>5.01</v>
      </c>
      <c r="AC1451">
        <v>4.92</v>
      </c>
      <c r="AD1451">
        <v>3.75</v>
      </c>
      <c r="AE1451">
        <v>3.06</v>
      </c>
      <c r="AF1451">
        <v>3.5</v>
      </c>
      <c r="AG1451">
        <v>2.74</v>
      </c>
      <c r="AH1451">
        <v>2.5499999999999998</v>
      </c>
      <c r="AI1451">
        <v>2.4900000000000002</v>
      </c>
      <c r="AJ1451">
        <v>0.78</v>
      </c>
    </row>
    <row r="1452" spans="1:36" x14ac:dyDescent="0.25">
      <c r="A1452" s="21">
        <v>1451</v>
      </c>
      <c r="B1452" s="1" t="s">
        <v>3020</v>
      </c>
      <c r="C1452" s="1" t="str">
        <f>+VLOOKUP(Tabla1[[#This Row],[Sector]],Sectores[[Sector]:[Columna1]],2,0)</f>
        <v>33 Banco Central</v>
      </c>
      <c r="D1452" s="1" t="str">
        <f>+VLOOKUP(Tabla1[[#This Row],[Contenido]],Hoja2!$F$2:$G$105,2,0)</f>
        <v>33.02 Balance Contable</v>
      </c>
      <c r="E1452" s="1" t="str">
        <f>+IFERROR(VLOOKUP(Tabla1[[#This Row],[Tema]],Temas[[Tema]:[Columna1]],2,0),"REVISAR")</f>
        <v>33.02.01 Activos</v>
      </c>
      <c r="F1452" s="1" t="str">
        <f>+IFERROR(VLOOKUP(Tabla1[[#This Row],[Muestra]],Muestra[[Muestra]:[Columna1]],2,0),"REVISAR")</f>
        <v>33.02.01.01 Activos del Banco Central</v>
      </c>
      <c r="G1452" t="s">
        <v>3007</v>
      </c>
      <c r="H1452" t="s">
        <v>3093</v>
      </c>
      <c r="I1452" t="s">
        <v>3022</v>
      </c>
      <c r="J1452" t="s">
        <v>3025</v>
      </c>
      <c r="K1452" s="1" t="s">
        <v>3908</v>
      </c>
      <c r="L1452" t="s">
        <v>871</v>
      </c>
      <c r="O1452" t="s">
        <v>870</v>
      </c>
      <c r="V1452">
        <v>25876</v>
      </c>
      <c r="W1452">
        <v>22065</v>
      </c>
      <c r="X1452">
        <v>28982</v>
      </c>
      <c r="Y1452">
        <v>36751</v>
      </c>
      <c r="Z1452">
        <v>32220</v>
      </c>
      <c r="AA1452">
        <v>47773</v>
      </c>
      <c r="AB1452">
        <v>48265</v>
      </c>
      <c r="AC1452">
        <v>47391</v>
      </c>
      <c r="AD1452">
        <v>42191</v>
      </c>
      <c r="AE1452">
        <v>40043</v>
      </c>
      <c r="AF1452">
        <v>41823</v>
      </c>
      <c r="AG1452">
        <v>40632</v>
      </c>
      <c r="AH1452">
        <v>40979</v>
      </c>
      <c r="AI1452">
        <v>43639</v>
      </c>
      <c r="AJ1452">
        <v>83430</v>
      </c>
    </row>
    <row r="1453" spans="1:36" x14ac:dyDescent="0.25">
      <c r="A1453" s="21">
        <v>1452</v>
      </c>
      <c r="B1453" s="1" t="s">
        <v>3021</v>
      </c>
      <c r="C1453" s="1" t="str">
        <f>+VLOOKUP(Tabla1[[#This Row],[Sector]],Sectores[[Sector]:[Columna1]],2,0)</f>
        <v>33 Banco Central</v>
      </c>
      <c r="D1453" s="1" t="str">
        <f>+VLOOKUP(Tabla1[[#This Row],[Contenido]],Hoja2!$F$2:$G$105,2,0)</f>
        <v>33.02 Balance Contable</v>
      </c>
      <c r="E1453" s="1" t="str">
        <f>+IFERROR(VLOOKUP(Tabla1[[#This Row],[Tema]],Temas[[Tema]:[Columna1]],2,0),"REVISAR")</f>
        <v>33.02.02 Pasivos</v>
      </c>
      <c r="F1453" s="1" t="str">
        <f>+IFERROR(VLOOKUP(Tabla1[[#This Row],[Muestra]],Muestra[[Muestra]:[Columna1]],2,0),"REVISAR")</f>
        <v>33.02.02.01 Pasivos del Banco Central</v>
      </c>
      <c r="G1453" t="s">
        <v>3007</v>
      </c>
      <c r="H1453" t="s">
        <v>3093</v>
      </c>
      <c r="I1453" t="s">
        <v>3023</v>
      </c>
      <c r="J1453" t="s">
        <v>3026</v>
      </c>
      <c r="K1453" s="1" t="s">
        <v>3908</v>
      </c>
      <c r="L1453" t="s">
        <v>871</v>
      </c>
      <c r="O1453" t="s">
        <v>870</v>
      </c>
      <c r="V1453">
        <v>29888</v>
      </c>
      <c r="W1453">
        <v>26456</v>
      </c>
      <c r="X1453">
        <v>28000</v>
      </c>
      <c r="Y1453">
        <v>40622</v>
      </c>
      <c r="Z1453">
        <v>39579</v>
      </c>
      <c r="AA1453">
        <v>52287</v>
      </c>
      <c r="AB1453">
        <v>57625</v>
      </c>
      <c r="AC1453">
        <v>54685</v>
      </c>
      <c r="AD1453">
        <v>48027</v>
      </c>
      <c r="AE1453">
        <v>42836</v>
      </c>
      <c r="AF1453">
        <v>48126</v>
      </c>
      <c r="AG1453">
        <v>52863</v>
      </c>
      <c r="AH1453">
        <v>46385</v>
      </c>
      <c r="AI1453">
        <v>45738</v>
      </c>
      <c r="AJ1453">
        <v>85874</v>
      </c>
    </row>
    <row r="1454" spans="1:36" x14ac:dyDescent="0.25">
      <c r="A1454" s="21">
        <v>1453</v>
      </c>
      <c r="B1454" s="1" t="s">
        <v>3028</v>
      </c>
      <c r="C1454" s="1" t="str">
        <f>+VLOOKUP(Tabla1[[#This Row],[Sector]],Sectores[[Sector]:[Columna1]],2,0)</f>
        <v>33 Banco Central</v>
      </c>
      <c r="D1454" s="1" t="str">
        <f>+VLOOKUP(Tabla1[[#This Row],[Contenido]],Hoja2!$F$2:$G$105,2,0)</f>
        <v>33.02 Balance Contable</v>
      </c>
      <c r="E1454" s="1" t="str">
        <f>+IFERROR(VLOOKUP(Tabla1[[#This Row],[Tema]],Temas[[Tema]:[Columna1]],2,0),"REVISAR")</f>
        <v>33.02.03 Patrimonio</v>
      </c>
      <c r="F1454" s="1" t="str">
        <f>+IFERROR(VLOOKUP(Tabla1[[#This Row],[Muestra]],Muestra[[Muestra]:[Columna1]],2,0),"REVISAR")</f>
        <v>33.02.03.01 Patrimonio del Banco Central</v>
      </c>
      <c r="G1454" t="s">
        <v>3007</v>
      </c>
      <c r="H1454" t="s">
        <v>3093</v>
      </c>
      <c r="I1454" t="s">
        <v>3024</v>
      </c>
      <c r="J1454" t="s">
        <v>3027</v>
      </c>
      <c r="K1454" s="1" t="s">
        <v>3908</v>
      </c>
      <c r="L1454" t="s">
        <v>871</v>
      </c>
      <c r="O1454" t="s">
        <v>870</v>
      </c>
      <c r="V1454">
        <v>-4011</v>
      </c>
      <c r="W1454">
        <v>-4390</v>
      </c>
      <c r="X1454">
        <v>982</v>
      </c>
      <c r="Y1454">
        <v>-3871</v>
      </c>
      <c r="Z1454">
        <v>-7358</v>
      </c>
      <c r="AA1454">
        <v>-4514</v>
      </c>
      <c r="AB1454">
        <v>-9359</v>
      </c>
      <c r="AC1454">
        <v>-7294</v>
      </c>
      <c r="AD1454">
        <v>-5836</v>
      </c>
      <c r="AE1454">
        <v>-2793</v>
      </c>
      <c r="AF1454">
        <v>-6303</v>
      </c>
      <c r="AG1454">
        <v>-9400</v>
      </c>
      <c r="AH1454">
        <v>-5405</v>
      </c>
      <c r="AI1454">
        <v>-2099</v>
      </c>
      <c r="AJ1454">
        <v>-2444</v>
      </c>
    </row>
    <row r="1455" spans="1:36" x14ac:dyDescent="0.25">
      <c r="A1455" s="21">
        <v>1454</v>
      </c>
      <c r="B1455" s="9" t="s">
        <v>3029</v>
      </c>
      <c r="C1455" s="1" t="str">
        <f>+VLOOKUP(Tabla1[[#This Row],[Sector]],Sectores[[Sector]:[Columna1]],2,0)</f>
        <v>33 Banco Central</v>
      </c>
      <c r="D1455" s="1" t="str">
        <f>+VLOOKUP(Tabla1[[#This Row],[Contenido]],Hoja2!$F$2:$G$105,2,0)</f>
        <v>33.01 Tasa de Interés y Estadísticas Monetarias</v>
      </c>
      <c r="E1455" s="1" t="str">
        <f>+IFERROR(VLOOKUP(Tabla1[[#This Row],[Tema]],Temas[[Tema]:[Columna1]],2,0),"REVISAR")</f>
        <v>33.01.06 IPSA</v>
      </c>
      <c r="F1455" s="1" t="str">
        <f>+IFERROR(VLOOKUP(Tabla1[[#This Row],[Muestra]],Muestra[[Muestra]:[Columna1]],2,0),"REVISAR")</f>
        <v>33.01.06.01 IPSA</v>
      </c>
      <c r="G1455" t="s">
        <v>3007</v>
      </c>
      <c r="H1455" t="s">
        <v>3099</v>
      </c>
      <c r="I1455" t="s">
        <v>3030</v>
      </c>
      <c r="J1455" t="s">
        <v>3030</v>
      </c>
      <c r="K1455" s="1" t="s">
        <v>50</v>
      </c>
      <c r="L1455" t="s">
        <v>1164</v>
      </c>
      <c r="N1455" t="s">
        <v>2677</v>
      </c>
      <c r="O1455" t="s">
        <v>870</v>
      </c>
      <c r="P1455">
        <v>1084.4000000000001</v>
      </c>
      <c r="Q1455">
        <v>1183.0999999999999</v>
      </c>
      <c r="R1455">
        <v>1000</v>
      </c>
      <c r="S1455">
        <v>1484.8</v>
      </c>
      <c r="T1455">
        <v>1796.5</v>
      </c>
      <c r="U1455">
        <v>1964.5</v>
      </c>
      <c r="V1455">
        <v>2693.4</v>
      </c>
      <c r="W1455">
        <v>3051.8</v>
      </c>
      <c r="X1455">
        <v>2376.4</v>
      </c>
      <c r="Y1455">
        <v>3581.4</v>
      </c>
      <c r="Z1455">
        <v>4927.5</v>
      </c>
      <c r="AA1455">
        <v>4177.5</v>
      </c>
      <c r="AB1455">
        <v>4301.3999999999996</v>
      </c>
      <c r="AC1455">
        <v>3699.2</v>
      </c>
      <c r="AD1455">
        <v>3851</v>
      </c>
      <c r="AE1455">
        <v>3680.2</v>
      </c>
      <c r="AF1455">
        <v>4151.3999999999996</v>
      </c>
      <c r="AG1455">
        <v>5564.6</v>
      </c>
      <c r="AH1455">
        <v>5105.3999999999996</v>
      </c>
      <c r="AI1455">
        <v>4669.8999999999996</v>
      </c>
      <c r="AJ1455">
        <v>4177.2</v>
      </c>
    </row>
    <row r="1456" spans="1:36" x14ac:dyDescent="0.25">
      <c r="A1456" s="21">
        <v>1455</v>
      </c>
      <c r="B1456" s="9" t="s">
        <v>3032</v>
      </c>
      <c r="C1456" s="1" t="str">
        <f>+VLOOKUP(Tabla1[[#This Row],[Sector]],Sectores[[Sector]:[Columna1]],2,0)</f>
        <v>33 Banco Central</v>
      </c>
      <c r="D1456" s="1" t="str">
        <f>+VLOOKUP(Tabla1[[#This Row],[Contenido]],Hoja2!$F$2:$G$105,2,0)</f>
        <v>33.03 Tipo de Cambio</v>
      </c>
      <c r="E1456" s="1" t="str">
        <f>+IFERROR(VLOOKUP(Tabla1[[#This Row],[Tema]],Temas[[Tema]:[Columna1]],2,0),"REVISAR")</f>
        <v>33.03.01 Nominal</v>
      </c>
      <c r="F1456" s="1" t="str">
        <f>+IFERROR(VLOOKUP(Tabla1[[#This Row],[Muestra]],Muestra[[Muestra]:[Columna1]],2,0),"REVISAR")</f>
        <v>33.03.01.01 Tipo de cambio nominal</v>
      </c>
      <c r="G1456" t="s">
        <v>3007</v>
      </c>
      <c r="H1456" t="s">
        <v>3036</v>
      </c>
      <c r="I1456" t="s">
        <v>3019</v>
      </c>
      <c r="J1456" t="s">
        <v>2679</v>
      </c>
      <c r="K1456" s="1" t="s">
        <v>2678</v>
      </c>
      <c r="L1456" t="s">
        <v>1164</v>
      </c>
      <c r="N1456" t="s">
        <v>2691</v>
      </c>
      <c r="O1456" t="s">
        <v>870</v>
      </c>
      <c r="P1456">
        <v>538.87</v>
      </c>
      <c r="Q1456">
        <v>634.42999999999995</v>
      </c>
      <c r="R1456">
        <v>689.24</v>
      </c>
      <c r="S1456">
        <v>691.54</v>
      </c>
      <c r="T1456">
        <v>609.54999999999995</v>
      </c>
      <c r="U1456">
        <v>559.86</v>
      </c>
      <c r="V1456">
        <v>530.26</v>
      </c>
      <c r="W1456">
        <v>522.69000000000005</v>
      </c>
      <c r="X1456">
        <v>521.79</v>
      </c>
      <c r="Y1456">
        <v>559.66999999999996</v>
      </c>
      <c r="Z1456">
        <v>510.38</v>
      </c>
      <c r="AA1456">
        <v>483.36</v>
      </c>
      <c r="AB1456">
        <v>486.75</v>
      </c>
      <c r="AC1456">
        <v>495</v>
      </c>
      <c r="AD1456">
        <v>570.01</v>
      </c>
      <c r="AE1456">
        <v>654.25</v>
      </c>
      <c r="AF1456">
        <v>676.83</v>
      </c>
      <c r="AG1456">
        <v>649.33000000000004</v>
      </c>
      <c r="AH1456">
        <v>640.29</v>
      </c>
      <c r="AI1456">
        <v>702.63</v>
      </c>
      <c r="AJ1456">
        <v>792.22</v>
      </c>
    </row>
    <row r="1457" spans="1:36" x14ac:dyDescent="0.25">
      <c r="A1457" s="21">
        <v>1456</v>
      </c>
      <c r="B1457" s="9" t="s">
        <v>3033</v>
      </c>
      <c r="C1457" s="1" t="str">
        <f>+VLOOKUP(Tabla1[[#This Row],[Sector]],Sectores[[Sector]:[Columna1]],2,0)</f>
        <v>33 Banco Central</v>
      </c>
      <c r="D1457" s="1" t="str">
        <f>+VLOOKUP(Tabla1[[#This Row],[Contenido]],Hoja2!$F$2:$G$105,2,0)</f>
        <v>33.03 Tipo de Cambio</v>
      </c>
      <c r="E1457" s="1" t="str">
        <f>+IFERROR(VLOOKUP(Tabla1[[#This Row],[Tema]],Temas[[Tema]:[Columna1]],2,0),"REVISAR")</f>
        <v>33.03.02 Real</v>
      </c>
      <c r="F1457" s="1" t="str">
        <f>+IFERROR(VLOOKUP(Tabla1[[#This Row],[Muestra]],Muestra[[Muestra]:[Columna1]],2,0),"REVISAR")</f>
        <v>33.03.02.01 Tipo de cambio real</v>
      </c>
      <c r="G1457" t="s">
        <v>3007</v>
      </c>
      <c r="H1457" t="s">
        <v>3036</v>
      </c>
      <c r="I1457" t="s">
        <v>3038</v>
      </c>
      <c r="J1457" t="s">
        <v>3031</v>
      </c>
      <c r="K1457" s="1" t="s">
        <v>50</v>
      </c>
      <c r="L1457" t="s">
        <v>1164</v>
      </c>
      <c r="N1457" t="s">
        <v>2692</v>
      </c>
      <c r="O1457" t="s">
        <v>870</v>
      </c>
      <c r="P1457">
        <v>86.02</v>
      </c>
      <c r="Q1457">
        <v>95.75</v>
      </c>
      <c r="R1457">
        <v>96.86</v>
      </c>
      <c r="S1457">
        <v>104.3</v>
      </c>
      <c r="T1457">
        <v>99.19</v>
      </c>
      <c r="U1457">
        <v>95.09</v>
      </c>
      <c r="V1457">
        <v>91.68</v>
      </c>
      <c r="W1457">
        <v>93.85</v>
      </c>
      <c r="X1457">
        <v>96.23</v>
      </c>
      <c r="Y1457">
        <v>95.74</v>
      </c>
      <c r="Z1457">
        <v>91.36</v>
      </c>
      <c r="AA1457">
        <v>92.09</v>
      </c>
      <c r="AB1457">
        <v>89.78</v>
      </c>
      <c r="AC1457">
        <v>90.02</v>
      </c>
      <c r="AD1457">
        <v>98.13</v>
      </c>
      <c r="AE1457">
        <v>97.2</v>
      </c>
      <c r="AF1457">
        <v>94.37</v>
      </c>
      <c r="AG1457">
        <v>91.93</v>
      </c>
      <c r="AH1457">
        <v>90.75</v>
      </c>
      <c r="AI1457">
        <v>95.04</v>
      </c>
      <c r="AJ1457">
        <v>102.43</v>
      </c>
    </row>
    <row r="1458" spans="1:36" x14ac:dyDescent="0.25">
      <c r="A1458" s="21">
        <v>1457</v>
      </c>
      <c r="B1458" s="10" t="s">
        <v>3034</v>
      </c>
      <c r="C1458" s="1" t="str">
        <f>+VLOOKUP(Tabla1[[#This Row],[Sector]],Sectores[[Sector]:[Columna1]],2,0)</f>
        <v>33 Banco Central</v>
      </c>
      <c r="D1458" s="1" t="str">
        <f>+VLOOKUP(Tabla1[[#This Row],[Contenido]],Hoja2!$F$2:$G$105,2,0)</f>
        <v>33.04 Actividad y Demanda</v>
      </c>
      <c r="E1458" s="1" t="str">
        <f>+IFERROR(VLOOKUP(Tabla1[[#This Row],[Tema]],Temas[[Tema]:[Columna1]],2,0),"REVISAR")</f>
        <v>33.04.01 PIB Per Cápita</v>
      </c>
      <c r="F1458" s="1" t="str">
        <f>+IFERROR(VLOOKUP(Tabla1[[#This Row],[Muestra]],Muestra[[Muestra]:[Columna1]],2,0),"REVISAR")</f>
        <v>33.04.01.01 PIB per cápita</v>
      </c>
      <c r="G1458" t="s">
        <v>3007</v>
      </c>
      <c r="H1458" t="s">
        <v>3098</v>
      </c>
      <c r="I1458" t="s">
        <v>3094</v>
      </c>
      <c r="J1458" t="s">
        <v>3043</v>
      </c>
      <c r="K1458" s="1" t="s">
        <v>2680</v>
      </c>
      <c r="L1458" t="s">
        <v>1164</v>
      </c>
      <c r="O1458" t="s">
        <v>870</v>
      </c>
      <c r="P1458">
        <v>5081</v>
      </c>
      <c r="Q1458">
        <v>4591</v>
      </c>
      <c r="R1458">
        <v>4446</v>
      </c>
      <c r="S1458">
        <v>4797</v>
      </c>
      <c r="T1458">
        <v>6201</v>
      </c>
      <c r="U1458">
        <v>7626</v>
      </c>
      <c r="V1458">
        <v>9470</v>
      </c>
      <c r="W1458">
        <v>10524</v>
      </c>
      <c r="X1458">
        <v>10949</v>
      </c>
      <c r="Y1458">
        <v>10296</v>
      </c>
      <c r="Z1458">
        <v>12853</v>
      </c>
      <c r="AA1458">
        <v>14617</v>
      </c>
      <c r="AB1458">
        <v>15317</v>
      </c>
      <c r="AC1458">
        <v>15814</v>
      </c>
      <c r="AD1458">
        <v>14653</v>
      </c>
      <c r="AE1458">
        <v>13596</v>
      </c>
      <c r="AF1458">
        <v>13798</v>
      </c>
      <c r="AG1458">
        <v>15046</v>
      </c>
      <c r="AH1458">
        <v>15901</v>
      </c>
      <c r="AI1458">
        <v>14642</v>
      </c>
      <c r="AJ1458">
        <v>13038</v>
      </c>
    </row>
    <row r="1459" spans="1:36" x14ac:dyDescent="0.25">
      <c r="A1459" s="21">
        <v>1458</v>
      </c>
      <c r="B1459" s="10" t="s">
        <v>3035</v>
      </c>
      <c r="C1459" s="1" t="str">
        <f>+VLOOKUP(Tabla1[[#This Row],[Sector]],Sectores[[Sector]:[Columna1]],2,0)</f>
        <v>33 Banco Central</v>
      </c>
      <c r="D1459" s="1" t="str">
        <f>+VLOOKUP(Tabla1[[#This Row],[Contenido]],Hoja2!$F$2:$G$105,2,0)</f>
        <v>33.04 Actividad y Demanda</v>
      </c>
      <c r="E1459" s="1" t="str">
        <f>+IFERROR(VLOOKUP(Tabla1[[#This Row],[Tema]],Temas[[Tema]:[Columna1]],2,0),"REVISAR")</f>
        <v>33.04.02 PIB Per Cápita PPP</v>
      </c>
      <c r="F1459" s="1" t="str">
        <f>+IFERROR(VLOOKUP(Tabla1[[#This Row],[Muestra]],Muestra[[Muestra]:[Columna1]],2,0),"REVISAR")</f>
        <v>33.04.02.01 PIB per cápita PPP</v>
      </c>
      <c r="G1459" t="s">
        <v>3007</v>
      </c>
      <c r="H1459" t="s">
        <v>3098</v>
      </c>
      <c r="I1459" t="s">
        <v>3095</v>
      </c>
      <c r="J1459" t="s">
        <v>3107</v>
      </c>
      <c r="K1459" s="1" t="s">
        <v>2680</v>
      </c>
      <c r="L1459" t="s">
        <v>1164</v>
      </c>
      <c r="O1459" t="s">
        <v>870</v>
      </c>
      <c r="P1459" s="8">
        <v>11326</v>
      </c>
      <c r="Q1459" s="8">
        <v>11821</v>
      </c>
      <c r="R1459" s="8">
        <v>12244</v>
      </c>
      <c r="S1459" s="8">
        <v>12846</v>
      </c>
      <c r="T1459" s="8">
        <v>13997</v>
      </c>
      <c r="U1459" s="8">
        <v>15109</v>
      </c>
      <c r="V1459" s="8">
        <v>16383</v>
      </c>
      <c r="W1459" s="8">
        <v>17468</v>
      </c>
      <c r="X1459" s="8">
        <v>18244</v>
      </c>
      <c r="Y1459" s="8">
        <v>17895</v>
      </c>
      <c r="Z1459" s="8">
        <v>18952</v>
      </c>
      <c r="AA1459" s="8">
        <v>20306</v>
      </c>
      <c r="AB1459" s="8">
        <v>21447</v>
      </c>
      <c r="AC1459" s="8">
        <v>22386</v>
      </c>
      <c r="AD1459" s="8">
        <v>22745</v>
      </c>
      <c r="AE1459" s="8">
        <v>22681</v>
      </c>
      <c r="AF1459" s="8">
        <v>22751</v>
      </c>
      <c r="AG1459" s="8">
        <v>23718</v>
      </c>
      <c r="AH1459" s="8">
        <v>24744</v>
      </c>
      <c r="AI1459" s="8">
        <v>24969</v>
      </c>
    </row>
    <row r="1460" spans="1:36" x14ac:dyDescent="0.25">
      <c r="A1460" s="21">
        <v>1459</v>
      </c>
      <c r="B1460" s="10" t="s">
        <v>254</v>
      </c>
      <c r="C1460" s="1" t="str">
        <f>+VLOOKUP(Tabla1[[#This Row],[Sector]],Sectores[[Sector]:[Columna1]],2,0)</f>
        <v>33 Banco Central</v>
      </c>
      <c r="D1460" s="1" t="str">
        <f>+VLOOKUP(Tabla1[[#This Row],[Contenido]],Hoja2!$F$2:$G$105,2,0)</f>
        <v>04.01 Exportaciones</v>
      </c>
      <c r="E1460" s="1" t="str">
        <f>+IFERROR(VLOOKUP(Tabla1[[#This Row],[Tema]],Temas[[Tema]:[Columna1]],2,0),"REVISAR")</f>
        <v>04.01.02 Bienes</v>
      </c>
      <c r="F1460" s="1" t="str">
        <f>+IFERROR(VLOOKUP(Tabla1[[#This Row],[Muestra]],Muestra[[Muestra]:[Columna1]],2,0),"REVISAR")</f>
        <v>04.01.02.01 Exportaciones de bienes</v>
      </c>
      <c r="G1460" t="s">
        <v>3007</v>
      </c>
      <c r="H1460" t="s">
        <v>48</v>
      </c>
      <c r="I1460" t="s">
        <v>129</v>
      </c>
      <c r="J1460" t="s">
        <v>54</v>
      </c>
      <c r="K1460" s="1" t="s">
        <v>3905</v>
      </c>
      <c r="L1460" t="s">
        <v>2681</v>
      </c>
      <c r="O1460" t="s">
        <v>870</v>
      </c>
      <c r="P1460" s="8"/>
      <c r="S1460">
        <v>21651</v>
      </c>
      <c r="T1460">
        <v>33025</v>
      </c>
      <c r="U1460">
        <v>41974</v>
      </c>
      <c r="V1460">
        <v>59380</v>
      </c>
      <c r="W1460">
        <v>68561</v>
      </c>
      <c r="X1460">
        <v>64510</v>
      </c>
      <c r="Y1460">
        <v>55463</v>
      </c>
      <c r="Z1460">
        <v>71109</v>
      </c>
      <c r="AA1460">
        <v>81438</v>
      </c>
      <c r="AB1460">
        <v>78063</v>
      </c>
      <c r="AC1460">
        <v>76770</v>
      </c>
      <c r="AD1460">
        <v>75065</v>
      </c>
      <c r="AE1460">
        <v>62035</v>
      </c>
      <c r="AF1460">
        <v>60718</v>
      </c>
      <c r="AG1460">
        <v>68823</v>
      </c>
      <c r="AH1460">
        <v>74708</v>
      </c>
      <c r="AI1460">
        <v>68763</v>
      </c>
      <c r="AJ1460">
        <v>73485</v>
      </c>
    </row>
    <row r="1461" spans="1:36" x14ac:dyDescent="0.25">
      <c r="A1461" s="21">
        <v>1460</v>
      </c>
      <c r="B1461" s="10" t="s">
        <v>252</v>
      </c>
      <c r="C1461" s="1" t="str">
        <f>+VLOOKUP(Tabla1[[#This Row],[Sector]],Sectores[[Sector]:[Columna1]],2,0)</f>
        <v>33 Banco Central</v>
      </c>
      <c r="D1461" s="1" t="str">
        <f>+VLOOKUP(Tabla1[[#This Row],[Contenido]],Hoja2!$F$2:$G$105,2,0)</f>
        <v>04.01 Exportaciones</v>
      </c>
      <c r="E1461" s="1" t="str">
        <f>+IFERROR(VLOOKUP(Tabla1[[#This Row],[Tema]],Temas[[Tema]:[Columna1]],2,0),"REVISAR")</f>
        <v>04.01.04 Minería</v>
      </c>
      <c r="F1461" s="1" t="str">
        <f>+IFERROR(VLOOKUP(Tabla1[[#This Row],[Muestra]],Muestra[[Muestra]:[Columna1]],2,0),"REVISAR")</f>
        <v>04.01.04.02 Exportaciones mineras</v>
      </c>
      <c r="G1461" t="s">
        <v>3007</v>
      </c>
      <c r="H1461" t="s">
        <v>48</v>
      </c>
      <c r="I1461" t="s">
        <v>52</v>
      </c>
      <c r="J1461" t="s">
        <v>56</v>
      </c>
      <c r="K1461" s="1" t="s">
        <v>3905</v>
      </c>
      <c r="L1461" t="s">
        <v>2681</v>
      </c>
      <c r="O1461" t="s">
        <v>870</v>
      </c>
      <c r="P1461" s="8"/>
      <c r="S1461">
        <v>8789</v>
      </c>
      <c r="T1461">
        <v>16721</v>
      </c>
      <c r="U1461">
        <v>21998</v>
      </c>
      <c r="V1461">
        <v>36456</v>
      </c>
      <c r="W1461">
        <v>42445</v>
      </c>
      <c r="X1461">
        <v>34293</v>
      </c>
      <c r="Y1461">
        <v>31877</v>
      </c>
      <c r="Z1461">
        <v>44552</v>
      </c>
      <c r="AA1461">
        <v>49083</v>
      </c>
      <c r="AB1461">
        <v>46260</v>
      </c>
      <c r="AC1461">
        <v>43700</v>
      </c>
      <c r="AD1461">
        <v>40437</v>
      </c>
      <c r="AE1461">
        <v>32340</v>
      </c>
      <c r="AF1461">
        <v>30698</v>
      </c>
      <c r="AG1461">
        <v>37139</v>
      </c>
      <c r="AH1461">
        <v>39130</v>
      </c>
      <c r="AI1461">
        <v>35340</v>
      </c>
      <c r="AJ1461">
        <v>41770</v>
      </c>
    </row>
    <row r="1462" spans="1:36" x14ac:dyDescent="0.25">
      <c r="A1462" s="21">
        <v>1461</v>
      </c>
      <c r="B1462" s="10" t="s">
        <v>255</v>
      </c>
      <c r="C1462" s="1" t="str">
        <f>+VLOOKUP(Tabla1[[#This Row],[Sector]],Sectores[[Sector]:[Columna1]],2,0)</f>
        <v>33 Banco Central</v>
      </c>
      <c r="D1462" s="1" t="str">
        <f>+VLOOKUP(Tabla1[[#This Row],[Contenido]],Hoja2!$F$2:$G$105,2,0)</f>
        <v>04.01 Exportaciones</v>
      </c>
      <c r="E1462" s="1" t="str">
        <f>+IFERROR(VLOOKUP(Tabla1[[#This Row],[Tema]],Temas[[Tema]:[Columna1]],2,0),"REVISAR")</f>
        <v>33.05.03 Cobre</v>
      </c>
      <c r="F1462" s="1" t="str">
        <f>+IFERROR(VLOOKUP(Tabla1[[#This Row],[Muestra]],Muestra[[Muestra]:[Columna1]],2,0),"REVISAR")</f>
        <v>04.01.04.01 Exportaciones de cobre</v>
      </c>
      <c r="G1462" t="s">
        <v>3007</v>
      </c>
      <c r="H1462" t="s">
        <v>48</v>
      </c>
      <c r="I1462" t="s">
        <v>3037</v>
      </c>
      <c r="J1462" t="s">
        <v>227</v>
      </c>
      <c r="K1462" s="1" t="s">
        <v>3905</v>
      </c>
      <c r="L1462" t="s">
        <v>2681</v>
      </c>
      <c r="O1462" t="s">
        <v>870</v>
      </c>
      <c r="P1462" s="8"/>
      <c r="S1462">
        <v>8011</v>
      </c>
      <c r="T1462">
        <v>15417</v>
      </c>
      <c r="U1462">
        <v>19949</v>
      </c>
      <c r="V1462">
        <v>34087</v>
      </c>
      <c r="W1462">
        <v>39204</v>
      </c>
      <c r="X1462">
        <v>31755</v>
      </c>
      <c r="Y1462">
        <v>29695</v>
      </c>
      <c r="Z1462">
        <v>41361</v>
      </c>
      <c r="AA1462">
        <v>44670</v>
      </c>
      <c r="AB1462">
        <v>41955</v>
      </c>
      <c r="AC1462">
        <v>39946</v>
      </c>
      <c r="AD1462">
        <v>37317</v>
      </c>
      <c r="AE1462">
        <v>29967</v>
      </c>
      <c r="AF1462">
        <v>27928</v>
      </c>
      <c r="AG1462">
        <v>34006</v>
      </c>
      <c r="AH1462">
        <v>35588</v>
      </c>
      <c r="AI1462">
        <v>32536</v>
      </c>
      <c r="AJ1462">
        <v>37993</v>
      </c>
    </row>
    <row r="1463" spans="1:36" x14ac:dyDescent="0.25">
      <c r="A1463" s="21">
        <v>1462</v>
      </c>
      <c r="B1463" s="10" t="s">
        <v>253</v>
      </c>
      <c r="C1463" s="1" t="str">
        <f>+VLOOKUP(Tabla1[[#This Row],[Sector]],Sectores[[Sector]:[Columna1]],2,0)</f>
        <v>33 Banco Central</v>
      </c>
      <c r="D1463" s="1" t="str">
        <f>+VLOOKUP(Tabla1[[#This Row],[Contenido]],Hoja2!$F$2:$G$105,2,0)</f>
        <v>04.01 Exportaciones</v>
      </c>
      <c r="E1463" s="1" t="str">
        <f>+IFERROR(VLOOKUP(Tabla1[[#This Row],[Tema]],Temas[[Tema]:[Columna1]],2,0),"REVISAR")</f>
        <v>04.01.03 Industria</v>
      </c>
      <c r="F1463" s="1" t="str">
        <f>+IFERROR(VLOOKUP(Tabla1[[#This Row],[Muestra]],Muestra[[Muestra]:[Columna1]],2,0),"REVISAR")</f>
        <v>04.01.03.01 Exportaciones industriales</v>
      </c>
      <c r="G1463" t="s">
        <v>3007</v>
      </c>
      <c r="H1463" t="s">
        <v>48</v>
      </c>
      <c r="I1463" t="s">
        <v>133</v>
      </c>
      <c r="J1463" t="s">
        <v>55</v>
      </c>
      <c r="K1463" s="1" t="s">
        <v>3905</v>
      </c>
      <c r="L1463" t="s">
        <v>2681</v>
      </c>
      <c r="O1463" t="s">
        <v>870</v>
      </c>
      <c r="P1463" s="8"/>
      <c r="S1463">
        <v>10717</v>
      </c>
      <c r="T1463">
        <v>13891</v>
      </c>
      <c r="U1463">
        <v>17414</v>
      </c>
      <c r="V1463">
        <v>20115</v>
      </c>
      <c r="W1463">
        <v>22829</v>
      </c>
      <c r="X1463">
        <v>26152</v>
      </c>
      <c r="Y1463">
        <v>19918</v>
      </c>
      <c r="Z1463">
        <v>22185</v>
      </c>
      <c r="AA1463">
        <v>27385</v>
      </c>
      <c r="AB1463">
        <v>26784</v>
      </c>
      <c r="AC1463">
        <v>27422</v>
      </c>
      <c r="AD1463">
        <v>29007</v>
      </c>
      <c r="AE1463">
        <v>24502</v>
      </c>
      <c r="AF1463">
        <v>24138</v>
      </c>
      <c r="AG1463">
        <v>25942</v>
      </c>
      <c r="AH1463">
        <v>29092</v>
      </c>
      <c r="AI1463">
        <v>26637</v>
      </c>
      <c r="AJ1463">
        <v>25352</v>
      </c>
    </row>
    <row r="1464" spans="1:36" x14ac:dyDescent="0.25">
      <c r="A1464" s="21">
        <v>1463</v>
      </c>
      <c r="B1464" s="10" t="s">
        <v>3039</v>
      </c>
      <c r="C1464" s="1" t="str">
        <f>+VLOOKUP(Tabla1[[#This Row],[Sector]],Sectores[[Sector]:[Columna1]],2,0)</f>
        <v>33 Banco Central</v>
      </c>
      <c r="D1464" s="1" t="str">
        <f>+VLOOKUP(Tabla1[[#This Row],[Contenido]],Hoja2!$F$2:$G$105,2,0)</f>
        <v>04.01 Exportaciones</v>
      </c>
      <c r="E1464" s="1" t="str">
        <f>+IFERROR(VLOOKUP(Tabla1[[#This Row],[Tema]],Temas[[Tema]:[Columna1]],2,0),"REVISAR")</f>
        <v>33.05.05 Agropecuario-silvícola y Pesquero</v>
      </c>
      <c r="F1464" s="1" t="str">
        <f>+IFERROR(VLOOKUP(Tabla1[[#This Row],[Muestra]],Muestra[[Muestra]:[Columna1]],2,0),"REVISAR")</f>
        <v>33.05.05.01 Exportaciones del sector agropecuario-silvícola y pesquero</v>
      </c>
      <c r="G1464" t="s">
        <v>3007</v>
      </c>
      <c r="H1464" t="s">
        <v>48</v>
      </c>
      <c r="I1464" t="s">
        <v>3040</v>
      </c>
      <c r="J1464" t="s">
        <v>3044</v>
      </c>
      <c r="K1464" s="1" t="s">
        <v>3905</v>
      </c>
      <c r="L1464" t="s">
        <v>2681</v>
      </c>
      <c r="O1464" t="s">
        <v>870</v>
      </c>
      <c r="P1464" s="8"/>
      <c r="S1464">
        <v>2145</v>
      </c>
      <c r="T1464">
        <v>2414</v>
      </c>
      <c r="U1464">
        <v>2562</v>
      </c>
      <c r="V1464">
        <v>2809</v>
      </c>
      <c r="W1464">
        <v>3287</v>
      </c>
      <c r="X1464">
        <v>4066</v>
      </c>
      <c r="Y1464">
        <v>3668</v>
      </c>
      <c r="Z1464">
        <v>4372</v>
      </c>
      <c r="AA1464">
        <v>4969</v>
      </c>
      <c r="AB1464">
        <v>5019</v>
      </c>
      <c r="AC1464">
        <v>5647</v>
      </c>
      <c r="AD1464">
        <v>5621</v>
      </c>
      <c r="AE1464">
        <v>5194</v>
      </c>
      <c r="AF1464">
        <v>5882</v>
      </c>
      <c r="AG1464">
        <v>5742</v>
      </c>
      <c r="AH1464">
        <v>6486</v>
      </c>
      <c r="AI1464">
        <v>6786</v>
      </c>
      <c r="AJ1464">
        <v>6363</v>
      </c>
    </row>
    <row r="1465" spans="1:36" x14ac:dyDescent="0.25">
      <c r="A1465" s="21">
        <v>1464</v>
      </c>
      <c r="B1465" s="10" t="s">
        <v>247</v>
      </c>
      <c r="C1465" s="1" t="str">
        <f>+VLOOKUP(Tabla1[[#This Row],[Sector]],Sectores[[Sector]:[Columna1]],2,0)</f>
        <v>33 Banco Central</v>
      </c>
      <c r="D1465" s="1" t="str">
        <f>+VLOOKUP(Tabla1[[#This Row],[Contenido]],Hoja2!$F$2:$G$105,2,0)</f>
        <v>04.02 Importaciones</v>
      </c>
      <c r="E1465" s="1" t="str">
        <f>+IFERROR(VLOOKUP(Tabla1[[#This Row],[Tema]],Temas[[Tema]:[Columna1]],2,0),"REVISAR")</f>
        <v>04.01.02 Bienes</v>
      </c>
      <c r="F1465" s="1" t="str">
        <f>+IFERROR(VLOOKUP(Tabla1[[#This Row],[Muestra]],Muestra[[Muestra]:[Columna1]],2,0),"REVISAR")</f>
        <v>04.02.01.01 Importaciones de bienes</v>
      </c>
      <c r="G1465" t="s">
        <v>3007</v>
      </c>
      <c r="H1465" t="s">
        <v>57</v>
      </c>
      <c r="I1465" t="s">
        <v>129</v>
      </c>
      <c r="J1465" t="s">
        <v>58</v>
      </c>
      <c r="K1465" s="1" t="s">
        <v>3905</v>
      </c>
      <c r="L1465" t="s">
        <v>2681</v>
      </c>
      <c r="O1465" t="s">
        <v>870</v>
      </c>
      <c r="P1465" s="8"/>
      <c r="S1465">
        <v>17868</v>
      </c>
      <c r="T1465">
        <v>22864</v>
      </c>
      <c r="U1465">
        <v>30674</v>
      </c>
      <c r="V1465">
        <v>36483</v>
      </c>
      <c r="W1465">
        <v>44478</v>
      </c>
      <c r="X1465">
        <v>58455</v>
      </c>
      <c r="Y1465">
        <v>40142</v>
      </c>
      <c r="Z1465">
        <v>55216</v>
      </c>
      <c r="AA1465">
        <v>70666</v>
      </c>
      <c r="AB1465">
        <v>75455</v>
      </c>
      <c r="AC1465">
        <v>74755</v>
      </c>
      <c r="AD1465">
        <v>68599</v>
      </c>
      <c r="AE1465">
        <v>58609</v>
      </c>
      <c r="AF1465">
        <v>55855</v>
      </c>
      <c r="AG1465">
        <v>61472</v>
      </c>
      <c r="AH1465">
        <v>70498</v>
      </c>
      <c r="AI1465">
        <v>65810</v>
      </c>
      <c r="AJ1465">
        <v>55116</v>
      </c>
    </row>
    <row r="1466" spans="1:36" x14ac:dyDescent="0.25">
      <c r="A1466" s="21">
        <v>1465</v>
      </c>
      <c r="B1466" s="10" t="s">
        <v>249</v>
      </c>
      <c r="C1466" s="1" t="str">
        <f>+VLOOKUP(Tabla1[[#This Row],[Sector]],Sectores[[Sector]:[Columna1]],2,0)</f>
        <v>33 Banco Central</v>
      </c>
      <c r="D1466" s="1" t="str">
        <f>+VLOOKUP(Tabla1[[#This Row],[Contenido]],Hoja2!$F$2:$G$105,2,0)</f>
        <v>04.02 Importaciones</v>
      </c>
      <c r="E1466" s="1" t="str">
        <f>+IFERROR(VLOOKUP(Tabla1[[#This Row],[Tema]],Temas[[Tema]:[Columna1]],2,0),"REVISAR")</f>
        <v>04.02.04 Consumo</v>
      </c>
      <c r="F1466" s="1" t="str">
        <f>+IFERROR(VLOOKUP(Tabla1[[#This Row],[Muestra]],Muestra[[Muestra]:[Columna1]],2,0),"REVISAR")</f>
        <v>04.02.04.01 Importaciones de consumo</v>
      </c>
      <c r="G1466" t="s">
        <v>3007</v>
      </c>
      <c r="H1466" t="s">
        <v>57</v>
      </c>
      <c r="I1466" t="s">
        <v>100</v>
      </c>
      <c r="J1466" t="s">
        <v>60</v>
      </c>
      <c r="K1466" s="1" t="s">
        <v>3906</v>
      </c>
      <c r="L1466" t="s">
        <v>2681</v>
      </c>
      <c r="O1466" t="s">
        <v>870</v>
      </c>
      <c r="P1466" s="8"/>
      <c r="S1466">
        <v>4719</v>
      </c>
      <c r="T1466">
        <v>6000</v>
      </c>
      <c r="U1466">
        <v>7472</v>
      </c>
      <c r="V1466">
        <v>9150</v>
      </c>
      <c r="W1466">
        <v>11063</v>
      </c>
      <c r="X1466">
        <v>13300</v>
      </c>
      <c r="Y1466">
        <v>9990</v>
      </c>
      <c r="Z1466">
        <v>15493</v>
      </c>
      <c r="AA1466">
        <v>18620</v>
      </c>
      <c r="AB1466">
        <v>19706</v>
      </c>
      <c r="AC1466">
        <v>21028</v>
      </c>
      <c r="AD1466">
        <v>19431</v>
      </c>
      <c r="AE1466">
        <v>17862</v>
      </c>
      <c r="AF1466">
        <v>17798</v>
      </c>
      <c r="AG1466">
        <v>20734</v>
      </c>
      <c r="AH1466">
        <v>22460</v>
      </c>
      <c r="AI1466">
        <v>20119</v>
      </c>
      <c r="AJ1466">
        <v>16346</v>
      </c>
    </row>
    <row r="1467" spans="1:36" x14ac:dyDescent="0.25">
      <c r="A1467" s="21">
        <v>1466</v>
      </c>
      <c r="B1467" s="10" t="s">
        <v>248</v>
      </c>
      <c r="C1467" s="1" t="str">
        <f>+VLOOKUP(Tabla1[[#This Row],[Sector]],Sectores[[Sector]:[Columna1]],2,0)</f>
        <v>33 Banco Central</v>
      </c>
      <c r="D1467" s="1" t="str">
        <f>+VLOOKUP(Tabla1[[#This Row],[Contenido]],Hoja2!$F$2:$G$105,2,0)</f>
        <v>04.02 Importaciones</v>
      </c>
      <c r="E1467" s="1" t="str">
        <f>+IFERROR(VLOOKUP(Tabla1[[#This Row],[Tema]],Temas[[Tema]:[Columna1]],2,0),"REVISAR")</f>
        <v>33.06.03 Consumo Durable</v>
      </c>
      <c r="F1467" s="1" t="str">
        <f>+IFERROR(VLOOKUP(Tabla1[[#This Row],[Muestra]],Muestra[[Muestra]:[Columna1]],2,0),"REVISAR")</f>
        <v>04.02.04.02 Importaciones de consumo durable</v>
      </c>
      <c r="G1467" t="s">
        <v>3007</v>
      </c>
      <c r="H1467" t="s">
        <v>57</v>
      </c>
      <c r="I1467" t="s">
        <v>3041</v>
      </c>
      <c r="J1467" t="s">
        <v>226</v>
      </c>
      <c r="K1467" s="1" t="s">
        <v>3906</v>
      </c>
      <c r="L1467" t="s">
        <v>2681</v>
      </c>
      <c r="O1467" t="s">
        <v>870</v>
      </c>
      <c r="P1467" s="8"/>
      <c r="S1467">
        <v>1743</v>
      </c>
      <c r="T1467">
        <v>2347</v>
      </c>
      <c r="U1467">
        <v>2991</v>
      </c>
      <c r="V1467">
        <v>3771</v>
      </c>
      <c r="W1467">
        <v>4410</v>
      </c>
      <c r="X1467">
        <v>5169</v>
      </c>
      <c r="Y1467">
        <v>3462</v>
      </c>
      <c r="Z1467">
        <v>6349</v>
      </c>
      <c r="AA1467">
        <v>7358</v>
      </c>
      <c r="AB1467">
        <v>7878</v>
      </c>
      <c r="AC1467">
        <v>8768</v>
      </c>
      <c r="AD1467">
        <v>7355</v>
      </c>
      <c r="AE1467">
        <v>6877</v>
      </c>
      <c r="AF1467">
        <v>7055</v>
      </c>
      <c r="AG1467">
        <v>8118</v>
      </c>
      <c r="AH1467">
        <v>8920</v>
      </c>
      <c r="AI1467">
        <v>7491</v>
      </c>
      <c r="AJ1467">
        <v>5655</v>
      </c>
    </row>
    <row r="1468" spans="1:36" x14ac:dyDescent="0.25">
      <c r="A1468" s="21">
        <v>1467</v>
      </c>
      <c r="B1468" s="10" t="s">
        <v>246</v>
      </c>
      <c r="C1468" s="1" t="str">
        <f>+VLOOKUP(Tabla1[[#This Row],[Sector]],Sectores[[Sector]:[Columna1]],2,0)</f>
        <v>33 Banco Central</v>
      </c>
      <c r="D1468" s="1" t="str">
        <f>+VLOOKUP(Tabla1[[#This Row],[Contenido]],Hoja2!$F$2:$G$105,2,0)</f>
        <v>04.02 Importaciones</v>
      </c>
      <c r="E1468" s="1" t="str">
        <f>+IFERROR(VLOOKUP(Tabla1[[#This Row],[Tema]],Temas[[Tema]:[Columna1]],2,0),"REVISAR")</f>
        <v>33.06.04 No Combustibles</v>
      </c>
      <c r="F1468" s="1" t="str">
        <f>+IFERROR(VLOOKUP(Tabla1[[#This Row],[Muestra]],Muestra[[Muestra]:[Columna1]],2,0),"REVISAR")</f>
        <v>04.02.05.01 Importaciones intermedias no combustibles</v>
      </c>
      <c r="G1468" t="s">
        <v>3007</v>
      </c>
      <c r="H1468" t="s">
        <v>57</v>
      </c>
      <c r="I1468" t="s">
        <v>3042</v>
      </c>
      <c r="J1468" t="s">
        <v>61</v>
      </c>
      <c r="K1468" s="1" t="s">
        <v>3906</v>
      </c>
      <c r="L1468" t="s">
        <v>2681</v>
      </c>
      <c r="O1468" t="s">
        <v>870</v>
      </c>
      <c r="P1468" s="8"/>
      <c r="S1468">
        <v>7767</v>
      </c>
      <c r="T1468">
        <v>9892</v>
      </c>
      <c r="U1468">
        <v>12229</v>
      </c>
      <c r="V1468">
        <v>14150</v>
      </c>
      <c r="W1468">
        <v>17107</v>
      </c>
      <c r="X1468">
        <v>21999</v>
      </c>
      <c r="Y1468">
        <v>15576</v>
      </c>
      <c r="Z1468">
        <v>20879</v>
      </c>
      <c r="AA1468">
        <v>25782</v>
      </c>
      <c r="AB1468">
        <v>27126</v>
      </c>
      <c r="AC1468">
        <v>25743</v>
      </c>
      <c r="AD1468">
        <v>24795</v>
      </c>
      <c r="AE1468">
        <v>23142</v>
      </c>
      <c r="AF1468">
        <v>21139</v>
      </c>
      <c r="AG1468">
        <v>21918</v>
      </c>
      <c r="AH1468">
        <v>25460</v>
      </c>
      <c r="AI1468">
        <v>24041</v>
      </c>
      <c r="AJ1468">
        <v>22886</v>
      </c>
    </row>
    <row r="1469" spans="1:36" x14ac:dyDescent="0.25">
      <c r="A1469" s="21">
        <v>1468</v>
      </c>
      <c r="B1469" s="10" t="s">
        <v>250</v>
      </c>
      <c r="C1469" s="1" t="str">
        <f>+VLOOKUP(Tabla1[[#This Row],[Sector]],Sectores[[Sector]:[Columna1]],2,0)</f>
        <v>33 Banco Central</v>
      </c>
      <c r="D1469" s="1" t="str">
        <f>+VLOOKUP(Tabla1[[#This Row],[Contenido]],Hoja2!$F$2:$G$105,2,0)</f>
        <v>04.02 Importaciones</v>
      </c>
      <c r="E1469" s="1" t="str">
        <f>+IFERROR(VLOOKUP(Tabla1[[#This Row],[Tema]],Temas[[Tema]:[Columna1]],2,0),"REVISAR")</f>
        <v>33.06.05 Combustibles y Lubricantes</v>
      </c>
      <c r="F1469" s="1" t="str">
        <f>+IFERROR(VLOOKUP(Tabla1[[#This Row],[Muestra]],Muestra[[Muestra]:[Columna1]],2,0),"REVISAR")</f>
        <v>33.06.05.01 Importaciones de combustibles y lubricantes</v>
      </c>
      <c r="G1469" t="s">
        <v>3007</v>
      </c>
      <c r="H1469" t="s">
        <v>57</v>
      </c>
      <c r="I1469" t="s">
        <v>223</v>
      </c>
      <c r="J1469" t="s">
        <v>225</v>
      </c>
      <c r="K1469" s="1" t="s">
        <v>3906</v>
      </c>
      <c r="L1469" t="s">
        <v>2681</v>
      </c>
      <c r="O1469" t="s">
        <v>870</v>
      </c>
      <c r="P1469" s="8"/>
      <c r="S1469">
        <v>3273</v>
      </c>
      <c r="T1469">
        <v>4589</v>
      </c>
      <c r="U1469">
        <v>6383</v>
      </c>
      <c r="V1469">
        <v>8266</v>
      </c>
      <c r="W1469">
        <v>10904</v>
      </c>
      <c r="X1469">
        <v>16041</v>
      </c>
      <c r="Y1469">
        <v>8926</v>
      </c>
      <c r="Z1469">
        <v>11320</v>
      </c>
      <c r="AA1469">
        <v>16095</v>
      </c>
      <c r="AB1469">
        <v>16092</v>
      </c>
      <c r="AC1469">
        <v>15614</v>
      </c>
      <c r="AD1469">
        <v>14034</v>
      </c>
      <c r="AE1469">
        <v>8056</v>
      </c>
      <c r="AF1469">
        <v>7138</v>
      </c>
      <c r="AG1469">
        <v>9001</v>
      </c>
      <c r="AH1469">
        <v>11455</v>
      </c>
      <c r="AI1469">
        <v>10565</v>
      </c>
      <c r="AJ1469">
        <v>6929</v>
      </c>
    </row>
    <row r="1470" spans="1:36" x14ac:dyDescent="0.25">
      <c r="A1470" s="21">
        <v>1469</v>
      </c>
      <c r="B1470" s="10" t="s">
        <v>251</v>
      </c>
      <c r="C1470" s="1" t="str">
        <f>+VLOOKUP(Tabla1[[#This Row],[Sector]],Sectores[[Sector]:[Columna1]],2,0)</f>
        <v>33 Banco Central</v>
      </c>
      <c r="D1470" s="1" t="str">
        <f>+VLOOKUP(Tabla1[[#This Row],[Contenido]],Hoja2!$F$2:$G$105,2,0)</f>
        <v>04.02 Importaciones</v>
      </c>
      <c r="E1470" s="1" t="str">
        <f>+IFERROR(VLOOKUP(Tabla1[[#This Row],[Tema]],Temas[[Tema]:[Columna1]],2,0),"REVISAR")</f>
        <v>04.02.02 Capital</v>
      </c>
      <c r="F1470" s="1" t="str">
        <f>+IFERROR(VLOOKUP(Tabla1[[#This Row],[Muestra]],Muestra[[Muestra]:[Columna1]],2,0),"REVISAR")</f>
        <v>04.02.02.01 Importaciones de capital</v>
      </c>
      <c r="G1470" t="s">
        <v>3007</v>
      </c>
      <c r="H1470" t="s">
        <v>57</v>
      </c>
      <c r="I1470" t="s">
        <v>131</v>
      </c>
      <c r="J1470" t="s">
        <v>59</v>
      </c>
      <c r="K1470" s="1" t="s">
        <v>3906</v>
      </c>
      <c r="L1470" t="s">
        <v>2681</v>
      </c>
      <c r="O1470" t="s">
        <v>870</v>
      </c>
      <c r="P1470" s="8"/>
      <c r="S1470">
        <v>3486</v>
      </c>
      <c r="T1470">
        <v>4234</v>
      </c>
      <c r="U1470">
        <v>6842</v>
      </c>
      <c r="V1470">
        <v>7421</v>
      </c>
      <c r="W1470">
        <v>8533</v>
      </c>
      <c r="X1470">
        <v>11454</v>
      </c>
      <c r="Y1470">
        <v>8352</v>
      </c>
      <c r="Z1470">
        <v>11315</v>
      </c>
      <c r="AA1470">
        <v>14352</v>
      </c>
      <c r="AB1470">
        <v>17168</v>
      </c>
      <c r="AC1470">
        <v>16968</v>
      </c>
      <c r="AD1470">
        <v>14592</v>
      </c>
      <c r="AE1470">
        <v>13328</v>
      </c>
      <c r="AF1470">
        <v>13301</v>
      </c>
      <c r="AG1470">
        <v>13576</v>
      </c>
      <c r="AH1470">
        <v>15309</v>
      </c>
      <c r="AI1470">
        <v>15164</v>
      </c>
      <c r="AJ1470">
        <v>13065</v>
      </c>
    </row>
    <row r="1471" spans="1:36" x14ac:dyDescent="0.25">
      <c r="A1471" s="21">
        <v>1470</v>
      </c>
      <c r="B1471" s="10" t="s">
        <v>3101</v>
      </c>
      <c r="C1471" s="1" t="str">
        <f>+VLOOKUP(Tabla1[[#This Row],[Sector]],Sectores[[Sector]:[Columna1]],2,0)</f>
        <v>33 Banco Central</v>
      </c>
      <c r="D1471" s="1" t="str">
        <f>+VLOOKUP(Tabla1[[#This Row],[Contenido]],Hoja2!$F$2:$G$105,2,0)</f>
        <v>33.07 Balanza de Pagos</v>
      </c>
      <c r="E1471" s="1" t="str">
        <f>+IFERROR(VLOOKUP(Tabla1[[#This Row],[Tema]],Temas[[Tema]:[Columna1]],2,0),"REVISAR")</f>
        <v>33.07.01 Cuenta Corriente</v>
      </c>
      <c r="F1471" s="1" t="str">
        <f>+IFERROR(VLOOKUP(Tabla1[[#This Row],[Muestra]],Muestra[[Muestra]:[Columna1]],2,0),"REVISAR")</f>
        <v>33.07.01.01 Cuenta corriente</v>
      </c>
      <c r="G1471" t="s">
        <v>3007</v>
      </c>
      <c r="H1471" t="s">
        <v>3078</v>
      </c>
      <c r="I1471" t="s">
        <v>3079</v>
      </c>
      <c r="J1471" t="s">
        <v>2682</v>
      </c>
      <c r="K1471" s="1" t="s">
        <v>3903</v>
      </c>
      <c r="L1471" t="s">
        <v>2681</v>
      </c>
      <c r="N1471" t="s">
        <v>2684</v>
      </c>
      <c r="O1471" t="s">
        <v>870</v>
      </c>
      <c r="P1471" s="8"/>
      <c r="S1471">
        <v>-222.2</v>
      </c>
      <c r="T1471">
        <v>2821.2</v>
      </c>
      <c r="U1471">
        <v>1824.6</v>
      </c>
      <c r="V1471">
        <v>7004.2</v>
      </c>
      <c r="W1471">
        <v>7423</v>
      </c>
      <c r="X1471">
        <v>-6698.5</v>
      </c>
      <c r="Y1471">
        <v>3220</v>
      </c>
      <c r="Z1471">
        <v>3068.8</v>
      </c>
      <c r="AA1471">
        <v>-6833.5</v>
      </c>
      <c r="AB1471">
        <v>-11838.2</v>
      </c>
      <c r="AC1471">
        <v>-13261.4</v>
      </c>
      <c r="AD1471">
        <v>-5225.3999999999996</v>
      </c>
      <c r="AE1471">
        <v>-5735.3</v>
      </c>
      <c r="AF1471">
        <v>-4974.1000000000004</v>
      </c>
      <c r="AG1471">
        <v>-6444.6</v>
      </c>
      <c r="AH1471">
        <v>-11640.4</v>
      </c>
      <c r="AI1471">
        <v>-10453.5</v>
      </c>
      <c r="AJ1471">
        <v>3369.6</v>
      </c>
    </row>
    <row r="1472" spans="1:36" x14ac:dyDescent="0.25">
      <c r="A1472" s="21">
        <v>1471</v>
      </c>
      <c r="B1472" s="10" t="s">
        <v>3102</v>
      </c>
      <c r="C1472" s="1" t="str">
        <f>+VLOOKUP(Tabla1[[#This Row],[Sector]],Sectores[[Sector]:[Columna1]],2,0)</f>
        <v>33 Banco Central</v>
      </c>
      <c r="D1472" s="1" t="str">
        <f>+VLOOKUP(Tabla1[[#This Row],[Contenido]],Hoja2!$F$2:$G$105,2,0)</f>
        <v>33.07 Balanza de Pagos</v>
      </c>
      <c r="E1472" s="1" t="str">
        <f>+IFERROR(VLOOKUP(Tabla1[[#This Row],[Tema]],Temas[[Tema]:[Columna1]],2,0),"REVISAR")</f>
        <v>33.07.02 Balanza Comercial</v>
      </c>
      <c r="F1472" s="1" t="str">
        <f>+IFERROR(VLOOKUP(Tabla1[[#This Row],[Muestra]],Muestra[[Muestra]:[Columna1]],2,0),"REVISAR")</f>
        <v>33.07.02.01 Balanza comercial</v>
      </c>
      <c r="G1472" t="s">
        <v>3007</v>
      </c>
      <c r="H1472" t="s">
        <v>3078</v>
      </c>
      <c r="I1472" t="s">
        <v>3080</v>
      </c>
      <c r="J1472" t="s">
        <v>2683</v>
      </c>
      <c r="K1472" s="1" t="s">
        <v>3903</v>
      </c>
      <c r="L1472" t="s">
        <v>2681</v>
      </c>
      <c r="N1472" t="s">
        <v>2685</v>
      </c>
      <c r="O1472" t="s">
        <v>870</v>
      </c>
      <c r="P1472" s="8"/>
      <c r="S1472">
        <v>3783</v>
      </c>
      <c r="T1472">
        <v>10161.200000000001</v>
      </c>
      <c r="U1472">
        <v>11300.4</v>
      </c>
      <c r="V1472">
        <v>22897.200000000001</v>
      </c>
      <c r="W1472">
        <v>24083.1</v>
      </c>
      <c r="X1472">
        <v>6054.7</v>
      </c>
      <c r="Y1472">
        <v>15320.8</v>
      </c>
      <c r="Z1472">
        <v>15892.5</v>
      </c>
      <c r="AA1472">
        <v>10772.3</v>
      </c>
      <c r="AB1472">
        <v>2608.4</v>
      </c>
      <c r="AC1472">
        <v>2015.4</v>
      </c>
      <c r="AD1472">
        <v>6465.8</v>
      </c>
      <c r="AE1472">
        <v>3426.1</v>
      </c>
      <c r="AF1472">
        <v>4863.6000000000004</v>
      </c>
      <c r="AG1472">
        <v>7350.9</v>
      </c>
      <c r="AH1472">
        <v>4210.8999999999996</v>
      </c>
      <c r="AI1472">
        <v>2952.6</v>
      </c>
      <c r="AJ1472">
        <v>18368.900000000001</v>
      </c>
    </row>
    <row r="1473" spans="1:36" x14ac:dyDescent="0.25">
      <c r="A1473" s="21">
        <v>1472</v>
      </c>
      <c r="B1473" s="10" t="s">
        <v>3104</v>
      </c>
      <c r="C1473" s="1" t="str">
        <f>+VLOOKUP(Tabla1[[#This Row],[Sector]],Sectores[[Sector]:[Columna1]],2,0)</f>
        <v>33 Banco Central</v>
      </c>
      <c r="D1473" s="1" t="str">
        <f>+VLOOKUP(Tabla1[[#This Row],[Contenido]],Hoja2!$F$2:$G$105,2,0)</f>
        <v>33.08 Sector Externo</v>
      </c>
      <c r="E1473" s="1" t="str">
        <f>+IFERROR(VLOOKUP(Tabla1[[#This Row],[Tema]],Temas[[Tema]:[Columna1]],2,0),"REVISAR")</f>
        <v>33.08.01 Reservas Internacionales Netas</v>
      </c>
      <c r="F1473" s="1" t="str">
        <f>+IFERROR(VLOOKUP(Tabla1[[#This Row],[Muestra]],Muestra[[Muestra]:[Columna1]],2,0),"REVISAR")</f>
        <v>33.08.01.01 Reservas internacionales netas</v>
      </c>
      <c r="G1473" t="s">
        <v>3007</v>
      </c>
      <c r="H1473" t="s">
        <v>3097</v>
      </c>
      <c r="I1473" t="s">
        <v>3081</v>
      </c>
      <c r="J1473" t="s">
        <v>2686</v>
      </c>
      <c r="K1473" s="1" t="s">
        <v>3903</v>
      </c>
      <c r="L1473" t="s">
        <v>1164</v>
      </c>
      <c r="N1473" t="s">
        <v>2687</v>
      </c>
      <c r="O1473" t="s">
        <v>870</v>
      </c>
      <c r="P1473" s="8">
        <v>15110</v>
      </c>
      <c r="Q1473" s="8">
        <v>14400</v>
      </c>
      <c r="R1473" s="8">
        <v>15351</v>
      </c>
      <c r="S1473" s="8">
        <v>15851</v>
      </c>
      <c r="T1473" s="8">
        <v>16016</v>
      </c>
      <c r="U1473" s="8">
        <v>16963</v>
      </c>
      <c r="V1473">
        <v>19429</v>
      </c>
      <c r="W1473">
        <v>16910</v>
      </c>
      <c r="X1473">
        <v>23162</v>
      </c>
      <c r="Y1473">
        <v>25373</v>
      </c>
      <c r="Z1473">
        <v>27864</v>
      </c>
      <c r="AA1473">
        <v>41979</v>
      </c>
      <c r="AB1473">
        <v>41649</v>
      </c>
      <c r="AC1473">
        <v>41094</v>
      </c>
      <c r="AD1473">
        <v>40447</v>
      </c>
      <c r="AE1473">
        <v>38643</v>
      </c>
      <c r="AF1473">
        <v>40494</v>
      </c>
      <c r="AG1473">
        <v>38983</v>
      </c>
      <c r="AH1473">
        <v>39861</v>
      </c>
      <c r="AI1473">
        <v>40657</v>
      </c>
      <c r="AJ1473">
        <v>39200</v>
      </c>
    </row>
    <row r="1474" spans="1:36" x14ac:dyDescent="0.25">
      <c r="A1474" s="21">
        <v>1473</v>
      </c>
      <c r="B1474" s="10" t="s">
        <v>3105</v>
      </c>
      <c r="C1474" s="1" t="str">
        <f>+VLOOKUP(Tabla1[[#This Row],[Sector]],Sectores[[Sector]:[Columna1]],2,0)</f>
        <v>33 Banco Central</v>
      </c>
      <c r="D1474" s="1" t="str">
        <f>+VLOOKUP(Tabla1[[#This Row],[Contenido]],Hoja2!$F$2:$G$105,2,0)</f>
        <v>33.08 Sector Externo</v>
      </c>
      <c r="E1474" s="1" t="str">
        <f>+IFERROR(VLOOKUP(Tabla1[[#This Row],[Tema]],Temas[[Tema]:[Columna1]],2,0),"REVISAR")</f>
        <v>33.08.02 Deuda Externa</v>
      </c>
      <c r="F1474" s="1" t="str">
        <f>+IFERROR(VLOOKUP(Tabla1[[#This Row],[Muestra]],Muestra[[Muestra]:[Columna1]],2,0),"REVISAR")</f>
        <v>33.08.02.01 Deuda Externa</v>
      </c>
      <c r="G1474" t="s">
        <v>3007</v>
      </c>
      <c r="H1474" t="s">
        <v>3097</v>
      </c>
      <c r="I1474" t="s">
        <v>3050</v>
      </c>
      <c r="J1474" t="s">
        <v>3050</v>
      </c>
      <c r="K1474" s="1" t="s">
        <v>3903</v>
      </c>
      <c r="L1474" t="s">
        <v>2681</v>
      </c>
      <c r="N1474" t="s">
        <v>2688</v>
      </c>
      <c r="O1474" t="s">
        <v>870</v>
      </c>
      <c r="P1474" s="8"/>
      <c r="S1474">
        <v>44323.3</v>
      </c>
      <c r="T1474">
        <v>44388.4</v>
      </c>
      <c r="U1474">
        <v>46184.1</v>
      </c>
      <c r="V1474">
        <v>49669.7</v>
      </c>
      <c r="W1474">
        <v>56084.4</v>
      </c>
      <c r="X1474">
        <v>65042.9</v>
      </c>
      <c r="Y1474">
        <v>73893.100000000006</v>
      </c>
      <c r="Z1474">
        <v>86570.2</v>
      </c>
      <c r="AA1474">
        <v>100972.6</v>
      </c>
      <c r="AB1474">
        <v>122668.4</v>
      </c>
      <c r="AC1474">
        <v>136351.1</v>
      </c>
      <c r="AD1474">
        <v>152134.6</v>
      </c>
      <c r="AE1474">
        <v>160903.6</v>
      </c>
      <c r="AF1474">
        <v>164814.9</v>
      </c>
      <c r="AG1474">
        <v>180449.1</v>
      </c>
      <c r="AH1474">
        <v>183344.4</v>
      </c>
      <c r="AI1474">
        <v>197234.1</v>
      </c>
      <c r="AJ1474">
        <v>208980.8</v>
      </c>
    </row>
    <row r="1475" spans="1:36" x14ac:dyDescent="0.25">
      <c r="A1475" s="21">
        <v>1474</v>
      </c>
      <c r="B1475" s="10" t="s">
        <v>3103</v>
      </c>
      <c r="C1475" s="1" t="str">
        <f>+VLOOKUP(Tabla1[[#This Row],[Sector]],Sectores[[Sector]:[Columna1]],2,0)</f>
        <v>33 Banco Central</v>
      </c>
      <c r="D1475" s="1" t="str">
        <f>+VLOOKUP(Tabla1[[#This Row],[Contenido]],Hoja2!$F$2:$G$105,2,0)</f>
        <v>33.08 Sector Externo</v>
      </c>
      <c r="E1475" s="1" t="str">
        <f>+IFERROR(VLOOKUP(Tabla1[[#This Row],[Tema]],Temas[[Tema]:[Columna1]],2,0),"REVISAR")</f>
        <v>33.08.03 Posición de Inversión Internacional</v>
      </c>
      <c r="F1475" s="1" t="str">
        <f>+IFERROR(VLOOKUP(Tabla1[[#This Row],[Muestra]],Muestra[[Muestra]:[Columna1]],2,0),"REVISAR")</f>
        <v>33.08.03.01 Posición de inversión internacional</v>
      </c>
      <c r="G1475" t="s">
        <v>3007</v>
      </c>
      <c r="H1475" t="s">
        <v>3097</v>
      </c>
      <c r="I1475" t="s">
        <v>3096</v>
      </c>
      <c r="J1475" t="s">
        <v>3051</v>
      </c>
      <c r="K1475" s="1" t="s">
        <v>3903</v>
      </c>
      <c r="L1475" t="s">
        <v>2681</v>
      </c>
      <c r="N1475" t="s">
        <v>2689</v>
      </c>
      <c r="O1475" t="s">
        <v>870</v>
      </c>
      <c r="P1475" s="8"/>
      <c r="S1475">
        <v>-29251.9</v>
      </c>
      <c r="T1475">
        <v>-24187.599999999999</v>
      </c>
      <c r="U1475">
        <v>-24431.7</v>
      </c>
      <c r="V1475">
        <v>-7465.8</v>
      </c>
      <c r="W1475">
        <v>4837.2</v>
      </c>
      <c r="X1475">
        <v>-17821.5</v>
      </c>
      <c r="Y1475">
        <v>-12779.7</v>
      </c>
      <c r="Z1475">
        <v>-17955.5</v>
      </c>
      <c r="AA1475">
        <v>-22255.1</v>
      </c>
      <c r="AB1475">
        <v>-33826.1</v>
      </c>
      <c r="AC1475">
        <v>-28983.3</v>
      </c>
      <c r="AD1475">
        <v>-26250.2</v>
      </c>
      <c r="AE1475">
        <v>-36787.1</v>
      </c>
      <c r="AF1475">
        <v>-41390</v>
      </c>
      <c r="AG1475">
        <v>-55022.8</v>
      </c>
      <c r="AH1475">
        <v>-62946</v>
      </c>
      <c r="AI1475">
        <v>-40256.199999999997</v>
      </c>
      <c r="AJ1475">
        <v>-24995.7</v>
      </c>
    </row>
    <row r="1476" spans="1:36" x14ac:dyDescent="0.25">
      <c r="A1476" s="21">
        <v>1475</v>
      </c>
      <c r="B1476" s="10" t="s">
        <v>3052</v>
      </c>
      <c r="C1476" s="1" t="str">
        <f>+VLOOKUP(Tabla1[[#This Row],[Sector]],Sectores[[Sector]:[Columna1]],2,0)</f>
        <v>33 Banco Central</v>
      </c>
      <c r="D1476" s="1" t="str">
        <f>+VLOOKUP(Tabla1[[#This Row],[Contenido]],Hoja2!$F$2:$G$105,2,0)</f>
        <v>21.03 Índices</v>
      </c>
      <c r="E1476" s="1" t="str">
        <f>+IFERROR(VLOOKUP(Tabla1[[#This Row],[Tema]],Temas[[Tema]:[Columna1]],2,0),"REVISAR")</f>
        <v>33.09.01 Índice de Producción Industrial</v>
      </c>
      <c r="F1476" s="1" t="str">
        <f>+IFERROR(VLOOKUP(Tabla1[[#This Row],[Muestra]],Muestra[[Muestra]:[Columna1]],2,0),"REVISAR")</f>
        <v>33.09.01.01 Índice de producción industrial</v>
      </c>
      <c r="G1476" t="s">
        <v>3007</v>
      </c>
      <c r="H1476" t="s">
        <v>166</v>
      </c>
      <c r="I1476" t="s">
        <v>3045</v>
      </c>
      <c r="J1476" t="s">
        <v>3108</v>
      </c>
      <c r="K1476" s="1" t="s">
        <v>50</v>
      </c>
      <c r="L1476" t="s">
        <v>2563</v>
      </c>
      <c r="N1476" t="s">
        <v>2690</v>
      </c>
      <c r="O1476" t="s">
        <v>870</v>
      </c>
      <c r="P1476" s="8"/>
      <c r="Y1476">
        <v>88.1</v>
      </c>
      <c r="Z1476">
        <v>90</v>
      </c>
      <c r="AA1476">
        <v>93.3</v>
      </c>
      <c r="AB1476">
        <v>96.4</v>
      </c>
      <c r="AC1476">
        <v>99.7</v>
      </c>
      <c r="AD1476">
        <v>100</v>
      </c>
      <c r="AE1476">
        <v>100.5</v>
      </c>
      <c r="AF1476">
        <v>99.6</v>
      </c>
      <c r="AG1476">
        <v>98.5</v>
      </c>
      <c r="AH1476">
        <v>101.9</v>
      </c>
      <c r="AI1476">
        <v>101.3</v>
      </c>
      <c r="AJ1476">
        <v>100.3</v>
      </c>
    </row>
    <row r="1477" spans="1:36" x14ac:dyDescent="0.25">
      <c r="A1477" s="21">
        <v>1476</v>
      </c>
      <c r="B1477" s="10" t="s">
        <v>3053</v>
      </c>
      <c r="C1477" s="1" t="str">
        <f>+VLOOKUP(Tabla1[[#This Row],[Sector]],Sectores[[Sector]:[Columna1]],2,0)</f>
        <v>33 Banco Central</v>
      </c>
      <c r="D1477" s="1" t="str">
        <f>+VLOOKUP(Tabla1[[#This Row],[Contenido]],Hoja2!$F$2:$G$105,2,0)</f>
        <v>33.10 Precios</v>
      </c>
      <c r="E1477" s="1" t="str">
        <f>+IFERROR(VLOOKUP(Tabla1[[#This Row],[Tema]],Temas[[Tema]:[Columna1]],2,0),"REVISAR")</f>
        <v>33.05.03 Cobre</v>
      </c>
      <c r="F1477" s="1" t="str">
        <f>+IFERROR(VLOOKUP(Tabla1[[#This Row],[Muestra]],Muestra[[Muestra]:[Columna1]],2,0),"REVISAR")</f>
        <v>33.10.01.01 Precio del cobre</v>
      </c>
      <c r="G1477" t="s">
        <v>3007</v>
      </c>
      <c r="H1477" t="s">
        <v>191</v>
      </c>
      <c r="I1477" t="s">
        <v>3037</v>
      </c>
      <c r="J1477" t="s">
        <v>3082</v>
      </c>
      <c r="K1477" s="1" t="s">
        <v>2693</v>
      </c>
      <c r="L1477" t="s">
        <v>1164</v>
      </c>
      <c r="O1477" t="s">
        <v>870</v>
      </c>
      <c r="P1477" s="8">
        <v>0.8</v>
      </c>
      <c r="Q1477" s="8">
        <v>0.7</v>
      </c>
      <c r="R1477">
        <v>0.7</v>
      </c>
      <c r="S1477">
        <v>0.8</v>
      </c>
      <c r="T1477">
        <v>1.3</v>
      </c>
      <c r="U1477">
        <v>1.7</v>
      </c>
      <c r="V1477">
        <v>3</v>
      </c>
      <c r="W1477">
        <v>3.2</v>
      </c>
      <c r="X1477">
        <v>3.2</v>
      </c>
      <c r="Y1477">
        <v>2.2999999999999998</v>
      </c>
      <c r="Z1477">
        <v>3.4</v>
      </c>
      <c r="AA1477">
        <v>4</v>
      </c>
      <c r="AB1477">
        <v>3.6</v>
      </c>
      <c r="AC1477">
        <v>3.3</v>
      </c>
      <c r="AD1477">
        <v>3.1</v>
      </c>
      <c r="AE1477">
        <v>2.5</v>
      </c>
      <c r="AF1477">
        <v>2.2000000000000002</v>
      </c>
      <c r="AG1477">
        <v>2.8</v>
      </c>
      <c r="AH1477">
        <v>3</v>
      </c>
      <c r="AI1477">
        <v>2.7</v>
      </c>
      <c r="AJ1477">
        <v>2.8</v>
      </c>
    </row>
    <row r="1478" spans="1:36" x14ac:dyDescent="0.25">
      <c r="A1478" s="21">
        <v>1477</v>
      </c>
      <c r="B1478" s="10" t="s">
        <v>3054</v>
      </c>
      <c r="C1478" s="1" t="str">
        <f>+VLOOKUP(Tabla1[[#This Row],[Sector]],Sectores[[Sector]:[Columna1]],2,0)</f>
        <v>33 Banco Central</v>
      </c>
      <c r="D1478" s="1" t="str">
        <f>+VLOOKUP(Tabla1[[#This Row],[Contenido]],Hoja2!$F$2:$G$105,2,0)</f>
        <v>33.10 Precios</v>
      </c>
      <c r="E1478" s="1" t="str">
        <f>+IFERROR(VLOOKUP(Tabla1[[#This Row],[Tema]],Temas[[Tema]:[Columna1]],2,0),"REVISAR")</f>
        <v>16.02.08 Petróleo</v>
      </c>
      <c r="F1478" s="1" t="str">
        <f>+IFERROR(VLOOKUP(Tabla1[[#This Row],[Muestra]],Muestra[[Muestra]:[Columna1]],2,0),"REVISAR")</f>
        <v>33.10.02.01 Precio del petróleo</v>
      </c>
      <c r="G1478" t="s">
        <v>3007</v>
      </c>
      <c r="H1478" t="s">
        <v>191</v>
      </c>
      <c r="I1478" t="s">
        <v>1015</v>
      </c>
      <c r="J1478" t="s">
        <v>3083</v>
      </c>
      <c r="K1478" s="1" t="s">
        <v>2694</v>
      </c>
      <c r="L1478" t="s">
        <v>1164</v>
      </c>
      <c r="O1478" t="s">
        <v>870</v>
      </c>
      <c r="P1478" s="8">
        <v>30.3</v>
      </c>
      <c r="Q1478">
        <v>25.9</v>
      </c>
      <c r="R1478">
        <v>26.1</v>
      </c>
      <c r="S1478">
        <v>31.1</v>
      </c>
      <c r="T1478">
        <v>41.4</v>
      </c>
      <c r="U1478">
        <v>56.4</v>
      </c>
      <c r="V1478">
        <v>66.099999999999994</v>
      </c>
      <c r="W1478">
        <v>72.3</v>
      </c>
      <c r="X1478">
        <v>99.6</v>
      </c>
      <c r="Y1478">
        <v>61.7</v>
      </c>
      <c r="Z1478">
        <v>79.400000000000006</v>
      </c>
      <c r="AA1478">
        <v>95.1</v>
      </c>
      <c r="AB1478">
        <v>94.2</v>
      </c>
      <c r="AC1478">
        <v>97.9</v>
      </c>
      <c r="AD1478">
        <v>93.1</v>
      </c>
      <c r="AE1478">
        <v>48.7</v>
      </c>
      <c r="AF1478">
        <v>43.2</v>
      </c>
      <c r="AG1478">
        <v>50.9</v>
      </c>
      <c r="AH1478">
        <v>64.8</v>
      </c>
      <c r="AI1478">
        <v>57</v>
      </c>
      <c r="AJ1478">
        <v>39.299999999999997</v>
      </c>
    </row>
    <row r="1479" spans="1:36" x14ac:dyDescent="0.25">
      <c r="A1479" s="21">
        <v>1478</v>
      </c>
      <c r="B1479" s="10" t="s">
        <v>3055</v>
      </c>
      <c r="C1479" s="1" t="str">
        <f>+VLOOKUP(Tabla1[[#This Row],[Sector]],Sectores[[Sector]:[Columna1]],2,0)</f>
        <v>33 Banco Central</v>
      </c>
      <c r="D1479" s="1" t="str">
        <f>+VLOOKUP(Tabla1[[#This Row],[Contenido]],Hoja2!$F$2:$G$105,2,0)</f>
        <v>33.11 Finanzas Públicas</v>
      </c>
      <c r="E1479" s="1" t="str">
        <f>+IFERROR(VLOOKUP(Tabla1[[#This Row],[Tema]],Temas[[Tema]:[Columna1]],2,0),"REVISAR")</f>
        <v>33.11.01 Deuda Bruta</v>
      </c>
      <c r="F1479" s="1" t="str">
        <f>+IFERROR(VLOOKUP(Tabla1[[#This Row],[Muestra]],Muestra[[Muestra]:[Columna1]],2,0),"REVISAR")</f>
        <v>33.11.01.01 Deuda bruta gobierno central</v>
      </c>
      <c r="G1479" t="s">
        <v>3007</v>
      </c>
      <c r="H1479" t="s">
        <v>3092</v>
      </c>
      <c r="I1479" t="s">
        <v>3046</v>
      </c>
      <c r="J1479" t="s">
        <v>3084</v>
      </c>
      <c r="K1479" s="1" t="s">
        <v>3904</v>
      </c>
      <c r="L1479" t="s">
        <v>871</v>
      </c>
      <c r="O1479" t="s">
        <v>870</v>
      </c>
      <c r="V1479">
        <v>5</v>
      </c>
      <c r="W1479">
        <v>3.9</v>
      </c>
      <c r="X1479">
        <v>4.9000000000000004</v>
      </c>
      <c r="Y1479">
        <v>5.8</v>
      </c>
      <c r="Z1479">
        <v>8.6</v>
      </c>
      <c r="AA1479">
        <v>11.1</v>
      </c>
      <c r="AB1479">
        <v>11.9</v>
      </c>
      <c r="AC1479">
        <v>12.7</v>
      </c>
      <c r="AD1479">
        <v>15</v>
      </c>
      <c r="AE1479">
        <v>17.3</v>
      </c>
      <c r="AF1479">
        <v>21</v>
      </c>
      <c r="AG1479">
        <v>23.6</v>
      </c>
      <c r="AH1479">
        <v>25.6</v>
      </c>
      <c r="AI1479">
        <v>28.2</v>
      </c>
      <c r="AJ1479">
        <v>32.5</v>
      </c>
    </row>
    <row r="1480" spans="1:36" x14ac:dyDescent="0.25">
      <c r="A1480" s="21">
        <v>1479</v>
      </c>
      <c r="B1480" s="1" t="s">
        <v>3056</v>
      </c>
      <c r="C1480" s="1" t="str">
        <f>+VLOOKUP(Tabla1[[#This Row],[Sector]],Sectores[[Sector]:[Columna1]],2,0)</f>
        <v>33 Banco Central</v>
      </c>
      <c r="D1480" s="1" t="str">
        <f>+VLOOKUP(Tabla1[[#This Row],[Contenido]],Hoja2!$F$2:$G$105,2,0)</f>
        <v>33.11 Finanzas Públicas</v>
      </c>
      <c r="E1480" s="1" t="str">
        <f>+IFERROR(VLOOKUP(Tabla1[[#This Row],[Tema]],Temas[[Tema]:[Columna1]],2,0),"REVISAR")</f>
        <v>33.11.02 Deuda Neta</v>
      </c>
      <c r="F1480" s="1" t="str">
        <f>+IFERROR(VLOOKUP(Tabla1[[#This Row],[Muestra]],Muestra[[Muestra]:[Columna1]],2,0),"REVISAR")</f>
        <v>33.11.02.01 Deuda neta gobierno central</v>
      </c>
      <c r="G1480" t="s">
        <v>3007</v>
      </c>
      <c r="H1480" t="s">
        <v>3092</v>
      </c>
      <c r="I1480" t="s">
        <v>3047</v>
      </c>
      <c r="J1480" t="s">
        <v>3085</v>
      </c>
      <c r="K1480" s="1" t="s">
        <v>3904</v>
      </c>
      <c r="L1480" t="s">
        <v>871</v>
      </c>
      <c r="O1480" t="s">
        <v>870</v>
      </c>
      <c r="V1480">
        <v>-6.6</v>
      </c>
      <c r="W1480">
        <v>-13</v>
      </c>
      <c r="X1480">
        <v>-19.3</v>
      </c>
      <c r="Y1480">
        <v>-10.5</v>
      </c>
      <c r="Z1480">
        <v>-7</v>
      </c>
      <c r="AA1480">
        <v>-8.6</v>
      </c>
      <c r="AB1480">
        <v>-6.8</v>
      </c>
      <c r="AC1480">
        <v>-5.6</v>
      </c>
      <c r="AD1480">
        <v>-4.3</v>
      </c>
      <c r="AE1480">
        <v>-3.4</v>
      </c>
      <c r="AF1480">
        <v>0.9</v>
      </c>
      <c r="AG1480">
        <v>4.4000000000000004</v>
      </c>
      <c r="AH1480">
        <v>5.7</v>
      </c>
      <c r="AI1480">
        <v>8</v>
      </c>
      <c r="AJ1480">
        <v>13.4</v>
      </c>
    </row>
    <row r="1481" spans="1:36" x14ac:dyDescent="0.25">
      <c r="A1481" s="21">
        <v>1480</v>
      </c>
      <c r="B1481" s="1" t="s">
        <v>3057</v>
      </c>
      <c r="C1481" s="1" t="str">
        <f>+VLOOKUP(Tabla1[[#This Row],[Sector]],Sectores[[Sector]:[Columna1]],2,0)</f>
        <v>33 Banco Central</v>
      </c>
      <c r="D1481" s="1" t="str">
        <f>+VLOOKUP(Tabla1[[#This Row],[Contenido]],Hoja2!$F$2:$G$105,2,0)</f>
        <v>33.11 Finanzas Públicas</v>
      </c>
      <c r="E1481" s="1" t="str">
        <f>+IFERROR(VLOOKUP(Tabla1[[#This Row],[Tema]],Temas[[Tema]:[Columna1]],2,0),"REVISAR")</f>
        <v>33.11.01 Deuda Bruta</v>
      </c>
      <c r="F1481" s="1" t="str">
        <f>+IFERROR(VLOOKUP(Tabla1[[#This Row],[Muestra]],Muestra[[Muestra]:[Columna1]],2,0),"REVISAR")</f>
        <v>33.11.01.02 Deuda bruta banco central</v>
      </c>
      <c r="G1481" t="s">
        <v>3007</v>
      </c>
      <c r="H1481" t="s">
        <v>3092</v>
      </c>
      <c r="I1481" t="s">
        <v>3046</v>
      </c>
      <c r="J1481" t="s">
        <v>3086</v>
      </c>
      <c r="K1481" s="1" t="s">
        <v>3904</v>
      </c>
      <c r="L1481" t="s">
        <v>871</v>
      </c>
      <c r="O1481" t="s">
        <v>870</v>
      </c>
      <c r="V1481">
        <v>15.6</v>
      </c>
      <c r="W1481">
        <v>10.3</v>
      </c>
      <c r="X1481">
        <v>13.4</v>
      </c>
      <c r="Y1481">
        <v>15.5</v>
      </c>
      <c r="Z1481">
        <v>11.1</v>
      </c>
      <c r="AA1481">
        <v>16.899999999999999</v>
      </c>
      <c r="AB1481">
        <v>15.2</v>
      </c>
      <c r="AC1481">
        <v>13.5</v>
      </c>
      <c r="AD1481">
        <v>13.6</v>
      </c>
      <c r="AE1481">
        <v>12.7</v>
      </c>
      <c r="AF1481">
        <v>12.4</v>
      </c>
      <c r="AG1481">
        <v>10.5</v>
      </c>
      <c r="AH1481">
        <v>10.5</v>
      </c>
      <c r="AI1481">
        <v>10.5</v>
      </c>
      <c r="AJ1481">
        <v>14.9</v>
      </c>
    </row>
    <row r="1482" spans="1:36" x14ac:dyDescent="0.25">
      <c r="A1482" s="21">
        <v>1481</v>
      </c>
      <c r="B1482" s="1" t="s">
        <v>3058</v>
      </c>
      <c r="C1482" s="1" t="str">
        <f>+VLOOKUP(Tabla1[[#This Row],[Sector]],Sectores[[Sector]:[Columna1]],2,0)</f>
        <v>33 Banco Central</v>
      </c>
      <c r="D1482" s="1" t="str">
        <f>+VLOOKUP(Tabla1[[#This Row],[Contenido]],Hoja2!$F$2:$G$105,2,0)</f>
        <v>33.11 Finanzas Públicas</v>
      </c>
      <c r="E1482" s="1" t="str">
        <f>+IFERROR(VLOOKUP(Tabla1[[#This Row],[Tema]],Temas[[Tema]:[Columna1]],2,0),"REVISAR")</f>
        <v>33.11.02 Deuda Neta</v>
      </c>
      <c r="F1482" s="1" t="str">
        <f>+IFERROR(VLOOKUP(Tabla1[[#This Row],[Muestra]],Muestra[[Muestra]:[Columna1]],2,0),"REVISAR")</f>
        <v>33.11.02.02 Deuda neta banco central</v>
      </c>
      <c r="G1482" t="s">
        <v>3007</v>
      </c>
      <c r="H1482" t="s">
        <v>3092</v>
      </c>
      <c r="I1482" t="s">
        <v>3047</v>
      </c>
      <c r="J1482" t="s">
        <v>3087</v>
      </c>
      <c r="K1482" s="1" t="s">
        <v>3904</v>
      </c>
      <c r="L1482" t="s">
        <v>871</v>
      </c>
      <c r="O1482" t="s">
        <v>870</v>
      </c>
      <c r="V1482">
        <v>0.8</v>
      </c>
      <c r="W1482">
        <v>0.2</v>
      </c>
      <c r="X1482">
        <v>-3.3</v>
      </c>
      <c r="Y1482">
        <v>-1.5</v>
      </c>
      <c r="Z1482">
        <v>-0.7</v>
      </c>
      <c r="AA1482">
        <v>-1.9</v>
      </c>
      <c r="AB1482">
        <v>-1.1000000000000001</v>
      </c>
      <c r="AC1482">
        <v>-2.2000000000000002</v>
      </c>
      <c r="AD1482">
        <v>-3.1</v>
      </c>
      <c r="AE1482">
        <v>-4.5</v>
      </c>
      <c r="AF1482">
        <v>-3.6</v>
      </c>
      <c r="AG1482">
        <v>-3</v>
      </c>
      <c r="AH1482">
        <v>-4.0999999999999996</v>
      </c>
      <c r="AI1482">
        <v>-5.7</v>
      </c>
      <c r="AJ1482">
        <v>-2.5</v>
      </c>
    </row>
    <row r="1483" spans="1:36" x14ac:dyDescent="0.25">
      <c r="A1483" s="21">
        <v>1482</v>
      </c>
      <c r="B1483" s="1" t="s">
        <v>3059</v>
      </c>
      <c r="C1483" s="1" t="str">
        <f>+VLOOKUP(Tabla1[[#This Row],[Sector]],Sectores[[Sector]:[Columna1]],2,0)</f>
        <v>33 Banco Central</v>
      </c>
      <c r="D1483" s="1" t="str">
        <f>+VLOOKUP(Tabla1[[#This Row],[Contenido]],Hoja2!$F$2:$G$105,2,0)</f>
        <v>33.11 Finanzas Públicas</v>
      </c>
      <c r="E1483" s="1" t="str">
        <f>+IFERROR(VLOOKUP(Tabla1[[#This Row],[Tema]],Temas[[Tema]:[Columna1]],2,0),"REVISAR")</f>
        <v>33.11.01 Deuda Bruta</v>
      </c>
      <c r="F1483" s="1" t="str">
        <f>+IFERROR(VLOOKUP(Tabla1[[#This Row],[Muestra]],Muestra[[Muestra]:[Columna1]],2,0),"REVISAR")</f>
        <v>33.11.01.03 Deuda bruta sector público</v>
      </c>
      <c r="G1483" t="s">
        <v>3007</v>
      </c>
      <c r="H1483" t="s">
        <v>3092</v>
      </c>
      <c r="I1483" t="s">
        <v>3046</v>
      </c>
      <c r="J1483" t="s">
        <v>3088</v>
      </c>
      <c r="K1483" s="1" t="s">
        <v>3904</v>
      </c>
      <c r="L1483" t="s">
        <v>871</v>
      </c>
      <c r="O1483" t="s">
        <v>870</v>
      </c>
      <c r="V1483">
        <v>18.399999999999999</v>
      </c>
      <c r="W1483">
        <v>13.8</v>
      </c>
      <c r="X1483">
        <v>18.100000000000001</v>
      </c>
      <c r="Y1483">
        <v>20.9</v>
      </c>
      <c r="Z1483">
        <v>18.5</v>
      </c>
      <c r="AA1483">
        <v>26.6</v>
      </c>
      <c r="AB1483">
        <v>26</v>
      </c>
      <c r="AC1483">
        <v>25.1</v>
      </c>
      <c r="AD1483">
        <v>27.1</v>
      </c>
      <c r="AE1483">
        <v>29.7</v>
      </c>
      <c r="AF1483">
        <v>32.700000000000003</v>
      </c>
      <c r="AG1483">
        <v>33.700000000000003</v>
      </c>
      <c r="AH1483">
        <v>35.5</v>
      </c>
      <c r="AI1483">
        <v>38.4</v>
      </c>
      <c r="AJ1483">
        <v>47.2</v>
      </c>
    </row>
    <row r="1484" spans="1:36" x14ac:dyDescent="0.25">
      <c r="A1484" s="21">
        <v>1483</v>
      </c>
      <c r="B1484" s="1" t="s">
        <v>3060</v>
      </c>
      <c r="C1484" s="1" t="str">
        <f>+VLOOKUP(Tabla1[[#This Row],[Sector]],Sectores[[Sector]:[Columna1]],2,0)</f>
        <v>33 Banco Central</v>
      </c>
      <c r="D1484" s="1" t="str">
        <f>+VLOOKUP(Tabla1[[#This Row],[Contenido]],Hoja2!$F$2:$G$105,2,0)</f>
        <v>33.11 Finanzas Públicas</v>
      </c>
      <c r="E1484" s="1" t="str">
        <f>+IFERROR(VLOOKUP(Tabla1[[#This Row],[Tema]],Temas[[Tema]:[Columna1]],2,0),"REVISAR")</f>
        <v>33.11.02 Deuda Neta</v>
      </c>
      <c r="F1484" s="1" t="str">
        <f>+IFERROR(VLOOKUP(Tabla1[[#This Row],[Muestra]],Muestra[[Muestra]:[Columna1]],2,0),"REVISAR")</f>
        <v>33.11.02.03 Deuda neta sector público</v>
      </c>
      <c r="G1484" t="s">
        <v>3007</v>
      </c>
      <c r="H1484" t="s">
        <v>3092</v>
      </c>
      <c r="I1484" t="s">
        <v>3047</v>
      </c>
      <c r="J1484" t="s">
        <v>3089</v>
      </c>
      <c r="K1484" s="1" t="s">
        <v>3904</v>
      </c>
      <c r="L1484" t="s">
        <v>871</v>
      </c>
      <c r="O1484" t="s">
        <v>870</v>
      </c>
      <c r="V1484">
        <v>-5.8</v>
      </c>
      <c r="W1484">
        <v>-12.8</v>
      </c>
      <c r="X1484">
        <v>-22.6</v>
      </c>
      <c r="Y1484">
        <v>-12</v>
      </c>
      <c r="Z1484">
        <v>-7.4</v>
      </c>
      <c r="AA1484">
        <v>-10.4</v>
      </c>
      <c r="AB1484">
        <v>-7.8</v>
      </c>
      <c r="AC1484">
        <v>-7.7</v>
      </c>
      <c r="AD1484">
        <v>-7.3</v>
      </c>
      <c r="AE1484">
        <v>-7.9</v>
      </c>
      <c r="AF1484">
        <v>-2.7</v>
      </c>
      <c r="AG1484">
        <v>1.4</v>
      </c>
      <c r="AH1484">
        <v>1.6</v>
      </c>
      <c r="AI1484">
        <v>2.2999999999999998</v>
      </c>
      <c r="AJ1484">
        <v>10.9</v>
      </c>
    </row>
    <row r="1485" spans="1:36" x14ac:dyDescent="0.25">
      <c r="A1485" s="21">
        <v>1484</v>
      </c>
      <c r="B1485" s="1" t="s">
        <v>3061</v>
      </c>
      <c r="C1485" s="1" t="str">
        <f>+VLOOKUP(Tabla1[[#This Row],[Sector]],Sectores[[Sector]:[Columna1]],2,0)</f>
        <v>33 Banco Central</v>
      </c>
      <c r="D1485" s="1" t="str">
        <f>+VLOOKUP(Tabla1[[#This Row],[Contenido]],Hoja2!$F$2:$G$105,2,0)</f>
        <v>33.11 Finanzas Públicas</v>
      </c>
      <c r="E1485" s="1" t="str">
        <f>+IFERROR(VLOOKUP(Tabla1[[#This Row],[Tema]],Temas[[Tema]:[Columna1]],2,0),"REVISAR")</f>
        <v>33.11.01 Deuda Bruta</v>
      </c>
      <c r="F1485" s="1" t="str">
        <f>+IFERROR(VLOOKUP(Tabla1[[#This Row],[Muestra]],Muestra[[Muestra]:[Columna1]],2,0),"REVISAR")</f>
        <v>33.11.01.04 Deuda bruta empresas públicas</v>
      </c>
      <c r="G1485" t="s">
        <v>3007</v>
      </c>
      <c r="H1485" t="s">
        <v>3092</v>
      </c>
      <c r="I1485" t="s">
        <v>3046</v>
      </c>
      <c r="J1485" t="s">
        <v>3090</v>
      </c>
      <c r="K1485" s="1" t="s">
        <v>3904</v>
      </c>
      <c r="L1485" t="s">
        <v>871</v>
      </c>
      <c r="O1485" t="s">
        <v>870</v>
      </c>
      <c r="V1485">
        <v>5</v>
      </c>
      <c r="W1485">
        <v>4.8</v>
      </c>
      <c r="X1485">
        <v>6.5</v>
      </c>
      <c r="Y1485">
        <v>6.2</v>
      </c>
      <c r="Z1485">
        <v>6.1</v>
      </c>
      <c r="AA1485">
        <v>6.7</v>
      </c>
      <c r="AB1485">
        <v>6.9</v>
      </c>
      <c r="AC1485">
        <v>7.6</v>
      </c>
      <c r="AD1485">
        <v>9</v>
      </c>
      <c r="AE1485">
        <v>10.1</v>
      </c>
      <c r="AF1485">
        <v>9.3000000000000007</v>
      </c>
      <c r="AG1485">
        <v>8.5</v>
      </c>
      <c r="AH1485">
        <v>9.3000000000000007</v>
      </c>
      <c r="AI1485">
        <v>10.199999999999999</v>
      </c>
      <c r="AJ1485">
        <v>10.199999999999999</v>
      </c>
    </row>
    <row r="1486" spans="1:36" x14ac:dyDescent="0.25">
      <c r="A1486" s="21">
        <v>1485</v>
      </c>
      <c r="B1486" s="1" t="s">
        <v>3062</v>
      </c>
      <c r="C1486" s="1" t="str">
        <f>+VLOOKUP(Tabla1[[#This Row],[Sector]],Sectores[[Sector]:[Columna1]],2,0)</f>
        <v>33 Banco Central</v>
      </c>
      <c r="D1486" s="1" t="str">
        <f>+VLOOKUP(Tabla1[[#This Row],[Contenido]],Hoja2!$F$2:$G$105,2,0)</f>
        <v>33.11 Finanzas Públicas</v>
      </c>
      <c r="E1486" s="1" t="str">
        <f>+IFERROR(VLOOKUP(Tabla1[[#This Row],[Tema]],Temas[[Tema]:[Columna1]],2,0),"REVISAR")</f>
        <v>33.11.02 Deuda Neta</v>
      </c>
      <c r="F1486" s="1" t="str">
        <f>+IFERROR(VLOOKUP(Tabla1[[#This Row],[Muestra]],Muestra[[Muestra]:[Columna1]],2,0),"REVISAR")</f>
        <v>33.11.02.04 Deuda neta empresas públicas</v>
      </c>
      <c r="G1486" t="s">
        <v>3007</v>
      </c>
      <c r="H1486" t="s">
        <v>3092</v>
      </c>
      <c r="I1486" t="s">
        <v>3047</v>
      </c>
      <c r="J1486" t="s">
        <v>3091</v>
      </c>
      <c r="K1486" s="1" t="s">
        <v>3904</v>
      </c>
      <c r="L1486" t="s">
        <v>871</v>
      </c>
      <c r="O1486" t="s">
        <v>870</v>
      </c>
      <c r="V1486">
        <v>4.2</v>
      </c>
      <c r="W1486">
        <v>3.4</v>
      </c>
      <c r="X1486">
        <v>5.9</v>
      </c>
      <c r="Y1486">
        <v>5.7</v>
      </c>
      <c r="Z1486">
        <v>5.5</v>
      </c>
      <c r="AA1486">
        <v>5.6</v>
      </c>
      <c r="AB1486">
        <v>6</v>
      </c>
      <c r="AC1486">
        <v>6.8</v>
      </c>
      <c r="AD1486">
        <v>8</v>
      </c>
      <c r="AE1486">
        <v>8.9</v>
      </c>
      <c r="AF1486">
        <v>8.6999999999999993</v>
      </c>
      <c r="AG1486">
        <v>7.6</v>
      </c>
      <c r="AH1486">
        <v>8.3000000000000007</v>
      </c>
      <c r="AI1486">
        <v>9.3000000000000007</v>
      </c>
      <c r="AJ1486">
        <v>8.8000000000000007</v>
      </c>
    </row>
    <row r="1487" spans="1:36" x14ac:dyDescent="0.25">
      <c r="A1487" s="21">
        <v>1486</v>
      </c>
      <c r="B1487" s="1" t="s">
        <v>3063</v>
      </c>
      <c r="C1487" s="1" t="str">
        <f>+VLOOKUP(Tabla1[[#This Row],[Sector]],Sectores[[Sector]:[Columna1]],2,0)</f>
        <v>33 Banco Central</v>
      </c>
      <c r="D1487" s="1" t="str">
        <f>+VLOOKUP(Tabla1[[#This Row],[Contenido]],Hoja2!$F$2:$G$105,2,0)</f>
        <v>33.10 Precios</v>
      </c>
      <c r="E1487" s="1" t="str">
        <f>+IFERROR(VLOOKUP(Tabla1[[#This Row],[Tema]],Temas[[Tema]:[Columna1]],2,0),"REVISAR")</f>
        <v>33.10.03 UF</v>
      </c>
      <c r="F1487" s="1" t="str">
        <f>+IFERROR(VLOOKUP(Tabla1[[#This Row],[Muestra]],Muestra[[Muestra]:[Columna1]],2,0),"REVISAR")</f>
        <v>33.10.03.01 UF</v>
      </c>
      <c r="G1487" t="s">
        <v>3007</v>
      </c>
      <c r="H1487" t="s">
        <v>191</v>
      </c>
      <c r="I1487" t="s">
        <v>3048</v>
      </c>
      <c r="J1487" t="s">
        <v>3048</v>
      </c>
      <c r="K1487" s="1" t="s">
        <v>242</v>
      </c>
      <c r="L1487" t="s">
        <v>1164</v>
      </c>
      <c r="O1487" t="s">
        <v>870</v>
      </c>
      <c r="P1487">
        <v>15408.87</v>
      </c>
      <c r="Q1487">
        <v>15990.7</v>
      </c>
      <c r="R1487">
        <v>16380.16</v>
      </c>
      <c r="S1487">
        <v>16892.21</v>
      </c>
      <c r="T1487">
        <v>17030.38</v>
      </c>
      <c r="U1487">
        <v>17526.02</v>
      </c>
      <c r="V1487">
        <v>18162.400000000001</v>
      </c>
      <c r="W1487">
        <v>18789.3</v>
      </c>
      <c r="X1487">
        <v>20429.09</v>
      </c>
      <c r="Y1487">
        <v>21007.4</v>
      </c>
      <c r="Z1487">
        <v>21171.8</v>
      </c>
      <c r="AA1487">
        <v>21846.38</v>
      </c>
      <c r="AB1487">
        <v>22598.85</v>
      </c>
      <c r="AC1487">
        <v>22980.9</v>
      </c>
      <c r="AD1487">
        <v>23960.6</v>
      </c>
      <c r="AE1487">
        <v>25022</v>
      </c>
      <c r="AF1487">
        <v>26022.67</v>
      </c>
      <c r="AG1487">
        <v>26571.93</v>
      </c>
      <c r="AH1487">
        <v>27165.75</v>
      </c>
      <c r="AI1487">
        <v>27854.39</v>
      </c>
      <c r="AJ1487">
        <v>28678.81</v>
      </c>
    </row>
    <row r="1488" spans="1:36" x14ac:dyDescent="0.25">
      <c r="A1488" s="21">
        <v>1487</v>
      </c>
      <c r="B1488" s="1" t="s">
        <v>3064</v>
      </c>
      <c r="C1488" s="1" t="str">
        <f>+VLOOKUP(Tabla1[[#This Row],[Sector]],Sectores[[Sector]:[Columna1]],2,0)</f>
        <v>33 Banco Central</v>
      </c>
      <c r="D1488" s="1" t="str">
        <f>+VLOOKUP(Tabla1[[#This Row],[Contenido]],Hoja2!$F$2:$G$105,2,0)</f>
        <v>33.10 Precios</v>
      </c>
      <c r="E1488" s="1" t="str">
        <f>+IFERROR(VLOOKUP(Tabla1[[#This Row],[Tema]],Temas[[Tema]:[Columna1]],2,0),"REVISAR")</f>
        <v>33.10.04 UTM</v>
      </c>
      <c r="F1488" s="1" t="str">
        <f>+IFERROR(VLOOKUP(Tabla1[[#This Row],[Muestra]],Muestra[[Muestra]:[Columna1]],2,0),"REVISAR")</f>
        <v>33.10.04.01 UTM</v>
      </c>
      <c r="G1488" t="s">
        <v>3007</v>
      </c>
      <c r="H1488" t="s">
        <v>191</v>
      </c>
      <c r="I1488" t="s">
        <v>3049</v>
      </c>
      <c r="J1488" t="s">
        <v>3049</v>
      </c>
      <c r="K1488" s="1" t="s">
        <v>242</v>
      </c>
      <c r="L1488" t="s">
        <v>1164</v>
      </c>
      <c r="O1488" t="s">
        <v>870</v>
      </c>
      <c r="P1488">
        <v>27000.33</v>
      </c>
      <c r="Q1488">
        <v>28029.919999999998</v>
      </c>
      <c r="R1488">
        <v>28712.83</v>
      </c>
      <c r="S1488">
        <v>29621</v>
      </c>
      <c r="T1488">
        <v>29853.83</v>
      </c>
      <c r="U1488">
        <v>30715.83</v>
      </c>
      <c r="V1488">
        <v>31840.75</v>
      </c>
      <c r="W1488">
        <v>32906.080000000002</v>
      </c>
      <c r="X1488">
        <v>35769.919999999998</v>
      </c>
      <c r="Y1488">
        <v>36863.58</v>
      </c>
      <c r="Z1488">
        <v>37112.42</v>
      </c>
      <c r="AA1488">
        <v>38287.25</v>
      </c>
      <c r="AB1488">
        <v>39623.42</v>
      </c>
      <c r="AC1488">
        <v>40290</v>
      </c>
      <c r="AD1488">
        <v>41983.5</v>
      </c>
      <c r="AE1488">
        <v>43852.67</v>
      </c>
      <c r="AF1488">
        <v>45619.92</v>
      </c>
      <c r="AG1488">
        <v>46592.67</v>
      </c>
      <c r="AH1488">
        <v>47623.33</v>
      </c>
      <c r="AI1488">
        <v>48831.5</v>
      </c>
      <c r="AJ1488">
        <v>50281.08</v>
      </c>
    </row>
    <row r="1489" spans="1:37" x14ac:dyDescent="0.25">
      <c r="A1489" s="21">
        <v>1488</v>
      </c>
      <c r="B1489" s="1" t="s">
        <v>3068</v>
      </c>
      <c r="C1489" s="1" t="str">
        <f>+VLOOKUP(Tabla1[[#This Row],[Sector]],Sectores[[Sector]:[Columna1]],2,0)</f>
        <v>33 Banco Central</v>
      </c>
      <c r="D1489" s="1" t="str">
        <f>+VLOOKUP(Tabla1[[#This Row],[Contenido]],Hoja2!$F$2:$G$105,2,0)</f>
        <v>33.10 Precios</v>
      </c>
      <c r="E1489" s="1" t="str">
        <f>+IFERROR(VLOOKUP(Tabla1[[#This Row],[Tema]],Temas[[Tema]:[Columna1]],2,0),"REVISAR")</f>
        <v>33.10.05 General Industrias</v>
      </c>
      <c r="F1489" s="1" t="str">
        <f>+IFERROR(VLOOKUP(Tabla1[[#This Row],[Muestra]],Muestra[[Muestra]:[Columna1]],2,0),"REVISAR")</f>
        <v>33.10.05.01 Índice de precios del productor industrias</v>
      </c>
      <c r="G1489" t="s">
        <v>3007</v>
      </c>
      <c r="H1489" t="s">
        <v>191</v>
      </c>
      <c r="I1489" t="s">
        <v>3065</v>
      </c>
      <c r="J1489" t="s">
        <v>3073</v>
      </c>
      <c r="K1489" s="1" t="s">
        <v>50</v>
      </c>
      <c r="L1489" t="s">
        <v>2695</v>
      </c>
      <c r="O1489" t="s">
        <v>870</v>
      </c>
      <c r="AD1489">
        <v>100</v>
      </c>
      <c r="AE1489">
        <v>98.77</v>
      </c>
      <c r="AF1489">
        <v>98.08</v>
      </c>
      <c r="AG1489">
        <v>107.65</v>
      </c>
      <c r="AH1489">
        <v>112.9</v>
      </c>
      <c r="AI1489">
        <v>115.04</v>
      </c>
      <c r="AJ1489">
        <v>123.02</v>
      </c>
    </row>
    <row r="1490" spans="1:37" x14ac:dyDescent="0.25">
      <c r="A1490" s="21">
        <v>1489</v>
      </c>
      <c r="B1490" s="1" t="s">
        <v>3069</v>
      </c>
      <c r="C1490" s="1" t="str">
        <f>+VLOOKUP(Tabla1[[#This Row],[Sector]],Sectores[[Sector]:[Columna1]],2,0)</f>
        <v>33 Banco Central</v>
      </c>
      <c r="D1490" s="1" t="str">
        <f>+VLOOKUP(Tabla1[[#This Row],[Contenido]],Hoja2!$F$2:$G$105,2,0)</f>
        <v>33.10 Precios</v>
      </c>
      <c r="E1490" s="1" t="str">
        <f>+IFERROR(VLOOKUP(Tabla1[[#This Row],[Tema]],Temas[[Tema]:[Columna1]],2,0),"REVISAR")</f>
        <v>33.10.06 Industria Manufacturera</v>
      </c>
      <c r="F1490" s="1" t="str">
        <f>+IFERROR(VLOOKUP(Tabla1[[#This Row],[Muestra]],Muestra[[Muestra]:[Columna1]],2,0),"REVISAR")</f>
        <v>33.10.06.01 Índice de precios del productor manufactura</v>
      </c>
      <c r="G1490" t="s">
        <v>3007</v>
      </c>
      <c r="H1490" t="s">
        <v>191</v>
      </c>
      <c r="I1490" t="s">
        <v>96</v>
      </c>
      <c r="J1490" t="s">
        <v>3075</v>
      </c>
      <c r="K1490" s="1" t="s">
        <v>50</v>
      </c>
      <c r="L1490" t="s">
        <v>2695</v>
      </c>
      <c r="O1490" t="s">
        <v>870</v>
      </c>
      <c r="AD1490">
        <v>100</v>
      </c>
      <c r="AE1490">
        <v>103.98</v>
      </c>
      <c r="AF1490">
        <v>106.17</v>
      </c>
      <c r="AG1490">
        <v>108.21</v>
      </c>
      <c r="AH1490">
        <v>112.89</v>
      </c>
      <c r="AI1490">
        <v>113.4</v>
      </c>
      <c r="AJ1490">
        <v>116.05</v>
      </c>
    </row>
    <row r="1491" spans="1:37" x14ac:dyDescent="0.25">
      <c r="A1491" s="21">
        <v>1490</v>
      </c>
      <c r="B1491" s="1" t="s">
        <v>3070</v>
      </c>
      <c r="C1491" s="1" t="str">
        <f>+VLOOKUP(Tabla1[[#This Row],[Sector]],Sectores[[Sector]:[Columna1]],2,0)</f>
        <v>33 Banco Central</v>
      </c>
      <c r="D1491" s="1" t="str">
        <f>+VLOOKUP(Tabla1[[#This Row],[Contenido]],Hoja2!$F$2:$G$105,2,0)</f>
        <v>33.10 Precios</v>
      </c>
      <c r="E1491" s="1" t="str">
        <f>+IFERROR(VLOOKUP(Tabla1[[#This Row],[Tema]],Temas[[Tema]:[Columna1]],2,0),"REVISAR")</f>
        <v>04.01.04 Minería</v>
      </c>
      <c r="F1491" s="1" t="str">
        <f>+IFERROR(VLOOKUP(Tabla1[[#This Row],[Muestra]],Muestra[[Muestra]:[Columna1]],2,0),"REVISAR")</f>
        <v>33.10.07.01 Índice de precios del productor minería</v>
      </c>
      <c r="G1491" t="s">
        <v>3007</v>
      </c>
      <c r="H1491" t="s">
        <v>191</v>
      </c>
      <c r="I1491" t="s">
        <v>52</v>
      </c>
      <c r="J1491" t="s">
        <v>3074</v>
      </c>
      <c r="K1491" s="1" t="s">
        <v>50</v>
      </c>
      <c r="L1491" t="s">
        <v>2695</v>
      </c>
      <c r="O1491" t="s">
        <v>870</v>
      </c>
      <c r="AD1491">
        <v>100</v>
      </c>
      <c r="AE1491">
        <v>91.81</v>
      </c>
      <c r="AF1491">
        <v>87.2</v>
      </c>
      <c r="AG1491">
        <v>104.47</v>
      </c>
      <c r="AH1491">
        <v>110.65</v>
      </c>
      <c r="AI1491">
        <v>113.2</v>
      </c>
      <c r="AJ1491">
        <v>126.19</v>
      </c>
    </row>
    <row r="1492" spans="1:37" x14ac:dyDescent="0.25">
      <c r="A1492" s="21">
        <v>1491</v>
      </c>
      <c r="B1492" s="1" t="s">
        <v>3071</v>
      </c>
      <c r="C1492" s="1" t="str">
        <f>+VLOOKUP(Tabla1[[#This Row],[Sector]],Sectores[[Sector]:[Columna1]],2,0)</f>
        <v>33 Banco Central</v>
      </c>
      <c r="D1492" s="1" t="str">
        <f>+VLOOKUP(Tabla1[[#This Row],[Contenido]],Hoja2!$F$2:$G$105,2,0)</f>
        <v>33.10 Precios</v>
      </c>
      <c r="E1492" s="1" t="str">
        <f>+IFERROR(VLOOKUP(Tabla1[[#This Row],[Tema]],Temas[[Tema]:[Columna1]],2,0),"REVISAR")</f>
        <v>33.10.08 Electricidad, Gas y Agua</v>
      </c>
      <c r="F1492" s="1" t="str">
        <f>+IFERROR(VLOOKUP(Tabla1[[#This Row],[Muestra]],Muestra[[Muestra]:[Columna1]],2,0),"REVISAR")</f>
        <v>33.10.08.01 Índice de precios del productor servicios básicos</v>
      </c>
      <c r="G1492" t="s">
        <v>3007</v>
      </c>
      <c r="H1492" t="s">
        <v>191</v>
      </c>
      <c r="I1492" t="s">
        <v>3066</v>
      </c>
      <c r="J1492" t="s">
        <v>3076</v>
      </c>
      <c r="K1492" s="1" t="s">
        <v>50</v>
      </c>
      <c r="L1492" t="s">
        <v>2695</v>
      </c>
      <c r="O1492" t="s">
        <v>870</v>
      </c>
      <c r="AD1492">
        <v>100</v>
      </c>
      <c r="AE1492">
        <v>111.98</v>
      </c>
      <c r="AF1492">
        <v>118.98</v>
      </c>
      <c r="AG1492">
        <v>120.24</v>
      </c>
      <c r="AH1492">
        <v>123.28</v>
      </c>
      <c r="AI1492">
        <v>129.47999999999999</v>
      </c>
      <c r="AJ1492">
        <v>133.65</v>
      </c>
    </row>
    <row r="1493" spans="1:37" x14ac:dyDescent="0.25">
      <c r="A1493" s="21">
        <v>1492</v>
      </c>
      <c r="B1493" s="1" t="s">
        <v>3072</v>
      </c>
      <c r="C1493" s="1" t="str">
        <f>+VLOOKUP(Tabla1[[#This Row],[Sector]],Sectores[[Sector]:[Columna1]],2,0)</f>
        <v>33 Banco Central</v>
      </c>
      <c r="D1493" s="1" t="str">
        <f>+VLOOKUP(Tabla1[[#This Row],[Contenido]],Hoja2!$F$2:$G$105,2,0)</f>
        <v>33.10 Precios</v>
      </c>
      <c r="E1493" s="1" t="str">
        <f>+IFERROR(VLOOKUP(Tabla1[[#This Row],[Tema]],Temas[[Tema]:[Columna1]],2,0),"REVISAR")</f>
        <v>33.10.09 Agricultura y Ganadería</v>
      </c>
      <c r="F1493" s="1" t="str">
        <f>+IFERROR(VLOOKUP(Tabla1[[#This Row],[Muestra]],Muestra[[Muestra]:[Columna1]],2,0),"REVISAR")</f>
        <v>33.10.09.01 Índice de precios del productor agropecuario</v>
      </c>
      <c r="G1493" t="s">
        <v>3007</v>
      </c>
      <c r="H1493" t="s">
        <v>191</v>
      </c>
      <c r="I1493" t="s">
        <v>3067</v>
      </c>
      <c r="J1493" t="s">
        <v>3077</v>
      </c>
      <c r="K1493" s="1" t="s">
        <v>50</v>
      </c>
      <c r="L1493" t="s">
        <v>2695</v>
      </c>
      <c r="O1493" t="s">
        <v>870</v>
      </c>
      <c r="AD1493">
        <v>100</v>
      </c>
      <c r="AE1493">
        <v>101.2</v>
      </c>
      <c r="AF1493">
        <v>106.17</v>
      </c>
      <c r="AG1493">
        <v>104.85</v>
      </c>
      <c r="AH1493">
        <v>100.49</v>
      </c>
      <c r="AI1493">
        <v>101.89</v>
      </c>
      <c r="AJ1493">
        <v>116.87</v>
      </c>
    </row>
    <row r="1494" spans="1:37" x14ac:dyDescent="0.25">
      <c r="A1494" s="21">
        <v>1493</v>
      </c>
      <c r="B1494" t="s">
        <v>2864</v>
      </c>
      <c r="C1494" s="1" t="str">
        <f>+VLOOKUP(Tabla1[[#This Row],[Sector]],Sectores[[Sector]:[Columna1]],2,0)</f>
        <v>31 Ganadería</v>
      </c>
      <c r="D1494" s="1" t="str">
        <f>+VLOOKUP(Tabla1[[#This Row],[Contenido]],Hoja2!$F$2:$G$105,2,0)</f>
        <v>04.02 Importaciones</v>
      </c>
      <c r="E1494" s="1" t="str">
        <f>+IFERROR(VLOOKUP(Tabla1[[#This Row],[Tema]],Temas[[Tema]:[Columna1]],2,0),"REVISAR")</f>
        <v>31.01.01 Bovino</v>
      </c>
      <c r="F1494" s="1" t="str">
        <f>+IFERROR(VLOOKUP(Tabla1[[#This Row],[Muestra]],Muestra[[Muestra]:[Columna1]],2,0),"REVISAR")</f>
        <v>31.02.01.01 Carne</v>
      </c>
      <c r="G1494" t="s">
        <v>2696</v>
      </c>
      <c r="H1494" t="s">
        <v>57</v>
      </c>
      <c r="I1494" t="s">
        <v>2697</v>
      </c>
      <c r="J1494" t="s">
        <v>2698</v>
      </c>
      <c r="K1494" t="s">
        <v>419</v>
      </c>
      <c r="L1494" t="s">
        <v>2699</v>
      </c>
      <c r="N1494" t="s">
        <v>2726</v>
      </c>
      <c r="O1494" t="s">
        <v>2672</v>
      </c>
      <c r="AF1494">
        <v>184991.30344999998</v>
      </c>
      <c r="AG1494">
        <v>198820.66414000012</v>
      </c>
      <c r="AH1494">
        <v>223843.12131000002</v>
      </c>
      <c r="AI1494">
        <v>227307.68427999999</v>
      </c>
      <c r="AJ1494">
        <v>224936.80914000006</v>
      </c>
      <c r="AK1494">
        <v>19881.540610000011</v>
      </c>
    </row>
    <row r="1495" spans="1:37" x14ac:dyDescent="0.25">
      <c r="A1495" s="21">
        <v>1494</v>
      </c>
      <c r="B1495" t="s">
        <v>2865</v>
      </c>
      <c r="C1495" s="1" t="str">
        <f>+VLOOKUP(Tabla1[[#This Row],[Sector]],Sectores[[Sector]:[Columna1]],2,0)</f>
        <v>31 Ganadería</v>
      </c>
      <c r="D1495" s="1" t="str">
        <f>+VLOOKUP(Tabla1[[#This Row],[Contenido]],Hoja2!$F$2:$G$105,2,0)</f>
        <v>02.03 Producción</v>
      </c>
      <c r="E1495" s="1" t="str">
        <f>+IFERROR(VLOOKUP(Tabla1[[#This Row],[Tema]],Temas[[Tema]:[Columna1]],2,0),"REVISAR")</f>
        <v>31.03.01 Avicultura</v>
      </c>
      <c r="F1495" s="1" t="str">
        <f>+IFERROR(VLOOKUP(Tabla1[[#This Row],[Muestra]],Muestra[[Muestra]:[Columna1]],2,0),"REVISAR")</f>
        <v>31.03.01.01 Carne de ave broiler</v>
      </c>
      <c r="G1495" t="s">
        <v>2696</v>
      </c>
      <c r="H1495" t="s">
        <v>32</v>
      </c>
      <c r="I1495" t="s">
        <v>2700</v>
      </c>
      <c r="J1495" t="s">
        <v>2701</v>
      </c>
      <c r="K1495" t="s">
        <v>419</v>
      </c>
      <c r="L1495" t="s">
        <v>2702</v>
      </c>
      <c r="N1495" t="s">
        <v>2727</v>
      </c>
      <c r="O1495" t="s">
        <v>2672</v>
      </c>
      <c r="AI1495">
        <v>679168</v>
      </c>
      <c r="AJ1495">
        <v>690647</v>
      </c>
    </row>
    <row r="1496" spans="1:37" x14ac:dyDescent="0.25">
      <c r="A1496" s="21">
        <v>1495</v>
      </c>
      <c r="B1496" t="s">
        <v>2866</v>
      </c>
      <c r="C1496" s="1" t="str">
        <f>+VLOOKUP(Tabla1[[#This Row],[Sector]],Sectores[[Sector]:[Columna1]],2,0)</f>
        <v>31 Ganadería</v>
      </c>
      <c r="D1496" s="1" t="str">
        <f>+VLOOKUP(Tabla1[[#This Row],[Contenido]],Hoja2!$F$2:$G$105,2,0)</f>
        <v>02.03 Producción</v>
      </c>
      <c r="E1496" s="1" t="str">
        <f>+IFERROR(VLOOKUP(Tabla1[[#This Row],[Tema]],Temas[[Tema]:[Columna1]],2,0),"REVISAR")</f>
        <v>31.03.01 Avicultura</v>
      </c>
      <c r="F1496" s="1" t="str">
        <f>+IFERROR(VLOOKUP(Tabla1[[#This Row],[Muestra]],Muestra[[Muestra]:[Columna1]],2,0),"REVISAR")</f>
        <v>31.03.01.02 Carne de ave total</v>
      </c>
      <c r="G1496" t="s">
        <v>2696</v>
      </c>
      <c r="H1496" t="s">
        <v>32</v>
      </c>
      <c r="I1496" t="s">
        <v>2700</v>
      </c>
      <c r="J1496" t="s">
        <v>2703</v>
      </c>
      <c r="K1496" t="s">
        <v>419</v>
      </c>
      <c r="L1496" t="s">
        <v>2702</v>
      </c>
      <c r="N1496" t="s">
        <v>2727</v>
      </c>
      <c r="O1496" t="s">
        <v>2672</v>
      </c>
      <c r="AI1496">
        <v>765061</v>
      </c>
      <c r="AJ1496">
        <v>767934</v>
      </c>
    </row>
    <row r="1497" spans="1:37" x14ac:dyDescent="0.25">
      <c r="A1497" s="21">
        <v>1496</v>
      </c>
      <c r="B1497" t="s">
        <v>2867</v>
      </c>
      <c r="C1497" s="1" t="str">
        <f>+VLOOKUP(Tabla1[[#This Row],[Sector]],Sectores[[Sector]:[Columna1]],2,0)</f>
        <v>31 Ganadería</v>
      </c>
      <c r="D1497" s="1" t="str">
        <f>+VLOOKUP(Tabla1[[#This Row],[Contenido]],Hoja2!$F$2:$G$105,2,0)</f>
        <v>02.03 Producción</v>
      </c>
      <c r="E1497" s="1" t="str">
        <f>+IFERROR(VLOOKUP(Tabla1[[#This Row],[Tema]],Temas[[Tema]:[Columna1]],2,0),"REVISAR")</f>
        <v>31.01.01 Bovino</v>
      </c>
      <c r="F1497" s="1" t="str">
        <f>+IFERROR(VLOOKUP(Tabla1[[#This Row],[Muestra]],Muestra[[Muestra]:[Columna1]],2,0),"REVISAR")</f>
        <v xml:space="preserve">31.03.02.01 Carne de bovino total </v>
      </c>
      <c r="G1497" t="s">
        <v>2696</v>
      </c>
      <c r="H1497" t="s">
        <v>32</v>
      </c>
      <c r="I1497" t="s">
        <v>2697</v>
      </c>
      <c r="J1497" t="s">
        <v>2704</v>
      </c>
      <c r="K1497" t="s">
        <v>419</v>
      </c>
      <c r="L1497" t="s">
        <v>2702</v>
      </c>
      <c r="N1497" t="s">
        <v>2727</v>
      </c>
      <c r="O1497" t="s">
        <v>2672</v>
      </c>
      <c r="AI1497">
        <v>211999.98699999999</v>
      </c>
      <c r="AJ1497">
        <v>223362.715</v>
      </c>
    </row>
    <row r="1498" spans="1:37" x14ac:dyDescent="0.25">
      <c r="A1498" s="21">
        <v>1497</v>
      </c>
      <c r="B1498" t="s">
        <v>2868</v>
      </c>
      <c r="C1498" s="1" t="str">
        <f>+VLOOKUP(Tabla1[[#This Row],[Sector]],Sectores[[Sector]:[Columna1]],2,0)</f>
        <v>31 Ganadería</v>
      </c>
      <c r="D1498" s="1" t="str">
        <f>+VLOOKUP(Tabla1[[#This Row],[Contenido]],Hoja2!$F$2:$G$105,2,0)</f>
        <v>02.03 Producción</v>
      </c>
      <c r="E1498" s="1" t="str">
        <f>+IFERROR(VLOOKUP(Tabla1[[#This Row],[Tema]],Temas[[Tema]:[Columna1]],2,0),"REVISAR")</f>
        <v>31.03.03 Porcino</v>
      </c>
      <c r="F1498" s="1" t="str">
        <f>+IFERROR(VLOOKUP(Tabla1[[#This Row],[Muestra]],Muestra[[Muestra]:[Columna1]],2,0),"REVISAR")</f>
        <v>31.03.03.01 Carne de cerdo total</v>
      </c>
      <c r="G1498" t="s">
        <v>2696</v>
      </c>
      <c r="H1498" t="s">
        <v>32</v>
      </c>
      <c r="I1498" t="s">
        <v>2705</v>
      </c>
      <c r="J1498" t="s">
        <v>2706</v>
      </c>
      <c r="K1498" t="s">
        <v>419</v>
      </c>
      <c r="L1498" t="s">
        <v>2702</v>
      </c>
      <c r="N1498" t="s">
        <v>2727</v>
      </c>
      <c r="O1498" t="s">
        <v>2672</v>
      </c>
      <c r="AI1498">
        <v>529957.27</v>
      </c>
      <c r="AJ1498">
        <v>574165.15800000005</v>
      </c>
    </row>
    <row r="1499" spans="1:37" x14ac:dyDescent="0.25">
      <c r="A1499" s="21">
        <v>1498</v>
      </c>
      <c r="B1499" t="s">
        <v>2869</v>
      </c>
      <c r="C1499" s="1" t="str">
        <f>+VLOOKUP(Tabla1[[#This Row],[Sector]],Sectores[[Sector]:[Columna1]],2,0)</f>
        <v>31 Ganadería</v>
      </c>
      <c r="D1499" s="1" t="str">
        <f>+VLOOKUP(Tabla1[[#This Row],[Contenido]],Hoja2!$F$2:$G$105,2,0)</f>
        <v>02.03 Producción</v>
      </c>
      <c r="E1499" s="1" t="str">
        <f>+IFERROR(VLOOKUP(Tabla1[[#This Row],[Tema]],Temas[[Tema]:[Columna1]],2,0),"REVISAR")</f>
        <v>31.01.01 Bovino</v>
      </c>
      <c r="F1499" s="1" t="str">
        <f>+IFERROR(VLOOKUP(Tabla1[[#This Row],[Muestra]],Muestra[[Muestra]:[Columna1]],2,0),"REVISAR")</f>
        <v>31.03.02.02 Carne de novillo</v>
      </c>
      <c r="G1499" t="s">
        <v>2696</v>
      </c>
      <c r="H1499" t="s">
        <v>32</v>
      </c>
      <c r="I1499" t="s">
        <v>2697</v>
      </c>
      <c r="J1499" t="s">
        <v>2707</v>
      </c>
      <c r="K1499" t="s">
        <v>419</v>
      </c>
      <c r="L1499" t="s">
        <v>2702</v>
      </c>
      <c r="N1499" t="s">
        <v>2727</v>
      </c>
      <c r="O1499" t="s">
        <v>2672</v>
      </c>
      <c r="AI1499">
        <v>116324.061</v>
      </c>
      <c r="AJ1499">
        <v>115898.329</v>
      </c>
    </row>
    <row r="1500" spans="1:37" x14ac:dyDescent="0.25">
      <c r="A1500" s="21">
        <v>1499</v>
      </c>
      <c r="B1500" t="s">
        <v>2871</v>
      </c>
      <c r="C1500" s="1" t="str">
        <f>+VLOOKUP(Tabla1[[#This Row],[Sector]],Sectores[[Sector]:[Columna1]],2,0)</f>
        <v>31 Ganadería</v>
      </c>
      <c r="D1500" s="1" t="str">
        <f>+VLOOKUP(Tabla1[[#This Row],[Contenido]],Hoja2!$F$2:$G$105,2,0)</f>
        <v>02.03 Producción</v>
      </c>
      <c r="E1500" s="1" t="str">
        <f>+IFERROR(VLOOKUP(Tabla1[[#This Row],[Tema]],Temas[[Tema]:[Columna1]],2,0),"REVISAR")</f>
        <v>31.03.01 Avicultura</v>
      </c>
      <c r="F1500" s="1" t="str">
        <f>+IFERROR(VLOOKUP(Tabla1[[#This Row],[Muestra]],Muestra[[Muestra]:[Columna1]],2,0),"REVISAR")</f>
        <v>31.03.01.03 Carne de pavo</v>
      </c>
      <c r="G1500" t="s">
        <v>2696</v>
      </c>
      <c r="H1500" t="s">
        <v>32</v>
      </c>
      <c r="I1500" t="s">
        <v>2700</v>
      </c>
      <c r="J1500" t="s">
        <v>2708</v>
      </c>
      <c r="K1500" t="s">
        <v>419</v>
      </c>
      <c r="L1500" t="s">
        <v>2702</v>
      </c>
      <c r="N1500" t="s">
        <v>2727</v>
      </c>
      <c r="O1500" t="s">
        <v>2672</v>
      </c>
      <c r="AI1500">
        <v>81515</v>
      </c>
      <c r="AJ1500">
        <v>72215</v>
      </c>
    </row>
    <row r="1501" spans="1:37" x14ac:dyDescent="0.25">
      <c r="A1501" s="21">
        <v>1500</v>
      </c>
      <c r="B1501" t="s">
        <v>2870</v>
      </c>
      <c r="C1501" s="1" t="str">
        <f>+VLOOKUP(Tabla1[[#This Row],[Sector]],Sectores[[Sector]:[Columna1]],2,0)</f>
        <v>31 Ganadería</v>
      </c>
      <c r="D1501" s="1" t="str">
        <f>+VLOOKUP(Tabla1[[#This Row],[Contenido]],Hoja2!$F$2:$G$105,2,0)</f>
        <v>02.03 Producción</v>
      </c>
      <c r="E1501" s="1" t="str">
        <f>+IFERROR(VLOOKUP(Tabla1[[#This Row],[Tema]],Temas[[Tema]:[Columna1]],2,0),"REVISAR")</f>
        <v>31.01.01 Bovino</v>
      </c>
      <c r="F1501" s="1" t="str">
        <f>+IFERROR(VLOOKUP(Tabla1[[#This Row],[Muestra]],Muestra[[Muestra]:[Columna1]],2,0),"REVISAR")</f>
        <v>31.03.02.03 Carne de vaca</v>
      </c>
      <c r="G1501" t="s">
        <v>2696</v>
      </c>
      <c r="H1501" t="s">
        <v>32</v>
      </c>
      <c r="I1501" t="s">
        <v>2697</v>
      </c>
      <c r="J1501" t="s">
        <v>2709</v>
      </c>
      <c r="K1501" t="s">
        <v>419</v>
      </c>
      <c r="L1501" t="s">
        <v>2702</v>
      </c>
      <c r="N1501" t="s">
        <v>2727</v>
      </c>
      <c r="O1501" t="s">
        <v>2672</v>
      </c>
      <c r="AI1501">
        <v>46219.004999999997</v>
      </c>
      <c r="AJ1501">
        <v>50860.218000000001</v>
      </c>
    </row>
    <row r="1502" spans="1:37" x14ac:dyDescent="0.25">
      <c r="A1502" s="21">
        <v>1501</v>
      </c>
      <c r="B1502" t="s">
        <v>2710</v>
      </c>
      <c r="C1502" s="1" t="str">
        <f>+VLOOKUP(Tabla1[[#This Row],[Sector]],Sectores[[Sector]:[Columna1]],2,0)</f>
        <v>31 Ganadería</v>
      </c>
      <c r="D1502" s="1" t="str">
        <f>+VLOOKUP(Tabla1[[#This Row],[Contenido]],Hoja2!$F$2:$G$105,2,0)</f>
        <v>31.01 Faena</v>
      </c>
      <c r="E1502" s="1" t="str">
        <f>+IFERROR(VLOOKUP(Tabla1[[#This Row],[Tema]],Temas[[Tema]:[Columna1]],2,0),"REVISAR")</f>
        <v>31.01.01 Bovino</v>
      </c>
      <c r="F1502" s="1" t="str">
        <f>+IFERROR(VLOOKUP(Tabla1[[#This Row],[Muestra]],Muestra[[Muestra]:[Columna1]],2,0),"REVISAR")</f>
        <v>31.01.01.01 Bueyes</v>
      </c>
      <c r="G1502" t="s">
        <v>2696</v>
      </c>
      <c r="H1502" t="s">
        <v>2711</v>
      </c>
      <c r="I1502" t="s">
        <v>2697</v>
      </c>
      <c r="J1502" t="s">
        <v>2712</v>
      </c>
      <c r="K1502" t="s">
        <v>3965</v>
      </c>
      <c r="L1502" t="s">
        <v>1151</v>
      </c>
      <c r="N1502" t="s">
        <v>2728</v>
      </c>
      <c r="O1502" t="s">
        <v>2672</v>
      </c>
      <c r="AH1502">
        <v>10149</v>
      </c>
      <c r="AI1502">
        <v>9717</v>
      </c>
      <c r="AJ1502">
        <v>12490</v>
      </c>
    </row>
    <row r="1503" spans="1:37" x14ac:dyDescent="0.25">
      <c r="A1503" s="21">
        <v>1502</v>
      </c>
      <c r="B1503" t="s">
        <v>2713</v>
      </c>
      <c r="C1503" s="1" t="str">
        <f>+VLOOKUP(Tabla1[[#This Row],[Sector]],Sectores[[Sector]:[Columna1]],2,0)</f>
        <v>31 Ganadería</v>
      </c>
      <c r="D1503" s="1" t="str">
        <f>+VLOOKUP(Tabla1[[#This Row],[Contenido]],Hoja2!$F$2:$G$105,2,0)</f>
        <v>31.01 Faena</v>
      </c>
      <c r="E1503" s="1" t="str">
        <f>+IFERROR(VLOOKUP(Tabla1[[#This Row],[Tema]],Temas[[Tema]:[Columna1]],2,0),"REVISAR")</f>
        <v>31.01.01 Bovino</v>
      </c>
      <c r="F1503" s="1" t="str">
        <f>+IFERROR(VLOOKUP(Tabla1[[#This Row],[Muestra]],Muestra[[Muestra]:[Columna1]],2,0),"REVISAR")</f>
        <v>31.01.01.02 Novillos</v>
      </c>
      <c r="G1503" t="s">
        <v>2696</v>
      </c>
      <c r="H1503" t="s">
        <v>2711</v>
      </c>
      <c r="I1503" t="s">
        <v>2697</v>
      </c>
      <c r="J1503" t="s">
        <v>2714</v>
      </c>
      <c r="K1503" t="s">
        <v>3965</v>
      </c>
      <c r="L1503" t="s">
        <v>1151</v>
      </c>
      <c r="N1503" t="s">
        <v>2728</v>
      </c>
      <c r="O1503" t="s">
        <v>2672</v>
      </c>
      <c r="AH1503">
        <v>407569</v>
      </c>
      <c r="AI1503">
        <v>421557</v>
      </c>
      <c r="AJ1503">
        <v>431570</v>
      </c>
    </row>
    <row r="1504" spans="1:37" x14ac:dyDescent="0.25">
      <c r="A1504" s="21">
        <v>1503</v>
      </c>
      <c r="B1504" t="s">
        <v>2715</v>
      </c>
      <c r="C1504" s="1" t="str">
        <f>+VLOOKUP(Tabla1[[#This Row],[Sector]],Sectores[[Sector]:[Columna1]],2,0)</f>
        <v>31 Ganadería</v>
      </c>
      <c r="D1504" s="1" t="str">
        <f>+VLOOKUP(Tabla1[[#This Row],[Contenido]],Hoja2!$F$2:$G$105,2,0)</f>
        <v>31.01 Faena</v>
      </c>
      <c r="E1504" s="1" t="str">
        <f>+IFERROR(VLOOKUP(Tabla1[[#This Row],[Tema]],Temas[[Tema]:[Columna1]],2,0),"REVISAR")</f>
        <v>31.01.01 Bovino</v>
      </c>
      <c r="F1504" s="1" t="str">
        <f>+IFERROR(VLOOKUP(Tabla1[[#This Row],[Muestra]],Muestra[[Muestra]:[Columna1]],2,0),"REVISAR")</f>
        <v>31.01.01.03 Terneros y terneras</v>
      </c>
      <c r="G1504" t="s">
        <v>2696</v>
      </c>
      <c r="H1504" t="s">
        <v>2711</v>
      </c>
      <c r="I1504" t="s">
        <v>2697</v>
      </c>
      <c r="J1504" t="s">
        <v>2716</v>
      </c>
      <c r="K1504" t="s">
        <v>3965</v>
      </c>
      <c r="L1504" t="s">
        <v>1151</v>
      </c>
      <c r="N1504" t="s">
        <v>2728</v>
      </c>
      <c r="O1504" t="s">
        <v>2672</v>
      </c>
      <c r="AH1504">
        <v>15931</v>
      </c>
      <c r="AI1504">
        <v>13691</v>
      </c>
      <c r="AJ1504">
        <v>8569</v>
      </c>
    </row>
    <row r="1505" spans="1:36" x14ac:dyDescent="0.25">
      <c r="A1505" s="21">
        <v>1504</v>
      </c>
      <c r="B1505" t="s">
        <v>2717</v>
      </c>
      <c r="C1505" s="1" t="str">
        <f>+VLOOKUP(Tabla1[[#This Row],[Sector]],Sectores[[Sector]:[Columna1]],2,0)</f>
        <v>31 Ganadería</v>
      </c>
      <c r="D1505" s="1" t="str">
        <f>+VLOOKUP(Tabla1[[#This Row],[Contenido]],Hoja2!$F$2:$G$105,2,0)</f>
        <v>31.01 Faena</v>
      </c>
      <c r="E1505" s="1" t="str">
        <f>+IFERROR(VLOOKUP(Tabla1[[#This Row],[Tema]],Temas[[Tema]:[Columna1]],2,0),"REVISAR")</f>
        <v>31.01.01 Bovino</v>
      </c>
      <c r="F1505" s="1" t="str">
        <f>+IFERROR(VLOOKUP(Tabla1[[#This Row],[Muestra]],Muestra[[Muestra]:[Columna1]],2,0),"REVISAR")</f>
        <v>31.01.01.04 Toros y torunos</v>
      </c>
      <c r="G1505" t="s">
        <v>2696</v>
      </c>
      <c r="H1505" t="s">
        <v>2711</v>
      </c>
      <c r="I1505" t="s">
        <v>2697</v>
      </c>
      <c r="J1505" t="s">
        <v>2718</v>
      </c>
      <c r="K1505" t="s">
        <v>3965</v>
      </c>
      <c r="L1505" t="s">
        <v>1151</v>
      </c>
      <c r="N1505" t="s">
        <v>2728</v>
      </c>
      <c r="O1505" t="s">
        <v>2672</v>
      </c>
      <c r="AH1505">
        <v>24165</v>
      </c>
      <c r="AI1505">
        <v>24347</v>
      </c>
      <c r="AJ1505">
        <v>26670</v>
      </c>
    </row>
    <row r="1506" spans="1:36" x14ac:dyDescent="0.25">
      <c r="A1506" s="21">
        <v>1505</v>
      </c>
      <c r="B1506" t="s">
        <v>2719</v>
      </c>
      <c r="C1506" s="1" t="str">
        <f>+VLOOKUP(Tabla1[[#This Row],[Sector]],Sectores[[Sector]:[Columna1]],2,0)</f>
        <v>31 Ganadería</v>
      </c>
      <c r="D1506" s="1" t="str">
        <f>+VLOOKUP(Tabla1[[#This Row],[Contenido]],Hoja2!$F$2:$G$105,2,0)</f>
        <v>31.01 Faena</v>
      </c>
      <c r="E1506" s="1" t="str">
        <f>+IFERROR(VLOOKUP(Tabla1[[#This Row],[Tema]],Temas[[Tema]:[Columna1]],2,0),"REVISAR")</f>
        <v>31.01.01 Bovino</v>
      </c>
      <c r="F1506" s="1" t="str">
        <f>+IFERROR(VLOOKUP(Tabla1[[#This Row],[Muestra]],Muestra[[Muestra]:[Columna1]],2,0),"REVISAR")</f>
        <v>31.01.01.05 Total vacas</v>
      </c>
      <c r="G1506" t="s">
        <v>2696</v>
      </c>
      <c r="H1506" t="s">
        <v>2711</v>
      </c>
      <c r="I1506" t="s">
        <v>2697</v>
      </c>
      <c r="J1506" t="s">
        <v>2720</v>
      </c>
      <c r="K1506" t="s">
        <v>3965</v>
      </c>
      <c r="L1506" t="s">
        <v>1151</v>
      </c>
      <c r="N1506" t="s">
        <v>2728</v>
      </c>
      <c r="O1506" t="s">
        <v>2672</v>
      </c>
      <c r="AH1506">
        <v>159723</v>
      </c>
      <c r="AI1506">
        <v>188456</v>
      </c>
      <c r="AJ1506">
        <v>207045</v>
      </c>
    </row>
    <row r="1507" spans="1:36" x14ac:dyDescent="0.25">
      <c r="A1507" s="21">
        <v>1506</v>
      </c>
      <c r="B1507" t="s">
        <v>2721</v>
      </c>
      <c r="C1507" s="1" t="str">
        <f>+VLOOKUP(Tabla1[[#This Row],[Sector]],Sectores[[Sector]:[Columna1]],2,0)</f>
        <v>31 Ganadería</v>
      </c>
      <c r="D1507" s="1" t="str">
        <f>+VLOOKUP(Tabla1[[#This Row],[Contenido]],Hoja2!$F$2:$G$105,2,0)</f>
        <v>31.01 Faena</v>
      </c>
      <c r="E1507" s="1" t="str">
        <f>+IFERROR(VLOOKUP(Tabla1[[#This Row],[Tema]],Temas[[Tema]:[Columna1]],2,0),"REVISAR")</f>
        <v>31.01.01 Bovino</v>
      </c>
      <c r="F1507" s="1" t="str">
        <f>+IFERROR(VLOOKUP(Tabla1[[#This Row],[Muestra]],Muestra[[Muestra]:[Columna1]],2,0),"REVISAR")</f>
        <v>31.01.01.07 Vaquillas</v>
      </c>
      <c r="G1507" t="s">
        <v>2696</v>
      </c>
      <c r="H1507" t="s">
        <v>2711</v>
      </c>
      <c r="I1507" t="s">
        <v>2697</v>
      </c>
      <c r="J1507" t="s">
        <v>2722</v>
      </c>
      <c r="K1507" t="s">
        <v>3965</v>
      </c>
      <c r="L1507" t="s">
        <v>1151</v>
      </c>
      <c r="N1507" t="s">
        <v>2728</v>
      </c>
      <c r="O1507" t="s">
        <v>2672</v>
      </c>
      <c r="AH1507">
        <v>144952</v>
      </c>
      <c r="AI1507">
        <v>159902</v>
      </c>
      <c r="AJ1507">
        <v>188078</v>
      </c>
    </row>
    <row r="1508" spans="1:36" x14ac:dyDescent="0.25">
      <c r="A1508" s="21">
        <v>1507</v>
      </c>
      <c r="B1508" t="s">
        <v>2872</v>
      </c>
      <c r="C1508" s="1" t="str">
        <f>+VLOOKUP(Tabla1[[#This Row],[Sector]],Sectores[[Sector]:[Columna1]],2,0)</f>
        <v>31 Ganadería</v>
      </c>
      <c r="D1508" s="1" t="str">
        <f>+VLOOKUP(Tabla1[[#This Row],[Contenido]],Hoja2!$F$2:$G$105,2,0)</f>
        <v>31.01 Faena</v>
      </c>
      <c r="E1508" s="1" t="str">
        <f>+IFERROR(VLOOKUP(Tabla1[[#This Row],[Tema]],Temas[[Tema]:[Columna1]],2,0),"REVISAR")</f>
        <v>31.01.01 Bovino</v>
      </c>
      <c r="F1508" s="1" t="str">
        <f>+IFERROR(VLOOKUP(Tabla1[[#This Row],[Muestra]],Muestra[[Muestra]:[Columna1]],2,0),"REVISAR")</f>
        <v>31.01.01.01 Bueyes</v>
      </c>
      <c r="G1508" t="s">
        <v>2696</v>
      </c>
      <c r="H1508" t="s">
        <v>2711</v>
      </c>
      <c r="I1508" t="s">
        <v>2697</v>
      </c>
      <c r="J1508" t="s">
        <v>2712</v>
      </c>
      <c r="K1508" t="s">
        <v>419</v>
      </c>
      <c r="L1508" t="s">
        <v>1151</v>
      </c>
      <c r="N1508" t="s">
        <v>2729</v>
      </c>
      <c r="O1508" t="s">
        <v>2672</v>
      </c>
      <c r="AH1508">
        <v>4092.989</v>
      </c>
      <c r="AI1508">
        <v>3866.2350000000001</v>
      </c>
      <c r="AJ1508">
        <v>4900.4089999999997</v>
      </c>
    </row>
    <row r="1509" spans="1:36" x14ac:dyDescent="0.25">
      <c r="A1509" s="21">
        <v>1508</v>
      </c>
      <c r="B1509" t="s">
        <v>2873</v>
      </c>
      <c r="C1509" s="1" t="str">
        <f>+VLOOKUP(Tabla1[[#This Row],[Sector]],Sectores[[Sector]:[Columna1]],2,0)</f>
        <v>31 Ganadería</v>
      </c>
      <c r="D1509" s="1" t="str">
        <f>+VLOOKUP(Tabla1[[#This Row],[Contenido]],Hoja2!$F$2:$G$105,2,0)</f>
        <v>31.01 Faena</v>
      </c>
      <c r="E1509" s="1" t="str">
        <f>+IFERROR(VLOOKUP(Tabla1[[#This Row],[Tema]],Temas[[Tema]:[Columna1]],2,0),"REVISAR")</f>
        <v>31.01.01 Bovino</v>
      </c>
      <c r="F1509" s="1" t="str">
        <f>+IFERROR(VLOOKUP(Tabla1[[#This Row],[Muestra]],Muestra[[Muestra]:[Columna1]],2,0),"REVISAR")</f>
        <v>31.01.01.02 Novillos</v>
      </c>
      <c r="G1509" t="s">
        <v>2696</v>
      </c>
      <c r="H1509" t="s">
        <v>2711</v>
      </c>
      <c r="I1509" t="s">
        <v>2697</v>
      </c>
      <c r="J1509" t="s">
        <v>2714</v>
      </c>
      <c r="K1509" t="s">
        <v>419</v>
      </c>
      <c r="L1509" t="s">
        <v>1151</v>
      </c>
      <c r="N1509" t="s">
        <v>2729</v>
      </c>
      <c r="O1509" t="s">
        <v>2672</v>
      </c>
      <c r="AH1509">
        <v>114461.64699999997</v>
      </c>
      <c r="AI1509">
        <v>116324.061</v>
      </c>
      <c r="AJ1509">
        <v>115898.329</v>
      </c>
    </row>
    <row r="1510" spans="1:36" x14ac:dyDescent="0.25">
      <c r="A1510" s="21">
        <v>1509</v>
      </c>
      <c r="B1510" t="s">
        <v>2874</v>
      </c>
      <c r="C1510" s="1" t="str">
        <f>+VLOOKUP(Tabla1[[#This Row],[Sector]],Sectores[[Sector]:[Columna1]],2,0)</f>
        <v>31 Ganadería</v>
      </c>
      <c r="D1510" s="1" t="str">
        <f>+VLOOKUP(Tabla1[[#This Row],[Contenido]],Hoja2!$F$2:$G$105,2,0)</f>
        <v>31.01 Faena</v>
      </c>
      <c r="E1510" s="1" t="str">
        <f>+IFERROR(VLOOKUP(Tabla1[[#This Row],[Tema]],Temas[[Tema]:[Columna1]],2,0),"REVISAR")</f>
        <v>31.01.01 Bovino</v>
      </c>
      <c r="F1510" s="1" t="str">
        <f>+IFERROR(VLOOKUP(Tabla1[[#This Row],[Muestra]],Muestra[[Muestra]:[Columna1]],2,0),"REVISAR")</f>
        <v>31.01.01.03 Terneros y terneras</v>
      </c>
      <c r="G1510" t="s">
        <v>2696</v>
      </c>
      <c r="H1510" t="s">
        <v>2711</v>
      </c>
      <c r="I1510" t="s">
        <v>2697</v>
      </c>
      <c r="J1510" t="s">
        <v>2716</v>
      </c>
      <c r="K1510" t="s">
        <v>419</v>
      </c>
      <c r="L1510" t="s">
        <v>1151</v>
      </c>
      <c r="N1510" t="s">
        <v>2729</v>
      </c>
      <c r="O1510" t="s">
        <v>2672</v>
      </c>
      <c r="AH1510">
        <v>1141.6440000000002</v>
      </c>
      <c r="AI1510">
        <v>1234.615</v>
      </c>
      <c r="AJ1510">
        <v>1196.2250000000001</v>
      </c>
    </row>
    <row r="1511" spans="1:36" x14ac:dyDescent="0.25">
      <c r="A1511" s="21">
        <v>1510</v>
      </c>
      <c r="B1511" t="s">
        <v>2875</v>
      </c>
      <c r="C1511" s="1" t="str">
        <f>+VLOOKUP(Tabla1[[#This Row],[Sector]],Sectores[[Sector]:[Columna1]],2,0)</f>
        <v>31 Ganadería</v>
      </c>
      <c r="D1511" s="1" t="str">
        <f>+VLOOKUP(Tabla1[[#This Row],[Contenido]],Hoja2!$F$2:$G$105,2,0)</f>
        <v>31.01 Faena</v>
      </c>
      <c r="E1511" s="1" t="str">
        <f>+IFERROR(VLOOKUP(Tabla1[[#This Row],[Tema]],Temas[[Tema]:[Columna1]],2,0),"REVISAR")</f>
        <v>31.01.01 Bovino</v>
      </c>
      <c r="F1511" s="1" t="str">
        <f>+IFERROR(VLOOKUP(Tabla1[[#This Row],[Muestra]],Muestra[[Muestra]:[Columna1]],2,0),"REVISAR")</f>
        <v>31.01.01.04 Toros y torunos</v>
      </c>
      <c r="G1511" t="s">
        <v>2696</v>
      </c>
      <c r="H1511" t="s">
        <v>2711</v>
      </c>
      <c r="I1511" t="s">
        <v>2697</v>
      </c>
      <c r="J1511" t="s">
        <v>2718</v>
      </c>
      <c r="K1511" t="s">
        <v>419</v>
      </c>
      <c r="L1511" t="s">
        <v>1151</v>
      </c>
      <c r="N1511" t="s">
        <v>2729</v>
      </c>
      <c r="O1511" t="s">
        <v>2672</v>
      </c>
      <c r="AH1511">
        <v>8127.616</v>
      </c>
      <c r="AI1511">
        <v>8335.4850000000006</v>
      </c>
      <c r="AJ1511">
        <v>8950.9709999999995</v>
      </c>
    </row>
    <row r="1512" spans="1:36" x14ac:dyDescent="0.25">
      <c r="A1512" s="21">
        <v>1511</v>
      </c>
      <c r="B1512" t="s">
        <v>2877</v>
      </c>
      <c r="C1512" s="1" t="str">
        <f>+VLOOKUP(Tabla1[[#This Row],[Sector]],Sectores[[Sector]:[Columna1]],2,0)</f>
        <v>31 Ganadería</v>
      </c>
      <c r="D1512" s="1" t="str">
        <f>+VLOOKUP(Tabla1[[#This Row],[Contenido]],Hoja2!$F$2:$G$105,2,0)</f>
        <v>31.01 Faena</v>
      </c>
      <c r="E1512" s="1" t="str">
        <f>+IFERROR(VLOOKUP(Tabla1[[#This Row],[Tema]],Temas[[Tema]:[Columna1]],2,0),"REVISAR")</f>
        <v>31.01.01 Bovino</v>
      </c>
      <c r="F1512" s="1" t="str">
        <f>+IFERROR(VLOOKUP(Tabla1[[#This Row],[Muestra]],Muestra[[Muestra]:[Columna1]],2,0),"REVISAR")</f>
        <v>31.01.01.05 Total vacas</v>
      </c>
      <c r="G1512" t="s">
        <v>2696</v>
      </c>
      <c r="H1512" t="s">
        <v>2711</v>
      </c>
      <c r="I1512" t="s">
        <v>2697</v>
      </c>
      <c r="J1512" t="s">
        <v>2720</v>
      </c>
      <c r="K1512" t="s">
        <v>419</v>
      </c>
      <c r="L1512" t="s">
        <v>1151</v>
      </c>
      <c r="N1512" t="s">
        <v>2729</v>
      </c>
      <c r="O1512" t="s">
        <v>2672</v>
      </c>
      <c r="AH1512">
        <v>40514.615999999995</v>
      </c>
      <c r="AI1512">
        <v>46219.004999999997</v>
      </c>
      <c r="AJ1512">
        <v>50860.217999999993</v>
      </c>
    </row>
    <row r="1513" spans="1:36" x14ac:dyDescent="0.25">
      <c r="A1513" s="21">
        <v>1512</v>
      </c>
      <c r="B1513" t="s">
        <v>2876</v>
      </c>
      <c r="C1513" s="1" t="str">
        <f>+VLOOKUP(Tabla1[[#This Row],[Sector]],Sectores[[Sector]:[Columna1]],2,0)</f>
        <v>31 Ganadería</v>
      </c>
      <c r="D1513" s="1" t="str">
        <f>+VLOOKUP(Tabla1[[#This Row],[Contenido]],Hoja2!$F$2:$G$105,2,0)</f>
        <v>31.01 Faena</v>
      </c>
      <c r="E1513" s="1" t="str">
        <f>+IFERROR(VLOOKUP(Tabla1[[#This Row],[Tema]],Temas[[Tema]:[Columna1]],2,0),"REVISAR")</f>
        <v>31.01.01 Bovino</v>
      </c>
      <c r="F1513" s="1" t="str">
        <f>+IFERROR(VLOOKUP(Tabla1[[#This Row],[Muestra]],Muestra[[Muestra]:[Columna1]],2,0),"REVISAR")</f>
        <v>31.01.01.07 Vaquillas</v>
      </c>
      <c r="G1513" t="s">
        <v>2696</v>
      </c>
      <c r="H1513" t="s">
        <v>2711</v>
      </c>
      <c r="I1513" t="s">
        <v>2697</v>
      </c>
      <c r="J1513" t="s">
        <v>2722</v>
      </c>
      <c r="K1513" t="s">
        <v>419</v>
      </c>
      <c r="L1513" t="s">
        <v>1151</v>
      </c>
      <c r="N1513" t="s">
        <v>2729</v>
      </c>
      <c r="O1513" t="s">
        <v>2672</v>
      </c>
      <c r="AH1513">
        <v>29893.841</v>
      </c>
      <c r="AI1513">
        <v>36020.586000000003</v>
      </c>
      <c r="AJ1513">
        <v>41556.562999999995</v>
      </c>
    </row>
    <row r="1514" spans="1:36" x14ac:dyDescent="0.25">
      <c r="A1514" s="21">
        <v>1513</v>
      </c>
      <c r="B1514" t="s">
        <v>2723</v>
      </c>
      <c r="C1514" s="1" t="str">
        <f>+VLOOKUP(Tabla1[[#This Row],[Sector]],Sectores[[Sector]:[Columna1]],2,0)</f>
        <v>31 Ganadería</v>
      </c>
      <c r="D1514" s="1" t="str">
        <f>+VLOOKUP(Tabla1[[#This Row],[Contenido]],Hoja2!$F$2:$G$105,2,0)</f>
        <v>31.01 Faena</v>
      </c>
      <c r="E1514" s="1" t="str">
        <f>+IFERROR(VLOOKUP(Tabla1[[#This Row],[Tema]],Temas[[Tema]:[Columna1]],2,0),"REVISAR")</f>
        <v>31.01.01 Bovino</v>
      </c>
      <c r="F1514" s="1" t="str">
        <f>+IFERROR(VLOOKUP(Tabla1[[#This Row],[Muestra]],Muestra[[Muestra]:[Columna1]],2,0),"REVISAR")</f>
        <v>31.01.01.06 Vacas</v>
      </c>
      <c r="G1514" t="s">
        <v>2696</v>
      </c>
      <c r="H1514" t="s">
        <v>2711</v>
      </c>
      <c r="I1514" t="s">
        <v>2697</v>
      </c>
      <c r="J1514" t="s">
        <v>2724</v>
      </c>
      <c r="K1514" t="s">
        <v>3965</v>
      </c>
      <c r="L1514" t="s">
        <v>1157</v>
      </c>
      <c r="N1514" t="s">
        <v>2730</v>
      </c>
      <c r="O1514" t="s">
        <v>2672</v>
      </c>
      <c r="AG1514">
        <v>167963</v>
      </c>
      <c r="AH1514">
        <v>159723</v>
      </c>
      <c r="AI1514">
        <v>188456</v>
      </c>
      <c r="AJ1514">
        <v>206126</v>
      </c>
    </row>
    <row r="1515" spans="1:36" x14ac:dyDescent="0.25">
      <c r="A1515" s="21">
        <v>1514</v>
      </c>
      <c r="B1515" t="s">
        <v>2725</v>
      </c>
      <c r="C1515" s="1" t="str">
        <f>+VLOOKUP(Tabla1[[#This Row],[Sector]],Sectores[[Sector]:[Columna1]],2,0)</f>
        <v>31 Ganadería</v>
      </c>
      <c r="D1515" s="1" t="str">
        <f>+VLOOKUP(Tabla1[[#This Row],[Contenido]],Hoja2!$F$2:$G$105,2,0)</f>
        <v>31.01 Faena</v>
      </c>
      <c r="E1515" s="1" t="str">
        <f>+IFERROR(VLOOKUP(Tabla1[[#This Row],[Tema]],Temas[[Tema]:[Columna1]],2,0),"REVISAR")</f>
        <v>31.01.01 Bovino</v>
      </c>
      <c r="F1515" s="1" t="str">
        <f>+IFERROR(VLOOKUP(Tabla1[[#This Row],[Muestra]],Muestra[[Muestra]:[Columna1]],2,0),"REVISAR")</f>
        <v>31.01.01.07 Vaquillas</v>
      </c>
      <c r="G1515" t="s">
        <v>2696</v>
      </c>
      <c r="H1515" t="s">
        <v>2711</v>
      </c>
      <c r="I1515" t="s">
        <v>2697</v>
      </c>
      <c r="J1515" t="s">
        <v>2722</v>
      </c>
      <c r="K1515" t="s">
        <v>3965</v>
      </c>
      <c r="L1515" t="s">
        <v>1157</v>
      </c>
      <c r="N1515" t="s">
        <v>2731</v>
      </c>
      <c r="O1515" t="s">
        <v>2672</v>
      </c>
      <c r="AG1515">
        <v>149320</v>
      </c>
      <c r="AH1515">
        <v>143265</v>
      </c>
      <c r="AI1515">
        <v>159902</v>
      </c>
      <c r="AJ1515">
        <v>186592</v>
      </c>
    </row>
    <row r="1516" spans="1:36" x14ac:dyDescent="0.25">
      <c r="A1516" s="21">
        <v>1515</v>
      </c>
      <c r="B1516" t="s">
        <v>2962</v>
      </c>
      <c r="C1516" s="1" t="str">
        <f>+VLOOKUP(Tabla1[[#This Row],[Sector]],Sectores[[Sector]:[Columna1]],2,0)</f>
        <v>32 Aguas y Aguas Residuales</v>
      </c>
      <c r="D1516" s="1" t="str">
        <f>+VLOOKUP(Tabla1[[#This Row],[Contenido]],Hoja2!$F$2:$G$105,2,0)</f>
        <v>32.01 Recursos hídricos</v>
      </c>
      <c r="E1516" s="1" t="str">
        <f>+IFERROR(VLOOKUP(Tabla1[[#This Row],[Tema]],Temas[[Tema]:[Columna1]],2,0),"REVISAR")</f>
        <v>32.01.01 Monitoreo de Extracciones Efectivas</v>
      </c>
      <c r="F1516" s="1" t="str">
        <f>+IFERROR(VLOOKUP(Tabla1[[#This Row],[Muestra]],Muestra[[Muestra]:[Columna1]],2,0),"REVISAR")</f>
        <v>32.01.01.01 Dren</v>
      </c>
      <c r="G1516" t="s">
        <v>2963</v>
      </c>
      <c r="H1516" t="s">
        <v>2964</v>
      </c>
      <c r="I1516" t="s">
        <v>2965</v>
      </c>
      <c r="J1516" t="s">
        <v>2966</v>
      </c>
      <c r="K1516" t="s">
        <v>3988</v>
      </c>
      <c r="L1516" t="s">
        <v>2702</v>
      </c>
      <c r="N1516" t="s">
        <v>2967</v>
      </c>
      <c r="O1516" t="s">
        <v>3987</v>
      </c>
      <c r="AI1516">
        <v>37732701.600000001</v>
      </c>
      <c r="AJ1516">
        <v>6054912</v>
      </c>
    </row>
    <row r="1517" spans="1:36" x14ac:dyDescent="0.25">
      <c r="A1517" s="21">
        <v>1516</v>
      </c>
      <c r="B1517" t="s">
        <v>2968</v>
      </c>
      <c r="C1517" s="1" t="str">
        <f>+VLOOKUP(Tabla1[[#This Row],[Sector]],Sectores[[Sector]:[Columna1]],2,0)</f>
        <v>32 Aguas y Aguas Residuales</v>
      </c>
      <c r="D1517" s="1" t="str">
        <f>+VLOOKUP(Tabla1[[#This Row],[Contenido]],Hoja2!$F$2:$G$105,2,0)</f>
        <v>32.01 Recursos hídricos</v>
      </c>
      <c r="E1517" s="1" t="str">
        <f>+IFERROR(VLOOKUP(Tabla1[[#This Row],[Tema]],Temas[[Tema]:[Columna1]],2,0),"REVISAR")</f>
        <v>32.01.01 Monitoreo de Extracciones Efectivas</v>
      </c>
      <c r="F1517" s="1" t="str">
        <f>+IFERROR(VLOOKUP(Tabla1[[#This Row],[Muestra]],Muestra[[Muestra]:[Columna1]],2,0),"REVISAR")</f>
        <v>32.01.01.02 Noria</v>
      </c>
      <c r="G1517" t="s">
        <v>2963</v>
      </c>
      <c r="H1517" t="s">
        <v>2964</v>
      </c>
      <c r="I1517" t="s">
        <v>2965</v>
      </c>
      <c r="J1517" t="s">
        <v>2969</v>
      </c>
      <c r="K1517" t="s">
        <v>3988</v>
      </c>
      <c r="L1517" t="s">
        <v>2702</v>
      </c>
      <c r="N1517" t="s">
        <v>2970</v>
      </c>
      <c r="O1517" t="s">
        <v>3987</v>
      </c>
      <c r="AI1517">
        <v>7995098.2800000003</v>
      </c>
      <c r="AJ1517">
        <v>15218649.789999999</v>
      </c>
    </row>
    <row r="1518" spans="1:36" x14ac:dyDescent="0.25">
      <c r="A1518" s="21">
        <v>1517</v>
      </c>
      <c r="B1518" t="s">
        <v>2971</v>
      </c>
      <c r="C1518" s="1" t="str">
        <f>+VLOOKUP(Tabla1[[#This Row],[Sector]],Sectores[[Sector]:[Columna1]],2,0)</f>
        <v>32 Aguas y Aguas Residuales</v>
      </c>
      <c r="D1518" s="1" t="str">
        <f>+VLOOKUP(Tabla1[[#This Row],[Contenido]],Hoja2!$F$2:$G$105,2,0)</f>
        <v>32.01 Recursos hídricos</v>
      </c>
      <c r="E1518" s="1" t="str">
        <f>+IFERROR(VLOOKUP(Tabla1[[#This Row],[Tema]],Temas[[Tema]:[Columna1]],2,0),"REVISAR")</f>
        <v>32.01.01 Monitoreo de Extracciones Efectivas</v>
      </c>
      <c r="F1518" s="1" t="str">
        <f>+IFERROR(VLOOKUP(Tabla1[[#This Row],[Muestra]],Muestra[[Muestra]:[Columna1]],2,0),"REVISAR")</f>
        <v>32.01.01.03 Pozo</v>
      </c>
      <c r="G1518" t="s">
        <v>2963</v>
      </c>
      <c r="H1518" t="s">
        <v>2964</v>
      </c>
      <c r="I1518" t="s">
        <v>2965</v>
      </c>
      <c r="J1518" t="s">
        <v>2972</v>
      </c>
      <c r="K1518" t="s">
        <v>3988</v>
      </c>
      <c r="L1518" t="s">
        <v>2702</v>
      </c>
      <c r="N1518" t="s">
        <v>2973</v>
      </c>
      <c r="O1518" t="s">
        <v>3987</v>
      </c>
      <c r="AI1518">
        <v>779342425.27759993</v>
      </c>
      <c r="AJ1518">
        <v>1210985705.4780004</v>
      </c>
    </row>
    <row r="1519" spans="1:36" x14ac:dyDescent="0.25">
      <c r="A1519" s="21">
        <v>1518</v>
      </c>
      <c r="B1519" t="s">
        <v>2974</v>
      </c>
      <c r="C1519" s="1" t="str">
        <f>+VLOOKUP(Tabla1[[#This Row],[Sector]],Sectores[[Sector]:[Columna1]],2,0)</f>
        <v>32 Aguas y Aguas Residuales</v>
      </c>
      <c r="D1519" s="1" t="str">
        <f>+VLOOKUP(Tabla1[[#This Row],[Contenido]],Hoja2!$F$2:$G$105,2,0)</f>
        <v>32.01 Recursos hídricos</v>
      </c>
      <c r="E1519" s="1" t="str">
        <f>+IFERROR(VLOOKUP(Tabla1[[#This Row],[Tema]],Temas[[Tema]:[Columna1]],2,0),"REVISAR")</f>
        <v>32.01.02 Derechos concedidos</v>
      </c>
      <c r="F1519" s="1" t="str">
        <f>+IFERROR(VLOOKUP(Tabla1[[#This Row],[Muestra]],Muestra[[Muestra]:[Columna1]],2,0),"REVISAR")</f>
        <v xml:space="preserve">32.01.02.01 Bebida/Uso Domestico/Saneamiento        </v>
      </c>
      <c r="G1519" t="s">
        <v>2963</v>
      </c>
      <c r="H1519" t="s">
        <v>2964</v>
      </c>
      <c r="I1519" t="s">
        <v>2975</v>
      </c>
      <c r="J1519" t="s">
        <v>2976</v>
      </c>
      <c r="K1519" t="s">
        <v>3989</v>
      </c>
      <c r="L1519" t="s">
        <v>1164</v>
      </c>
      <c r="N1519" t="s">
        <v>2977</v>
      </c>
      <c r="O1519" t="s">
        <v>3987</v>
      </c>
      <c r="P1519">
        <v>6451.3092149000022</v>
      </c>
      <c r="Q1519">
        <v>6367.8246000000063</v>
      </c>
      <c r="R1519">
        <v>68055642.073658004</v>
      </c>
      <c r="S1519">
        <v>5945.155600000001</v>
      </c>
      <c r="T1519">
        <v>84913933726.282562</v>
      </c>
      <c r="U1519">
        <v>5106.2283515999961</v>
      </c>
      <c r="V1519">
        <v>190975.04380000022</v>
      </c>
      <c r="W1519">
        <v>3892.1744000000031</v>
      </c>
      <c r="X1519">
        <v>8031.5702000000028</v>
      </c>
      <c r="Y1519">
        <v>4783.4394000000102</v>
      </c>
      <c r="Z1519">
        <v>5794.2155000000084</v>
      </c>
      <c r="AA1519">
        <v>6023.609650000024</v>
      </c>
      <c r="AB1519">
        <v>3811352.0018949984</v>
      </c>
      <c r="AC1519">
        <v>5251.868600000008</v>
      </c>
      <c r="AD1519">
        <v>6443.8926000000165</v>
      </c>
      <c r="AE1519">
        <v>26283.058816499968</v>
      </c>
      <c r="AF1519">
        <v>10757.061525000026</v>
      </c>
      <c r="AG1519">
        <v>16581.004649999999</v>
      </c>
      <c r="AH1519">
        <v>12923.306325000034</v>
      </c>
      <c r="AI1519">
        <v>11817.522938300006</v>
      </c>
      <c r="AJ1519">
        <v>6905.8568000000078</v>
      </c>
    </row>
    <row r="1520" spans="1:36" x14ac:dyDescent="0.25">
      <c r="A1520" s="21">
        <v>1519</v>
      </c>
      <c r="B1520" t="s">
        <v>2978</v>
      </c>
      <c r="C1520" s="1" t="str">
        <f>+VLOOKUP(Tabla1[[#This Row],[Sector]],Sectores[[Sector]:[Columna1]],2,0)</f>
        <v>32 Aguas y Aguas Residuales</v>
      </c>
      <c r="D1520" s="1" t="str">
        <f>+VLOOKUP(Tabla1[[#This Row],[Contenido]],Hoja2!$F$2:$G$105,2,0)</f>
        <v>32.01 Recursos hídricos</v>
      </c>
      <c r="E1520" s="1" t="str">
        <f>+IFERROR(VLOOKUP(Tabla1[[#This Row],[Tema]],Temas[[Tema]:[Columna1]],2,0),"REVISAR")</f>
        <v>32.01.02 Derechos concedidos</v>
      </c>
      <c r="F1520" s="1" t="str">
        <f>+IFERROR(VLOOKUP(Tabla1[[#This Row],[Muestra]],Muestra[[Muestra]:[Columna1]],2,0),"REVISAR")</f>
        <v xml:space="preserve">32.01.02.02 Energia Hidroeléctrica                  </v>
      </c>
      <c r="G1520" t="s">
        <v>2963</v>
      </c>
      <c r="H1520" t="s">
        <v>2964</v>
      </c>
      <c r="I1520" t="s">
        <v>2975</v>
      </c>
      <c r="J1520" t="s">
        <v>2979</v>
      </c>
      <c r="K1520" t="s">
        <v>3989</v>
      </c>
      <c r="L1520" t="s">
        <v>1164</v>
      </c>
      <c r="N1520" t="s">
        <v>2977</v>
      </c>
      <c r="O1520" t="s">
        <v>3987</v>
      </c>
      <c r="P1520">
        <v>252917795.72482497</v>
      </c>
      <c r="Q1520">
        <v>10417.364971699995</v>
      </c>
      <c r="R1520">
        <v>3293.8383000000008</v>
      </c>
      <c r="S1520">
        <v>281.62105459999998</v>
      </c>
      <c r="T1520">
        <v>5509.6560621000008</v>
      </c>
      <c r="U1520">
        <v>1242.3334</v>
      </c>
      <c r="V1520">
        <v>10903.945071700002</v>
      </c>
      <c r="W1520">
        <v>89202.505164899965</v>
      </c>
      <c r="X1520">
        <v>105236.47318859998</v>
      </c>
      <c r="Y1520">
        <v>89482.274160800007</v>
      </c>
      <c r="Z1520">
        <v>383147.29055459995</v>
      </c>
      <c r="AA1520">
        <v>204177.21161130004</v>
      </c>
      <c r="AB1520">
        <v>292165.78893660009</v>
      </c>
      <c r="AC1520">
        <v>135348.94313140013</v>
      </c>
      <c r="AD1520">
        <v>31128095.132927377</v>
      </c>
      <c r="AE1520">
        <v>1352692116.6744041</v>
      </c>
      <c r="AF1520">
        <v>12292604.807367396</v>
      </c>
      <c r="AG1520">
        <v>50608311.276387393</v>
      </c>
      <c r="AH1520">
        <v>14070490.07262679</v>
      </c>
      <c r="AI1520">
        <v>94891.838421199907</v>
      </c>
      <c r="AJ1520">
        <v>80370.246123299949</v>
      </c>
    </row>
    <row r="1521" spans="1:36" x14ac:dyDescent="0.25">
      <c r="A1521" s="21">
        <v>1520</v>
      </c>
      <c r="B1521" t="s">
        <v>2980</v>
      </c>
      <c r="C1521" s="1" t="str">
        <f>+VLOOKUP(Tabla1[[#This Row],[Sector]],Sectores[[Sector]:[Columna1]],2,0)</f>
        <v>32 Aguas y Aguas Residuales</v>
      </c>
      <c r="D1521" s="1" t="str">
        <f>+VLOOKUP(Tabla1[[#This Row],[Contenido]],Hoja2!$F$2:$G$105,2,0)</f>
        <v>32.01 Recursos hídricos</v>
      </c>
      <c r="E1521" s="1" t="str">
        <f>+IFERROR(VLOOKUP(Tabla1[[#This Row],[Tema]],Temas[[Tema]:[Columna1]],2,0),"REVISAR")</f>
        <v>32.01.02 Derechos concedidos</v>
      </c>
      <c r="F1521" s="1" t="str">
        <f>+IFERROR(VLOOKUP(Tabla1[[#This Row],[Muestra]],Muestra[[Muestra]:[Columna1]],2,0),"REVISAR")</f>
        <v xml:space="preserve">32.01.02.03 Otros Usos                              </v>
      </c>
      <c r="G1521" t="s">
        <v>2963</v>
      </c>
      <c r="H1521" t="s">
        <v>2964</v>
      </c>
      <c r="I1521" t="s">
        <v>2975</v>
      </c>
      <c r="J1521" t="s">
        <v>2981</v>
      </c>
      <c r="K1521" t="s">
        <v>3989</v>
      </c>
      <c r="L1521" t="s">
        <v>1164</v>
      </c>
      <c r="N1521" t="s">
        <v>2977</v>
      </c>
      <c r="O1521" t="s">
        <v>3987</v>
      </c>
      <c r="P1521">
        <v>44163.831959199997</v>
      </c>
      <c r="Q1521">
        <v>2217.6555157999996</v>
      </c>
      <c r="R1521">
        <v>6797.2913000000044</v>
      </c>
      <c r="S1521">
        <v>20713.609799999984</v>
      </c>
      <c r="T1521">
        <v>6161.6387949</v>
      </c>
      <c r="U1521">
        <v>4236.2820999999976</v>
      </c>
      <c r="V1521">
        <v>18316.429519999998</v>
      </c>
      <c r="W1521">
        <v>7856.6733999999997</v>
      </c>
      <c r="X1521">
        <v>5297.3512000000019</v>
      </c>
      <c r="Y1521">
        <v>4864.1036832000009</v>
      </c>
      <c r="Z1521">
        <v>26537.3433</v>
      </c>
      <c r="AA1521">
        <v>10182.512783300002</v>
      </c>
      <c r="AB1521">
        <v>6178.1572575000009</v>
      </c>
      <c r="AC1521">
        <v>2861.6468939999986</v>
      </c>
      <c r="AD1521">
        <v>6029524672.3604603</v>
      </c>
      <c r="AE1521">
        <v>1735462.7210925003</v>
      </c>
      <c r="AF1521">
        <v>6589.0226774999992</v>
      </c>
      <c r="AG1521">
        <v>5237.5882771000006</v>
      </c>
      <c r="AH1521">
        <v>20754.366457900011</v>
      </c>
      <c r="AI1521">
        <v>15835.245699999999</v>
      </c>
      <c r="AJ1521">
        <v>9510.3509764000028</v>
      </c>
    </row>
    <row r="1522" spans="1:36" x14ac:dyDescent="0.25">
      <c r="A1522" s="21">
        <v>1521</v>
      </c>
      <c r="B1522" t="s">
        <v>2982</v>
      </c>
      <c r="C1522" s="1" t="str">
        <f>+VLOOKUP(Tabla1[[#This Row],[Sector]],Sectores[[Sector]:[Columna1]],2,0)</f>
        <v>32 Aguas y Aguas Residuales</v>
      </c>
      <c r="D1522" s="1" t="str">
        <f>+VLOOKUP(Tabla1[[#This Row],[Contenido]],Hoja2!$F$2:$G$105,2,0)</f>
        <v>32.01 Recursos hídricos</v>
      </c>
      <c r="E1522" s="1" t="str">
        <f>+IFERROR(VLOOKUP(Tabla1[[#This Row],[Tema]],Temas[[Tema]:[Columna1]],2,0),"REVISAR")</f>
        <v>32.01.02 Derechos concedidos</v>
      </c>
      <c r="F1522" s="1" t="str">
        <f>+IFERROR(VLOOKUP(Tabla1[[#This Row],[Muestra]],Muestra[[Muestra]:[Columna1]],2,0),"REVISAR")</f>
        <v xml:space="preserve">32.01.02.04 Piscicultura                            </v>
      </c>
      <c r="G1522" t="s">
        <v>2963</v>
      </c>
      <c r="H1522" t="s">
        <v>2964</v>
      </c>
      <c r="I1522" t="s">
        <v>2975</v>
      </c>
      <c r="J1522" t="s">
        <v>2983</v>
      </c>
      <c r="K1522" t="s">
        <v>3989</v>
      </c>
      <c r="L1522" t="s">
        <v>1164</v>
      </c>
      <c r="N1522" t="s">
        <v>2977</v>
      </c>
      <c r="O1522" t="s">
        <v>3987</v>
      </c>
      <c r="P1522">
        <v>24278403400.405773</v>
      </c>
      <c r="Q1522">
        <v>164333.75590000002</v>
      </c>
      <c r="R1522">
        <v>53822.508347799972</v>
      </c>
      <c r="S1522">
        <v>28139.27791270001</v>
      </c>
      <c r="T1522">
        <v>176855.79858079998</v>
      </c>
      <c r="U1522">
        <v>14493.6772</v>
      </c>
      <c r="V1522">
        <v>11364.301359200001</v>
      </c>
      <c r="W1522">
        <v>31947.382999999991</v>
      </c>
      <c r="X1522">
        <v>62582.313980000006</v>
      </c>
      <c r="Y1522">
        <v>34756.063750000008</v>
      </c>
      <c r="Z1522">
        <v>26911.093904999998</v>
      </c>
      <c r="AA1522">
        <v>26333.839102500009</v>
      </c>
      <c r="AB1522">
        <v>40551.819315000008</v>
      </c>
      <c r="AC1522">
        <v>26918.578194100002</v>
      </c>
      <c r="AD1522">
        <v>30807.810618499992</v>
      </c>
      <c r="AE1522">
        <v>174991.628173</v>
      </c>
      <c r="AF1522">
        <v>31772.066852700016</v>
      </c>
      <c r="AG1522">
        <v>85893.414639899958</v>
      </c>
      <c r="AH1522">
        <v>54924.499900000024</v>
      </c>
      <c r="AI1522">
        <v>12459.0375</v>
      </c>
      <c r="AJ1522">
        <v>13031.0071472</v>
      </c>
    </row>
    <row r="1523" spans="1:36" x14ac:dyDescent="0.25">
      <c r="A1523" s="21">
        <v>1522</v>
      </c>
      <c r="B1523" t="s">
        <v>2984</v>
      </c>
      <c r="C1523" s="1" t="str">
        <f>+VLOOKUP(Tabla1[[#This Row],[Sector]],Sectores[[Sector]:[Columna1]],2,0)</f>
        <v>32 Aguas y Aguas Residuales</v>
      </c>
      <c r="D1523" s="1" t="str">
        <f>+VLOOKUP(Tabla1[[#This Row],[Contenido]],Hoja2!$F$2:$G$105,2,0)</f>
        <v>32.01 Recursos hídricos</v>
      </c>
      <c r="E1523" s="1" t="str">
        <f>+IFERROR(VLOOKUP(Tabla1[[#This Row],[Tema]],Temas[[Tema]:[Columna1]],2,0),"REVISAR")</f>
        <v>32.01.02 Derechos concedidos</v>
      </c>
      <c r="F1523" s="1" t="str">
        <f>+IFERROR(VLOOKUP(Tabla1[[#This Row],[Muestra]],Muestra[[Muestra]:[Columna1]],2,0),"REVISAR")</f>
        <v xml:space="preserve">32.01.02.05 Riego                                   </v>
      </c>
      <c r="G1523" t="s">
        <v>2963</v>
      </c>
      <c r="H1523" t="s">
        <v>2964</v>
      </c>
      <c r="I1523" t="s">
        <v>2975</v>
      </c>
      <c r="J1523" t="s">
        <v>2985</v>
      </c>
      <c r="K1523" t="s">
        <v>3989</v>
      </c>
      <c r="L1523" t="s">
        <v>1164</v>
      </c>
      <c r="N1523" t="s">
        <v>2977</v>
      </c>
      <c r="O1523" t="s">
        <v>3987</v>
      </c>
      <c r="P1523">
        <v>24548939999.032604</v>
      </c>
      <c r="Q1523">
        <v>15999471111.079777</v>
      </c>
      <c r="R1523">
        <v>34615616504.43856</v>
      </c>
      <c r="S1523">
        <v>22014733070.076603</v>
      </c>
      <c r="T1523">
        <v>7844765634.5027933</v>
      </c>
      <c r="U1523">
        <v>214210032.6849001</v>
      </c>
      <c r="V1523">
        <v>105956230104.43605</v>
      </c>
      <c r="W1523">
        <v>44212488089.432671</v>
      </c>
      <c r="X1523">
        <v>46743993.082790762</v>
      </c>
      <c r="Y1523">
        <v>935505.84370209905</v>
      </c>
      <c r="Z1523">
        <v>16738254870.500822</v>
      </c>
      <c r="AA1523">
        <v>263995.1213616996</v>
      </c>
      <c r="AB1523">
        <v>10289.501800000009</v>
      </c>
      <c r="AC1523">
        <v>18167414840.15995</v>
      </c>
      <c r="AD1523">
        <v>38774333322.681892</v>
      </c>
      <c r="AE1523">
        <v>3805415815.7939391</v>
      </c>
      <c r="AF1523">
        <v>45516.293130000027</v>
      </c>
      <c r="AG1523">
        <v>119251571.06126159</v>
      </c>
      <c r="AH1523">
        <v>40266906893.538162</v>
      </c>
      <c r="AI1523">
        <v>6224555309.8614855</v>
      </c>
      <c r="AJ1523">
        <v>1080758385.1522801</v>
      </c>
    </row>
    <row r="1524" spans="1:36" x14ac:dyDescent="0.25">
      <c r="A1524" s="21">
        <v>1523</v>
      </c>
      <c r="B1524" t="s">
        <v>2986</v>
      </c>
      <c r="C1524" s="1" t="str">
        <f>+VLOOKUP(Tabla1[[#This Row],[Sector]],Sectores[[Sector]:[Columna1]],2,0)</f>
        <v>32 Aguas y Aguas Residuales</v>
      </c>
      <c r="D1524" s="1" t="str">
        <f>+VLOOKUP(Tabla1[[#This Row],[Contenido]],Hoja2!$F$2:$G$105,2,0)</f>
        <v>32.01 Recursos hídricos</v>
      </c>
      <c r="E1524" s="1" t="str">
        <f>+IFERROR(VLOOKUP(Tabla1[[#This Row],[Tema]],Temas[[Tema]:[Columna1]],2,0),"REVISAR")</f>
        <v>32.01.02 Derechos concedidos</v>
      </c>
      <c r="F1524" s="1" t="str">
        <f>+IFERROR(VLOOKUP(Tabla1[[#This Row],[Muestra]],Muestra[[Muestra]:[Columna1]],2,0),"REVISAR")</f>
        <v xml:space="preserve">32.01.02.06 Silvoagropecuario                       </v>
      </c>
      <c r="G1524" t="s">
        <v>2963</v>
      </c>
      <c r="H1524" t="s">
        <v>2964</v>
      </c>
      <c r="I1524" t="s">
        <v>2975</v>
      </c>
      <c r="J1524" t="s">
        <v>2987</v>
      </c>
      <c r="K1524" t="s">
        <v>3989</v>
      </c>
      <c r="L1524" t="s">
        <v>1164</v>
      </c>
      <c r="N1524" t="s">
        <v>2977</v>
      </c>
      <c r="O1524" t="s">
        <v>3987</v>
      </c>
      <c r="P1524">
        <v>361.56659999999999</v>
      </c>
      <c r="R1524">
        <v>107.1249</v>
      </c>
      <c r="S1524">
        <v>46.258300000000006</v>
      </c>
      <c r="U1524">
        <v>26.666699999999999</v>
      </c>
      <c r="W1524">
        <v>5</v>
      </c>
      <c r="X1524">
        <v>7.5</v>
      </c>
      <c r="Y1524">
        <v>3.7166999999999999</v>
      </c>
      <c r="Z1524">
        <v>0.42080000000000001</v>
      </c>
      <c r="AA1524">
        <v>140.85829999999999</v>
      </c>
      <c r="AB1524">
        <v>12.950199999999999</v>
      </c>
      <c r="AE1524">
        <v>0.8899999999999999</v>
      </c>
      <c r="AF1524">
        <v>54.440000000000012</v>
      </c>
      <c r="AG1524">
        <v>174.77709999999996</v>
      </c>
      <c r="AH1524">
        <v>30</v>
      </c>
      <c r="AI1524">
        <v>24.333400000000001</v>
      </c>
      <c r="AJ1524">
        <v>51.566700000000004</v>
      </c>
    </row>
    <row r="1525" spans="1:36" x14ac:dyDescent="0.25">
      <c r="A1525" s="21">
        <v>1524</v>
      </c>
      <c r="B1525" t="s">
        <v>2988</v>
      </c>
      <c r="C1525" s="1" t="str">
        <f>+VLOOKUP(Tabla1[[#This Row],[Sector]],Sectores[[Sector]:[Columna1]],2,0)</f>
        <v>32 Aguas y Aguas Residuales</v>
      </c>
      <c r="D1525" s="1" t="str">
        <f>+VLOOKUP(Tabla1[[#This Row],[Contenido]],Hoja2!$F$2:$G$105,2,0)</f>
        <v>32.01 Recursos hídricos</v>
      </c>
      <c r="E1525" s="1" t="str">
        <f>+IFERROR(VLOOKUP(Tabla1[[#This Row],[Tema]],Temas[[Tema]:[Columna1]],2,0),"REVISAR")</f>
        <v>32.01.02 Derechos concedidos</v>
      </c>
      <c r="F1525" s="1" t="str">
        <f>+IFERROR(VLOOKUP(Tabla1[[#This Row],[Muestra]],Muestra[[Muestra]:[Columna1]],2,0),"REVISAR")</f>
        <v>32.01.02.07 Sin información</v>
      </c>
      <c r="G1525" t="s">
        <v>2963</v>
      </c>
      <c r="H1525" t="s">
        <v>2964</v>
      </c>
      <c r="I1525" t="s">
        <v>2975</v>
      </c>
      <c r="J1525" t="s">
        <v>2989</v>
      </c>
      <c r="K1525" t="s">
        <v>3989</v>
      </c>
      <c r="L1525" t="s">
        <v>1164</v>
      </c>
      <c r="N1525" t="s">
        <v>2977</v>
      </c>
      <c r="O1525" t="s">
        <v>3987</v>
      </c>
      <c r="P1525">
        <v>32316399914.848461</v>
      </c>
      <c r="Q1525">
        <v>4141333802.652864</v>
      </c>
      <c r="R1525">
        <v>6156108268.0754614</v>
      </c>
      <c r="S1525">
        <v>1395797.0395312032</v>
      </c>
      <c r="T1525">
        <v>43196761884.667381</v>
      </c>
      <c r="U1525">
        <v>34424497466.177322</v>
      </c>
      <c r="V1525">
        <v>87082254589.573303</v>
      </c>
      <c r="W1525">
        <v>65078572188.647179</v>
      </c>
      <c r="X1525">
        <v>25397225834.916283</v>
      </c>
      <c r="Y1525">
        <v>132443477487.85913</v>
      </c>
      <c r="Z1525">
        <v>56805940425.919334</v>
      </c>
      <c r="AA1525">
        <v>9571620900.4739056</v>
      </c>
      <c r="AB1525">
        <v>39955121081.466194</v>
      </c>
      <c r="AC1525">
        <v>50605189675.12915</v>
      </c>
      <c r="AD1525">
        <v>50146072530.654716</v>
      </c>
      <c r="AE1525">
        <v>112707056625.33495</v>
      </c>
      <c r="AF1525">
        <v>36160784883.490501</v>
      </c>
      <c r="AG1525">
        <v>116890687327.68686</v>
      </c>
      <c r="AH1525">
        <v>58620343659.184868</v>
      </c>
      <c r="AI1525">
        <v>2673909262.1302295</v>
      </c>
      <c r="AJ1525">
        <v>233313532.45843533</v>
      </c>
    </row>
    <row r="1526" spans="1:36" x14ac:dyDescent="0.25">
      <c r="A1526" s="21">
        <v>1525</v>
      </c>
      <c r="B1526" t="s">
        <v>2990</v>
      </c>
      <c r="C1526" s="1" t="str">
        <f>+VLOOKUP(Tabla1[[#This Row],[Sector]],Sectores[[Sector]:[Columna1]],2,0)</f>
        <v>32 Aguas y Aguas Residuales</v>
      </c>
      <c r="D1526" s="1" t="str">
        <f>+VLOOKUP(Tabla1[[#This Row],[Contenido]],Hoja2!$F$2:$G$105,2,0)</f>
        <v>32.01 Recursos hídricos</v>
      </c>
      <c r="E1526" s="1" t="str">
        <f>+IFERROR(VLOOKUP(Tabla1[[#This Row],[Tema]],Temas[[Tema]:[Columna1]],2,0),"REVISAR")</f>
        <v>32.01.02 Derechos concedidos</v>
      </c>
      <c r="F1526" s="1" t="str">
        <f>+IFERROR(VLOOKUP(Tabla1[[#This Row],[Muestra]],Muestra[[Muestra]:[Columna1]],2,0),"REVISAR")</f>
        <v xml:space="preserve">32.01.02.08 Uso Industrial                          </v>
      </c>
      <c r="G1526" t="s">
        <v>2963</v>
      </c>
      <c r="H1526" t="s">
        <v>2964</v>
      </c>
      <c r="I1526" t="s">
        <v>2975</v>
      </c>
      <c r="J1526" t="s">
        <v>2991</v>
      </c>
      <c r="K1526" t="s">
        <v>3989</v>
      </c>
      <c r="L1526" t="s">
        <v>1164</v>
      </c>
      <c r="N1526" t="s">
        <v>2977</v>
      </c>
      <c r="O1526" t="s">
        <v>3987</v>
      </c>
      <c r="P1526">
        <v>393.85</v>
      </c>
      <c r="Q1526">
        <v>1400.1</v>
      </c>
      <c r="R1526">
        <v>791.23339999999996</v>
      </c>
      <c r="S1526">
        <v>197.44999999999996</v>
      </c>
      <c r="T1526">
        <v>25.100162500000003</v>
      </c>
      <c r="U1526">
        <v>99.4</v>
      </c>
      <c r="V1526">
        <v>60</v>
      </c>
      <c r="W1526">
        <v>48.560199999999995</v>
      </c>
      <c r="X1526">
        <v>125671628107.08318</v>
      </c>
      <c r="Y1526">
        <v>2994.5013000000008</v>
      </c>
      <c r="Z1526">
        <v>3278.6</v>
      </c>
      <c r="AA1526">
        <v>591.78329999999994</v>
      </c>
      <c r="AB1526">
        <v>449.94159999999999</v>
      </c>
      <c r="AC1526">
        <v>155.16</v>
      </c>
      <c r="AD1526">
        <v>1133.3000000000002</v>
      </c>
      <c r="AE1526">
        <v>1200.7332999999996</v>
      </c>
      <c r="AF1526">
        <v>6431.0934000000007</v>
      </c>
      <c r="AG1526">
        <v>4682714.4765999988</v>
      </c>
      <c r="AH1526">
        <v>4370.6419999999998</v>
      </c>
      <c r="AI1526">
        <v>3741.6414000000009</v>
      </c>
      <c r="AJ1526">
        <v>467.97669999999994</v>
      </c>
    </row>
    <row r="1527" spans="1:36" x14ac:dyDescent="0.25">
      <c r="A1527" s="21">
        <v>1526</v>
      </c>
      <c r="B1527" t="s">
        <v>2992</v>
      </c>
      <c r="C1527" s="1" t="str">
        <f>+VLOOKUP(Tabla1[[#This Row],[Sector]],Sectores[[Sector]:[Columna1]],2,0)</f>
        <v>32 Aguas y Aguas Residuales</v>
      </c>
      <c r="D1527" s="1" t="str">
        <f>+VLOOKUP(Tabla1[[#This Row],[Contenido]],Hoja2!$F$2:$G$105,2,0)</f>
        <v>32.01 Recursos hídricos</v>
      </c>
      <c r="E1527" s="1" t="str">
        <f>+IFERROR(VLOOKUP(Tabla1[[#This Row],[Tema]],Temas[[Tema]:[Columna1]],2,0),"REVISAR")</f>
        <v>32.01.02 Derechos concedidos</v>
      </c>
      <c r="F1527" s="1" t="str">
        <f>+IFERROR(VLOOKUP(Tabla1[[#This Row],[Muestra]],Muestra[[Muestra]:[Columna1]],2,0),"REVISAR")</f>
        <v xml:space="preserve">32.01.02.09 Uso Minero                              </v>
      </c>
      <c r="G1527" t="s">
        <v>2963</v>
      </c>
      <c r="H1527" t="s">
        <v>2964</v>
      </c>
      <c r="I1527" t="s">
        <v>2975</v>
      </c>
      <c r="J1527" t="s">
        <v>2993</v>
      </c>
      <c r="K1527" t="s">
        <v>3989</v>
      </c>
      <c r="L1527" t="s">
        <v>1164</v>
      </c>
      <c r="N1527" t="s">
        <v>2977</v>
      </c>
      <c r="O1527" t="s">
        <v>3987</v>
      </c>
      <c r="P1527">
        <v>709.29999999999984</v>
      </c>
      <c r="Q1527">
        <v>746.90000000000009</v>
      </c>
      <c r="R1527">
        <v>10449.9167</v>
      </c>
      <c r="S1527">
        <v>888.49999999999989</v>
      </c>
      <c r="T1527">
        <v>1051.0633</v>
      </c>
      <c r="U1527">
        <v>660.80004699999995</v>
      </c>
      <c r="V1527">
        <v>34712810868.240005</v>
      </c>
      <c r="W1527">
        <v>22.53</v>
      </c>
      <c r="X1527">
        <v>157.85000499999998</v>
      </c>
      <c r="Y1527">
        <v>40</v>
      </c>
      <c r="AA1527">
        <v>5</v>
      </c>
      <c r="AB1527">
        <v>217.41669999999999</v>
      </c>
      <c r="AC1527">
        <v>423.8</v>
      </c>
      <c r="AD1527">
        <v>253.5</v>
      </c>
      <c r="AE1527">
        <v>172.63329999999999</v>
      </c>
      <c r="AF1527">
        <v>211.15</v>
      </c>
      <c r="AG1527">
        <v>54.5</v>
      </c>
      <c r="AH1527">
        <v>162.75</v>
      </c>
      <c r="AI1527">
        <v>429.3</v>
      </c>
      <c r="AJ1527">
        <v>325.33330000000001</v>
      </c>
    </row>
    <row r="1528" spans="1:36" x14ac:dyDescent="0.25">
      <c r="A1528" s="21">
        <v>1527</v>
      </c>
      <c r="B1528" t="s">
        <v>2994</v>
      </c>
      <c r="C1528" s="1" t="str">
        <f>+VLOOKUP(Tabla1[[#This Row],[Sector]],Sectores[[Sector]:[Columna1]],2,0)</f>
        <v>28 Violencia Contra la Mujer</v>
      </c>
      <c r="D1528" s="1" t="str">
        <f>+VLOOKUP(Tabla1[[#This Row],[Contenido]],Hoja2!$F$2:$G$105,2,0)</f>
        <v>14.06 Salud</v>
      </c>
      <c r="E1528" s="1" t="str">
        <f>+IFERROR(VLOOKUP(Tabla1[[#This Row],[Tema]],Temas[[Tema]:[Columna1]],2,0),"REVISAR")</f>
        <v>REVISAR</v>
      </c>
      <c r="F1528" s="1" t="str">
        <f>+IFERROR(VLOOKUP(Tabla1[[#This Row],[Muestra]],Muestra[[Muestra]:[Columna1]],2,0),"REVISAR")</f>
        <v>28.04.01.01 Abuso Sexual</v>
      </c>
      <c r="G1528" t="s">
        <v>104</v>
      </c>
      <c r="H1528" t="s">
        <v>93</v>
      </c>
      <c r="I1528" t="s">
        <v>2995</v>
      </c>
      <c r="J1528" t="s">
        <v>2996</v>
      </c>
      <c r="K1528" t="s">
        <v>3966</v>
      </c>
      <c r="L1528" t="s">
        <v>3985</v>
      </c>
      <c r="N1528" t="s">
        <v>2998</v>
      </c>
      <c r="O1528" t="s">
        <v>2999</v>
      </c>
      <c r="Z1528">
        <v>624</v>
      </c>
      <c r="AA1528">
        <v>925</v>
      </c>
      <c r="AB1528">
        <v>1471</v>
      </c>
      <c r="AC1528">
        <v>1205</v>
      </c>
      <c r="AD1528">
        <v>1060</v>
      </c>
      <c r="AE1528">
        <v>141</v>
      </c>
    </row>
    <row r="1529" spans="1:36" x14ac:dyDescent="0.25">
      <c r="A1529" s="21">
        <v>1528</v>
      </c>
      <c r="B1529" t="s">
        <v>3000</v>
      </c>
      <c r="C1529" s="1" t="str">
        <f>+VLOOKUP(Tabla1[[#This Row],[Sector]],Sectores[[Sector]:[Columna1]],2,0)</f>
        <v>28 Violencia Contra la Mujer</v>
      </c>
      <c r="D1529" s="1" t="str">
        <f>+VLOOKUP(Tabla1[[#This Row],[Contenido]],Hoja2!$F$2:$G$105,2,0)</f>
        <v>14.06 Salud</v>
      </c>
      <c r="E1529" s="1" t="str">
        <f>+IFERROR(VLOOKUP(Tabla1[[#This Row],[Tema]],Temas[[Tema]:[Columna1]],2,0),"REVISAR")</f>
        <v>REVISAR</v>
      </c>
      <c r="F1529" s="1" t="str">
        <f>+IFERROR(VLOOKUP(Tabla1[[#This Row],[Muestra]],Muestra[[Muestra]:[Columna1]],2,0),"REVISAR")</f>
        <v>28.04.01.02 Atención por violación (con entrega de anticoncepción de emergencia)</v>
      </c>
      <c r="G1529" t="s">
        <v>104</v>
      </c>
      <c r="H1529" t="s">
        <v>93</v>
      </c>
      <c r="I1529" t="s">
        <v>2995</v>
      </c>
      <c r="J1529" t="s">
        <v>3001</v>
      </c>
      <c r="K1529" t="s">
        <v>3966</v>
      </c>
      <c r="L1529" t="s">
        <v>3985</v>
      </c>
      <c r="N1529" t="s">
        <v>2998</v>
      </c>
      <c r="O1529" t="s">
        <v>2999</v>
      </c>
      <c r="Z1529">
        <v>516</v>
      </c>
      <c r="AA1529">
        <v>763</v>
      </c>
      <c r="AB1529">
        <v>774</v>
      </c>
      <c r="AC1529">
        <v>370</v>
      </c>
      <c r="AD1529">
        <v>526</v>
      </c>
      <c r="AE1529">
        <v>9</v>
      </c>
    </row>
    <row r="1530" spans="1:36" x14ac:dyDescent="0.25">
      <c r="A1530" s="21">
        <v>1529</v>
      </c>
      <c r="B1530" t="s">
        <v>3002</v>
      </c>
      <c r="C1530" s="1" t="str">
        <f>+VLOOKUP(Tabla1[[#This Row],[Sector]],Sectores[[Sector]:[Columna1]],2,0)</f>
        <v>28 Violencia Contra la Mujer</v>
      </c>
      <c r="D1530" s="1" t="str">
        <f>+VLOOKUP(Tabla1[[#This Row],[Contenido]],Hoja2!$F$2:$G$105,2,0)</f>
        <v>14.06 Salud</v>
      </c>
      <c r="E1530" s="1" t="str">
        <f>+IFERROR(VLOOKUP(Tabla1[[#This Row],[Tema]],Temas[[Tema]:[Columna1]],2,0),"REVISAR")</f>
        <v>REVISAR</v>
      </c>
      <c r="F1530" s="1" t="str">
        <f>+IFERROR(VLOOKUP(Tabla1[[#This Row],[Muestra]],Muestra[[Muestra]:[Columna1]],2,0),"REVISAR")</f>
        <v>28.04.01.03 Atención por violación (sin entrega de anticoncepción de emergencia )</v>
      </c>
      <c r="G1530" t="s">
        <v>104</v>
      </c>
      <c r="H1530" t="s">
        <v>93</v>
      </c>
      <c r="I1530" t="s">
        <v>2995</v>
      </c>
      <c r="J1530" t="s">
        <v>3003</v>
      </c>
      <c r="K1530" t="s">
        <v>3966</v>
      </c>
      <c r="L1530" t="s">
        <v>3985</v>
      </c>
      <c r="N1530" t="s">
        <v>2998</v>
      </c>
      <c r="O1530" t="s">
        <v>2999</v>
      </c>
      <c r="Z1530">
        <v>478</v>
      </c>
      <c r="AA1530">
        <v>336</v>
      </c>
      <c r="AB1530">
        <v>369</v>
      </c>
      <c r="AC1530">
        <v>373</v>
      </c>
      <c r="AD1530">
        <v>560</v>
      </c>
      <c r="AE1530">
        <v>109</v>
      </c>
    </row>
    <row r="1531" spans="1:36" x14ac:dyDescent="0.25">
      <c r="A1531" s="21">
        <v>1530</v>
      </c>
      <c r="B1531" t="s">
        <v>3004</v>
      </c>
      <c r="C1531" s="1" t="str">
        <f>+VLOOKUP(Tabla1[[#This Row],[Sector]],Sectores[[Sector]:[Columna1]],2,0)</f>
        <v>28 Violencia Contra la Mujer</v>
      </c>
      <c r="D1531" s="1" t="str">
        <f>+VLOOKUP(Tabla1[[#This Row],[Contenido]],Hoja2!$F$2:$G$105,2,0)</f>
        <v>14.06 Salud</v>
      </c>
      <c r="E1531" s="1" t="str">
        <f>+IFERROR(VLOOKUP(Tabla1[[#This Row],[Tema]],Temas[[Tema]:[Columna1]],2,0),"REVISAR")</f>
        <v>REVISAR</v>
      </c>
      <c r="F1531" s="1" t="str">
        <f>+IFERROR(VLOOKUP(Tabla1[[#This Row],[Muestra]],Muestra[[Muestra]:[Columna1]],2,0),"REVISAR")</f>
        <v>07.02.24.15 Estupro</v>
      </c>
      <c r="G1531" t="s">
        <v>104</v>
      </c>
      <c r="H1531" t="s">
        <v>93</v>
      </c>
      <c r="I1531" t="s">
        <v>2995</v>
      </c>
      <c r="J1531" t="s">
        <v>1760</v>
      </c>
      <c r="K1531" t="s">
        <v>3966</v>
      </c>
      <c r="L1531" t="s">
        <v>3986</v>
      </c>
      <c r="N1531" t="s">
        <v>2998</v>
      </c>
      <c r="O1531" t="s">
        <v>2999</v>
      </c>
      <c r="Z1531">
        <v>423</v>
      </c>
      <c r="AA1531">
        <v>63</v>
      </c>
      <c r="AB1531">
        <v>100</v>
      </c>
      <c r="AC1531">
        <v>79</v>
      </c>
    </row>
    <row r="1532" spans="1:36" x14ac:dyDescent="0.25">
      <c r="A1532" s="21">
        <v>1531</v>
      </c>
      <c r="B1532" t="s">
        <v>3005</v>
      </c>
      <c r="C1532" s="1" t="str">
        <f>+VLOOKUP(Tabla1[[#This Row],[Sector]],Sectores[[Sector]:[Columna1]],2,0)</f>
        <v>28 Violencia Contra la Mujer</v>
      </c>
      <c r="D1532" s="1" t="str">
        <f>+VLOOKUP(Tabla1[[#This Row],[Contenido]],Hoja2!$F$2:$G$105,2,0)</f>
        <v>14.06 Salud</v>
      </c>
      <c r="E1532" s="1" t="str">
        <f>+IFERROR(VLOOKUP(Tabla1[[#This Row],[Tema]],Temas[[Tema]:[Columna1]],2,0),"REVISAR")</f>
        <v>REVISAR</v>
      </c>
      <c r="F1532" s="1" t="str">
        <f>+IFERROR(VLOOKUP(Tabla1[[#This Row],[Muestra]],Muestra[[Muestra]:[Columna1]],2,0),"REVISAR")</f>
        <v>28.04.01.05 Otra violencia</v>
      </c>
      <c r="G1532" t="s">
        <v>104</v>
      </c>
      <c r="H1532" t="s">
        <v>93</v>
      </c>
      <c r="I1532" t="s">
        <v>2995</v>
      </c>
      <c r="J1532" t="s">
        <v>3006</v>
      </c>
      <c r="K1532" t="s">
        <v>3966</v>
      </c>
      <c r="L1532" t="s">
        <v>2997</v>
      </c>
      <c r="N1532" t="s">
        <v>2998</v>
      </c>
      <c r="O1532" t="s">
        <v>2999</v>
      </c>
      <c r="Z1532">
        <v>19477</v>
      </c>
      <c r="AA1532">
        <v>24454</v>
      </c>
      <c r="AB1532">
        <v>27701</v>
      </c>
      <c r="AC1532">
        <v>23339</v>
      </c>
      <c r="AD1532">
        <v>24265</v>
      </c>
      <c r="AE1532">
        <v>11376</v>
      </c>
      <c r="AF1532">
        <v>41188</v>
      </c>
    </row>
    <row r="1533" spans="1:36" x14ac:dyDescent="0.25">
      <c r="A1533" s="21">
        <v>1532</v>
      </c>
      <c r="B1533" s="1" t="s">
        <v>3289</v>
      </c>
      <c r="C1533" s="1" t="str">
        <f>+VLOOKUP(Tabla1[[#This Row],[Sector]],Sectores[[Sector]:[Columna1]],2,0)</f>
        <v>24 Socioeconómico</v>
      </c>
      <c r="D1533" s="1" t="str">
        <f>+VLOOKUP(Tabla1[[#This Row],[Contenido]],Hoja2!$F$2:$G$105,2,0)</f>
        <v>24.05 Identidad</v>
      </c>
      <c r="E1533" s="1" t="str">
        <f>+IFERROR(VLOOKUP(Tabla1[[#This Row],[Tema]],Temas[[Tema]:[Columna1]],2,0),"REVISAR")</f>
        <v>08.03.02 Nacionalidad</v>
      </c>
      <c r="F1533" s="1" t="str">
        <f>+IFERROR(VLOOKUP(Tabla1[[#This Row],[Muestra]],Muestra[[Muestra]:[Columna1]],2,0),"REVISAR")</f>
        <v>24.05.01.04 Alemania</v>
      </c>
      <c r="G1533" t="s">
        <v>113</v>
      </c>
      <c r="H1533" t="s">
        <v>3112</v>
      </c>
      <c r="I1533" t="s">
        <v>3114</v>
      </c>
      <c r="J1533" t="s">
        <v>3204</v>
      </c>
      <c r="K1533" t="s">
        <v>3453</v>
      </c>
      <c r="L1533" t="s">
        <v>3374</v>
      </c>
      <c r="O1533" t="s">
        <v>2547</v>
      </c>
      <c r="AA1533">
        <v>3196</v>
      </c>
      <c r="AB1533">
        <v>2864</v>
      </c>
      <c r="AC1533">
        <v>2531</v>
      </c>
      <c r="AD1533">
        <v>2652</v>
      </c>
      <c r="AE1533">
        <v>2772</v>
      </c>
      <c r="AF1533">
        <v>3576</v>
      </c>
      <c r="AG1533">
        <v>4379</v>
      </c>
    </row>
    <row r="1534" spans="1:36" x14ac:dyDescent="0.25">
      <c r="A1534" s="21">
        <v>1533</v>
      </c>
      <c r="B1534" s="1" t="s">
        <v>3290</v>
      </c>
      <c r="C1534" s="1" t="str">
        <f>+VLOOKUP(Tabla1[[#This Row],[Sector]],Sectores[[Sector]:[Columna1]],2,0)</f>
        <v>24 Socioeconómico</v>
      </c>
      <c r="D1534" s="1" t="str">
        <f>+VLOOKUP(Tabla1[[#This Row],[Contenido]],Hoja2!$F$2:$G$105,2,0)</f>
        <v>24.05 Identidad</v>
      </c>
      <c r="E1534" s="1" t="str">
        <f>+IFERROR(VLOOKUP(Tabla1[[#This Row],[Tema]],Temas[[Tema]:[Columna1]],2,0),"REVISAR")</f>
        <v>08.03.02 Nacionalidad</v>
      </c>
      <c r="F1534" s="1" t="str">
        <f>+IFERROR(VLOOKUP(Tabla1[[#This Row],[Muestra]],Muestra[[Muestra]:[Columna1]],2,0),"REVISAR")</f>
        <v>24.05.01.05 Argentina</v>
      </c>
      <c r="G1534" t="s">
        <v>113</v>
      </c>
      <c r="H1534" t="s">
        <v>3112</v>
      </c>
      <c r="I1534" t="s">
        <v>3114</v>
      </c>
      <c r="J1534" t="s">
        <v>3205</v>
      </c>
      <c r="K1534" t="s">
        <v>3453</v>
      </c>
      <c r="L1534" t="s">
        <v>3374</v>
      </c>
      <c r="O1534" t="s">
        <v>2547</v>
      </c>
      <c r="AA1534">
        <v>17741</v>
      </c>
      <c r="AB1534">
        <v>18241</v>
      </c>
      <c r="AC1534">
        <v>18740</v>
      </c>
      <c r="AD1534">
        <v>20114</v>
      </c>
      <c r="AE1534">
        <v>21488</v>
      </c>
      <c r="AF1534">
        <v>21652</v>
      </c>
      <c r="AG1534">
        <v>21815</v>
      </c>
    </row>
    <row r="1535" spans="1:36" x14ac:dyDescent="0.25">
      <c r="A1535" s="21">
        <v>1534</v>
      </c>
      <c r="B1535" s="1" t="s">
        <v>3291</v>
      </c>
      <c r="C1535" s="1" t="str">
        <f>+VLOOKUP(Tabla1[[#This Row],[Sector]],Sectores[[Sector]:[Columna1]],2,0)</f>
        <v>24 Socioeconómico</v>
      </c>
      <c r="D1535" s="1" t="str">
        <f>+VLOOKUP(Tabla1[[#This Row],[Contenido]],Hoja2!$F$2:$G$105,2,0)</f>
        <v>24.05 Identidad</v>
      </c>
      <c r="E1535" s="1" t="str">
        <f>+IFERROR(VLOOKUP(Tabla1[[#This Row],[Tema]],Temas[[Tema]:[Columna1]],2,0),"REVISAR")</f>
        <v>08.03.02 Nacionalidad</v>
      </c>
      <c r="F1535" s="1" t="str">
        <f>+IFERROR(VLOOKUP(Tabla1[[#This Row],[Muestra]],Muestra[[Muestra]:[Columna1]],2,0),"REVISAR")</f>
        <v>24.05.01.06 Australia</v>
      </c>
      <c r="G1535" t="s">
        <v>113</v>
      </c>
      <c r="H1535" t="s">
        <v>3112</v>
      </c>
      <c r="I1535" t="s">
        <v>3114</v>
      </c>
      <c r="J1535" t="s">
        <v>3206</v>
      </c>
      <c r="K1535" t="s">
        <v>3453</v>
      </c>
      <c r="L1535" t="s">
        <v>3374</v>
      </c>
      <c r="O1535" t="s">
        <v>2547</v>
      </c>
      <c r="AA1535">
        <v>1161</v>
      </c>
      <c r="AB1535">
        <v>1088</v>
      </c>
      <c r="AC1535">
        <v>1014</v>
      </c>
      <c r="AD1535">
        <v>1091</v>
      </c>
      <c r="AE1535">
        <v>1168</v>
      </c>
      <c r="AF1535">
        <v>878</v>
      </c>
      <c r="AG1535">
        <v>588</v>
      </c>
    </row>
    <row r="1536" spans="1:36" x14ac:dyDescent="0.25">
      <c r="A1536" s="21">
        <v>1535</v>
      </c>
      <c r="B1536" s="1" t="s">
        <v>3292</v>
      </c>
      <c r="C1536" s="1" t="str">
        <f>+VLOOKUP(Tabla1[[#This Row],[Sector]],Sectores[[Sector]:[Columna1]],2,0)</f>
        <v>24 Socioeconómico</v>
      </c>
      <c r="D1536" s="1" t="str">
        <f>+VLOOKUP(Tabla1[[#This Row],[Contenido]],Hoja2!$F$2:$G$105,2,0)</f>
        <v>24.05 Identidad</v>
      </c>
      <c r="E1536" s="1" t="str">
        <f>+IFERROR(VLOOKUP(Tabla1[[#This Row],[Tema]],Temas[[Tema]:[Columna1]],2,0),"REVISAR")</f>
        <v>08.03.02 Nacionalidad</v>
      </c>
      <c r="F1536" s="1" t="str">
        <f>+IFERROR(VLOOKUP(Tabla1[[#This Row],[Muestra]],Muestra[[Muestra]:[Columna1]],2,0),"REVISAR")</f>
        <v>24.05.01.07 Austria</v>
      </c>
      <c r="G1536" t="s">
        <v>113</v>
      </c>
      <c r="H1536" t="s">
        <v>3112</v>
      </c>
      <c r="I1536" t="s">
        <v>3114</v>
      </c>
      <c r="J1536" t="s">
        <v>3207</v>
      </c>
      <c r="K1536" t="s">
        <v>3453</v>
      </c>
      <c r="L1536" t="s">
        <v>3374</v>
      </c>
      <c r="O1536" t="s">
        <v>2547</v>
      </c>
      <c r="AA1536">
        <v>199</v>
      </c>
      <c r="AB1536">
        <v>152</v>
      </c>
      <c r="AC1536">
        <v>104</v>
      </c>
      <c r="AD1536">
        <v>212</v>
      </c>
      <c r="AE1536">
        <v>320</v>
      </c>
      <c r="AF1536">
        <v>160</v>
      </c>
      <c r="AG1536">
        <v>0</v>
      </c>
    </row>
    <row r="1537" spans="1:33" x14ac:dyDescent="0.25">
      <c r="A1537" s="21">
        <v>1536</v>
      </c>
      <c r="B1537" s="1" t="s">
        <v>3293</v>
      </c>
      <c r="C1537" s="1" t="str">
        <f>+VLOOKUP(Tabla1[[#This Row],[Sector]],Sectores[[Sector]:[Columna1]],2,0)</f>
        <v>24 Socioeconómico</v>
      </c>
      <c r="D1537" s="1" t="str">
        <f>+VLOOKUP(Tabla1[[#This Row],[Contenido]],Hoja2!$F$2:$G$105,2,0)</f>
        <v>24.05 Identidad</v>
      </c>
      <c r="E1537" s="1" t="str">
        <f>+IFERROR(VLOOKUP(Tabla1[[#This Row],[Tema]],Temas[[Tema]:[Columna1]],2,0),"REVISAR")</f>
        <v>08.03.02 Nacionalidad</v>
      </c>
      <c r="F1537" s="1" t="str">
        <f>+IFERROR(VLOOKUP(Tabla1[[#This Row],[Muestra]],Muestra[[Muestra]:[Columna1]],2,0),"REVISAR")</f>
        <v>24.05.01.08 Bélgica</v>
      </c>
      <c r="G1537" t="s">
        <v>113</v>
      </c>
      <c r="H1537" t="s">
        <v>3112</v>
      </c>
      <c r="I1537" t="s">
        <v>3114</v>
      </c>
      <c r="J1537" t="s">
        <v>3208</v>
      </c>
      <c r="K1537" t="s">
        <v>3453</v>
      </c>
      <c r="L1537" t="s">
        <v>3374</v>
      </c>
      <c r="O1537" t="s">
        <v>2547</v>
      </c>
      <c r="AA1537">
        <v>442</v>
      </c>
      <c r="AB1537">
        <v>227</v>
      </c>
      <c r="AC1537">
        <v>12</v>
      </c>
      <c r="AD1537">
        <v>150</v>
      </c>
      <c r="AE1537">
        <v>288</v>
      </c>
      <c r="AF1537">
        <v>323</v>
      </c>
      <c r="AG1537">
        <v>357</v>
      </c>
    </row>
    <row r="1538" spans="1:33" x14ac:dyDescent="0.25">
      <c r="A1538" s="21">
        <v>1537</v>
      </c>
      <c r="B1538" s="1" t="s">
        <v>3294</v>
      </c>
      <c r="C1538" s="1" t="str">
        <f>+VLOOKUP(Tabla1[[#This Row],[Sector]],Sectores[[Sector]:[Columna1]],2,0)</f>
        <v>24 Socioeconómico</v>
      </c>
      <c r="D1538" s="1" t="str">
        <f>+VLOOKUP(Tabla1[[#This Row],[Contenido]],Hoja2!$F$2:$G$105,2,0)</f>
        <v>24.05 Identidad</v>
      </c>
      <c r="E1538" s="1" t="str">
        <f>+IFERROR(VLOOKUP(Tabla1[[#This Row],[Tema]],Temas[[Tema]:[Columna1]],2,0),"REVISAR")</f>
        <v>08.03.02 Nacionalidad</v>
      </c>
      <c r="F1538" s="1" t="str">
        <f>+IFERROR(VLOOKUP(Tabla1[[#This Row],[Muestra]],Muestra[[Muestra]:[Columna1]],2,0),"REVISAR")</f>
        <v>24.05.01.09 Bolivia</v>
      </c>
      <c r="G1538" t="s">
        <v>113</v>
      </c>
      <c r="H1538" t="s">
        <v>3112</v>
      </c>
      <c r="I1538" t="s">
        <v>3114</v>
      </c>
      <c r="J1538" t="s">
        <v>3209</v>
      </c>
      <c r="K1538" t="s">
        <v>3453</v>
      </c>
      <c r="L1538" t="s">
        <v>3374</v>
      </c>
      <c r="O1538" t="s">
        <v>2547</v>
      </c>
      <c r="AA1538">
        <v>11250</v>
      </c>
      <c r="AB1538">
        <v>16395</v>
      </c>
      <c r="AC1538">
        <v>21540</v>
      </c>
      <c r="AD1538">
        <v>29608</v>
      </c>
      <c r="AE1538">
        <v>37676</v>
      </c>
      <c r="AF1538">
        <v>41859</v>
      </c>
      <c r="AG1538">
        <v>46041</v>
      </c>
    </row>
    <row r="1539" spans="1:33" x14ac:dyDescent="0.25">
      <c r="A1539" s="21">
        <v>1538</v>
      </c>
      <c r="B1539" s="1" t="s">
        <v>3295</v>
      </c>
      <c r="C1539" s="1" t="str">
        <f>+VLOOKUP(Tabla1[[#This Row],[Sector]],Sectores[[Sector]:[Columna1]],2,0)</f>
        <v>24 Socioeconómico</v>
      </c>
      <c r="D1539" s="1" t="str">
        <f>+VLOOKUP(Tabla1[[#This Row],[Contenido]],Hoja2!$F$2:$G$105,2,0)</f>
        <v>24.05 Identidad</v>
      </c>
      <c r="E1539" s="1" t="str">
        <f>+IFERROR(VLOOKUP(Tabla1[[#This Row],[Tema]],Temas[[Tema]:[Columna1]],2,0),"REVISAR")</f>
        <v>08.03.02 Nacionalidad</v>
      </c>
      <c r="F1539" s="1" t="str">
        <f>+IFERROR(VLOOKUP(Tabla1[[#This Row],[Muestra]],Muestra[[Muestra]:[Columna1]],2,0),"REVISAR")</f>
        <v>24.05.01.10 Brasil</v>
      </c>
      <c r="G1539" t="s">
        <v>113</v>
      </c>
      <c r="H1539" t="s">
        <v>3112</v>
      </c>
      <c r="I1539" t="s">
        <v>3114</v>
      </c>
      <c r="J1539" t="s">
        <v>3210</v>
      </c>
      <c r="K1539" t="s">
        <v>3453</v>
      </c>
      <c r="L1539" t="s">
        <v>3374</v>
      </c>
      <c r="O1539" t="s">
        <v>2547</v>
      </c>
      <c r="AA1539">
        <v>3261</v>
      </c>
      <c r="AB1539">
        <v>3416</v>
      </c>
      <c r="AC1539">
        <v>3571</v>
      </c>
      <c r="AD1539">
        <v>5967</v>
      </c>
      <c r="AE1539">
        <v>8363</v>
      </c>
      <c r="AF1539">
        <v>6315</v>
      </c>
      <c r="AG1539">
        <v>4266</v>
      </c>
    </row>
    <row r="1540" spans="1:33" x14ac:dyDescent="0.25">
      <c r="A1540" s="21">
        <v>1539</v>
      </c>
      <c r="B1540" s="1" t="s">
        <v>3296</v>
      </c>
      <c r="C1540" s="1" t="str">
        <f>+VLOOKUP(Tabla1[[#This Row],[Sector]],Sectores[[Sector]:[Columna1]],2,0)</f>
        <v>24 Socioeconómico</v>
      </c>
      <c r="D1540" s="1" t="str">
        <f>+VLOOKUP(Tabla1[[#This Row],[Contenido]],Hoja2!$F$2:$G$105,2,0)</f>
        <v>24.05 Identidad</v>
      </c>
      <c r="E1540" s="1" t="str">
        <f>+IFERROR(VLOOKUP(Tabla1[[#This Row],[Tema]],Temas[[Tema]:[Columna1]],2,0),"REVISAR")</f>
        <v>08.03.02 Nacionalidad</v>
      </c>
      <c r="F1540" s="1" t="str">
        <f>+IFERROR(VLOOKUP(Tabla1[[#This Row],[Muestra]],Muestra[[Muestra]:[Columna1]],2,0),"REVISAR")</f>
        <v>24.05.01.11 Canadá</v>
      </c>
      <c r="G1540" t="s">
        <v>113</v>
      </c>
      <c r="H1540" t="s">
        <v>3112</v>
      </c>
      <c r="I1540" t="s">
        <v>3114</v>
      </c>
      <c r="J1540" t="s">
        <v>3211</v>
      </c>
      <c r="K1540" t="s">
        <v>3453</v>
      </c>
      <c r="L1540" t="s">
        <v>3374</v>
      </c>
      <c r="O1540" t="s">
        <v>2547</v>
      </c>
      <c r="AA1540">
        <v>912</v>
      </c>
      <c r="AB1540">
        <v>597</v>
      </c>
      <c r="AC1540">
        <v>282</v>
      </c>
      <c r="AD1540">
        <v>442</v>
      </c>
      <c r="AE1540">
        <v>601</v>
      </c>
      <c r="AF1540">
        <v>465</v>
      </c>
      <c r="AG1540">
        <v>329</v>
      </c>
    </row>
    <row r="1541" spans="1:33" x14ac:dyDescent="0.25">
      <c r="A1541" s="21">
        <v>1540</v>
      </c>
      <c r="B1541" s="1" t="s">
        <v>3297</v>
      </c>
      <c r="C1541" s="1" t="str">
        <f>+VLOOKUP(Tabla1[[#This Row],[Sector]],Sectores[[Sector]:[Columna1]],2,0)</f>
        <v>24 Socioeconómico</v>
      </c>
      <c r="D1541" s="1" t="str">
        <f>+VLOOKUP(Tabla1[[#This Row],[Contenido]],Hoja2!$F$2:$G$105,2,0)</f>
        <v>24.05 Identidad</v>
      </c>
      <c r="E1541" s="1" t="str">
        <f>+IFERROR(VLOOKUP(Tabla1[[#This Row],[Tema]],Temas[[Tema]:[Columna1]],2,0),"REVISAR")</f>
        <v>08.03.02 Nacionalidad</v>
      </c>
      <c r="F1541" s="1" t="str">
        <f>+IFERROR(VLOOKUP(Tabla1[[#This Row],[Muestra]],Muestra[[Muestra]:[Columna1]],2,0),"REVISAR")</f>
        <v>24.05.01.12 China</v>
      </c>
      <c r="G1541" t="s">
        <v>113</v>
      </c>
      <c r="H1541" t="s">
        <v>3112</v>
      </c>
      <c r="I1541" t="s">
        <v>3114</v>
      </c>
      <c r="J1541" t="s">
        <v>3212</v>
      </c>
      <c r="K1541" t="s">
        <v>3453</v>
      </c>
      <c r="L1541" t="s">
        <v>3374</v>
      </c>
      <c r="O1541" t="s">
        <v>2547</v>
      </c>
      <c r="AA1541">
        <v>1038</v>
      </c>
      <c r="AB1541">
        <v>966</v>
      </c>
      <c r="AC1541">
        <v>894</v>
      </c>
      <c r="AD1541">
        <v>1798</v>
      </c>
      <c r="AE1541">
        <v>2702</v>
      </c>
      <c r="AF1541">
        <v>2849</v>
      </c>
      <c r="AG1541">
        <v>2996</v>
      </c>
    </row>
    <row r="1542" spans="1:33" x14ac:dyDescent="0.25">
      <c r="A1542" s="21">
        <v>1541</v>
      </c>
      <c r="B1542" s="1" t="s">
        <v>3298</v>
      </c>
      <c r="C1542" s="1" t="str">
        <f>+VLOOKUP(Tabla1[[#This Row],[Sector]],Sectores[[Sector]:[Columna1]],2,0)</f>
        <v>24 Socioeconómico</v>
      </c>
      <c r="D1542" s="1" t="str">
        <f>+VLOOKUP(Tabla1[[#This Row],[Contenido]],Hoja2!$F$2:$G$105,2,0)</f>
        <v>24.05 Identidad</v>
      </c>
      <c r="E1542" s="1" t="str">
        <f>+IFERROR(VLOOKUP(Tabla1[[#This Row],[Tema]],Temas[[Tema]:[Columna1]],2,0),"REVISAR")</f>
        <v>08.03.02 Nacionalidad</v>
      </c>
      <c r="F1542" s="1" t="str">
        <f>+IFERROR(VLOOKUP(Tabla1[[#This Row],[Muestra]],Muestra[[Muestra]:[Columna1]],2,0),"REVISAR")</f>
        <v>24.05.01.13 Colombia</v>
      </c>
      <c r="G1542" t="s">
        <v>113</v>
      </c>
      <c r="H1542" t="s">
        <v>3112</v>
      </c>
      <c r="I1542" t="s">
        <v>3114</v>
      </c>
      <c r="J1542" t="s">
        <v>3213</v>
      </c>
      <c r="K1542" t="s">
        <v>3453</v>
      </c>
      <c r="L1542" t="s">
        <v>3374</v>
      </c>
      <c r="O1542" t="s">
        <v>2547</v>
      </c>
      <c r="AA1542">
        <v>12717</v>
      </c>
      <c r="AB1542">
        <v>23350</v>
      </c>
      <c r="AC1542">
        <v>33983</v>
      </c>
      <c r="AD1542">
        <v>36659</v>
      </c>
      <c r="AE1542">
        <v>39334</v>
      </c>
      <c r="AF1542">
        <v>56835</v>
      </c>
      <c r="AG1542">
        <v>74336</v>
      </c>
    </row>
    <row r="1543" spans="1:33" x14ac:dyDescent="0.25">
      <c r="A1543" s="21">
        <v>1542</v>
      </c>
      <c r="B1543" s="1" t="s">
        <v>3299</v>
      </c>
      <c r="C1543" s="1" t="str">
        <f>+VLOOKUP(Tabla1[[#This Row],[Sector]],Sectores[[Sector]:[Columna1]],2,0)</f>
        <v>24 Socioeconómico</v>
      </c>
      <c r="D1543" s="1" t="str">
        <f>+VLOOKUP(Tabla1[[#This Row],[Contenido]],Hoja2!$F$2:$G$105,2,0)</f>
        <v>24.05 Identidad</v>
      </c>
      <c r="E1543" s="1" t="str">
        <f>+IFERROR(VLOOKUP(Tabla1[[#This Row],[Tema]],Temas[[Tema]:[Columna1]],2,0),"REVISAR")</f>
        <v>08.03.02 Nacionalidad</v>
      </c>
      <c r="F1543" s="1" t="str">
        <f>+IFERROR(VLOOKUP(Tabla1[[#This Row],[Muestra]],Muestra[[Muestra]:[Columna1]],2,0),"REVISAR")</f>
        <v>24.05.01.14 Costa Rica</v>
      </c>
      <c r="G1543" t="s">
        <v>113</v>
      </c>
      <c r="H1543" t="s">
        <v>3112</v>
      </c>
      <c r="I1543" t="s">
        <v>3114</v>
      </c>
      <c r="J1543" t="s">
        <v>3214</v>
      </c>
      <c r="K1543" t="s">
        <v>3453</v>
      </c>
      <c r="L1543" t="s">
        <v>3374</v>
      </c>
      <c r="O1543" t="s">
        <v>2547</v>
      </c>
      <c r="AA1543">
        <v>478</v>
      </c>
      <c r="AB1543">
        <v>278</v>
      </c>
      <c r="AC1543">
        <v>78</v>
      </c>
      <c r="AD1543">
        <v>697</v>
      </c>
      <c r="AE1543">
        <v>1316</v>
      </c>
      <c r="AF1543">
        <v>914</v>
      </c>
      <c r="AG1543">
        <v>511</v>
      </c>
    </row>
    <row r="1544" spans="1:33" x14ac:dyDescent="0.25">
      <c r="A1544" s="21">
        <v>1543</v>
      </c>
      <c r="B1544" s="1" t="s">
        <v>3300</v>
      </c>
      <c r="C1544" s="1" t="str">
        <f>+VLOOKUP(Tabla1[[#This Row],[Sector]],Sectores[[Sector]:[Columna1]],2,0)</f>
        <v>24 Socioeconómico</v>
      </c>
      <c r="D1544" s="1" t="str">
        <f>+VLOOKUP(Tabla1[[#This Row],[Contenido]],Hoja2!$F$2:$G$105,2,0)</f>
        <v>24.05 Identidad</v>
      </c>
      <c r="E1544" s="1" t="str">
        <f>+IFERROR(VLOOKUP(Tabla1[[#This Row],[Tema]],Temas[[Tema]:[Columna1]],2,0),"REVISAR")</f>
        <v>08.03.02 Nacionalidad</v>
      </c>
      <c r="F1544" s="1" t="str">
        <f>+IFERROR(VLOOKUP(Tabla1[[#This Row],[Muestra]],Muestra[[Muestra]:[Columna1]],2,0),"REVISAR")</f>
        <v>24.05.01.15 Cuba</v>
      </c>
      <c r="G1544" t="s">
        <v>113</v>
      </c>
      <c r="H1544" t="s">
        <v>3112</v>
      </c>
      <c r="I1544" t="s">
        <v>3114</v>
      </c>
      <c r="J1544" t="s">
        <v>3215</v>
      </c>
      <c r="K1544" t="s">
        <v>3453</v>
      </c>
      <c r="L1544" t="s">
        <v>3374</v>
      </c>
      <c r="O1544" t="s">
        <v>2547</v>
      </c>
      <c r="AA1544">
        <v>1137</v>
      </c>
      <c r="AB1544">
        <v>1569</v>
      </c>
      <c r="AC1544">
        <v>2000</v>
      </c>
      <c r="AD1544">
        <v>2331</v>
      </c>
      <c r="AE1544">
        <v>2662</v>
      </c>
      <c r="AF1544">
        <v>6634</v>
      </c>
      <c r="AG1544">
        <v>10606</v>
      </c>
    </row>
    <row r="1545" spans="1:33" x14ac:dyDescent="0.25">
      <c r="A1545" s="21">
        <v>1544</v>
      </c>
      <c r="B1545" s="1" t="s">
        <v>3301</v>
      </c>
      <c r="C1545" s="1" t="str">
        <f>+VLOOKUP(Tabla1[[#This Row],[Sector]],Sectores[[Sector]:[Columna1]],2,0)</f>
        <v>24 Socioeconómico</v>
      </c>
      <c r="D1545" s="1" t="str">
        <f>+VLOOKUP(Tabla1[[#This Row],[Contenido]],Hoja2!$F$2:$G$105,2,0)</f>
        <v>24.05 Identidad</v>
      </c>
      <c r="E1545" s="1" t="str">
        <f>+IFERROR(VLOOKUP(Tabla1[[#This Row],[Tema]],Temas[[Tema]:[Columna1]],2,0),"REVISAR")</f>
        <v>08.03.02 Nacionalidad</v>
      </c>
      <c r="F1545" s="1" t="str">
        <f>+IFERROR(VLOOKUP(Tabla1[[#This Row],[Muestra]],Muestra[[Muestra]:[Columna1]],2,0),"REVISAR")</f>
        <v>24.05.01.16 Ecuador</v>
      </c>
      <c r="G1545" t="s">
        <v>113</v>
      </c>
      <c r="H1545" t="s">
        <v>3112</v>
      </c>
      <c r="I1545" t="s">
        <v>3114</v>
      </c>
      <c r="J1545" t="s">
        <v>3216</v>
      </c>
      <c r="K1545" t="s">
        <v>3453</v>
      </c>
      <c r="L1545" t="s">
        <v>3374</v>
      </c>
      <c r="O1545" t="s">
        <v>2547</v>
      </c>
      <c r="AA1545">
        <v>5897</v>
      </c>
      <c r="AB1545">
        <v>8233</v>
      </c>
      <c r="AC1545">
        <v>10568</v>
      </c>
      <c r="AD1545">
        <v>14193</v>
      </c>
      <c r="AE1545">
        <v>17817</v>
      </c>
      <c r="AF1545">
        <v>18401</v>
      </c>
      <c r="AG1545">
        <v>18984</v>
      </c>
    </row>
    <row r="1546" spans="1:33" x14ac:dyDescent="0.25">
      <c r="A1546" s="21">
        <v>1545</v>
      </c>
      <c r="B1546" s="1" t="s">
        <v>3302</v>
      </c>
      <c r="C1546" s="1" t="str">
        <f>+VLOOKUP(Tabla1[[#This Row],[Sector]],Sectores[[Sector]:[Columna1]],2,0)</f>
        <v>24 Socioeconómico</v>
      </c>
      <c r="D1546" s="1" t="str">
        <f>+VLOOKUP(Tabla1[[#This Row],[Contenido]],Hoja2!$F$2:$G$105,2,0)</f>
        <v>24.05 Identidad</v>
      </c>
      <c r="E1546" s="1" t="str">
        <f>+IFERROR(VLOOKUP(Tabla1[[#This Row],[Tema]],Temas[[Tema]:[Columna1]],2,0),"REVISAR")</f>
        <v>08.03.02 Nacionalidad</v>
      </c>
      <c r="F1546" s="1" t="str">
        <f>+IFERROR(VLOOKUP(Tabla1[[#This Row],[Muestra]],Muestra[[Muestra]:[Columna1]],2,0),"REVISAR")</f>
        <v>24.05.01.17 El Salvador</v>
      </c>
      <c r="G1546" t="s">
        <v>113</v>
      </c>
      <c r="H1546" t="s">
        <v>3112</v>
      </c>
      <c r="I1546" t="s">
        <v>3114</v>
      </c>
      <c r="J1546" t="s">
        <v>3217</v>
      </c>
      <c r="K1546" t="s">
        <v>3453</v>
      </c>
      <c r="L1546" t="s">
        <v>3374</v>
      </c>
      <c r="O1546" t="s">
        <v>2547</v>
      </c>
      <c r="AA1546">
        <v>337</v>
      </c>
      <c r="AB1546">
        <v>810</v>
      </c>
      <c r="AC1546">
        <v>1283</v>
      </c>
      <c r="AD1546">
        <v>774</v>
      </c>
      <c r="AE1546">
        <v>265</v>
      </c>
      <c r="AF1546">
        <v>425</v>
      </c>
      <c r="AG1546">
        <v>584</v>
      </c>
    </row>
    <row r="1547" spans="1:33" x14ac:dyDescent="0.25">
      <c r="A1547" s="21">
        <v>1546</v>
      </c>
      <c r="B1547" s="1" t="s">
        <v>3303</v>
      </c>
      <c r="C1547" s="1" t="str">
        <f>+VLOOKUP(Tabla1[[#This Row],[Sector]],Sectores[[Sector]:[Columna1]],2,0)</f>
        <v>24 Socioeconómico</v>
      </c>
      <c r="D1547" s="1" t="str">
        <f>+VLOOKUP(Tabla1[[#This Row],[Contenido]],Hoja2!$F$2:$G$105,2,0)</f>
        <v>24.05 Identidad</v>
      </c>
      <c r="E1547" s="1" t="str">
        <f>+IFERROR(VLOOKUP(Tabla1[[#This Row],[Tema]],Temas[[Tema]:[Columna1]],2,0),"REVISAR")</f>
        <v>08.03.02 Nacionalidad</v>
      </c>
      <c r="F1547" s="1" t="str">
        <f>+IFERROR(VLOOKUP(Tabla1[[#This Row],[Muestra]],Muestra[[Muestra]:[Columna1]],2,0),"REVISAR")</f>
        <v>24.05.01.18 Eslovenia</v>
      </c>
      <c r="G1547" t="s">
        <v>113</v>
      </c>
      <c r="H1547" t="s">
        <v>3112</v>
      </c>
      <c r="I1547" t="s">
        <v>3114</v>
      </c>
      <c r="J1547" t="s">
        <v>3218</v>
      </c>
      <c r="K1547" t="s">
        <v>3453</v>
      </c>
      <c r="L1547" t="s">
        <v>3374</v>
      </c>
      <c r="O1547" t="s">
        <v>2547</v>
      </c>
      <c r="AA1547">
        <v>13</v>
      </c>
      <c r="AB1547">
        <v>7</v>
      </c>
      <c r="AC1547">
        <v>0</v>
      </c>
      <c r="AD1547">
        <v>0</v>
      </c>
      <c r="AE1547">
        <v>0</v>
      </c>
      <c r="AF1547">
        <v>0</v>
      </c>
      <c r="AG1547">
        <v>0</v>
      </c>
    </row>
    <row r="1548" spans="1:33" x14ac:dyDescent="0.25">
      <c r="A1548" s="21">
        <v>1547</v>
      </c>
      <c r="B1548" s="1" t="s">
        <v>3304</v>
      </c>
      <c r="C1548" s="1" t="str">
        <f>+VLOOKUP(Tabla1[[#This Row],[Sector]],Sectores[[Sector]:[Columna1]],2,0)</f>
        <v>24 Socioeconómico</v>
      </c>
      <c r="D1548" s="1" t="str">
        <f>+VLOOKUP(Tabla1[[#This Row],[Contenido]],Hoja2!$F$2:$G$105,2,0)</f>
        <v>24.05 Identidad</v>
      </c>
      <c r="E1548" s="1" t="str">
        <f>+IFERROR(VLOOKUP(Tabla1[[#This Row],[Tema]],Temas[[Tema]:[Columna1]],2,0),"REVISAR")</f>
        <v>08.03.02 Nacionalidad</v>
      </c>
      <c r="F1548" s="1" t="str">
        <f>+IFERROR(VLOOKUP(Tabla1[[#This Row],[Muestra]],Muestra[[Muestra]:[Columna1]],2,0),"REVISAR")</f>
        <v>24.05.01.19 España</v>
      </c>
      <c r="G1548" t="s">
        <v>113</v>
      </c>
      <c r="H1548" t="s">
        <v>3112</v>
      </c>
      <c r="I1548" t="s">
        <v>3114</v>
      </c>
      <c r="J1548" t="s">
        <v>3219</v>
      </c>
      <c r="K1548" t="s">
        <v>3453</v>
      </c>
      <c r="L1548" t="s">
        <v>3374</v>
      </c>
      <c r="O1548" t="s">
        <v>2547</v>
      </c>
      <c r="AA1548">
        <v>3608</v>
      </c>
      <c r="AB1548">
        <v>4452</v>
      </c>
      <c r="AC1548">
        <v>5295</v>
      </c>
      <c r="AD1548">
        <v>6112</v>
      </c>
      <c r="AE1548">
        <v>6928</v>
      </c>
      <c r="AF1548">
        <v>8209</v>
      </c>
      <c r="AG1548">
        <v>9490</v>
      </c>
    </row>
    <row r="1549" spans="1:33" x14ac:dyDescent="0.25">
      <c r="A1549" s="21">
        <v>1548</v>
      </c>
      <c r="B1549" s="1" t="s">
        <v>3305</v>
      </c>
      <c r="C1549" s="1" t="str">
        <f>+VLOOKUP(Tabla1[[#This Row],[Sector]],Sectores[[Sector]:[Columna1]],2,0)</f>
        <v>24 Socioeconómico</v>
      </c>
      <c r="D1549" s="1" t="str">
        <f>+VLOOKUP(Tabla1[[#This Row],[Contenido]],Hoja2!$F$2:$G$105,2,0)</f>
        <v>24.05 Identidad</v>
      </c>
      <c r="E1549" s="1" t="str">
        <f>+IFERROR(VLOOKUP(Tabla1[[#This Row],[Tema]],Temas[[Tema]:[Columna1]],2,0),"REVISAR")</f>
        <v>08.03.02 Nacionalidad</v>
      </c>
      <c r="F1549" s="1" t="str">
        <f>+IFERROR(VLOOKUP(Tabla1[[#This Row],[Muestra]],Muestra[[Muestra]:[Columna1]],2,0),"REVISAR")</f>
        <v>24.05.01.20 Estados Unidos</v>
      </c>
      <c r="G1549" t="s">
        <v>113</v>
      </c>
      <c r="H1549" t="s">
        <v>3112</v>
      </c>
      <c r="I1549" t="s">
        <v>3114</v>
      </c>
      <c r="J1549" t="s">
        <v>3220</v>
      </c>
      <c r="K1549" t="s">
        <v>3453</v>
      </c>
      <c r="L1549" t="s">
        <v>3374</v>
      </c>
      <c r="O1549" t="s">
        <v>2547</v>
      </c>
      <c r="AA1549">
        <v>6733</v>
      </c>
      <c r="AB1549">
        <v>5503</v>
      </c>
      <c r="AC1549">
        <v>4273</v>
      </c>
      <c r="AD1549">
        <v>4290</v>
      </c>
      <c r="AE1549">
        <v>4306</v>
      </c>
      <c r="AF1549">
        <v>3758</v>
      </c>
      <c r="AG1549">
        <v>3210</v>
      </c>
    </row>
    <row r="1550" spans="1:33" x14ac:dyDescent="0.25">
      <c r="A1550" s="21">
        <v>1549</v>
      </c>
      <c r="B1550" s="1" t="s">
        <v>3306</v>
      </c>
      <c r="C1550" s="1" t="str">
        <f>+VLOOKUP(Tabla1[[#This Row],[Sector]],Sectores[[Sector]:[Columna1]],2,0)</f>
        <v>24 Socioeconómico</v>
      </c>
      <c r="D1550" s="1" t="str">
        <f>+VLOOKUP(Tabla1[[#This Row],[Contenido]],Hoja2!$F$2:$G$105,2,0)</f>
        <v>24.05 Identidad</v>
      </c>
      <c r="E1550" s="1" t="str">
        <f>+IFERROR(VLOOKUP(Tabla1[[#This Row],[Tema]],Temas[[Tema]:[Columna1]],2,0),"REVISAR")</f>
        <v>08.03.02 Nacionalidad</v>
      </c>
      <c r="F1550" s="1" t="str">
        <f>+IFERROR(VLOOKUP(Tabla1[[#This Row],[Muestra]],Muestra[[Muestra]:[Columna1]],2,0),"REVISAR")</f>
        <v>24.05.01.21 Filipinas</v>
      </c>
      <c r="G1550" t="s">
        <v>113</v>
      </c>
      <c r="H1550" t="s">
        <v>3112</v>
      </c>
      <c r="I1550" t="s">
        <v>3114</v>
      </c>
      <c r="J1550" t="s">
        <v>3221</v>
      </c>
      <c r="K1550" t="s">
        <v>3453</v>
      </c>
      <c r="L1550" t="s">
        <v>3374</v>
      </c>
      <c r="O1550" t="s">
        <v>2547</v>
      </c>
      <c r="AA1550">
        <v>9</v>
      </c>
      <c r="AB1550">
        <v>64</v>
      </c>
      <c r="AC1550">
        <v>119</v>
      </c>
      <c r="AD1550">
        <v>73</v>
      </c>
      <c r="AE1550">
        <v>27</v>
      </c>
      <c r="AF1550">
        <v>81</v>
      </c>
      <c r="AG1550">
        <v>134</v>
      </c>
    </row>
    <row r="1551" spans="1:33" x14ac:dyDescent="0.25">
      <c r="A1551" s="21">
        <v>1550</v>
      </c>
      <c r="B1551" s="1" t="s">
        <v>3307</v>
      </c>
      <c r="C1551" s="1" t="str">
        <f>+VLOOKUP(Tabla1[[#This Row],[Sector]],Sectores[[Sector]:[Columna1]],2,0)</f>
        <v>24 Socioeconómico</v>
      </c>
      <c r="D1551" s="1" t="str">
        <f>+VLOOKUP(Tabla1[[#This Row],[Contenido]],Hoja2!$F$2:$G$105,2,0)</f>
        <v>24.05 Identidad</v>
      </c>
      <c r="E1551" s="1" t="str">
        <f>+IFERROR(VLOOKUP(Tabla1[[#This Row],[Tema]],Temas[[Tema]:[Columna1]],2,0),"REVISAR")</f>
        <v>08.03.02 Nacionalidad</v>
      </c>
      <c r="F1551" s="1" t="str">
        <f>+IFERROR(VLOOKUP(Tabla1[[#This Row],[Muestra]],Muestra[[Muestra]:[Columna1]],2,0),"REVISAR")</f>
        <v>24.05.01.22 Francia</v>
      </c>
      <c r="G1551" t="s">
        <v>113</v>
      </c>
      <c r="H1551" t="s">
        <v>3112</v>
      </c>
      <c r="I1551" t="s">
        <v>3114</v>
      </c>
      <c r="J1551" t="s">
        <v>3222</v>
      </c>
      <c r="K1551" t="s">
        <v>3453</v>
      </c>
      <c r="L1551" t="s">
        <v>3374</v>
      </c>
      <c r="O1551" t="s">
        <v>2547</v>
      </c>
      <c r="AA1551">
        <v>747</v>
      </c>
      <c r="AB1551">
        <v>2009</v>
      </c>
      <c r="AC1551">
        <v>3271</v>
      </c>
      <c r="AD1551">
        <v>2552</v>
      </c>
      <c r="AE1551">
        <v>1833</v>
      </c>
      <c r="AF1551">
        <v>2530</v>
      </c>
      <c r="AG1551">
        <v>3226</v>
      </c>
    </row>
    <row r="1552" spans="1:33" x14ac:dyDescent="0.25">
      <c r="A1552" s="21">
        <v>1551</v>
      </c>
      <c r="B1552" s="1" t="s">
        <v>3308</v>
      </c>
      <c r="C1552" s="1" t="str">
        <f>+VLOOKUP(Tabla1[[#This Row],[Sector]],Sectores[[Sector]:[Columna1]],2,0)</f>
        <v>24 Socioeconómico</v>
      </c>
      <c r="D1552" s="1" t="str">
        <f>+VLOOKUP(Tabla1[[#This Row],[Contenido]],Hoja2!$F$2:$G$105,2,0)</f>
        <v>24.05 Identidad</v>
      </c>
      <c r="E1552" s="1" t="str">
        <f>+IFERROR(VLOOKUP(Tabla1[[#This Row],[Tema]],Temas[[Tema]:[Columna1]],2,0),"REVISAR")</f>
        <v>08.03.02 Nacionalidad</v>
      </c>
      <c r="F1552" s="1" t="str">
        <f>+IFERROR(VLOOKUP(Tabla1[[#This Row],[Muestra]],Muestra[[Muestra]:[Columna1]],2,0),"REVISAR")</f>
        <v>24.05.01.23 Grecia</v>
      </c>
      <c r="G1552" t="s">
        <v>113</v>
      </c>
      <c r="H1552" t="s">
        <v>3112</v>
      </c>
      <c r="I1552" t="s">
        <v>3114</v>
      </c>
      <c r="J1552" t="s">
        <v>3223</v>
      </c>
      <c r="K1552" t="s">
        <v>3453</v>
      </c>
      <c r="L1552" t="s">
        <v>3374</v>
      </c>
      <c r="O1552" t="s">
        <v>2547</v>
      </c>
      <c r="AA1552">
        <v>226</v>
      </c>
      <c r="AB1552">
        <v>167</v>
      </c>
      <c r="AC1552">
        <v>107</v>
      </c>
      <c r="AD1552">
        <v>54</v>
      </c>
      <c r="AE1552">
        <v>0</v>
      </c>
      <c r="AF1552">
        <v>0</v>
      </c>
      <c r="AG1552">
        <v>0</v>
      </c>
    </row>
    <row r="1553" spans="1:33" x14ac:dyDescent="0.25">
      <c r="A1553" s="21">
        <v>1552</v>
      </c>
      <c r="B1553" s="1" t="s">
        <v>3309</v>
      </c>
      <c r="C1553" s="1" t="str">
        <f>+VLOOKUP(Tabla1[[#This Row],[Sector]],Sectores[[Sector]:[Columna1]],2,0)</f>
        <v>24 Socioeconómico</v>
      </c>
      <c r="D1553" s="1" t="str">
        <f>+VLOOKUP(Tabla1[[#This Row],[Contenido]],Hoja2!$F$2:$G$105,2,0)</f>
        <v>24.05 Identidad</v>
      </c>
      <c r="E1553" s="1" t="str">
        <f>+IFERROR(VLOOKUP(Tabla1[[#This Row],[Tema]],Temas[[Tema]:[Columna1]],2,0),"REVISAR")</f>
        <v>08.03.02 Nacionalidad</v>
      </c>
      <c r="F1553" s="1" t="str">
        <f>+IFERROR(VLOOKUP(Tabla1[[#This Row],[Muestra]],Muestra[[Muestra]:[Columna1]],2,0),"REVISAR")</f>
        <v>24.05.01.24 Guatemala</v>
      </c>
      <c r="G1553" t="s">
        <v>113</v>
      </c>
      <c r="H1553" t="s">
        <v>3112</v>
      </c>
      <c r="I1553" t="s">
        <v>3114</v>
      </c>
      <c r="J1553" t="s">
        <v>3224</v>
      </c>
      <c r="K1553" t="s">
        <v>3453</v>
      </c>
      <c r="L1553" t="s">
        <v>3374</v>
      </c>
      <c r="O1553" t="s">
        <v>2547</v>
      </c>
      <c r="AA1553">
        <v>40</v>
      </c>
      <c r="AB1553">
        <v>155</v>
      </c>
      <c r="AC1553">
        <v>270</v>
      </c>
      <c r="AD1553">
        <v>187</v>
      </c>
      <c r="AE1553">
        <v>103</v>
      </c>
      <c r="AF1553">
        <v>245</v>
      </c>
      <c r="AG1553">
        <v>386</v>
      </c>
    </row>
    <row r="1554" spans="1:33" x14ac:dyDescent="0.25">
      <c r="A1554" s="21">
        <v>1553</v>
      </c>
      <c r="B1554" s="1" t="s">
        <v>3310</v>
      </c>
      <c r="C1554" s="1" t="str">
        <f>+VLOOKUP(Tabla1[[#This Row],[Sector]],Sectores[[Sector]:[Columna1]],2,0)</f>
        <v>24 Socioeconómico</v>
      </c>
      <c r="D1554" s="1" t="str">
        <f>+VLOOKUP(Tabla1[[#This Row],[Contenido]],Hoja2!$F$2:$G$105,2,0)</f>
        <v>24.05 Identidad</v>
      </c>
      <c r="E1554" s="1" t="str">
        <f>+IFERROR(VLOOKUP(Tabla1[[#This Row],[Tema]],Temas[[Tema]:[Columna1]],2,0),"REVISAR")</f>
        <v>08.03.02 Nacionalidad</v>
      </c>
      <c r="F1554" s="1" t="str">
        <f>+IFERROR(VLOOKUP(Tabla1[[#This Row],[Muestra]],Muestra[[Muestra]:[Columna1]],2,0),"REVISAR")</f>
        <v>24.05.01.25 Haití</v>
      </c>
      <c r="G1554" t="s">
        <v>113</v>
      </c>
      <c r="H1554" t="s">
        <v>3112</v>
      </c>
      <c r="I1554" t="s">
        <v>3114</v>
      </c>
      <c r="J1554" t="s">
        <v>3225</v>
      </c>
      <c r="K1554" t="s">
        <v>3453</v>
      </c>
      <c r="L1554" t="s">
        <v>3374</v>
      </c>
      <c r="O1554" t="s">
        <v>2547</v>
      </c>
      <c r="AA1554">
        <v>419</v>
      </c>
      <c r="AB1554">
        <v>3134</v>
      </c>
      <c r="AC1554">
        <v>5849</v>
      </c>
      <c r="AD1554">
        <v>10657</v>
      </c>
      <c r="AE1554">
        <v>15465</v>
      </c>
      <c r="AF1554">
        <v>42847</v>
      </c>
      <c r="AG1554">
        <v>70229</v>
      </c>
    </row>
    <row r="1555" spans="1:33" x14ac:dyDescent="0.25">
      <c r="A1555" s="21">
        <v>1554</v>
      </c>
      <c r="B1555" s="1" t="s">
        <v>3311</v>
      </c>
      <c r="C1555" s="1" t="str">
        <f>+VLOOKUP(Tabla1[[#This Row],[Sector]],Sectores[[Sector]:[Columna1]],2,0)</f>
        <v>24 Socioeconómico</v>
      </c>
      <c r="D1555" s="1" t="str">
        <f>+VLOOKUP(Tabla1[[#This Row],[Contenido]],Hoja2!$F$2:$G$105,2,0)</f>
        <v>24.05 Identidad</v>
      </c>
      <c r="E1555" s="1" t="str">
        <f>+IFERROR(VLOOKUP(Tabla1[[#This Row],[Tema]],Temas[[Tema]:[Columna1]],2,0),"REVISAR")</f>
        <v>08.03.02 Nacionalidad</v>
      </c>
      <c r="F1555" s="1" t="str">
        <f>+IFERROR(VLOOKUP(Tabla1[[#This Row],[Muestra]],Muestra[[Muestra]:[Columna1]],2,0),"REVISAR")</f>
        <v>24.05.01.26 Holanda</v>
      </c>
      <c r="G1555" t="s">
        <v>113</v>
      </c>
      <c r="H1555" t="s">
        <v>3112</v>
      </c>
      <c r="I1555" t="s">
        <v>3114</v>
      </c>
      <c r="J1555" t="s">
        <v>3226</v>
      </c>
      <c r="K1555" t="s">
        <v>3453</v>
      </c>
      <c r="L1555" t="s">
        <v>3374</v>
      </c>
      <c r="O1555" t="s">
        <v>2547</v>
      </c>
      <c r="AA1555">
        <v>76</v>
      </c>
      <c r="AB1555">
        <v>294</v>
      </c>
      <c r="AC1555">
        <v>511</v>
      </c>
      <c r="AD1555">
        <v>370</v>
      </c>
      <c r="AE1555">
        <v>229</v>
      </c>
      <c r="AF1555">
        <v>274</v>
      </c>
      <c r="AG1555">
        <v>319</v>
      </c>
    </row>
    <row r="1556" spans="1:33" x14ac:dyDescent="0.25">
      <c r="A1556" s="21">
        <v>1555</v>
      </c>
      <c r="B1556" s="1" t="s">
        <v>3312</v>
      </c>
      <c r="C1556" s="1" t="str">
        <f>+VLOOKUP(Tabla1[[#This Row],[Sector]],Sectores[[Sector]:[Columna1]],2,0)</f>
        <v>24 Socioeconómico</v>
      </c>
      <c r="D1556" s="1" t="str">
        <f>+VLOOKUP(Tabla1[[#This Row],[Contenido]],Hoja2!$F$2:$G$105,2,0)</f>
        <v>24.05 Identidad</v>
      </c>
      <c r="E1556" s="1" t="str">
        <f>+IFERROR(VLOOKUP(Tabla1[[#This Row],[Tema]],Temas[[Tema]:[Columna1]],2,0),"REVISAR")</f>
        <v>08.03.02 Nacionalidad</v>
      </c>
      <c r="F1556" s="1" t="str">
        <f>+IFERROR(VLOOKUP(Tabla1[[#This Row],[Muestra]],Muestra[[Muestra]:[Columna1]],2,0),"REVISAR")</f>
        <v>24.05.01.27 Honduras</v>
      </c>
      <c r="G1556" t="s">
        <v>113</v>
      </c>
      <c r="H1556" t="s">
        <v>3112</v>
      </c>
      <c r="I1556" t="s">
        <v>3114</v>
      </c>
      <c r="J1556" t="s">
        <v>3227</v>
      </c>
      <c r="K1556" t="s">
        <v>3453</v>
      </c>
      <c r="L1556" t="s">
        <v>3374</v>
      </c>
      <c r="O1556" t="s">
        <v>2547</v>
      </c>
      <c r="AA1556">
        <v>1018</v>
      </c>
      <c r="AB1556">
        <v>715</v>
      </c>
      <c r="AC1556">
        <v>411</v>
      </c>
      <c r="AD1556">
        <v>206</v>
      </c>
      <c r="AE1556">
        <v>0</v>
      </c>
      <c r="AF1556">
        <v>192</v>
      </c>
      <c r="AG1556">
        <v>383</v>
      </c>
    </row>
    <row r="1557" spans="1:33" x14ac:dyDescent="0.25">
      <c r="A1557" s="21">
        <v>1556</v>
      </c>
      <c r="B1557" s="1" t="s">
        <v>3313</v>
      </c>
      <c r="C1557" s="1" t="str">
        <f>+VLOOKUP(Tabla1[[#This Row],[Sector]],Sectores[[Sector]:[Columna1]],2,0)</f>
        <v>24 Socioeconómico</v>
      </c>
      <c r="D1557" s="1" t="str">
        <f>+VLOOKUP(Tabla1[[#This Row],[Contenido]],Hoja2!$F$2:$G$105,2,0)</f>
        <v>24.05 Identidad</v>
      </c>
      <c r="E1557" s="1" t="str">
        <f>+IFERROR(VLOOKUP(Tabla1[[#This Row],[Tema]],Temas[[Tema]:[Columna1]],2,0),"REVISAR")</f>
        <v>08.03.02 Nacionalidad</v>
      </c>
      <c r="F1557" s="1" t="str">
        <f>+IFERROR(VLOOKUP(Tabla1[[#This Row],[Muestra]],Muestra[[Muestra]:[Columna1]],2,0),"REVISAR")</f>
        <v>24.05.01.28 Hungría</v>
      </c>
      <c r="G1557" t="s">
        <v>113</v>
      </c>
      <c r="H1557" t="s">
        <v>3112</v>
      </c>
      <c r="I1557" t="s">
        <v>3114</v>
      </c>
      <c r="J1557" t="s">
        <v>3228</v>
      </c>
      <c r="K1557" t="s">
        <v>3453</v>
      </c>
      <c r="L1557" t="s">
        <v>3374</v>
      </c>
      <c r="O1557" t="s">
        <v>2547</v>
      </c>
      <c r="AA1557">
        <v>22</v>
      </c>
      <c r="AB1557">
        <v>11</v>
      </c>
      <c r="AC1557">
        <v>0</v>
      </c>
      <c r="AD1557">
        <v>25</v>
      </c>
      <c r="AE1557">
        <v>50</v>
      </c>
      <c r="AF1557">
        <v>143</v>
      </c>
      <c r="AG1557">
        <v>236</v>
      </c>
    </row>
    <row r="1558" spans="1:33" x14ac:dyDescent="0.25">
      <c r="A1558" s="21">
        <v>1557</v>
      </c>
      <c r="B1558" s="1" t="s">
        <v>3314</v>
      </c>
      <c r="C1558" s="1" t="str">
        <f>+VLOOKUP(Tabla1[[#This Row],[Sector]],Sectores[[Sector]:[Columna1]],2,0)</f>
        <v>24 Socioeconómico</v>
      </c>
      <c r="D1558" s="1" t="str">
        <f>+VLOOKUP(Tabla1[[#This Row],[Contenido]],Hoja2!$F$2:$G$105,2,0)</f>
        <v>24.05 Identidad</v>
      </c>
      <c r="E1558" s="1" t="str">
        <f>+IFERROR(VLOOKUP(Tabla1[[#This Row],[Tema]],Temas[[Tema]:[Columna1]],2,0),"REVISAR")</f>
        <v>08.03.02 Nacionalidad</v>
      </c>
      <c r="F1558" s="1" t="str">
        <f>+IFERROR(VLOOKUP(Tabla1[[#This Row],[Muestra]],Muestra[[Muestra]:[Columna1]],2,0),"REVISAR")</f>
        <v>24.05.01.29 India</v>
      </c>
      <c r="G1558" t="s">
        <v>113</v>
      </c>
      <c r="H1558" t="s">
        <v>3112</v>
      </c>
      <c r="I1558" t="s">
        <v>3114</v>
      </c>
      <c r="J1558" t="s">
        <v>3229</v>
      </c>
      <c r="K1558" t="s">
        <v>3453</v>
      </c>
      <c r="L1558" t="s">
        <v>3374</v>
      </c>
      <c r="O1558" t="s">
        <v>2547</v>
      </c>
      <c r="AA1558">
        <v>55</v>
      </c>
      <c r="AB1558">
        <v>186</v>
      </c>
      <c r="AC1558">
        <v>316</v>
      </c>
      <c r="AD1558">
        <v>331</v>
      </c>
      <c r="AE1558">
        <v>346</v>
      </c>
      <c r="AF1558">
        <v>256</v>
      </c>
      <c r="AG1558">
        <v>166</v>
      </c>
    </row>
    <row r="1559" spans="1:33" x14ac:dyDescent="0.25">
      <c r="A1559" s="21">
        <v>1558</v>
      </c>
      <c r="B1559" s="1" t="s">
        <v>3315</v>
      </c>
      <c r="C1559" s="1" t="str">
        <f>+VLOOKUP(Tabla1[[#This Row],[Sector]],Sectores[[Sector]:[Columna1]],2,0)</f>
        <v>24 Socioeconómico</v>
      </c>
      <c r="D1559" s="1" t="str">
        <f>+VLOOKUP(Tabla1[[#This Row],[Contenido]],Hoja2!$F$2:$G$105,2,0)</f>
        <v>24.05 Identidad</v>
      </c>
      <c r="E1559" s="1" t="str">
        <f>+IFERROR(VLOOKUP(Tabla1[[#This Row],[Tema]],Temas[[Tema]:[Columna1]],2,0),"REVISAR")</f>
        <v>08.03.02 Nacionalidad</v>
      </c>
      <c r="F1559" s="1" t="str">
        <f>+IFERROR(VLOOKUP(Tabla1[[#This Row],[Muestra]],Muestra[[Muestra]:[Columna1]],2,0),"REVISAR")</f>
        <v>24.05.01.30 Indonesia</v>
      </c>
      <c r="G1559" t="s">
        <v>113</v>
      </c>
      <c r="H1559" t="s">
        <v>3112</v>
      </c>
      <c r="I1559" t="s">
        <v>3114</v>
      </c>
      <c r="J1559" t="s">
        <v>3230</v>
      </c>
      <c r="K1559" t="s">
        <v>3453</v>
      </c>
      <c r="L1559" t="s">
        <v>3374</v>
      </c>
      <c r="O1559" t="s">
        <v>2547</v>
      </c>
      <c r="AA1559">
        <v>72</v>
      </c>
      <c r="AB1559">
        <v>48</v>
      </c>
      <c r="AC1559">
        <v>24</v>
      </c>
      <c r="AD1559">
        <v>12</v>
      </c>
      <c r="AE1559">
        <v>0</v>
      </c>
      <c r="AF1559">
        <v>23</v>
      </c>
      <c r="AG1559">
        <v>46</v>
      </c>
    </row>
    <row r="1560" spans="1:33" x14ac:dyDescent="0.25">
      <c r="A1560" s="21">
        <v>1559</v>
      </c>
      <c r="B1560" s="1" t="s">
        <v>3316</v>
      </c>
      <c r="C1560" s="1" t="str">
        <f>+VLOOKUP(Tabla1[[#This Row],[Sector]],Sectores[[Sector]:[Columna1]],2,0)</f>
        <v>24 Socioeconómico</v>
      </c>
      <c r="D1560" s="1" t="str">
        <f>+VLOOKUP(Tabla1[[#This Row],[Contenido]],Hoja2!$F$2:$G$105,2,0)</f>
        <v>24.05 Identidad</v>
      </c>
      <c r="E1560" s="1" t="str">
        <f>+IFERROR(VLOOKUP(Tabla1[[#This Row],[Tema]],Temas[[Tema]:[Columna1]],2,0),"REVISAR")</f>
        <v>08.03.02 Nacionalidad</v>
      </c>
      <c r="F1560" s="1" t="str">
        <f>+IFERROR(VLOOKUP(Tabla1[[#This Row],[Muestra]],Muestra[[Muestra]:[Columna1]],2,0),"REVISAR")</f>
        <v>24.05.01.31 Irlanda</v>
      </c>
      <c r="G1560" t="s">
        <v>113</v>
      </c>
      <c r="H1560" t="s">
        <v>3112</v>
      </c>
      <c r="I1560" t="s">
        <v>3114</v>
      </c>
      <c r="J1560" t="s">
        <v>3231</v>
      </c>
      <c r="K1560" t="s">
        <v>3453</v>
      </c>
      <c r="L1560" t="s">
        <v>3374</v>
      </c>
      <c r="O1560" t="s">
        <v>2547</v>
      </c>
      <c r="AA1560">
        <v>137</v>
      </c>
      <c r="AB1560">
        <v>151</v>
      </c>
      <c r="AC1560">
        <v>165</v>
      </c>
      <c r="AD1560">
        <v>83</v>
      </c>
      <c r="AE1560">
        <v>0</v>
      </c>
      <c r="AF1560">
        <v>0</v>
      </c>
      <c r="AG1560">
        <v>0</v>
      </c>
    </row>
    <row r="1561" spans="1:33" x14ac:dyDescent="0.25">
      <c r="A1561" s="21">
        <v>1560</v>
      </c>
      <c r="B1561" s="1" t="s">
        <v>3317</v>
      </c>
      <c r="C1561" s="1" t="str">
        <f>+VLOOKUP(Tabla1[[#This Row],[Sector]],Sectores[[Sector]:[Columna1]],2,0)</f>
        <v>24 Socioeconómico</v>
      </c>
      <c r="D1561" s="1" t="str">
        <f>+VLOOKUP(Tabla1[[#This Row],[Contenido]],Hoja2!$F$2:$G$105,2,0)</f>
        <v>24.05 Identidad</v>
      </c>
      <c r="E1561" s="1" t="str">
        <f>+IFERROR(VLOOKUP(Tabla1[[#This Row],[Tema]],Temas[[Tema]:[Columna1]],2,0),"REVISAR")</f>
        <v>08.03.02 Nacionalidad</v>
      </c>
      <c r="F1561" s="1" t="str">
        <f>+IFERROR(VLOOKUP(Tabla1[[#This Row],[Muestra]],Muestra[[Muestra]:[Columna1]],2,0),"REVISAR")</f>
        <v>24.05.01.32 Italia</v>
      </c>
      <c r="G1561" t="s">
        <v>113</v>
      </c>
      <c r="H1561" t="s">
        <v>3112</v>
      </c>
      <c r="I1561" t="s">
        <v>3114</v>
      </c>
      <c r="J1561" t="s">
        <v>3232</v>
      </c>
      <c r="K1561" t="s">
        <v>3453</v>
      </c>
      <c r="L1561" t="s">
        <v>3374</v>
      </c>
      <c r="O1561" t="s">
        <v>2547</v>
      </c>
      <c r="AA1561">
        <v>2321</v>
      </c>
      <c r="AB1561">
        <v>2676</v>
      </c>
      <c r="AC1561">
        <v>3031</v>
      </c>
      <c r="AD1561">
        <v>3462</v>
      </c>
      <c r="AE1561">
        <v>3892</v>
      </c>
      <c r="AF1561">
        <v>4145</v>
      </c>
      <c r="AG1561">
        <v>4398</v>
      </c>
    </row>
    <row r="1562" spans="1:33" x14ac:dyDescent="0.25">
      <c r="A1562" s="21">
        <v>1561</v>
      </c>
      <c r="B1562" s="1" t="s">
        <v>3318</v>
      </c>
      <c r="C1562" s="1" t="str">
        <f>+VLOOKUP(Tabla1[[#This Row],[Sector]],Sectores[[Sector]:[Columna1]],2,0)</f>
        <v>24 Socioeconómico</v>
      </c>
      <c r="D1562" s="1" t="str">
        <f>+VLOOKUP(Tabla1[[#This Row],[Contenido]],Hoja2!$F$2:$G$105,2,0)</f>
        <v>24.05 Identidad</v>
      </c>
      <c r="E1562" s="1" t="str">
        <f>+IFERROR(VLOOKUP(Tabla1[[#This Row],[Tema]],Temas[[Tema]:[Columna1]],2,0),"REVISAR")</f>
        <v>08.03.02 Nacionalidad</v>
      </c>
      <c r="F1562" s="1" t="str">
        <f>+IFERROR(VLOOKUP(Tabla1[[#This Row],[Muestra]],Muestra[[Muestra]:[Columna1]],2,0),"REVISAR")</f>
        <v>24.05.01.33 Japón</v>
      </c>
      <c r="G1562" t="s">
        <v>113</v>
      </c>
      <c r="H1562" t="s">
        <v>3112</v>
      </c>
      <c r="I1562" t="s">
        <v>3114</v>
      </c>
      <c r="J1562" t="s">
        <v>3233</v>
      </c>
      <c r="K1562" t="s">
        <v>3453</v>
      </c>
      <c r="L1562" t="s">
        <v>3374</v>
      </c>
      <c r="O1562" t="s">
        <v>2547</v>
      </c>
      <c r="AA1562">
        <v>284</v>
      </c>
      <c r="AB1562">
        <v>185</v>
      </c>
      <c r="AC1562">
        <v>86</v>
      </c>
      <c r="AD1562">
        <v>119</v>
      </c>
      <c r="AE1562">
        <v>152</v>
      </c>
      <c r="AF1562">
        <v>95</v>
      </c>
      <c r="AG1562">
        <v>38</v>
      </c>
    </row>
    <row r="1563" spans="1:33" x14ac:dyDescent="0.25">
      <c r="A1563" s="21">
        <v>1562</v>
      </c>
      <c r="B1563" s="1" t="s">
        <v>3319</v>
      </c>
      <c r="C1563" s="1" t="str">
        <f>+VLOOKUP(Tabla1[[#This Row],[Sector]],Sectores[[Sector]:[Columna1]],2,0)</f>
        <v>24 Socioeconómico</v>
      </c>
      <c r="D1563" s="1" t="str">
        <f>+VLOOKUP(Tabla1[[#This Row],[Contenido]],Hoja2!$F$2:$G$105,2,0)</f>
        <v>24.05 Identidad</v>
      </c>
      <c r="E1563" s="1" t="str">
        <f>+IFERROR(VLOOKUP(Tabla1[[#This Row],[Tema]],Temas[[Tema]:[Columna1]],2,0),"REVISAR")</f>
        <v>08.03.02 Nacionalidad</v>
      </c>
      <c r="F1563" s="1" t="str">
        <f>+IFERROR(VLOOKUP(Tabla1[[#This Row],[Muestra]],Muestra[[Muestra]:[Columna1]],2,0),"REVISAR")</f>
        <v>24.05.01.34 Kenia</v>
      </c>
      <c r="G1563" t="s">
        <v>113</v>
      </c>
      <c r="H1563" t="s">
        <v>3112</v>
      </c>
      <c r="I1563" t="s">
        <v>3114</v>
      </c>
      <c r="J1563" t="s">
        <v>3234</v>
      </c>
      <c r="K1563" t="s">
        <v>3453</v>
      </c>
      <c r="L1563" t="s">
        <v>3374</v>
      </c>
      <c r="O1563" t="s">
        <v>2547</v>
      </c>
      <c r="AA1563">
        <v>92</v>
      </c>
      <c r="AB1563">
        <v>46</v>
      </c>
      <c r="AC1563">
        <v>0</v>
      </c>
      <c r="AD1563">
        <v>0</v>
      </c>
      <c r="AE1563">
        <v>0</v>
      </c>
      <c r="AF1563">
        <v>0</v>
      </c>
      <c r="AG1563">
        <v>0</v>
      </c>
    </row>
    <row r="1564" spans="1:33" x14ac:dyDescent="0.25">
      <c r="A1564" s="21">
        <v>1563</v>
      </c>
      <c r="B1564" s="1" t="s">
        <v>3320</v>
      </c>
      <c r="C1564" s="1" t="str">
        <f>+VLOOKUP(Tabla1[[#This Row],[Sector]],Sectores[[Sector]:[Columna1]],2,0)</f>
        <v>24 Socioeconómico</v>
      </c>
      <c r="D1564" s="1" t="str">
        <f>+VLOOKUP(Tabla1[[#This Row],[Contenido]],Hoja2!$F$2:$G$105,2,0)</f>
        <v>24.05 Identidad</v>
      </c>
      <c r="E1564" s="1" t="str">
        <f>+IFERROR(VLOOKUP(Tabla1[[#This Row],[Tema]],Temas[[Tema]:[Columna1]],2,0),"REVISAR")</f>
        <v>08.03.02 Nacionalidad</v>
      </c>
      <c r="F1564" s="1" t="str">
        <f>+IFERROR(VLOOKUP(Tabla1[[#This Row],[Muestra]],Muestra[[Muestra]:[Columna1]],2,0),"REVISAR")</f>
        <v>24.05.01.35 Libia</v>
      </c>
      <c r="G1564" t="s">
        <v>113</v>
      </c>
      <c r="H1564" t="s">
        <v>3112</v>
      </c>
      <c r="I1564" t="s">
        <v>3114</v>
      </c>
      <c r="J1564" t="s">
        <v>3235</v>
      </c>
      <c r="K1564" t="s">
        <v>3453</v>
      </c>
      <c r="L1564" t="s">
        <v>3374</v>
      </c>
      <c r="O1564" t="s">
        <v>2547</v>
      </c>
      <c r="AA1564">
        <v>37</v>
      </c>
      <c r="AB1564">
        <v>19</v>
      </c>
      <c r="AC1564">
        <v>0</v>
      </c>
      <c r="AD1564">
        <v>0</v>
      </c>
      <c r="AE1564">
        <v>0</v>
      </c>
      <c r="AF1564">
        <v>0</v>
      </c>
      <c r="AG1564">
        <v>0</v>
      </c>
    </row>
    <row r="1565" spans="1:33" x14ac:dyDescent="0.25">
      <c r="A1565" s="21">
        <v>1564</v>
      </c>
      <c r="B1565" s="1" t="s">
        <v>3321</v>
      </c>
      <c r="C1565" s="1" t="str">
        <f>+VLOOKUP(Tabla1[[#This Row],[Sector]],Sectores[[Sector]:[Columna1]],2,0)</f>
        <v>24 Socioeconómico</v>
      </c>
      <c r="D1565" s="1" t="str">
        <f>+VLOOKUP(Tabla1[[#This Row],[Contenido]],Hoja2!$F$2:$G$105,2,0)</f>
        <v>24.05 Identidad</v>
      </c>
      <c r="E1565" s="1" t="str">
        <f>+IFERROR(VLOOKUP(Tabla1[[#This Row],[Tema]],Temas[[Tema]:[Columna1]],2,0),"REVISAR")</f>
        <v>08.03.02 Nacionalidad</v>
      </c>
      <c r="F1565" s="1" t="str">
        <f>+IFERROR(VLOOKUP(Tabla1[[#This Row],[Muestra]],Muestra[[Muestra]:[Columna1]],2,0),"REVISAR")</f>
        <v>24.05.01.36 Marruecos</v>
      </c>
      <c r="G1565" t="s">
        <v>113</v>
      </c>
      <c r="H1565" t="s">
        <v>3112</v>
      </c>
      <c r="I1565" t="s">
        <v>3114</v>
      </c>
      <c r="J1565" t="s">
        <v>3236</v>
      </c>
      <c r="K1565" t="s">
        <v>3453</v>
      </c>
      <c r="L1565" t="s">
        <v>3374</v>
      </c>
      <c r="O1565" t="s">
        <v>2547</v>
      </c>
      <c r="AA1565">
        <v>376</v>
      </c>
      <c r="AB1565">
        <v>188</v>
      </c>
      <c r="AC1565">
        <v>0</v>
      </c>
      <c r="AD1565">
        <v>18</v>
      </c>
      <c r="AE1565">
        <v>36</v>
      </c>
      <c r="AF1565">
        <v>39</v>
      </c>
      <c r="AG1565">
        <v>41</v>
      </c>
    </row>
    <row r="1566" spans="1:33" x14ac:dyDescent="0.25">
      <c r="A1566" s="21">
        <v>1565</v>
      </c>
      <c r="B1566" s="1" t="s">
        <v>3322</v>
      </c>
      <c r="C1566" s="1" t="str">
        <f>+VLOOKUP(Tabla1[[#This Row],[Sector]],Sectores[[Sector]:[Columna1]],2,0)</f>
        <v>24 Socioeconómico</v>
      </c>
      <c r="D1566" s="1" t="str">
        <f>+VLOOKUP(Tabla1[[#This Row],[Contenido]],Hoja2!$F$2:$G$105,2,0)</f>
        <v>24.05 Identidad</v>
      </c>
      <c r="E1566" s="1" t="str">
        <f>+IFERROR(VLOOKUP(Tabla1[[#This Row],[Tema]],Temas[[Tema]:[Columna1]],2,0),"REVISAR")</f>
        <v>08.03.02 Nacionalidad</v>
      </c>
      <c r="F1566" s="1" t="str">
        <f>+IFERROR(VLOOKUP(Tabla1[[#This Row],[Muestra]],Muestra[[Muestra]:[Columna1]],2,0),"REVISAR")</f>
        <v>24.05.01.37 México</v>
      </c>
      <c r="G1566" t="s">
        <v>113</v>
      </c>
      <c r="H1566" t="s">
        <v>3112</v>
      </c>
      <c r="I1566" t="s">
        <v>3114</v>
      </c>
      <c r="J1566" t="s">
        <v>3237</v>
      </c>
      <c r="K1566" t="s">
        <v>3453</v>
      </c>
      <c r="L1566" t="s">
        <v>3374</v>
      </c>
      <c r="O1566" t="s">
        <v>2547</v>
      </c>
      <c r="AA1566">
        <v>1792</v>
      </c>
      <c r="AB1566">
        <v>1455</v>
      </c>
      <c r="AC1566">
        <v>1117</v>
      </c>
      <c r="AD1566">
        <v>1798</v>
      </c>
      <c r="AE1566">
        <v>2479</v>
      </c>
      <c r="AF1566">
        <v>3193</v>
      </c>
      <c r="AG1566">
        <v>3907</v>
      </c>
    </row>
    <row r="1567" spans="1:33" x14ac:dyDescent="0.25">
      <c r="A1567" s="21">
        <v>1566</v>
      </c>
      <c r="B1567" s="1" t="s">
        <v>3323</v>
      </c>
      <c r="C1567" s="1" t="str">
        <f>+VLOOKUP(Tabla1[[#This Row],[Sector]],Sectores[[Sector]:[Columna1]],2,0)</f>
        <v>24 Socioeconómico</v>
      </c>
      <c r="D1567" s="1" t="str">
        <f>+VLOOKUP(Tabla1[[#This Row],[Contenido]],Hoja2!$F$2:$G$105,2,0)</f>
        <v>24.05 Identidad</v>
      </c>
      <c r="E1567" s="1" t="str">
        <f>+IFERROR(VLOOKUP(Tabla1[[#This Row],[Tema]],Temas[[Tema]:[Columna1]],2,0),"REVISAR")</f>
        <v>08.03.02 Nacionalidad</v>
      </c>
      <c r="F1567" s="1" t="str">
        <f>+IFERROR(VLOOKUP(Tabla1[[#This Row],[Muestra]],Muestra[[Muestra]:[Columna1]],2,0),"REVISAR")</f>
        <v>24.05.01.38 No bien especificado</v>
      </c>
      <c r="G1567" t="s">
        <v>113</v>
      </c>
      <c r="H1567" t="s">
        <v>3112</v>
      </c>
      <c r="I1567" t="s">
        <v>3114</v>
      </c>
      <c r="J1567" t="s">
        <v>3238</v>
      </c>
      <c r="K1567" t="s">
        <v>3453</v>
      </c>
      <c r="L1567" t="s">
        <v>3374</v>
      </c>
      <c r="O1567" t="s">
        <v>2547</v>
      </c>
      <c r="AA1567">
        <v>700</v>
      </c>
      <c r="AB1567">
        <v>350</v>
      </c>
      <c r="AC1567">
        <v>0</v>
      </c>
      <c r="AD1567">
        <v>0</v>
      </c>
      <c r="AE1567">
        <v>0</v>
      </c>
      <c r="AF1567">
        <v>61</v>
      </c>
      <c r="AG1567">
        <v>121</v>
      </c>
    </row>
    <row r="1568" spans="1:33" x14ac:dyDescent="0.25">
      <c r="A1568" s="21">
        <v>1567</v>
      </c>
      <c r="B1568" s="1" t="s">
        <v>3324</v>
      </c>
      <c r="C1568" s="1" t="str">
        <f>+VLOOKUP(Tabla1[[#This Row],[Sector]],Sectores[[Sector]:[Columna1]],2,0)</f>
        <v>24 Socioeconómico</v>
      </c>
      <c r="D1568" s="1" t="str">
        <f>+VLOOKUP(Tabla1[[#This Row],[Contenido]],Hoja2!$F$2:$G$105,2,0)</f>
        <v>24.05 Identidad</v>
      </c>
      <c r="E1568" s="1" t="str">
        <f>+IFERROR(VLOOKUP(Tabla1[[#This Row],[Tema]],Temas[[Tema]:[Columna1]],2,0),"REVISAR")</f>
        <v>08.03.02 Nacionalidad</v>
      </c>
      <c r="F1568" s="1" t="str">
        <f>+IFERROR(VLOOKUP(Tabla1[[#This Row],[Muestra]],Muestra[[Muestra]:[Columna1]],2,0),"REVISAR")</f>
        <v>24.05.01.39 No sabe o no responde</v>
      </c>
      <c r="G1568" t="s">
        <v>113</v>
      </c>
      <c r="H1568" t="s">
        <v>3112</v>
      </c>
      <c r="I1568" t="s">
        <v>3114</v>
      </c>
      <c r="J1568" t="s">
        <v>3239</v>
      </c>
      <c r="K1568" t="s">
        <v>3453</v>
      </c>
      <c r="L1568" t="s">
        <v>3374</v>
      </c>
      <c r="O1568" t="s">
        <v>2547</v>
      </c>
      <c r="AA1568">
        <v>16762981</v>
      </c>
      <c r="AB1568">
        <v>16889109</v>
      </c>
      <c r="AC1568">
        <v>17015236</v>
      </c>
      <c r="AD1568">
        <v>17119860</v>
      </c>
      <c r="AE1568">
        <v>17224483</v>
      </c>
      <c r="AF1568">
        <v>17245430</v>
      </c>
      <c r="AG1568">
        <v>17266376</v>
      </c>
    </row>
    <row r="1569" spans="1:33" x14ac:dyDescent="0.25">
      <c r="A1569" s="21">
        <v>1568</v>
      </c>
      <c r="B1569" s="1" t="s">
        <v>3325</v>
      </c>
      <c r="C1569" s="1" t="str">
        <f>+VLOOKUP(Tabla1[[#This Row],[Sector]],Sectores[[Sector]:[Columna1]],2,0)</f>
        <v>24 Socioeconómico</v>
      </c>
      <c r="D1569" s="1" t="str">
        <f>+VLOOKUP(Tabla1[[#This Row],[Contenido]],Hoja2!$F$2:$G$105,2,0)</f>
        <v>24.05 Identidad</v>
      </c>
      <c r="E1569" s="1" t="str">
        <f>+IFERROR(VLOOKUP(Tabla1[[#This Row],[Tema]],Temas[[Tema]:[Columna1]],2,0),"REVISAR")</f>
        <v>08.03.02 Nacionalidad</v>
      </c>
      <c r="F1569" s="1" t="str">
        <f>+IFERROR(VLOOKUP(Tabla1[[#This Row],[Muestra]],Muestra[[Muestra]:[Columna1]],2,0),"REVISAR")</f>
        <v>24.05.01.40 Noruega</v>
      </c>
      <c r="G1569" t="s">
        <v>113</v>
      </c>
      <c r="H1569" t="s">
        <v>3112</v>
      </c>
      <c r="I1569" t="s">
        <v>3114</v>
      </c>
      <c r="J1569" t="s">
        <v>3240</v>
      </c>
      <c r="K1569" t="s">
        <v>3453</v>
      </c>
      <c r="L1569" t="s">
        <v>3374</v>
      </c>
      <c r="O1569" t="s">
        <v>2547</v>
      </c>
      <c r="AA1569">
        <v>519</v>
      </c>
      <c r="AB1569">
        <v>374</v>
      </c>
      <c r="AC1569">
        <v>229</v>
      </c>
      <c r="AD1569">
        <v>230</v>
      </c>
      <c r="AE1569">
        <v>231</v>
      </c>
      <c r="AF1569">
        <v>193</v>
      </c>
      <c r="AG1569">
        <v>155</v>
      </c>
    </row>
    <row r="1570" spans="1:33" x14ac:dyDescent="0.25">
      <c r="A1570" s="21">
        <v>1569</v>
      </c>
      <c r="B1570" s="1" t="s">
        <v>3326</v>
      </c>
      <c r="C1570" s="1" t="str">
        <f>+VLOOKUP(Tabla1[[#This Row],[Sector]],Sectores[[Sector]:[Columna1]],2,0)</f>
        <v>24 Socioeconómico</v>
      </c>
      <c r="D1570" s="1" t="str">
        <f>+VLOOKUP(Tabla1[[#This Row],[Contenido]],Hoja2!$F$2:$G$105,2,0)</f>
        <v>24.05 Identidad</v>
      </c>
      <c r="E1570" s="1" t="str">
        <f>+IFERROR(VLOOKUP(Tabla1[[#This Row],[Tema]],Temas[[Tema]:[Columna1]],2,0),"REVISAR")</f>
        <v>08.03.02 Nacionalidad</v>
      </c>
      <c r="F1570" s="1" t="str">
        <f>+IFERROR(VLOOKUP(Tabla1[[#This Row],[Muestra]],Muestra[[Muestra]:[Columna1]],2,0),"REVISAR")</f>
        <v>24.05.01.41 Otro país de Asia</v>
      </c>
      <c r="G1570" t="s">
        <v>113</v>
      </c>
      <c r="H1570" t="s">
        <v>3112</v>
      </c>
      <c r="I1570" t="s">
        <v>3114</v>
      </c>
      <c r="J1570" t="s">
        <v>3241</v>
      </c>
      <c r="K1570" t="s">
        <v>3453</v>
      </c>
      <c r="L1570" t="s">
        <v>3374</v>
      </c>
      <c r="O1570" t="s">
        <v>2547</v>
      </c>
      <c r="AA1570">
        <v>190</v>
      </c>
      <c r="AB1570">
        <v>95</v>
      </c>
      <c r="AC1570">
        <v>0</v>
      </c>
      <c r="AD1570">
        <v>0</v>
      </c>
      <c r="AE1570">
        <v>0</v>
      </c>
      <c r="AF1570">
        <v>0</v>
      </c>
      <c r="AG1570">
        <v>0</v>
      </c>
    </row>
    <row r="1571" spans="1:33" x14ac:dyDescent="0.25">
      <c r="A1571" s="21">
        <v>1570</v>
      </c>
      <c r="B1571" s="1" t="s">
        <v>3327</v>
      </c>
      <c r="C1571" s="1" t="str">
        <f>+VLOOKUP(Tabla1[[#This Row],[Sector]],Sectores[[Sector]:[Columna1]],2,0)</f>
        <v>24 Socioeconómico</v>
      </c>
      <c r="D1571" s="1" t="str">
        <f>+VLOOKUP(Tabla1[[#This Row],[Contenido]],Hoja2!$F$2:$G$105,2,0)</f>
        <v>24.05 Identidad</v>
      </c>
      <c r="E1571" s="1" t="str">
        <f>+IFERROR(VLOOKUP(Tabla1[[#This Row],[Tema]],Temas[[Tema]:[Columna1]],2,0),"REVISAR")</f>
        <v>08.03.02 Nacionalidad</v>
      </c>
      <c r="F1571" s="1" t="str">
        <f>+IFERROR(VLOOKUP(Tabla1[[#This Row],[Muestra]],Muestra[[Muestra]:[Columna1]],2,0),"REVISAR")</f>
        <v>24.05.01.42 Otro país de Europa</v>
      </c>
      <c r="G1571" t="s">
        <v>113</v>
      </c>
      <c r="H1571" t="s">
        <v>3112</v>
      </c>
      <c r="I1571" t="s">
        <v>3114</v>
      </c>
      <c r="J1571" t="s">
        <v>3242</v>
      </c>
      <c r="K1571" t="s">
        <v>3453</v>
      </c>
      <c r="L1571" t="s">
        <v>3374</v>
      </c>
      <c r="O1571" t="s">
        <v>2547</v>
      </c>
      <c r="AA1571">
        <v>64</v>
      </c>
      <c r="AB1571">
        <v>32</v>
      </c>
      <c r="AC1571">
        <v>0</v>
      </c>
      <c r="AD1571">
        <v>0</v>
      </c>
      <c r="AE1571">
        <v>0</v>
      </c>
      <c r="AF1571">
        <v>0</v>
      </c>
      <c r="AG1571">
        <v>0</v>
      </c>
    </row>
    <row r="1572" spans="1:33" x14ac:dyDescent="0.25">
      <c r="A1572" s="21">
        <v>1571</v>
      </c>
      <c r="B1572" s="1" t="s">
        <v>3328</v>
      </c>
      <c r="C1572" s="1" t="str">
        <f>+VLOOKUP(Tabla1[[#This Row],[Sector]],Sectores[[Sector]:[Columna1]],2,0)</f>
        <v>24 Socioeconómico</v>
      </c>
      <c r="D1572" s="1" t="str">
        <f>+VLOOKUP(Tabla1[[#This Row],[Contenido]],Hoja2!$F$2:$G$105,2,0)</f>
        <v>24.05 Identidad</v>
      </c>
      <c r="E1572" s="1" t="str">
        <f>+IFERROR(VLOOKUP(Tabla1[[#This Row],[Tema]],Temas[[Tema]:[Columna1]],2,0),"REVISAR")</f>
        <v>08.03.02 Nacionalidad</v>
      </c>
      <c r="F1572" s="1" t="str">
        <f>+IFERROR(VLOOKUP(Tabla1[[#This Row],[Muestra]],Muestra[[Muestra]:[Columna1]],2,0),"REVISAR")</f>
        <v>24.05.01.43 Pakistán</v>
      </c>
      <c r="G1572" t="s">
        <v>113</v>
      </c>
      <c r="H1572" t="s">
        <v>3112</v>
      </c>
      <c r="I1572" t="s">
        <v>3114</v>
      </c>
      <c r="J1572" t="s">
        <v>3243</v>
      </c>
      <c r="K1572" t="s">
        <v>3453</v>
      </c>
      <c r="L1572" t="s">
        <v>3374</v>
      </c>
      <c r="O1572" t="s">
        <v>2547</v>
      </c>
      <c r="AA1572">
        <v>8</v>
      </c>
      <c r="AB1572">
        <v>139</v>
      </c>
      <c r="AC1572">
        <v>269</v>
      </c>
      <c r="AD1572">
        <v>334</v>
      </c>
      <c r="AE1572">
        <v>398</v>
      </c>
      <c r="AF1572">
        <v>212</v>
      </c>
      <c r="AG1572">
        <v>26</v>
      </c>
    </row>
    <row r="1573" spans="1:33" x14ac:dyDescent="0.25">
      <c r="A1573" s="21">
        <v>1572</v>
      </c>
      <c r="B1573" s="1" t="s">
        <v>3329</v>
      </c>
      <c r="C1573" s="1" t="str">
        <f>+VLOOKUP(Tabla1[[#This Row],[Sector]],Sectores[[Sector]:[Columna1]],2,0)</f>
        <v>24 Socioeconómico</v>
      </c>
      <c r="D1573" s="1" t="str">
        <f>+VLOOKUP(Tabla1[[#This Row],[Contenido]],Hoja2!$F$2:$G$105,2,0)</f>
        <v>24.05 Identidad</v>
      </c>
      <c r="E1573" s="1" t="str">
        <f>+IFERROR(VLOOKUP(Tabla1[[#This Row],[Tema]],Temas[[Tema]:[Columna1]],2,0),"REVISAR")</f>
        <v>08.03.02 Nacionalidad</v>
      </c>
      <c r="F1573" s="1" t="str">
        <f>+IFERROR(VLOOKUP(Tabla1[[#This Row],[Muestra]],Muestra[[Muestra]:[Columna1]],2,0),"REVISAR")</f>
        <v>24.05.01.44 Panamá</v>
      </c>
      <c r="G1573" t="s">
        <v>113</v>
      </c>
      <c r="H1573" t="s">
        <v>3112</v>
      </c>
      <c r="I1573" t="s">
        <v>3114</v>
      </c>
      <c r="J1573" t="s">
        <v>3244</v>
      </c>
      <c r="K1573" t="s">
        <v>3453</v>
      </c>
      <c r="L1573" t="s">
        <v>3374</v>
      </c>
      <c r="O1573" t="s">
        <v>2547</v>
      </c>
      <c r="AA1573">
        <v>27</v>
      </c>
      <c r="AB1573">
        <v>113</v>
      </c>
      <c r="AC1573">
        <v>199</v>
      </c>
      <c r="AD1573">
        <v>111</v>
      </c>
      <c r="AE1573">
        <v>22</v>
      </c>
      <c r="AF1573">
        <v>54</v>
      </c>
      <c r="AG1573">
        <v>85</v>
      </c>
    </row>
    <row r="1574" spans="1:33" x14ac:dyDescent="0.25">
      <c r="A1574" s="21">
        <v>1573</v>
      </c>
      <c r="B1574" s="1" t="s">
        <v>3330</v>
      </c>
      <c r="C1574" s="1" t="str">
        <f>+VLOOKUP(Tabla1[[#This Row],[Sector]],Sectores[[Sector]:[Columna1]],2,0)</f>
        <v>24 Socioeconómico</v>
      </c>
      <c r="D1574" s="1" t="str">
        <f>+VLOOKUP(Tabla1[[#This Row],[Contenido]],Hoja2!$F$2:$G$105,2,0)</f>
        <v>24.05 Identidad</v>
      </c>
      <c r="E1574" s="1" t="str">
        <f>+IFERROR(VLOOKUP(Tabla1[[#This Row],[Tema]],Temas[[Tema]:[Columna1]],2,0),"REVISAR")</f>
        <v>08.03.02 Nacionalidad</v>
      </c>
      <c r="F1574" s="1" t="str">
        <f>+IFERROR(VLOOKUP(Tabla1[[#This Row],[Muestra]],Muestra[[Muestra]:[Columna1]],2,0),"REVISAR")</f>
        <v>24.05.01.45 Paraguay</v>
      </c>
      <c r="G1574" t="s">
        <v>113</v>
      </c>
      <c r="H1574" t="s">
        <v>3112</v>
      </c>
      <c r="I1574" t="s">
        <v>3114</v>
      </c>
      <c r="J1574" t="s">
        <v>3245</v>
      </c>
      <c r="K1574" t="s">
        <v>3453</v>
      </c>
      <c r="L1574" t="s">
        <v>3374</v>
      </c>
      <c r="O1574" t="s">
        <v>2547</v>
      </c>
      <c r="AA1574">
        <v>613</v>
      </c>
      <c r="AB1574">
        <v>1367</v>
      </c>
      <c r="AC1574">
        <v>2121</v>
      </c>
      <c r="AD1574">
        <v>2788</v>
      </c>
      <c r="AE1574">
        <v>3454</v>
      </c>
      <c r="AF1574">
        <v>3629</v>
      </c>
      <c r="AG1574">
        <v>3804</v>
      </c>
    </row>
    <row r="1575" spans="1:33" x14ac:dyDescent="0.25">
      <c r="A1575" s="21">
        <v>1574</v>
      </c>
      <c r="B1575" s="1" t="s">
        <v>3331</v>
      </c>
      <c r="C1575" s="1" t="str">
        <f>+VLOOKUP(Tabla1[[#This Row],[Sector]],Sectores[[Sector]:[Columna1]],2,0)</f>
        <v>24 Socioeconómico</v>
      </c>
      <c r="D1575" s="1" t="str">
        <f>+VLOOKUP(Tabla1[[#This Row],[Contenido]],Hoja2!$F$2:$G$105,2,0)</f>
        <v>24.05 Identidad</v>
      </c>
      <c r="E1575" s="1" t="str">
        <f>+IFERROR(VLOOKUP(Tabla1[[#This Row],[Tema]],Temas[[Tema]:[Columna1]],2,0),"REVISAR")</f>
        <v>08.03.02 Nacionalidad</v>
      </c>
      <c r="F1575" s="1" t="str">
        <f>+IFERROR(VLOOKUP(Tabla1[[#This Row],[Muestra]],Muestra[[Muestra]:[Columna1]],2,0),"REVISAR")</f>
        <v>24.05.01.46 Perú</v>
      </c>
      <c r="G1575" t="s">
        <v>113</v>
      </c>
      <c r="H1575" t="s">
        <v>3112</v>
      </c>
      <c r="I1575" t="s">
        <v>3114</v>
      </c>
      <c r="J1575" t="s">
        <v>3246</v>
      </c>
      <c r="K1575" t="s">
        <v>3453</v>
      </c>
      <c r="L1575" t="s">
        <v>3374</v>
      </c>
      <c r="O1575" t="s">
        <v>2547</v>
      </c>
      <c r="AA1575">
        <v>71304</v>
      </c>
      <c r="AB1575">
        <v>77547</v>
      </c>
      <c r="AC1575">
        <v>83789</v>
      </c>
      <c r="AD1575">
        <v>86336</v>
      </c>
      <c r="AE1575">
        <v>88883</v>
      </c>
      <c r="AF1575">
        <v>105246</v>
      </c>
      <c r="AG1575">
        <v>121608</v>
      </c>
    </row>
    <row r="1576" spans="1:33" x14ac:dyDescent="0.25">
      <c r="A1576" s="21">
        <v>1575</v>
      </c>
      <c r="B1576" s="1" t="s">
        <v>3332</v>
      </c>
      <c r="C1576" s="1" t="str">
        <f>+VLOOKUP(Tabla1[[#This Row],[Sector]],Sectores[[Sector]:[Columna1]],2,0)</f>
        <v>24 Socioeconómico</v>
      </c>
      <c r="D1576" s="1" t="str">
        <f>+VLOOKUP(Tabla1[[#This Row],[Contenido]],Hoja2!$F$2:$G$105,2,0)</f>
        <v>24.05 Identidad</v>
      </c>
      <c r="E1576" s="1" t="str">
        <f>+IFERROR(VLOOKUP(Tabla1[[#This Row],[Tema]],Temas[[Tema]:[Columna1]],2,0),"REVISAR")</f>
        <v>08.03.02 Nacionalidad</v>
      </c>
      <c r="F1576" s="1" t="str">
        <f>+IFERROR(VLOOKUP(Tabla1[[#This Row],[Muestra]],Muestra[[Muestra]:[Columna1]],2,0),"REVISAR")</f>
        <v>24.05.01.47 Polonia</v>
      </c>
      <c r="G1576" t="s">
        <v>113</v>
      </c>
      <c r="H1576" t="s">
        <v>3112</v>
      </c>
      <c r="I1576" t="s">
        <v>3114</v>
      </c>
      <c r="J1576" t="s">
        <v>3247</v>
      </c>
      <c r="K1576" t="s">
        <v>3453</v>
      </c>
      <c r="L1576" t="s">
        <v>3374</v>
      </c>
      <c r="O1576" t="s">
        <v>2547</v>
      </c>
      <c r="AA1576">
        <v>151</v>
      </c>
      <c r="AB1576">
        <v>185</v>
      </c>
      <c r="AC1576">
        <v>219</v>
      </c>
      <c r="AD1576">
        <v>321</v>
      </c>
      <c r="AE1576">
        <v>423</v>
      </c>
      <c r="AF1576">
        <v>347</v>
      </c>
      <c r="AG1576">
        <v>271</v>
      </c>
    </row>
    <row r="1577" spans="1:33" x14ac:dyDescent="0.25">
      <c r="A1577" s="21">
        <v>1576</v>
      </c>
      <c r="B1577" s="1" t="s">
        <v>3333</v>
      </c>
      <c r="C1577" s="1" t="str">
        <f>+VLOOKUP(Tabla1[[#This Row],[Sector]],Sectores[[Sector]:[Columna1]],2,0)</f>
        <v>24 Socioeconómico</v>
      </c>
      <c r="D1577" s="1" t="str">
        <f>+VLOOKUP(Tabla1[[#This Row],[Contenido]],Hoja2!$F$2:$G$105,2,0)</f>
        <v>24.05 Identidad</v>
      </c>
      <c r="E1577" s="1" t="str">
        <f>+IFERROR(VLOOKUP(Tabla1[[#This Row],[Tema]],Temas[[Tema]:[Columna1]],2,0),"REVISAR")</f>
        <v>08.03.02 Nacionalidad</v>
      </c>
      <c r="F1577" s="1" t="str">
        <f>+IFERROR(VLOOKUP(Tabla1[[#This Row],[Muestra]],Muestra[[Muestra]:[Columna1]],2,0),"REVISAR")</f>
        <v>24.05.01.48 Portugal</v>
      </c>
      <c r="G1577" t="s">
        <v>113</v>
      </c>
      <c r="H1577" t="s">
        <v>3112</v>
      </c>
      <c r="I1577" t="s">
        <v>3114</v>
      </c>
      <c r="J1577" t="s">
        <v>3248</v>
      </c>
      <c r="K1577" t="s">
        <v>3453</v>
      </c>
      <c r="L1577" t="s">
        <v>3374</v>
      </c>
      <c r="O1577" t="s">
        <v>2547</v>
      </c>
      <c r="AA1577">
        <v>9</v>
      </c>
      <c r="AB1577">
        <v>5</v>
      </c>
      <c r="AC1577">
        <v>0</v>
      </c>
      <c r="AD1577">
        <v>88</v>
      </c>
      <c r="AE1577">
        <v>175</v>
      </c>
      <c r="AF1577">
        <v>130</v>
      </c>
      <c r="AG1577">
        <v>84</v>
      </c>
    </row>
    <row r="1578" spans="1:33" x14ac:dyDescent="0.25">
      <c r="A1578" s="21">
        <v>1577</v>
      </c>
      <c r="B1578" s="1" t="s">
        <v>3334</v>
      </c>
      <c r="C1578" s="1" t="str">
        <f>+VLOOKUP(Tabla1[[#This Row],[Sector]],Sectores[[Sector]:[Columna1]],2,0)</f>
        <v>24 Socioeconómico</v>
      </c>
      <c r="D1578" s="1" t="str">
        <f>+VLOOKUP(Tabla1[[#This Row],[Contenido]],Hoja2!$F$2:$G$105,2,0)</f>
        <v>24.05 Identidad</v>
      </c>
      <c r="E1578" s="1" t="str">
        <f>+IFERROR(VLOOKUP(Tabla1[[#This Row],[Tema]],Temas[[Tema]:[Columna1]],2,0),"REVISAR")</f>
        <v>08.03.02 Nacionalidad</v>
      </c>
      <c r="F1578" s="1" t="str">
        <f>+IFERROR(VLOOKUP(Tabla1[[#This Row],[Muestra]],Muestra[[Muestra]:[Columna1]],2,0),"REVISAR")</f>
        <v>24.05.01.49 Reino Unido</v>
      </c>
      <c r="G1578" t="s">
        <v>113</v>
      </c>
      <c r="H1578" t="s">
        <v>3112</v>
      </c>
      <c r="I1578" t="s">
        <v>3114</v>
      </c>
      <c r="J1578" t="s">
        <v>3249</v>
      </c>
      <c r="K1578" t="s">
        <v>3453</v>
      </c>
      <c r="L1578" t="s">
        <v>3374</v>
      </c>
      <c r="O1578" t="s">
        <v>2547</v>
      </c>
      <c r="AA1578">
        <v>1139</v>
      </c>
      <c r="AB1578">
        <v>1155</v>
      </c>
      <c r="AC1578">
        <v>1170</v>
      </c>
      <c r="AD1578">
        <v>1015</v>
      </c>
      <c r="AE1578">
        <v>860</v>
      </c>
      <c r="AF1578">
        <v>797</v>
      </c>
      <c r="AG1578">
        <v>734</v>
      </c>
    </row>
    <row r="1579" spans="1:33" x14ac:dyDescent="0.25">
      <c r="A1579" s="21">
        <v>1578</v>
      </c>
      <c r="B1579" s="1" t="s">
        <v>3335</v>
      </c>
      <c r="C1579" s="1" t="str">
        <f>+VLOOKUP(Tabla1[[#This Row],[Sector]],Sectores[[Sector]:[Columna1]],2,0)</f>
        <v>24 Socioeconómico</v>
      </c>
      <c r="D1579" s="1" t="str">
        <f>+VLOOKUP(Tabla1[[#This Row],[Contenido]],Hoja2!$F$2:$G$105,2,0)</f>
        <v>24.05 Identidad</v>
      </c>
      <c r="E1579" s="1" t="str">
        <f>+IFERROR(VLOOKUP(Tabla1[[#This Row],[Tema]],Temas[[Tema]:[Columna1]],2,0),"REVISAR")</f>
        <v>08.03.02 Nacionalidad</v>
      </c>
      <c r="F1579" s="1" t="str">
        <f>+IFERROR(VLOOKUP(Tabla1[[#This Row],[Muestra]],Muestra[[Muestra]:[Columna1]],2,0),"REVISAR")</f>
        <v>24.05.01.50 República Dominicana</v>
      </c>
      <c r="G1579" t="s">
        <v>113</v>
      </c>
      <c r="H1579" t="s">
        <v>3112</v>
      </c>
      <c r="I1579" t="s">
        <v>3114</v>
      </c>
      <c r="J1579" t="s">
        <v>3250</v>
      </c>
      <c r="K1579" t="s">
        <v>3453</v>
      </c>
      <c r="L1579" t="s">
        <v>3374</v>
      </c>
      <c r="O1579" t="s">
        <v>2547</v>
      </c>
      <c r="AA1579">
        <v>1665</v>
      </c>
      <c r="AB1579">
        <v>1487</v>
      </c>
      <c r="AC1579">
        <v>1309</v>
      </c>
      <c r="AD1579">
        <v>3524</v>
      </c>
      <c r="AE1579">
        <v>5738</v>
      </c>
      <c r="AF1579">
        <v>5587</v>
      </c>
      <c r="AG1579">
        <v>5436</v>
      </c>
    </row>
    <row r="1580" spans="1:33" x14ac:dyDescent="0.25">
      <c r="A1580" s="21">
        <v>1579</v>
      </c>
      <c r="B1580" s="1" t="s">
        <v>3336</v>
      </c>
      <c r="C1580" s="1" t="str">
        <f>+VLOOKUP(Tabla1[[#This Row],[Sector]],Sectores[[Sector]:[Columna1]],2,0)</f>
        <v>24 Socioeconómico</v>
      </c>
      <c r="D1580" s="1" t="str">
        <f>+VLOOKUP(Tabla1[[#This Row],[Contenido]],Hoja2!$F$2:$G$105,2,0)</f>
        <v>24.05 Identidad</v>
      </c>
      <c r="E1580" s="1" t="str">
        <f>+IFERROR(VLOOKUP(Tabla1[[#This Row],[Tema]],Temas[[Tema]:[Columna1]],2,0),"REVISAR")</f>
        <v>08.03.02 Nacionalidad</v>
      </c>
      <c r="F1580" s="1" t="str">
        <f>+IFERROR(VLOOKUP(Tabla1[[#This Row],[Muestra]],Muestra[[Muestra]:[Columna1]],2,0),"REVISAR")</f>
        <v>24.05.01.51 Rumanía</v>
      </c>
      <c r="G1580" t="s">
        <v>113</v>
      </c>
      <c r="H1580" t="s">
        <v>3112</v>
      </c>
      <c r="I1580" t="s">
        <v>3114</v>
      </c>
      <c r="J1580" t="s">
        <v>3251</v>
      </c>
      <c r="K1580" t="s">
        <v>3453</v>
      </c>
      <c r="L1580" t="s">
        <v>3374</v>
      </c>
      <c r="O1580" t="s">
        <v>2547</v>
      </c>
      <c r="AA1580">
        <v>131</v>
      </c>
      <c r="AB1580">
        <v>125</v>
      </c>
      <c r="AC1580">
        <v>119</v>
      </c>
      <c r="AD1580">
        <v>84</v>
      </c>
      <c r="AE1580">
        <v>48</v>
      </c>
      <c r="AF1580">
        <v>31</v>
      </c>
      <c r="AG1580">
        <v>14</v>
      </c>
    </row>
    <row r="1581" spans="1:33" x14ac:dyDescent="0.25">
      <c r="A1581" s="21">
        <v>1580</v>
      </c>
      <c r="B1581" s="1" t="s">
        <v>3337</v>
      </c>
      <c r="C1581" s="1" t="str">
        <f>+VLOOKUP(Tabla1[[#This Row],[Sector]],Sectores[[Sector]:[Columna1]],2,0)</f>
        <v>24 Socioeconómico</v>
      </c>
      <c r="D1581" s="1" t="str">
        <f>+VLOOKUP(Tabla1[[#This Row],[Contenido]],Hoja2!$F$2:$G$105,2,0)</f>
        <v>24.05 Identidad</v>
      </c>
      <c r="E1581" s="1" t="str">
        <f>+IFERROR(VLOOKUP(Tabla1[[#This Row],[Tema]],Temas[[Tema]:[Columna1]],2,0),"REVISAR")</f>
        <v>08.03.02 Nacionalidad</v>
      </c>
      <c r="F1581" s="1" t="str">
        <f>+IFERROR(VLOOKUP(Tabla1[[#This Row],[Muestra]],Muestra[[Muestra]:[Columna1]],2,0),"REVISAR")</f>
        <v>24.05.01.52 Rusia</v>
      </c>
      <c r="G1581" t="s">
        <v>113</v>
      </c>
      <c r="H1581" t="s">
        <v>3112</v>
      </c>
      <c r="I1581" t="s">
        <v>3114</v>
      </c>
      <c r="J1581" t="s">
        <v>3252</v>
      </c>
      <c r="K1581" t="s">
        <v>3453</v>
      </c>
      <c r="L1581" t="s">
        <v>3374</v>
      </c>
      <c r="O1581" t="s">
        <v>2547</v>
      </c>
      <c r="AA1581">
        <v>49</v>
      </c>
      <c r="AB1581">
        <v>73</v>
      </c>
      <c r="AC1581">
        <v>96</v>
      </c>
      <c r="AD1581">
        <v>156</v>
      </c>
      <c r="AE1581">
        <v>215</v>
      </c>
      <c r="AF1581">
        <v>505</v>
      </c>
      <c r="AG1581">
        <v>794</v>
      </c>
    </row>
    <row r="1582" spans="1:33" x14ac:dyDescent="0.25">
      <c r="A1582" s="21">
        <v>1581</v>
      </c>
      <c r="B1582" s="1" t="s">
        <v>3338</v>
      </c>
      <c r="C1582" s="1" t="str">
        <f>+VLOOKUP(Tabla1[[#This Row],[Sector]],Sectores[[Sector]:[Columna1]],2,0)</f>
        <v>24 Socioeconómico</v>
      </c>
      <c r="D1582" s="1" t="str">
        <f>+VLOOKUP(Tabla1[[#This Row],[Contenido]],Hoja2!$F$2:$G$105,2,0)</f>
        <v>24.05 Identidad</v>
      </c>
      <c r="E1582" s="1" t="str">
        <f>+IFERROR(VLOOKUP(Tabla1[[#This Row],[Tema]],Temas[[Tema]:[Columna1]],2,0),"REVISAR")</f>
        <v>08.03.02 Nacionalidad</v>
      </c>
      <c r="F1582" s="1" t="str">
        <f>+IFERROR(VLOOKUP(Tabla1[[#This Row],[Muestra]],Muestra[[Muestra]:[Columna1]],2,0),"REVISAR")</f>
        <v>24.05.01.53 Serbia</v>
      </c>
      <c r="G1582" t="s">
        <v>113</v>
      </c>
      <c r="H1582" t="s">
        <v>3112</v>
      </c>
      <c r="I1582" t="s">
        <v>3114</v>
      </c>
      <c r="J1582" t="s">
        <v>3253</v>
      </c>
      <c r="K1582" t="s">
        <v>3453</v>
      </c>
      <c r="L1582" t="s">
        <v>3374</v>
      </c>
      <c r="O1582" t="s">
        <v>2547</v>
      </c>
      <c r="AA1582">
        <v>12</v>
      </c>
      <c r="AB1582">
        <v>6</v>
      </c>
      <c r="AC1582">
        <v>0</v>
      </c>
      <c r="AD1582">
        <v>61</v>
      </c>
      <c r="AE1582">
        <v>121</v>
      </c>
      <c r="AF1582">
        <v>105</v>
      </c>
      <c r="AG1582">
        <v>89</v>
      </c>
    </row>
    <row r="1583" spans="1:33" x14ac:dyDescent="0.25">
      <c r="A1583" s="21">
        <v>1582</v>
      </c>
      <c r="B1583" s="1" t="s">
        <v>3339</v>
      </c>
      <c r="C1583" s="1" t="str">
        <f>+VLOOKUP(Tabla1[[#This Row],[Sector]],Sectores[[Sector]:[Columna1]],2,0)</f>
        <v>24 Socioeconómico</v>
      </c>
      <c r="D1583" s="1" t="str">
        <f>+VLOOKUP(Tabla1[[#This Row],[Contenido]],Hoja2!$F$2:$G$105,2,0)</f>
        <v>24.05 Identidad</v>
      </c>
      <c r="E1583" s="1" t="str">
        <f>+IFERROR(VLOOKUP(Tabla1[[#This Row],[Tema]],Temas[[Tema]:[Columna1]],2,0),"REVISAR")</f>
        <v>08.03.02 Nacionalidad</v>
      </c>
      <c r="F1583" s="1" t="str">
        <f>+IFERROR(VLOOKUP(Tabla1[[#This Row],[Muestra]],Muestra[[Muestra]:[Columna1]],2,0),"REVISAR")</f>
        <v>24.05.01.54 Siria</v>
      </c>
      <c r="G1583" t="s">
        <v>113</v>
      </c>
      <c r="H1583" t="s">
        <v>3112</v>
      </c>
      <c r="I1583" t="s">
        <v>3114</v>
      </c>
      <c r="J1583" t="s">
        <v>3254</v>
      </c>
      <c r="K1583" t="s">
        <v>3453</v>
      </c>
      <c r="L1583" t="s">
        <v>3374</v>
      </c>
      <c r="O1583" t="s">
        <v>2547</v>
      </c>
      <c r="AA1583">
        <v>876</v>
      </c>
      <c r="AB1583">
        <v>470</v>
      </c>
      <c r="AC1583">
        <v>63</v>
      </c>
      <c r="AD1583">
        <v>56</v>
      </c>
      <c r="AE1583">
        <v>49</v>
      </c>
      <c r="AF1583">
        <v>54</v>
      </c>
      <c r="AG1583">
        <v>58</v>
      </c>
    </row>
    <row r="1584" spans="1:33" x14ac:dyDescent="0.25">
      <c r="A1584" s="21">
        <v>1583</v>
      </c>
      <c r="B1584" s="1" t="s">
        <v>3340</v>
      </c>
      <c r="C1584" s="1" t="str">
        <f>+VLOOKUP(Tabla1[[#This Row],[Sector]],Sectores[[Sector]:[Columna1]],2,0)</f>
        <v>24 Socioeconómico</v>
      </c>
      <c r="D1584" s="1" t="str">
        <f>+VLOOKUP(Tabla1[[#This Row],[Contenido]],Hoja2!$F$2:$G$105,2,0)</f>
        <v>24.05 Identidad</v>
      </c>
      <c r="E1584" s="1" t="str">
        <f>+IFERROR(VLOOKUP(Tabla1[[#This Row],[Tema]],Temas[[Tema]:[Columna1]],2,0),"REVISAR")</f>
        <v>08.03.02 Nacionalidad</v>
      </c>
      <c r="F1584" s="1" t="str">
        <f>+IFERROR(VLOOKUP(Tabla1[[#This Row],[Muestra]],Muestra[[Muestra]:[Columna1]],2,0),"REVISAR")</f>
        <v>24.05.01.55 Suecia</v>
      </c>
      <c r="G1584" t="s">
        <v>113</v>
      </c>
      <c r="H1584" t="s">
        <v>3112</v>
      </c>
      <c r="I1584" t="s">
        <v>3114</v>
      </c>
      <c r="J1584" t="s">
        <v>3255</v>
      </c>
      <c r="K1584" t="s">
        <v>3453</v>
      </c>
      <c r="L1584" t="s">
        <v>3374</v>
      </c>
      <c r="O1584" t="s">
        <v>2547</v>
      </c>
      <c r="AA1584">
        <v>103</v>
      </c>
      <c r="AB1584">
        <v>175</v>
      </c>
      <c r="AC1584">
        <v>246</v>
      </c>
      <c r="AD1584">
        <v>288</v>
      </c>
      <c r="AE1584">
        <v>330</v>
      </c>
      <c r="AF1584">
        <v>238</v>
      </c>
      <c r="AG1584">
        <v>145</v>
      </c>
    </row>
    <row r="1585" spans="1:33" x14ac:dyDescent="0.25">
      <c r="A1585" s="21">
        <v>1584</v>
      </c>
      <c r="B1585" s="1" t="s">
        <v>3341</v>
      </c>
      <c r="C1585" s="1" t="str">
        <f>+VLOOKUP(Tabla1[[#This Row],[Sector]],Sectores[[Sector]:[Columna1]],2,0)</f>
        <v>24 Socioeconómico</v>
      </c>
      <c r="D1585" s="1" t="str">
        <f>+VLOOKUP(Tabla1[[#This Row],[Contenido]],Hoja2!$F$2:$G$105,2,0)</f>
        <v>24.05 Identidad</v>
      </c>
      <c r="E1585" s="1" t="str">
        <f>+IFERROR(VLOOKUP(Tabla1[[#This Row],[Tema]],Temas[[Tema]:[Columna1]],2,0),"REVISAR")</f>
        <v>08.03.02 Nacionalidad</v>
      </c>
      <c r="F1585" s="1" t="str">
        <f>+IFERROR(VLOOKUP(Tabla1[[#This Row],[Muestra]],Muestra[[Muestra]:[Columna1]],2,0),"REVISAR")</f>
        <v>24.05.01.56 Suiza</v>
      </c>
      <c r="G1585" t="s">
        <v>113</v>
      </c>
      <c r="H1585" t="s">
        <v>3112</v>
      </c>
      <c r="I1585" t="s">
        <v>3114</v>
      </c>
      <c r="J1585" t="s">
        <v>3256</v>
      </c>
      <c r="K1585" t="s">
        <v>3453</v>
      </c>
      <c r="L1585" t="s">
        <v>3374</v>
      </c>
      <c r="O1585" t="s">
        <v>2547</v>
      </c>
      <c r="AA1585">
        <v>118</v>
      </c>
      <c r="AB1585">
        <v>576</v>
      </c>
      <c r="AC1585">
        <v>1033</v>
      </c>
      <c r="AD1585">
        <v>899</v>
      </c>
      <c r="AE1585">
        <v>765</v>
      </c>
      <c r="AF1585">
        <v>522</v>
      </c>
      <c r="AG1585">
        <v>278</v>
      </c>
    </row>
    <row r="1586" spans="1:33" x14ac:dyDescent="0.25">
      <c r="A1586" s="21">
        <v>1585</v>
      </c>
      <c r="B1586" s="1" t="s">
        <v>3342</v>
      </c>
      <c r="C1586" s="1" t="str">
        <f>+VLOOKUP(Tabla1[[#This Row],[Sector]],Sectores[[Sector]:[Columna1]],2,0)</f>
        <v>24 Socioeconómico</v>
      </c>
      <c r="D1586" s="1" t="str">
        <f>+VLOOKUP(Tabla1[[#This Row],[Contenido]],Hoja2!$F$2:$G$105,2,0)</f>
        <v>24.05 Identidad</v>
      </c>
      <c r="E1586" s="1" t="str">
        <f>+IFERROR(VLOOKUP(Tabla1[[#This Row],[Tema]],Temas[[Tema]:[Columna1]],2,0),"REVISAR")</f>
        <v>08.03.02 Nacionalidad</v>
      </c>
      <c r="F1586" s="1" t="str">
        <f>+IFERROR(VLOOKUP(Tabla1[[#This Row],[Muestra]],Muestra[[Muestra]:[Columna1]],2,0),"REVISAR")</f>
        <v>24.05.01.57 Uruguay</v>
      </c>
      <c r="G1586" t="s">
        <v>113</v>
      </c>
      <c r="H1586" t="s">
        <v>3112</v>
      </c>
      <c r="I1586" t="s">
        <v>3114</v>
      </c>
      <c r="J1586" t="s">
        <v>3257</v>
      </c>
      <c r="K1586" t="s">
        <v>3453</v>
      </c>
      <c r="L1586" t="s">
        <v>3374</v>
      </c>
      <c r="O1586" t="s">
        <v>2547</v>
      </c>
      <c r="AA1586">
        <v>3626</v>
      </c>
      <c r="AB1586">
        <v>2435</v>
      </c>
      <c r="AC1586">
        <v>1243</v>
      </c>
      <c r="AD1586">
        <v>2119</v>
      </c>
      <c r="AE1586">
        <v>2994</v>
      </c>
      <c r="AF1586">
        <v>3363</v>
      </c>
      <c r="AG1586">
        <v>3732</v>
      </c>
    </row>
    <row r="1587" spans="1:33" x14ac:dyDescent="0.25">
      <c r="A1587" s="21">
        <v>1586</v>
      </c>
      <c r="B1587" s="1" t="s">
        <v>3343</v>
      </c>
      <c r="C1587" s="1" t="str">
        <f>+VLOOKUP(Tabla1[[#This Row],[Sector]],Sectores[[Sector]:[Columna1]],2,0)</f>
        <v>24 Socioeconómico</v>
      </c>
      <c r="D1587" s="1" t="str">
        <f>+VLOOKUP(Tabla1[[#This Row],[Contenido]],Hoja2!$F$2:$G$105,2,0)</f>
        <v>24.05 Identidad</v>
      </c>
      <c r="E1587" s="1" t="str">
        <f>+IFERROR(VLOOKUP(Tabla1[[#This Row],[Tema]],Temas[[Tema]:[Columna1]],2,0),"REVISAR")</f>
        <v>08.03.02 Nacionalidad</v>
      </c>
      <c r="F1587" s="1" t="str">
        <f>+IFERROR(VLOOKUP(Tabla1[[#This Row],[Muestra]],Muestra[[Muestra]:[Columna1]],2,0),"REVISAR")</f>
        <v>24.05.01.58 Venezuela</v>
      </c>
      <c r="G1587" t="s">
        <v>113</v>
      </c>
      <c r="H1587" t="s">
        <v>3112</v>
      </c>
      <c r="I1587" t="s">
        <v>3114</v>
      </c>
      <c r="J1587" t="s">
        <v>3258</v>
      </c>
      <c r="K1587" t="s">
        <v>3453</v>
      </c>
      <c r="L1587" t="s">
        <v>3374</v>
      </c>
      <c r="O1587" t="s">
        <v>2547</v>
      </c>
      <c r="AA1587">
        <v>1620</v>
      </c>
      <c r="AB1587">
        <v>3121</v>
      </c>
      <c r="AC1587">
        <v>4621</v>
      </c>
      <c r="AD1587">
        <v>7464</v>
      </c>
      <c r="AE1587">
        <v>10307</v>
      </c>
      <c r="AF1587">
        <v>45328</v>
      </c>
      <c r="AG1587">
        <v>80348</v>
      </c>
    </row>
    <row r="1588" spans="1:33" x14ac:dyDescent="0.25">
      <c r="A1588" s="21">
        <v>1587</v>
      </c>
      <c r="B1588" s="1" t="s">
        <v>3344</v>
      </c>
      <c r="C1588" s="1" t="str">
        <f>+VLOOKUP(Tabla1[[#This Row],[Sector]],Sectores[[Sector]:[Columna1]],2,0)</f>
        <v>24 Socioeconómico</v>
      </c>
      <c r="D1588" s="1" t="str">
        <f>+VLOOKUP(Tabla1[[#This Row],[Contenido]],Hoja2!$F$2:$G$105,2,0)</f>
        <v>24.05 Identidad</v>
      </c>
      <c r="E1588" s="1" t="str">
        <f>+IFERROR(VLOOKUP(Tabla1[[#This Row],[Tema]],Temas[[Tema]:[Columna1]],2,0),"REVISAR")</f>
        <v>08.03.02 Nacionalidad</v>
      </c>
      <c r="F1588" s="1" t="str">
        <f>+IFERROR(VLOOKUP(Tabla1[[#This Row],[Muestra]],Muestra[[Muestra]:[Columna1]],2,0),"REVISAR")</f>
        <v>24.05.01.59 Albania</v>
      </c>
      <c r="G1588" t="s">
        <v>113</v>
      </c>
      <c r="H1588" t="s">
        <v>3112</v>
      </c>
      <c r="I1588" t="s">
        <v>3114</v>
      </c>
      <c r="J1588" t="s">
        <v>3259</v>
      </c>
      <c r="K1588" t="s">
        <v>3453</v>
      </c>
      <c r="L1588" t="s">
        <v>3374</v>
      </c>
      <c r="O1588" t="s">
        <v>2547</v>
      </c>
      <c r="AA1588">
        <v>0</v>
      </c>
      <c r="AB1588">
        <v>5</v>
      </c>
      <c r="AC1588">
        <v>10</v>
      </c>
      <c r="AD1588">
        <v>5</v>
      </c>
      <c r="AE1588">
        <v>0</v>
      </c>
      <c r="AF1588">
        <v>0</v>
      </c>
      <c r="AG1588">
        <v>0</v>
      </c>
    </row>
    <row r="1589" spans="1:33" x14ac:dyDescent="0.25">
      <c r="A1589" s="21">
        <v>1588</v>
      </c>
      <c r="B1589" s="1" t="s">
        <v>3345</v>
      </c>
      <c r="C1589" s="1" t="str">
        <f>+VLOOKUP(Tabla1[[#This Row],[Sector]],Sectores[[Sector]:[Columna1]],2,0)</f>
        <v>24 Socioeconómico</v>
      </c>
      <c r="D1589" s="1" t="str">
        <f>+VLOOKUP(Tabla1[[#This Row],[Contenido]],Hoja2!$F$2:$G$105,2,0)</f>
        <v>24.05 Identidad</v>
      </c>
      <c r="E1589" s="1" t="str">
        <f>+IFERROR(VLOOKUP(Tabla1[[#This Row],[Tema]],Temas[[Tema]:[Columna1]],2,0),"REVISAR")</f>
        <v>08.03.02 Nacionalidad</v>
      </c>
      <c r="F1589" s="1" t="str">
        <f>+IFERROR(VLOOKUP(Tabla1[[#This Row],[Muestra]],Muestra[[Muestra]:[Columna1]],2,0),"REVISAR")</f>
        <v>24.05.01.60 Corea del Sur</v>
      </c>
      <c r="G1589" t="s">
        <v>113</v>
      </c>
      <c r="H1589" t="s">
        <v>3112</v>
      </c>
      <c r="I1589" t="s">
        <v>3114</v>
      </c>
      <c r="J1589" t="s">
        <v>3260</v>
      </c>
      <c r="K1589" t="s">
        <v>3453</v>
      </c>
      <c r="L1589" t="s">
        <v>3374</v>
      </c>
      <c r="O1589" t="s">
        <v>2547</v>
      </c>
      <c r="AA1589">
        <v>0</v>
      </c>
      <c r="AB1589">
        <v>118</v>
      </c>
      <c r="AC1589">
        <v>236</v>
      </c>
      <c r="AD1589">
        <v>608</v>
      </c>
      <c r="AE1589">
        <v>980</v>
      </c>
      <c r="AF1589">
        <v>670</v>
      </c>
      <c r="AG1589">
        <v>360</v>
      </c>
    </row>
    <row r="1590" spans="1:33" x14ac:dyDescent="0.25">
      <c r="A1590" s="21">
        <v>1589</v>
      </c>
      <c r="B1590" s="1" t="s">
        <v>3346</v>
      </c>
      <c r="C1590" s="1" t="str">
        <f>+VLOOKUP(Tabla1[[#This Row],[Sector]],Sectores[[Sector]:[Columna1]],2,0)</f>
        <v>24 Socioeconómico</v>
      </c>
      <c r="D1590" s="1" t="str">
        <f>+VLOOKUP(Tabla1[[#This Row],[Contenido]],Hoja2!$F$2:$G$105,2,0)</f>
        <v>24.05 Identidad</v>
      </c>
      <c r="E1590" s="1" t="str">
        <f>+IFERROR(VLOOKUP(Tabla1[[#This Row],[Tema]],Temas[[Tema]:[Columna1]],2,0),"REVISAR")</f>
        <v>08.03.02 Nacionalidad</v>
      </c>
      <c r="F1590" s="1" t="str">
        <f>+IFERROR(VLOOKUP(Tabla1[[#This Row],[Muestra]],Muestra[[Muestra]:[Columna1]],2,0),"REVISAR")</f>
        <v>24.05.01.61 Croacia</v>
      </c>
      <c r="G1590" t="s">
        <v>113</v>
      </c>
      <c r="H1590" t="s">
        <v>3112</v>
      </c>
      <c r="I1590" t="s">
        <v>3114</v>
      </c>
      <c r="J1590" t="s">
        <v>3261</v>
      </c>
      <c r="K1590" t="s">
        <v>3453</v>
      </c>
      <c r="L1590" t="s">
        <v>3374</v>
      </c>
      <c r="O1590" t="s">
        <v>2547</v>
      </c>
      <c r="AA1590">
        <v>0</v>
      </c>
      <c r="AB1590">
        <v>41</v>
      </c>
      <c r="AC1590">
        <v>82</v>
      </c>
      <c r="AD1590">
        <v>41</v>
      </c>
      <c r="AE1590">
        <v>0</v>
      </c>
      <c r="AF1590">
        <v>108</v>
      </c>
      <c r="AG1590">
        <v>215</v>
      </c>
    </row>
    <row r="1591" spans="1:33" x14ac:dyDescent="0.25">
      <c r="A1591" s="21">
        <v>1590</v>
      </c>
      <c r="B1591" s="1" t="s">
        <v>3347</v>
      </c>
      <c r="C1591" s="1" t="str">
        <f>+VLOOKUP(Tabla1[[#This Row],[Sector]],Sectores[[Sector]:[Columna1]],2,0)</f>
        <v>24 Socioeconómico</v>
      </c>
      <c r="D1591" s="1" t="str">
        <f>+VLOOKUP(Tabla1[[#This Row],[Contenido]],Hoja2!$F$2:$G$105,2,0)</f>
        <v>24.05 Identidad</v>
      </c>
      <c r="E1591" s="1" t="str">
        <f>+IFERROR(VLOOKUP(Tabla1[[#This Row],[Tema]],Temas[[Tema]:[Columna1]],2,0),"REVISAR")</f>
        <v>08.03.02 Nacionalidad</v>
      </c>
      <c r="F1591" s="1" t="str">
        <f>+IFERROR(VLOOKUP(Tabla1[[#This Row],[Muestra]],Muestra[[Muestra]:[Columna1]],2,0),"REVISAR")</f>
        <v>24.05.01.62 Israel</v>
      </c>
      <c r="G1591" t="s">
        <v>113</v>
      </c>
      <c r="H1591" t="s">
        <v>3112</v>
      </c>
      <c r="I1591" t="s">
        <v>3114</v>
      </c>
      <c r="J1591" t="s">
        <v>3262</v>
      </c>
      <c r="K1591" t="s">
        <v>3453</v>
      </c>
      <c r="L1591" t="s">
        <v>3374</v>
      </c>
      <c r="O1591" t="s">
        <v>2547</v>
      </c>
      <c r="AA1591">
        <v>0</v>
      </c>
      <c r="AB1591">
        <v>214</v>
      </c>
      <c r="AC1591">
        <v>428</v>
      </c>
      <c r="AD1591">
        <v>409</v>
      </c>
      <c r="AE1591">
        <v>389</v>
      </c>
      <c r="AF1591">
        <v>296</v>
      </c>
      <c r="AG1591">
        <v>202</v>
      </c>
    </row>
    <row r="1592" spans="1:33" x14ac:dyDescent="0.25">
      <c r="A1592" s="21">
        <v>1591</v>
      </c>
      <c r="B1592" s="1" t="s">
        <v>3348</v>
      </c>
      <c r="C1592" s="1" t="str">
        <f>+VLOOKUP(Tabla1[[#This Row],[Sector]],Sectores[[Sector]:[Columna1]],2,0)</f>
        <v>24 Socioeconómico</v>
      </c>
      <c r="D1592" s="1" t="str">
        <f>+VLOOKUP(Tabla1[[#This Row],[Contenido]],Hoja2!$F$2:$G$105,2,0)</f>
        <v>24.05 Identidad</v>
      </c>
      <c r="E1592" s="1" t="str">
        <f>+IFERROR(VLOOKUP(Tabla1[[#This Row],[Tema]],Temas[[Tema]:[Columna1]],2,0),"REVISAR")</f>
        <v>08.03.02 Nacionalidad</v>
      </c>
      <c r="F1592" s="1" t="str">
        <f>+IFERROR(VLOOKUP(Tabla1[[#This Row],[Muestra]],Muestra[[Muestra]:[Columna1]],2,0),"REVISAR")</f>
        <v>24.05.01.63 Jordania</v>
      </c>
      <c r="G1592" t="s">
        <v>113</v>
      </c>
      <c r="H1592" t="s">
        <v>3112</v>
      </c>
      <c r="I1592" t="s">
        <v>3114</v>
      </c>
      <c r="J1592" t="s">
        <v>3263</v>
      </c>
      <c r="K1592" t="s">
        <v>3453</v>
      </c>
      <c r="L1592" t="s">
        <v>3374</v>
      </c>
      <c r="O1592" t="s">
        <v>2547</v>
      </c>
      <c r="AA1592">
        <v>0</v>
      </c>
      <c r="AB1592">
        <v>71</v>
      </c>
      <c r="AC1592">
        <v>141</v>
      </c>
      <c r="AD1592">
        <v>71</v>
      </c>
      <c r="AE1592">
        <v>0</v>
      </c>
      <c r="AF1592">
        <v>0</v>
      </c>
      <c r="AG1592">
        <v>0</v>
      </c>
    </row>
    <row r="1593" spans="1:33" x14ac:dyDescent="0.25">
      <c r="A1593" s="21">
        <v>1592</v>
      </c>
      <c r="B1593" s="1" t="s">
        <v>3349</v>
      </c>
      <c r="C1593" s="1" t="str">
        <f>+VLOOKUP(Tabla1[[#This Row],[Sector]],Sectores[[Sector]:[Columna1]],2,0)</f>
        <v>24 Socioeconómico</v>
      </c>
      <c r="D1593" s="1" t="str">
        <f>+VLOOKUP(Tabla1[[#This Row],[Contenido]],Hoja2!$F$2:$G$105,2,0)</f>
        <v>24.05 Identidad</v>
      </c>
      <c r="E1593" s="1" t="str">
        <f>+IFERROR(VLOOKUP(Tabla1[[#This Row],[Tema]],Temas[[Tema]:[Columna1]],2,0),"REVISAR")</f>
        <v>08.03.02 Nacionalidad</v>
      </c>
      <c r="F1593" s="1" t="str">
        <f>+IFERROR(VLOOKUP(Tabla1[[#This Row],[Muestra]],Muestra[[Muestra]:[Columna1]],2,0),"REVISAR")</f>
        <v>24.05.01.64 Kirguistán</v>
      </c>
      <c r="G1593" t="s">
        <v>113</v>
      </c>
      <c r="H1593" t="s">
        <v>3112</v>
      </c>
      <c r="I1593" t="s">
        <v>3114</v>
      </c>
      <c r="J1593" t="s">
        <v>3264</v>
      </c>
      <c r="K1593" t="s">
        <v>3453</v>
      </c>
      <c r="L1593" t="s">
        <v>3374</v>
      </c>
      <c r="O1593" t="s">
        <v>2547</v>
      </c>
      <c r="AA1593">
        <v>0</v>
      </c>
      <c r="AB1593">
        <v>54</v>
      </c>
      <c r="AC1593">
        <v>107</v>
      </c>
      <c r="AD1593">
        <v>54</v>
      </c>
      <c r="AE1593">
        <v>0</v>
      </c>
      <c r="AF1593">
        <v>0</v>
      </c>
      <c r="AG1593">
        <v>0</v>
      </c>
    </row>
    <row r="1594" spans="1:33" x14ac:dyDescent="0.25">
      <c r="A1594" s="21">
        <v>1593</v>
      </c>
      <c r="B1594" s="1" t="s">
        <v>3350</v>
      </c>
      <c r="C1594" s="1" t="str">
        <f>+VLOOKUP(Tabla1[[#This Row],[Sector]],Sectores[[Sector]:[Columna1]],2,0)</f>
        <v>24 Socioeconómico</v>
      </c>
      <c r="D1594" s="1" t="str">
        <f>+VLOOKUP(Tabla1[[#This Row],[Contenido]],Hoja2!$F$2:$G$105,2,0)</f>
        <v>24.05 Identidad</v>
      </c>
      <c r="E1594" s="1" t="str">
        <f>+IFERROR(VLOOKUP(Tabla1[[#This Row],[Tema]],Temas[[Tema]:[Columna1]],2,0),"REVISAR")</f>
        <v>08.03.02 Nacionalidad</v>
      </c>
      <c r="F1594" s="1" t="str">
        <f>+IFERROR(VLOOKUP(Tabla1[[#This Row],[Muestra]],Muestra[[Muestra]:[Columna1]],2,0),"REVISAR")</f>
        <v>24.05.01.65 Líbano</v>
      </c>
      <c r="G1594" t="s">
        <v>113</v>
      </c>
      <c r="H1594" t="s">
        <v>3112</v>
      </c>
      <c r="I1594" t="s">
        <v>3114</v>
      </c>
      <c r="J1594" t="s">
        <v>3265</v>
      </c>
      <c r="K1594" t="s">
        <v>3453</v>
      </c>
      <c r="L1594" t="s">
        <v>3374</v>
      </c>
      <c r="O1594" t="s">
        <v>2547</v>
      </c>
      <c r="AA1594">
        <v>0</v>
      </c>
      <c r="AB1594">
        <v>61</v>
      </c>
      <c r="AC1594">
        <v>122</v>
      </c>
      <c r="AD1594">
        <v>61</v>
      </c>
      <c r="AE1594">
        <v>0</v>
      </c>
      <c r="AF1594">
        <v>0</v>
      </c>
      <c r="AG1594">
        <v>0</v>
      </c>
    </row>
    <row r="1595" spans="1:33" x14ac:dyDescent="0.25">
      <c r="A1595" s="21">
        <v>1594</v>
      </c>
      <c r="B1595" s="1" t="s">
        <v>3351</v>
      </c>
      <c r="C1595" s="1" t="str">
        <f>+VLOOKUP(Tabla1[[#This Row],[Sector]],Sectores[[Sector]:[Columna1]],2,0)</f>
        <v>24 Socioeconómico</v>
      </c>
      <c r="D1595" s="1" t="str">
        <f>+VLOOKUP(Tabla1[[#This Row],[Contenido]],Hoja2!$F$2:$G$105,2,0)</f>
        <v>24.05 Identidad</v>
      </c>
      <c r="E1595" s="1" t="str">
        <f>+IFERROR(VLOOKUP(Tabla1[[#This Row],[Tema]],Temas[[Tema]:[Columna1]],2,0),"REVISAR")</f>
        <v>08.03.02 Nacionalidad</v>
      </c>
      <c r="F1595" s="1" t="str">
        <f>+IFERROR(VLOOKUP(Tabla1[[#This Row],[Muestra]],Muestra[[Muestra]:[Columna1]],2,0),"REVISAR")</f>
        <v>24.05.01.66 Nicaragua</v>
      </c>
      <c r="G1595" t="s">
        <v>113</v>
      </c>
      <c r="H1595" t="s">
        <v>3112</v>
      </c>
      <c r="I1595" t="s">
        <v>3114</v>
      </c>
      <c r="J1595" t="s">
        <v>3266</v>
      </c>
      <c r="K1595" t="s">
        <v>3453</v>
      </c>
      <c r="L1595" t="s">
        <v>3374</v>
      </c>
      <c r="O1595" t="s">
        <v>2547</v>
      </c>
      <c r="AA1595">
        <v>0</v>
      </c>
      <c r="AB1595">
        <v>121</v>
      </c>
      <c r="AC1595">
        <v>241</v>
      </c>
      <c r="AD1595">
        <v>342</v>
      </c>
      <c r="AE1595">
        <v>443</v>
      </c>
      <c r="AF1595">
        <v>556</v>
      </c>
      <c r="AG1595">
        <v>668</v>
      </c>
    </row>
    <row r="1596" spans="1:33" x14ac:dyDescent="0.25">
      <c r="A1596" s="21">
        <v>1595</v>
      </c>
      <c r="B1596" s="1" t="s">
        <v>3352</v>
      </c>
      <c r="C1596" s="1" t="str">
        <f>+VLOOKUP(Tabla1[[#This Row],[Sector]],Sectores[[Sector]:[Columna1]],2,0)</f>
        <v>24 Socioeconómico</v>
      </c>
      <c r="D1596" s="1" t="str">
        <f>+VLOOKUP(Tabla1[[#This Row],[Contenido]],Hoja2!$F$2:$G$105,2,0)</f>
        <v>24.05 Identidad</v>
      </c>
      <c r="E1596" s="1" t="str">
        <f>+IFERROR(VLOOKUP(Tabla1[[#This Row],[Tema]],Temas[[Tema]:[Columna1]],2,0),"REVISAR")</f>
        <v>08.03.02 Nacionalidad</v>
      </c>
      <c r="F1596" s="1" t="str">
        <f>+IFERROR(VLOOKUP(Tabla1[[#This Row],[Muestra]],Muestra[[Muestra]:[Columna1]],2,0),"REVISAR")</f>
        <v>24.05.01.67 Nueva Zelanda</v>
      </c>
      <c r="G1596" t="s">
        <v>113</v>
      </c>
      <c r="H1596" t="s">
        <v>3112</v>
      </c>
      <c r="I1596" t="s">
        <v>3114</v>
      </c>
      <c r="J1596" t="s">
        <v>3267</v>
      </c>
      <c r="K1596" t="s">
        <v>3453</v>
      </c>
      <c r="L1596" t="s">
        <v>3374</v>
      </c>
      <c r="O1596" t="s">
        <v>2547</v>
      </c>
      <c r="AA1596">
        <v>0</v>
      </c>
      <c r="AB1596">
        <v>40</v>
      </c>
      <c r="AC1596">
        <v>80</v>
      </c>
      <c r="AD1596">
        <v>106</v>
      </c>
      <c r="AE1596">
        <v>132</v>
      </c>
      <c r="AF1596">
        <v>66</v>
      </c>
      <c r="AG1596">
        <v>0</v>
      </c>
    </row>
    <row r="1597" spans="1:33" x14ac:dyDescent="0.25">
      <c r="A1597" s="21">
        <v>1596</v>
      </c>
      <c r="B1597" s="1" t="s">
        <v>3353</v>
      </c>
      <c r="C1597" s="1" t="str">
        <f>+VLOOKUP(Tabla1[[#This Row],[Sector]],Sectores[[Sector]:[Columna1]],2,0)</f>
        <v>24 Socioeconómico</v>
      </c>
      <c r="D1597" s="1" t="str">
        <f>+VLOOKUP(Tabla1[[#This Row],[Contenido]],Hoja2!$F$2:$G$105,2,0)</f>
        <v>24.05 Identidad</v>
      </c>
      <c r="E1597" s="1" t="str">
        <f>+IFERROR(VLOOKUP(Tabla1[[#This Row],[Tema]],Temas[[Tema]:[Columna1]],2,0),"REVISAR")</f>
        <v>08.03.02 Nacionalidad</v>
      </c>
      <c r="F1597" s="1" t="str">
        <f>+IFERROR(VLOOKUP(Tabla1[[#This Row],[Muestra]],Muestra[[Muestra]:[Columna1]],2,0),"REVISAR")</f>
        <v>24.05.01.68 Otro país de Africa</v>
      </c>
      <c r="G1597" t="s">
        <v>113</v>
      </c>
      <c r="H1597" t="s">
        <v>3112</v>
      </c>
      <c r="I1597" t="s">
        <v>3114</v>
      </c>
      <c r="J1597" t="s">
        <v>3268</v>
      </c>
      <c r="K1597" t="s">
        <v>3453</v>
      </c>
      <c r="L1597" t="s">
        <v>3374</v>
      </c>
      <c r="O1597" t="s">
        <v>2547</v>
      </c>
      <c r="AA1597">
        <v>0</v>
      </c>
      <c r="AB1597">
        <v>8</v>
      </c>
      <c r="AC1597">
        <v>15</v>
      </c>
      <c r="AD1597">
        <v>8</v>
      </c>
      <c r="AE1597">
        <v>0</v>
      </c>
      <c r="AF1597">
        <v>0</v>
      </c>
      <c r="AG1597">
        <v>0</v>
      </c>
    </row>
    <row r="1598" spans="1:33" x14ac:dyDescent="0.25">
      <c r="A1598" s="21">
        <v>1597</v>
      </c>
      <c r="B1598" s="1" t="s">
        <v>3354</v>
      </c>
      <c r="C1598" s="1" t="str">
        <f>+VLOOKUP(Tabla1[[#This Row],[Sector]],Sectores[[Sector]:[Columna1]],2,0)</f>
        <v>24 Socioeconómico</v>
      </c>
      <c r="D1598" s="1" t="str">
        <f>+VLOOKUP(Tabla1[[#This Row],[Contenido]],Hoja2!$F$2:$G$105,2,0)</f>
        <v>24.05 Identidad</v>
      </c>
      <c r="E1598" s="1" t="str">
        <f>+IFERROR(VLOOKUP(Tabla1[[#This Row],[Tema]],Temas[[Tema]:[Columna1]],2,0),"REVISAR")</f>
        <v>08.03.02 Nacionalidad</v>
      </c>
      <c r="F1598" s="1" t="str">
        <f>+IFERROR(VLOOKUP(Tabla1[[#This Row],[Muestra]],Muestra[[Muestra]:[Columna1]],2,0),"REVISAR")</f>
        <v>24.05.01.69 Puerto Rico</v>
      </c>
      <c r="G1598" t="s">
        <v>113</v>
      </c>
      <c r="H1598" t="s">
        <v>3112</v>
      </c>
      <c r="I1598" t="s">
        <v>3114</v>
      </c>
      <c r="J1598" t="s">
        <v>3269</v>
      </c>
      <c r="K1598" t="s">
        <v>3453</v>
      </c>
      <c r="L1598" t="s">
        <v>3374</v>
      </c>
      <c r="O1598" t="s">
        <v>2547</v>
      </c>
      <c r="AA1598">
        <v>0</v>
      </c>
      <c r="AB1598">
        <v>121</v>
      </c>
      <c r="AC1598">
        <v>242</v>
      </c>
      <c r="AD1598">
        <v>121</v>
      </c>
      <c r="AE1598">
        <v>0</v>
      </c>
      <c r="AF1598">
        <v>79</v>
      </c>
      <c r="AG1598">
        <v>157</v>
      </c>
    </row>
    <row r="1599" spans="1:33" x14ac:dyDescent="0.25">
      <c r="A1599" s="21">
        <v>1598</v>
      </c>
      <c r="B1599" s="1" t="s">
        <v>3355</v>
      </c>
      <c r="C1599" s="1" t="str">
        <f>+VLOOKUP(Tabla1[[#This Row],[Sector]],Sectores[[Sector]:[Columna1]],2,0)</f>
        <v>24 Socioeconómico</v>
      </c>
      <c r="D1599" s="1" t="str">
        <f>+VLOOKUP(Tabla1[[#This Row],[Contenido]],Hoja2!$F$2:$G$105,2,0)</f>
        <v>24.05 Identidad</v>
      </c>
      <c r="E1599" s="1" t="str">
        <f>+IFERROR(VLOOKUP(Tabla1[[#This Row],[Tema]],Temas[[Tema]:[Columna1]],2,0),"REVISAR")</f>
        <v>08.03.02 Nacionalidad</v>
      </c>
      <c r="F1599" s="1" t="str">
        <f>+IFERROR(VLOOKUP(Tabla1[[#This Row],[Muestra]],Muestra[[Muestra]:[Columna1]],2,0),"REVISAR")</f>
        <v>24.05.01.70 Tailandia</v>
      </c>
      <c r="G1599" t="s">
        <v>113</v>
      </c>
      <c r="H1599" t="s">
        <v>3112</v>
      </c>
      <c r="I1599" t="s">
        <v>3114</v>
      </c>
      <c r="J1599" t="s">
        <v>3270</v>
      </c>
      <c r="K1599" t="s">
        <v>3453</v>
      </c>
      <c r="L1599" t="s">
        <v>3374</v>
      </c>
      <c r="O1599" t="s">
        <v>2547</v>
      </c>
      <c r="AA1599">
        <v>0</v>
      </c>
      <c r="AB1599">
        <v>47</v>
      </c>
      <c r="AC1599">
        <v>94</v>
      </c>
      <c r="AD1599">
        <v>72</v>
      </c>
      <c r="AE1599">
        <v>49</v>
      </c>
      <c r="AF1599">
        <v>25</v>
      </c>
      <c r="AG1599">
        <v>0</v>
      </c>
    </row>
    <row r="1600" spans="1:33" x14ac:dyDescent="0.25">
      <c r="A1600" s="21">
        <v>1599</v>
      </c>
      <c r="B1600" s="1" t="s">
        <v>3356</v>
      </c>
      <c r="C1600" s="1" t="str">
        <f>+VLOOKUP(Tabla1[[#This Row],[Sector]],Sectores[[Sector]:[Columna1]],2,0)</f>
        <v>24 Socioeconómico</v>
      </c>
      <c r="D1600" s="1" t="str">
        <f>+VLOOKUP(Tabla1[[#This Row],[Contenido]],Hoja2!$F$2:$G$105,2,0)</f>
        <v>24.05 Identidad</v>
      </c>
      <c r="E1600" s="1" t="str">
        <f>+IFERROR(VLOOKUP(Tabla1[[#This Row],[Tema]],Temas[[Tema]:[Columna1]],2,0),"REVISAR")</f>
        <v>08.03.02 Nacionalidad</v>
      </c>
      <c r="F1600" s="1" t="str">
        <f>+IFERROR(VLOOKUP(Tabla1[[#This Row],[Muestra]],Muestra[[Muestra]:[Columna1]],2,0),"REVISAR")</f>
        <v>24.05.01.71 Turquía</v>
      </c>
      <c r="G1600" t="s">
        <v>113</v>
      </c>
      <c r="H1600" t="s">
        <v>3112</v>
      </c>
      <c r="I1600" t="s">
        <v>3114</v>
      </c>
      <c r="J1600" t="s">
        <v>3271</v>
      </c>
      <c r="K1600" t="s">
        <v>3453</v>
      </c>
      <c r="L1600" t="s">
        <v>3374</v>
      </c>
      <c r="O1600" t="s">
        <v>2547</v>
      </c>
      <c r="AA1600">
        <v>0</v>
      </c>
      <c r="AB1600">
        <v>34</v>
      </c>
      <c r="AC1600">
        <v>67</v>
      </c>
      <c r="AD1600">
        <v>63</v>
      </c>
      <c r="AE1600">
        <v>59</v>
      </c>
      <c r="AF1600">
        <v>96</v>
      </c>
      <c r="AG1600">
        <v>132</v>
      </c>
    </row>
    <row r="1601" spans="1:33" x14ac:dyDescent="0.25">
      <c r="A1601" s="21">
        <v>1600</v>
      </c>
      <c r="B1601" s="1" t="s">
        <v>3357</v>
      </c>
      <c r="C1601" s="1" t="str">
        <f>+VLOOKUP(Tabla1[[#This Row],[Sector]],Sectores[[Sector]:[Columna1]],2,0)</f>
        <v>24 Socioeconómico</v>
      </c>
      <c r="D1601" s="1" t="str">
        <f>+VLOOKUP(Tabla1[[#This Row],[Contenido]],Hoja2!$F$2:$G$105,2,0)</f>
        <v>24.05 Identidad</v>
      </c>
      <c r="E1601" s="1" t="str">
        <f>+IFERROR(VLOOKUP(Tabla1[[#This Row],[Tema]],Temas[[Tema]:[Columna1]],2,0),"REVISAR")</f>
        <v>08.03.02 Nacionalidad</v>
      </c>
      <c r="F1601" s="1" t="str">
        <f>+IFERROR(VLOOKUP(Tabla1[[#This Row],[Muestra]],Muestra[[Muestra]:[Columna1]],2,0),"REVISAR")</f>
        <v>24.05.01.72 Ucrania</v>
      </c>
      <c r="G1601" t="s">
        <v>113</v>
      </c>
      <c r="H1601" t="s">
        <v>3112</v>
      </c>
      <c r="I1601" t="s">
        <v>3114</v>
      </c>
      <c r="J1601" t="s">
        <v>3272</v>
      </c>
      <c r="K1601" t="s">
        <v>3453</v>
      </c>
      <c r="L1601" t="s">
        <v>3374</v>
      </c>
      <c r="O1601" t="s">
        <v>2547</v>
      </c>
      <c r="AA1601">
        <v>0</v>
      </c>
      <c r="AB1601">
        <v>13</v>
      </c>
      <c r="AC1601">
        <v>25</v>
      </c>
      <c r="AD1601">
        <v>54</v>
      </c>
      <c r="AE1601">
        <v>83</v>
      </c>
      <c r="AF1601">
        <v>42</v>
      </c>
      <c r="AG1601">
        <v>0</v>
      </c>
    </row>
    <row r="1602" spans="1:33" x14ac:dyDescent="0.25">
      <c r="A1602" s="21">
        <v>1601</v>
      </c>
      <c r="B1602" s="1" t="s">
        <v>3358</v>
      </c>
      <c r="C1602" s="1" t="str">
        <f>+VLOOKUP(Tabla1[[#This Row],[Sector]],Sectores[[Sector]:[Columna1]],2,0)</f>
        <v>24 Socioeconómico</v>
      </c>
      <c r="D1602" s="1" t="str">
        <f>+VLOOKUP(Tabla1[[#This Row],[Contenido]],Hoja2!$F$2:$G$105,2,0)</f>
        <v>24.05 Identidad</v>
      </c>
      <c r="E1602" s="1" t="str">
        <f>+IFERROR(VLOOKUP(Tabla1[[#This Row],[Tema]],Temas[[Tema]:[Columna1]],2,0),"REVISAR")</f>
        <v>08.03.02 Nacionalidad</v>
      </c>
      <c r="F1602" s="1" t="str">
        <f>+IFERROR(VLOOKUP(Tabla1[[#This Row],[Muestra]],Muestra[[Muestra]:[Columna1]],2,0),"REVISAR")</f>
        <v>24.05.01.73 Angola</v>
      </c>
      <c r="G1602" t="s">
        <v>113</v>
      </c>
      <c r="H1602" t="s">
        <v>3112</v>
      </c>
      <c r="I1602" t="s">
        <v>3114</v>
      </c>
      <c r="J1602" t="s">
        <v>3273</v>
      </c>
      <c r="K1602" t="s">
        <v>3453</v>
      </c>
      <c r="L1602" t="s">
        <v>3374</v>
      </c>
      <c r="O1602" t="s">
        <v>2547</v>
      </c>
      <c r="AA1602">
        <v>0</v>
      </c>
      <c r="AB1602">
        <v>0</v>
      </c>
      <c r="AC1602">
        <v>0</v>
      </c>
      <c r="AD1602">
        <v>12</v>
      </c>
      <c r="AE1602">
        <v>24</v>
      </c>
      <c r="AF1602">
        <v>12</v>
      </c>
      <c r="AG1602">
        <v>0</v>
      </c>
    </row>
    <row r="1603" spans="1:33" x14ac:dyDescent="0.25">
      <c r="A1603" s="21">
        <v>1602</v>
      </c>
      <c r="B1603" s="1" t="s">
        <v>3359</v>
      </c>
      <c r="C1603" s="1" t="str">
        <f>+VLOOKUP(Tabla1[[#This Row],[Sector]],Sectores[[Sector]:[Columna1]],2,0)</f>
        <v>24 Socioeconómico</v>
      </c>
      <c r="D1603" s="1" t="str">
        <f>+VLOOKUP(Tabla1[[#This Row],[Contenido]],Hoja2!$F$2:$G$105,2,0)</f>
        <v>24.05 Identidad</v>
      </c>
      <c r="E1603" s="1" t="str">
        <f>+IFERROR(VLOOKUP(Tabla1[[#This Row],[Tema]],Temas[[Tema]:[Columna1]],2,0),"REVISAR")</f>
        <v>08.03.02 Nacionalidad</v>
      </c>
      <c r="F1603" s="1" t="str">
        <f>+IFERROR(VLOOKUP(Tabla1[[#This Row],[Muestra]],Muestra[[Muestra]:[Columna1]],2,0),"REVISAR")</f>
        <v>24.05.01.74 Argelia</v>
      </c>
      <c r="G1603" t="s">
        <v>113</v>
      </c>
      <c r="H1603" t="s">
        <v>3112</v>
      </c>
      <c r="I1603" t="s">
        <v>3114</v>
      </c>
      <c r="J1603" t="s">
        <v>3274</v>
      </c>
      <c r="K1603" t="s">
        <v>3453</v>
      </c>
      <c r="L1603" t="s">
        <v>3374</v>
      </c>
      <c r="O1603" t="s">
        <v>2547</v>
      </c>
      <c r="AA1603">
        <v>0</v>
      </c>
      <c r="AB1603">
        <v>0</v>
      </c>
      <c r="AC1603">
        <v>0</v>
      </c>
      <c r="AD1603">
        <v>198</v>
      </c>
      <c r="AE1603">
        <v>395</v>
      </c>
      <c r="AF1603">
        <v>198</v>
      </c>
      <c r="AG1603">
        <v>0</v>
      </c>
    </row>
    <row r="1604" spans="1:33" x14ac:dyDescent="0.25">
      <c r="A1604" s="21">
        <v>1603</v>
      </c>
      <c r="B1604" s="1" t="s">
        <v>3360</v>
      </c>
      <c r="C1604" s="1" t="str">
        <f>+VLOOKUP(Tabla1[[#This Row],[Sector]],Sectores[[Sector]:[Columna1]],2,0)</f>
        <v>24 Socioeconómico</v>
      </c>
      <c r="D1604" s="1" t="str">
        <f>+VLOOKUP(Tabla1[[#This Row],[Contenido]],Hoja2!$F$2:$G$105,2,0)</f>
        <v>24.05 Identidad</v>
      </c>
      <c r="E1604" s="1" t="str">
        <f>+IFERROR(VLOOKUP(Tabla1[[#This Row],[Tema]],Temas[[Tema]:[Columna1]],2,0),"REVISAR")</f>
        <v>08.03.02 Nacionalidad</v>
      </c>
      <c r="F1604" s="1" t="str">
        <f>+IFERROR(VLOOKUP(Tabla1[[#This Row],[Muestra]],Muestra[[Muestra]:[Columna1]],2,0),"REVISAR")</f>
        <v>24.05.01.75 Dinamarca</v>
      </c>
      <c r="G1604" t="s">
        <v>113</v>
      </c>
      <c r="H1604" t="s">
        <v>3112</v>
      </c>
      <c r="I1604" t="s">
        <v>3114</v>
      </c>
      <c r="J1604" t="s">
        <v>3275</v>
      </c>
      <c r="K1604" t="s">
        <v>3453</v>
      </c>
      <c r="L1604" t="s">
        <v>3374</v>
      </c>
      <c r="O1604" t="s">
        <v>2547</v>
      </c>
      <c r="AA1604">
        <v>0</v>
      </c>
      <c r="AB1604">
        <v>0</v>
      </c>
      <c r="AC1604">
        <v>0</v>
      </c>
      <c r="AD1604">
        <v>51</v>
      </c>
      <c r="AE1604">
        <v>102</v>
      </c>
      <c r="AF1604">
        <v>51</v>
      </c>
      <c r="AG1604">
        <v>0</v>
      </c>
    </row>
    <row r="1605" spans="1:33" x14ac:dyDescent="0.25">
      <c r="A1605" s="21">
        <v>1604</v>
      </c>
      <c r="B1605" s="1" t="s">
        <v>3361</v>
      </c>
      <c r="C1605" s="1" t="str">
        <f>+VLOOKUP(Tabla1[[#This Row],[Sector]],Sectores[[Sector]:[Columna1]],2,0)</f>
        <v>24 Socioeconómico</v>
      </c>
      <c r="D1605" s="1" t="str">
        <f>+VLOOKUP(Tabla1[[#This Row],[Contenido]],Hoja2!$F$2:$G$105,2,0)</f>
        <v>24.05 Identidad</v>
      </c>
      <c r="E1605" s="1" t="str">
        <f>+IFERROR(VLOOKUP(Tabla1[[#This Row],[Tema]],Temas[[Tema]:[Columna1]],2,0),"REVISAR")</f>
        <v>08.03.02 Nacionalidad</v>
      </c>
      <c r="F1605" s="1" t="str">
        <f>+IFERROR(VLOOKUP(Tabla1[[#This Row],[Muestra]],Muestra[[Muestra]:[Columna1]],2,0),"REVISAR")</f>
        <v>24.05.01.76 Egipto</v>
      </c>
      <c r="G1605" t="s">
        <v>113</v>
      </c>
      <c r="H1605" t="s">
        <v>3112</v>
      </c>
      <c r="I1605" t="s">
        <v>3114</v>
      </c>
      <c r="J1605" t="s">
        <v>3276</v>
      </c>
      <c r="K1605" t="s">
        <v>3453</v>
      </c>
      <c r="L1605" t="s">
        <v>3374</v>
      </c>
      <c r="O1605" t="s">
        <v>2547</v>
      </c>
      <c r="AA1605">
        <v>0</v>
      </c>
      <c r="AB1605">
        <v>0</v>
      </c>
      <c r="AC1605">
        <v>0</v>
      </c>
      <c r="AD1605">
        <v>17</v>
      </c>
      <c r="AE1605">
        <v>33</v>
      </c>
      <c r="AF1605">
        <v>17</v>
      </c>
      <c r="AG1605">
        <v>0</v>
      </c>
    </row>
    <row r="1606" spans="1:33" x14ac:dyDescent="0.25">
      <c r="A1606" s="21">
        <v>1605</v>
      </c>
      <c r="B1606" s="1" t="s">
        <v>3362</v>
      </c>
      <c r="C1606" s="1" t="str">
        <f>+VLOOKUP(Tabla1[[#This Row],[Sector]],Sectores[[Sector]:[Columna1]],2,0)</f>
        <v>24 Socioeconómico</v>
      </c>
      <c r="D1606" s="1" t="str">
        <f>+VLOOKUP(Tabla1[[#This Row],[Contenido]],Hoja2!$F$2:$G$105,2,0)</f>
        <v>24.05 Identidad</v>
      </c>
      <c r="E1606" s="1" t="str">
        <f>+IFERROR(VLOOKUP(Tabla1[[#This Row],[Tema]],Temas[[Tema]:[Columna1]],2,0),"REVISAR")</f>
        <v>08.03.02 Nacionalidad</v>
      </c>
      <c r="F1606" s="1" t="str">
        <f>+IFERROR(VLOOKUP(Tabla1[[#This Row],[Muestra]],Muestra[[Muestra]:[Columna1]],2,0),"REVISAR")</f>
        <v>24.05.01.77 Eslovaquia</v>
      </c>
      <c r="G1606" t="s">
        <v>113</v>
      </c>
      <c r="H1606" t="s">
        <v>3112</v>
      </c>
      <c r="I1606" t="s">
        <v>3114</v>
      </c>
      <c r="J1606" t="s">
        <v>3277</v>
      </c>
      <c r="K1606" t="s">
        <v>3453</v>
      </c>
      <c r="L1606" t="s">
        <v>3374</v>
      </c>
      <c r="O1606" t="s">
        <v>2547</v>
      </c>
      <c r="AA1606">
        <v>0</v>
      </c>
      <c r="AB1606">
        <v>0</v>
      </c>
      <c r="AC1606">
        <v>0</v>
      </c>
      <c r="AD1606">
        <v>15</v>
      </c>
      <c r="AE1606">
        <v>30</v>
      </c>
      <c r="AF1606">
        <v>15</v>
      </c>
      <c r="AG1606">
        <v>0</v>
      </c>
    </row>
    <row r="1607" spans="1:33" x14ac:dyDescent="0.25">
      <c r="A1607" s="21">
        <v>1606</v>
      </c>
      <c r="B1607" s="1" t="s">
        <v>3363</v>
      </c>
      <c r="C1607" s="1" t="str">
        <f>+VLOOKUP(Tabla1[[#This Row],[Sector]],Sectores[[Sector]:[Columna1]],2,0)</f>
        <v>24 Socioeconómico</v>
      </c>
      <c r="D1607" s="1" t="str">
        <f>+VLOOKUP(Tabla1[[#This Row],[Contenido]],Hoja2!$F$2:$G$105,2,0)</f>
        <v>24.05 Identidad</v>
      </c>
      <c r="E1607" s="1" t="str">
        <f>+IFERROR(VLOOKUP(Tabla1[[#This Row],[Tema]],Temas[[Tema]:[Columna1]],2,0),"REVISAR")</f>
        <v>08.03.02 Nacionalidad</v>
      </c>
      <c r="F1607" s="1" t="str">
        <f>+IFERROR(VLOOKUP(Tabla1[[#This Row],[Muestra]],Muestra[[Muestra]:[Columna1]],2,0),"REVISAR")</f>
        <v>24.05.01.78 Etiopía</v>
      </c>
      <c r="G1607" t="s">
        <v>113</v>
      </c>
      <c r="H1607" t="s">
        <v>3112</v>
      </c>
      <c r="I1607" t="s">
        <v>3114</v>
      </c>
      <c r="J1607" t="s">
        <v>3278</v>
      </c>
      <c r="K1607" t="s">
        <v>3453</v>
      </c>
      <c r="L1607" t="s">
        <v>3374</v>
      </c>
      <c r="O1607" t="s">
        <v>2547</v>
      </c>
      <c r="AA1607">
        <v>0</v>
      </c>
      <c r="AB1607">
        <v>0</v>
      </c>
      <c r="AC1607">
        <v>0</v>
      </c>
      <c r="AD1607">
        <v>119</v>
      </c>
      <c r="AE1607">
        <v>238</v>
      </c>
      <c r="AF1607">
        <v>119</v>
      </c>
      <c r="AG1607">
        <v>0</v>
      </c>
    </row>
    <row r="1608" spans="1:33" x14ac:dyDescent="0.25">
      <c r="A1608" s="21">
        <v>1607</v>
      </c>
      <c r="B1608" s="1" t="s">
        <v>3364</v>
      </c>
      <c r="C1608" s="1" t="str">
        <f>+VLOOKUP(Tabla1[[#This Row],[Sector]],Sectores[[Sector]:[Columna1]],2,0)</f>
        <v>24 Socioeconómico</v>
      </c>
      <c r="D1608" s="1" t="str">
        <f>+VLOOKUP(Tabla1[[#This Row],[Contenido]],Hoja2!$F$2:$G$105,2,0)</f>
        <v>24.05 Identidad</v>
      </c>
      <c r="E1608" s="1" t="str">
        <f>+IFERROR(VLOOKUP(Tabla1[[#This Row],[Tema]],Temas[[Tema]:[Columna1]],2,0),"REVISAR")</f>
        <v>08.03.02 Nacionalidad</v>
      </c>
      <c r="F1608" s="1" t="str">
        <f>+IFERROR(VLOOKUP(Tabla1[[#This Row],[Muestra]],Muestra[[Muestra]:[Columna1]],2,0),"REVISAR")</f>
        <v>24.05.01.79 Lituania</v>
      </c>
      <c r="G1608" t="s">
        <v>113</v>
      </c>
      <c r="H1608" t="s">
        <v>3112</v>
      </c>
      <c r="I1608" t="s">
        <v>3114</v>
      </c>
      <c r="J1608" t="s">
        <v>3279</v>
      </c>
      <c r="K1608" t="s">
        <v>3453</v>
      </c>
      <c r="L1608" t="s">
        <v>3374</v>
      </c>
      <c r="O1608" t="s">
        <v>2547</v>
      </c>
      <c r="AA1608">
        <v>0</v>
      </c>
      <c r="AB1608">
        <v>0</v>
      </c>
      <c r="AC1608">
        <v>0</v>
      </c>
      <c r="AD1608">
        <v>207</v>
      </c>
      <c r="AE1608">
        <v>414</v>
      </c>
      <c r="AF1608">
        <v>315</v>
      </c>
      <c r="AG1608">
        <v>215</v>
      </c>
    </row>
    <row r="1609" spans="1:33" x14ac:dyDescent="0.25">
      <c r="A1609" s="21">
        <v>1608</v>
      </c>
      <c r="B1609" s="1" t="s">
        <v>3365</v>
      </c>
      <c r="C1609" s="1" t="str">
        <f>+VLOOKUP(Tabla1[[#This Row],[Sector]],Sectores[[Sector]:[Columna1]],2,0)</f>
        <v>24 Socioeconómico</v>
      </c>
      <c r="D1609" s="1" t="str">
        <f>+VLOOKUP(Tabla1[[#This Row],[Contenido]],Hoja2!$F$2:$G$105,2,0)</f>
        <v>24.05 Identidad</v>
      </c>
      <c r="E1609" s="1" t="str">
        <f>+IFERROR(VLOOKUP(Tabla1[[#This Row],[Tema]],Temas[[Tema]:[Columna1]],2,0),"REVISAR")</f>
        <v>08.03.02 Nacionalidad</v>
      </c>
      <c r="F1609" s="1" t="str">
        <f>+IFERROR(VLOOKUP(Tabla1[[#This Row],[Muestra]],Muestra[[Muestra]:[Columna1]],2,0),"REVISAR")</f>
        <v>24.05.01.80 Qatar</v>
      </c>
      <c r="G1609" t="s">
        <v>113</v>
      </c>
      <c r="H1609" t="s">
        <v>3112</v>
      </c>
      <c r="I1609" t="s">
        <v>3114</v>
      </c>
      <c r="J1609" t="s">
        <v>3280</v>
      </c>
      <c r="K1609" t="s">
        <v>3453</v>
      </c>
      <c r="L1609" t="s">
        <v>3374</v>
      </c>
      <c r="O1609" t="s">
        <v>2547</v>
      </c>
      <c r="AA1609">
        <v>0</v>
      </c>
      <c r="AB1609">
        <v>0</v>
      </c>
      <c r="AC1609">
        <v>0</v>
      </c>
      <c r="AD1609">
        <v>15</v>
      </c>
      <c r="AE1609">
        <v>30</v>
      </c>
      <c r="AF1609">
        <v>15</v>
      </c>
      <c r="AG1609">
        <v>0</v>
      </c>
    </row>
    <row r="1610" spans="1:33" x14ac:dyDescent="0.25">
      <c r="A1610" s="21">
        <v>1609</v>
      </c>
      <c r="B1610" s="1" t="s">
        <v>3366</v>
      </c>
      <c r="C1610" s="1" t="str">
        <f>+VLOOKUP(Tabla1[[#This Row],[Sector]],Sectores[[Sector]:[Columna1]],2,0)</f>
        <v>24 Socioeconómico</v>
      </c>
      <c r="D1610" s="1" t="str">
        <f>+VLOOKUP(Tabla1[[#This Row],[Contenido]],Hoja2!$F$2:$G$105,2,0)</f>
        <v>24.05 Identidad</v>
      </c>
      <c r="E1610" s="1" t="str">
        <f>+IFERROR(VLOOKUP(Tabla1[[#This Row],[Tema]],Temas[[Tema]:[Columna1]],2,0),"REVISAR")</f>
        <v>08.03.02 Nacionalidad</v>
      </c>
      <c r="F1610" s="1" t="str">
        <f>+IFERROR(VLOOKUP(Tabla1[[#This Row],[Muestra]],Muestra[[Muestra]:[Columna1]],2,0),"REVISAR")</f>
        <v>24.05.01.81 República Checa</v>
      </c>
      <c r="G1610" t="s">
        <v>113</v>
      </c>
      <c r="H1610" t="s">
        <v>3112</v>
      </c>
      <c r="I1610" t="s">
        <v>3114</v>
      </c>
      <c r="J1610" t="s">
        <v>3281</v>
      </c>
      <c r="K1610" t="s">
        <v>3453</v>
      </c>
      <c r="L1610" t="s">
        <v>3374</v>
      </c>
      <c r="O1610" t="s">
        <v>2547</v>
      </c>
      <c r="AA1610">
        <v>0</v>
      </c>
      <c r="AB1610">
        <v>0</v>
      </c>
      <c r="AC1610">
        <v>0</v>
      </c>
      <c r="AD1610">
        <v>30</v>
      </c>
      <c r="AE1610">
        <v>59</v>
      </c>
      <c r="AF1610">
        <v>122</v>
      </c>
      <c r="AG1610">
        <v>184</v>
      </c>
    </row>
    <row r="1611" spans="1:33" x14ac:dyDescent="0.25">
      <c r="A1611" s="21">
        <v>1610</v>
      </c>
      <c r="B1611" s="1" t="s">
        <v>3367</v>
      </c>
      <c r="C1611" s="1" t="str">
        <f>+VLOOKUP(Tabla1[[#This Row],[Sector]],Sectores[[Sector]:[Columna1]],2,0)</f>
        <v>24 Socioeconómico</v>
      </c>
      <c r="D1611" s="1" t="str">
        <f>+VLOOKUP(Tabla1[[#This Row],[Contenido]],Hoja2!$F$2:$G$105,2,0)</f>
        <v>24.05 Identidad</v>
      </c>
      <c r="E1611" s="1" t="str">
        <f>+IFERROR(VLOOKUP(Tabla1[[#This Row],[Tema]],Temas[[Tema]:[Columna1]],2,0),"REVISAR")</f>
        <v>08.03.02 Nacionalidad</v>
      </c>
      <c r="F1611" s="1" t="str">
        <f>+IFERROR(VLOOKUP(Tabla1[[#This Row],[Muestra]],Muestra[[Muestra]:[Columna1]],2,0),"REVISAR")</f>
        <v>24.05.01.82 Finlandia</v>
      </c>
      <c r="G1611" t="s">
        <v>113</v>
      </c>
      <c r="H1611" t="s">
        <v>3112</v>
      </c>
      <c r="I1611" t="s">
        <v>3114</v>
      </c>
      <c r="J1611" t="s">
        <v>3282</v>
      </c>
      <c r="K1611" t="s">
        <v>3453</v>
      </c>
      <c r="L1611" t="s">
        <v>3374</v>
      </c>
      <c r="O1611" t="s">
        <v>2547</v>
      </c>
      <c r="AA1611">
        <v>0</v>
      </c>
      <c r="AB1611">
        <v>0</v>
      </c>
      <c r="AC1611">
        <v>0</v>
      </c>
      <c r="AD1611">
        <v>0</v>
      </c>
      <c r="AE1611">
        <v>0</v>
      </c>
      <c r="AF1611">
        <v>69</v>
      </c>
      <c r="AG1611">
        <v>138</v>
      </c>
    </row>
    <row r="1612" spans="1:33" x14ac:dyDescent="0.25">
      <c r="A1612" s="21">
        <v>1611</v>
      </c>
      <c r="B1612" s="1" t="s">
        <v>3368</v>
      </c>
      <c r="C1612" s="1" t="str">
        <f>+VLOOKUP(Tabla1[[#This Row],[Sector]],Sectores[[Sector]:[Columna1]],2,0)</f>
        <v>24 Socioeconómico</v>
      </c>
      <c r="D1612" s="1" t="str">
        <f>+VLOOKUP(Tabla1[[#This Row],[Contenido]],Hoja2!$F$2:$G$105,2,0)</f>
        <v>24.05 Identidad</v>
      </c>
      <c r="E1612" s="1" t="str">
        <f>+IFERROR(VLOOKUP(Tabla1[[#This Row],[Tema]],Temas[[Tema]:[Columna1]],2,0),"REVISAR")</f>
        <v>08.03.02 Nacionalidad</v>
      </c>
      <c r="F1612" s="1" t="str">
        <f>+IFERROR(VLOOKUP(Tabla1[[#This Row],[Muestra]],Muestra[[Muestra]:[Columna1]],2,0),"REVISAR")</f>
        <v>24.05.01.83 Ghana</v>
      </c>
      <c r="G1612" t="s">
        <v>113</v>
      </c>
      <c r="H1612" t="s">
        <v>3112</v>
      </c>
      <c r="I1612" t="s">
        <v>3114</v>
      </c>
      <c r="J1612" t="s">
        <v>3283</v>
      </c>
      <c r="K1612" t="s">
        <v>3453</v>
      </c>
      <c r="L1612" t="s">
        <v>3374</v>
      </c>
      <c r="O1612" t="s">
        <v>2547</v>
      </c>
      <c r="AA1612">
        <v>0</v>
      </c>
      <c r="AB1612">
        <v>0</v>
      </c>
      <c r="AC1612">
        <v>0</v>
      </c>
      <c r="AD1612">
        <v>0</v>
      </c>
      <c r="AE1612">
        <v>0</v>
      </c>
      <c r="AF1612">
        <v>88</v>
      </c>
      <c r="AG1612">
        <v>175</v>
      </c>
    </row>
    <row r="1613" spans="1:33" x14ac:dyDescent="0.25">
      <c r="A1613" s="21">
        <v>1612</v>
      </c>
      <c r="B1613" s="1" t="s">
        <v>3369</v>
      </c>
      <c r="C1613" s="1" t="str">
        <f>+VLOOKUP(Tabla1[[#This Row],[Sector]],Sectores[[Sector]:[Columna1]],2,0)</f>
        <v>24 Socioeconómico</v>
      </c>
      <c r="D1613" s="1" t="str">
        <f>+VLOOKUP(Tabla1[[#This Row],[Contenido]],Hoja2!$F$2:$G$105,2,0)</f>
        <v>24.05 Identidad</v>
      </c>
      <c r="E1613" s="1" t="str">
        <f>+IFERROR(VLOOKUP(Tabla1[[#This Row],[Tema]],Temas[[Tema]:[Columna1]],2,0),"REVISAR")</f>
        <v>08.03.02 Nacionalidad</v>
      </c>
      <c r="F1613" s="1" t="str">
        <f>+IFERROR(VLOOKUP(Tabla1[[#This Row],[Muestra]],Muestra[[Muestra]:[Columna1]],2,0),"REVISAR")</f>
        <v>24.05.01.84 Nigeria</v>
      </c>
      <c r="G1613" t="s">
        <v>113</v>
      </c>
      <c r="H1613" t="s">
        <v>3112</v>
      </c>
      <c r="I1613" t="s">
        <v>3114</v>
      </c>
      <c r="J1613" t="s">
        <v>3284</v>
      </c>
      <c r="K1613" t="s">
        <v>3453</v>
      </c>
      <c r="L1613" t="s">
        <v>3374</v>
      </c>
      <c r="O1613" t="s">
        <v>2547</v>
      </c>
      <c r="AA1613">
        <v>0</v>
      </c>
      <c r="AB1613">
        <v>0</v>
      </c>
      <c r="AC1613">
        <v>0</v>
      </c>
      <c r="AD1613">
        <v>0</v>
      </c>
      <c r="AE1613">
        <v>0</v>
      </c>
      <c r="AF1613">
        <v>88</v>
      </c>
      <c r="AG1613">
        <v>175</v>
      </c>
    </row>
    <row r="1614" spans="1:33" x14ac:dyDescent="0.25">
      <c r="A1614" s="21">
        <v>1613</v>
      </c>
      <c r="B1614" s="1" t="s">
        <v>3370</v>
      </c>
      <c r="C1614" s="1" t="str">
        <f>+VLOOKUP(Tabla1[[#This Row],[Sector]],Sectores[[Sector]:[Columna1]],2,0)</f>
        <v>24 Socioeconómico</v>
      </c>
      <c r="D1614" s="1" t="str">
        <f>+VLOOKUP(Tabla1[[#This Row],[Contenido]],Hoja2!$F$2:$G$105,2,0)</f>
        <v>24.05 Identidad</v>
      </c>
      <c r="E1614" s="1" t="str">
        <f>+IFERROR(VLOOKUP(Tabla1[[#This Row],[Tema]],Temas[[Tema]:[Columna1]],2,0),"REVISAR")</f>
        <v>08.03.02 Nacionalidad</v>
      </c>
      <c r="F1614" s="1" t="str">
        <f>+IFERROR(VLOOKUP(Tabla1[[#This Row],[Muestra]],Muestra[[Muestra]:[Columna1]],2,0),"REVISAR")</f>
        <v>24.05.01.85 Palestina</v>
      </c>
      <c r="G1614" t="s">
        <v>113</v>
      </c>
      <c r="H1614" t="s">
        <v>3112</v>
      </c>
      <c r="I1614" t="s">
        <v>3114</v>
      </c>
      <c r="J1614" t="s">
        <v>3285</v>
      </c>
      <c r="K1614" t="s">
        <v>3453</v>
      </c>
      <c r="L1614" t="s">
        <v>3374</v>
      </c>
      <c r="O1614" t="s">
        <v>2547</v>
      </c>
      <c r="AA1614">
        <v>0</v>
      </c>
      <c r="AB1614">
        <v>0</v>
      </c>
      <c r="AC1614">
        <v>0</v>
      </c>
      <c r="AD1614">
        <v>0</v>
      </c>
      <c r="AE1614">
        <v>0</v>
      </c>
      <c r="AF1614">
        <v>53</v>
      </c>
      <c r="AG1614">
        <v>106</v>
      </c>
    </row>
    <row r="1615" spans="1:33" x14ac:dyDescent="0.25">
      <c r="A1615" s="21">
        <v>1614</v>
      </c>
      <c r="B1615" s="1" t="s">
        <v>3371</v>
      </c>
      <c r="C1615" s="1" t="str">
        <f>+VLOOKUP(Tabla1[[#This Row],[Sector]],Sectores[[Sector]:[Columna1]],2,0)</f>
        <v>24 Socioeconómico</v>
      </c>
      <c r="D1615" s="1" t="str">
        <f>+VLOOKUP(Tabla1[[#This Row],[Contenido]],Hoja2!$F$2:$G$105,2,0)</f>
        <v>24.05 Identidad</v>
      </c>
      <c r="E1615" s="1" t="str">
        <f>+IFERROR(VLOOKUP(Tabla1[[#This Row],[Tema]],Temas[[Tema]:[Columna1]],2,0),"REVISAR")</f>
        <v>08.03.02 Nacionalidad</v>
      </c>
      <c r="F1615" s="1" t="str">
        <f>+IFERROR(VLOOKUP(Tabla1[[#This Row],[Muestra]],Muestra[[Muestra]:[Columna1]],2,0),"REVISAR")</f>
        <v>24.05.01.86 República Democrática Del Congo</v>
      </c>
      <c r="G1615" t="s">
        <v>113</v>
      </c>
      <c r="H1615" t="s">
        <v>3112</v>
      </c>
      <c r="I1615" t="s">
        <v>3114</v>
      </c>
      <c r="J1615" t="s">
        <v>3286</v>
      </c>
      <c r="K1615" t="s">
        <v>3453</v>
      </c>
      <c r="L1615" t="s">
        <v>3374</v>
      </c>
      <c r="O1615" t="s">
        <v>2547</v>
      </c>
      <c r="AA1615">
        <v>0</v>
      </c>
      <c r="AB1615">
        <v>0</v>
      </c>
      <c r="AC1615">
        <v>0</v>
      </c>
      <c r="AD1615">
        <v>0</v>
      </c>
      <c r="AE1615">
        <v>0</v>
      </c>
      <c r="AF1615">
        <v>18</v>
      </c>
      <c r="AG1615">
        <v>36</v>
      </c>
    </row>
    <row r="1616" spans="1:33" x14ac:dyDescent="0.25">
      <c r="A1616" s="21">
        <v>1615</v>
      </c>
      <c r="B1616" s="1" t="s">
        <v>3372</v>
      </c>
      <c r="C1616" s="1" t="str">
        <f>+VLOOKUP(Tabla1[[#This Row],[Sector]],Sectores[[Sector]:[Columna1]],2,0)</f>
        <v>24 Socioeconómico</v>
      </c>
      <c r="D1616" s="1" t="str">
        <f>+VLOOKUP(Tabla1[[#This Row],[Contenido]],Hoja2!$F$2:$G$105,2,0)</f>
        <v>24.05 Identidad</v>
      </c>
      <c r="E1616" s="1" t="str">
        <f>+IFERROR(VLOOKUP(Tabla1[[#This Row],[Tema]],Temas[[Tema]:[Columna1]],2,0),"REVISAR")</f>
        <v>08.03.02 Nacionalidad</v>
      </c>
      <c r="F1616" s="1" t="str">
        <f>+IFERROR(VLOOKUP(Tabla1[[#This Row],[Muestra]],Muestra[[Muestra]:[Columna1]],2,0),"REVISAR")</f>
        <v>24.05.01.87 Sri Lanka</v>
      </c>
      <c r="G1616" t="s">
        <v>113</v>
      </c>
      <c r="H1616" t="s">
        <v>3112</v>
      </c>
      <c r="I1616" t="s">
        <v>3114</v>
      </c>
      <c r="J1616" t="s">
        <v>3287</v>
      </c>
      <c r="K1616" t="s">
        <v>3453</v>
      </c>
      <c r="L1616" t="s">
        <v>3374</v>
      </c>
      <c r="O1616" t="s">
        <v>2547</v>
      </c>
      <c r="AA1616">
        <v>0</v>
      </c>
      <c r="AB1616">
        <v>0</v>
      </c>
      <c r="AC1616">
        <v>0</v>
      </c>
      <c r="AD1616">
        <v>0</v>
      </c>
      <c r="AE1616">
        <v>0</v>
      </c>
      <c r="AF1616">
        <v>42</v>
      </c>
      <c r="AG1616">
        <v>84</v>
      </c>
    </row>
    <row r="1617" spans="1:33" x14ac:dyDescent="0.25">
      <c r="A1617" s="21">
        <v>1616</v>
      </c>
      <c r="B1617" s="1" t="s">
        <v>3373</v>
      </c>
      <c r="C1617" s="1" t="str">
        <f>+VLOOKUP(Tabla1[[#This Row],[Sector]],Sectores[[Sector]:[Columna1]],2,0)</f>
        <v>24 Socioeconómico</v>
      </c>
      <c r="D1617" s="1" t="str">
        <f>+VLOOKUP(Tabla1[[#This Row],[Contenido]],Hoja2!$F$2:$G$105,2,0)</f>
        <v>24.05 Identidad</v>
      </c>
      <c r="E1617" s="1" t="str">
        <f>+IFERROR(VLOOKUP(Tabla1[[#This Row],[Tema]],Temas[[Tema]:[Columna1]],2,0),"REVISAR")</f>
        <v>08.03.02 Nacionalidad</v>
      </c>
      <c r="F1617" s="1" t="str">
        <f>+IFERROR(VLOOKUP(Tabla1[[#This Row],[Muestra]],Muestra[[Muestra]:[Columna1]],2,0),"REVISAR")</f>
        <v>24.05.01.88 Sudáfrica</v>
      </c>
      <c r="G1617" t="s">
        <v>113</v>
      </c>
      <c r="H1617" t="s">
        <v>3112</v>
      </c>
      <c r="I1617" t="s">
        <v>3114</v>
      </c>
      <c r="J1617" t="s">
        <v>3288</v>
      </c>
      <c r="K1617" t="s">
        <v>3453</v>
      </c>
      <c r="L1617" t="s">
        <v>3374</v>
      </c>
      <c r="O1617" t="s">
        <v>2547</v>
      </c>
      <c r="AA1617">
        <v>0</v>
      </c>
      <c r="AB1617">
        <v>0</v>
      </c>
      <c r="AC1617">
        <v>0</v>
      </c>
      <c r="AD1617">
        <v>0</v>
      </c>
      <c r="AE1617">
        <v>0</v>
      </c>
      <c r="AF1617">
        <v>80</v>
      </c>
      <c r="AG1617">
        <v>160</v>
      </c>
    </row>
    <row r="1618" spans="1:33" x14ac:dyDescent="0.25">
      <c r="A1618" s="21">
        <v>1617</v>
      </c>
      <c r="B1618" s="1" t="s">
        <v>3375</v>
      </c>
      <c r="C1618" s="1" t="str">
        <f>+VLOOKUP(Tabla1[[#This Row],[Sector]],Sectores[[Sector]:[Columna1]],2,0)</f>
        <v>24 Socioeconómico</v>
      </c>
      <c r="D1618" s="1" t="str">
        <f>+VLOOKUP(Tabla1[[#This Row],[Contenido]],Hoja2!$F$2:$G$105,2,0)</f>
        <v>24.09 Salud Reproductiva y Sexual</v>
      </c>
      <c r="E1618" s="1" t="str">
        <f>+IFERROR(VLOOKUP(Tabla1[[#This Row],[Tema]],Temas[[Tema]:[Columna1]],2,0),"REVISAR")</f>
        <v>24.09.01 Maternidad</v>
      </c>
      <c r="F1618" s="1" t="str">
        <f>+IFERROR(VLOOKUP(Tabla1[[#This Row],[Muestra]],Muestra[[Muestra]:[Columna1]],2,0),"REVISAR")</f>
        <v>24.09.01.01 Hijos nacidos vivos</v>
      </c>
      <c r="G1618" t="s">
        <v>113</v>
      </c>
      <c r="H1618" t="s">
        <v>3436</v>
      </c>
      <c r="I1618" t="s">
        <v>3437</v>
      </c>
      <c r="J1618" t="s">
        <v>3447</v>
      </c>
      <c r="K1618" t="s">
        <v>3453</v>
      </c>
      <c r="L1618" t="s">
        <v>3374</v>
      </c>
      <c r="O1618" t="s">
        <v>2547</v>
      </c>
      <c r="AA1618">
        <v>4804449</v>
      </c>
      <c r="AB1618">
        <v>4915167</v>
      </c>
      <c r="AC1618">
        <v>5025884</v>
      </c>
      <c r="AD1618">
        <v>5115725</v>
      </c>
      <c r="AE1618">
        <v>5205566</v>
      </c>
      <c r="AF1618">
        <v>7209032</v>
      </c>
      <c r="AG1618">
        <v>9212498</v>
      </c>
    </row>
    <row r="1619" spans="1:33" x14ac:dyDescent="0.25">
      <c r="A1619" s="21">
        <v>1618</v>
      </c>
      <c r="B1619" s="1" t="s">
        <v>3376</v>
      </c>
      <c r="C1619" s="1" t="str">
        <f>+VLOOKUP(Tabla1[[#This Row],[Sector]],Sectores[[Sector]:[Columna1]],2,0)</f>
        <v>24 Socioeconómico</v>
      </c>
      <c r="D1619" s="1" t="str">
        <f>+VLOOKUP(Tabla1[[#This Row],[Contenido]],Hoja2!$F$2:$G$105,2,0)</f>
        <v>24.09 Salud Reproductiva y Sexual</v>
      </c>
      <c r="E1619" s="1" t="str">
        <f>+IFERROR(VLOOKUP(Tabla1[[#This Row],[Tema]],Temas[[Tema]:[Columna1]],2,0),"REVISAR")</f>
        <v>24.09.01 Maternidad</v>
      </c>
      <c r="F1619" s="1" t="str">
        <f>+IFERROR(VLOOKUP(Tabla1[[#This Row],[Muestra]],Muestra[[Muestra]:[Columna1]],2,0),"REVISAR")</f>
        <v>24.09.01.01 Hijos nacidos vivos</v>
      </c>
      <c r="G1619" t="s">
        <v>113</v>
      </c>
      <c r="H1619" t="s">
        <v>3436</v>
      </c>
      <c r="I1619" t="s">
        <v>3437</v>
      </c>
      <c r="J1619" t="s">
        <v>3447</v>
      </c>
      <c r="K1619" t="s">
        <v>3453</v>
      </c>
      <c r="L1619" t="s">
        <v>3374</v>
      </c>
      <c r="O1619" t="s">
        <v>2547</v>
      </c>
      <c r="AA1619">
        <v>38105</v>
      </c>
      <c r="AB1619">
        <v>35090</v>
      </c>
      <c r="AC1619">
        <v>32075</v>
      </c>
      <c r="AD1619">
        <v>28259</v>
      </c>
      <c r="AE1619">
        <v>24442</v>
      </c>
      <c r="AF1619">
        <v>41088</v>
      </c>
      <c r="AG1619">
        <v>57734</v>
      </c>
    </row>
    <row r="1620" spans="1:33" x14ac:dyDescent="0.25">
      <c r="A1620" s="21">
        <v>1619</v>
      </c>
      <c r="B1620" s="1" t="s">
        <v>3377</v>
      </c>
      <c r="C1620" s="1" t="str">
        <f>+VLOOKUP(Tabla1[[#This Row],[Sector]],Sectores[[Sector]:[Columna1]],2,0)</f>
        <v>24 Socioeconómico</v>
      </c>
      <c r="D1620" s="1" t="str">
        <f>+VLOOKUP(Tabla1[[#This Row],[Contenido]],Hoja2!$F$2:$G$105,2,0)</f>
        <v>24.09 Salud Reproductiva y Sexual</v>
      </c>
      <c r="E1620" s="1" t="str">
        <f>+IFERROR(VLOOKUP(Tabla1[[#This Row],[Tema]],Temas[[Tema]:[Columna1]],2,0),"REVISAR")</f>
        <v>24.09.01 Maternidad</v>
      </c>
      <c r="F1620" s="1" t="str">
        <f>+IFERROR(VLOOKUP(Tabla1[[#This Row],[Muestra]],Muestra[[Muestra]:[Columna1]],2,0),"REVISAR")</f>
        <v>24.09.01.01 Hijos nacidos vivos</v>
      </c>
      <c r="G1620" t="s">
        <v>113</v>
      </c>
      <c r="H1620" t="s">
        <v>3436</v>
      </c>
      <c r="I1620" t="s">
        <v>3437</v>
      </c>
      <c r="J1620" t="s">
        <v>3447</v>
      </c>
      <c r="K1620" t="s">
        <v>3453</v>
      </c>
      <c r="L1620" t="s">
        <v>3374</v>
      </c>
      <c r="O1620" t="s">
        <v>2547</v>
      </c>
      <c r="AA1620">
        <v>344908</v>
      </c>
      <c r="AB1620">
        <v>332776</v>
      </c>
      <c r="AC1620">
        <v>320644</v>
      </c>
      <c r="AD1620">
        <v>310974</v>
      </c>
      <c r="AE1620">
        <v>301303</v>
      </c>
      <c r="AF1620">
        <v>395823</v>
      </c>
      <c r="AG1620">
        <v>490343</v>
      </c>
    </row>
    <row r="1621" spans="1:33" x14ac:dyDescent="0.25">
      <c r="A1621" s="21">
        <v>1620</v>
      </c>
      <c r="B1621" s="1" t="s">
        <v>3378</v>
      </c>
      <c r="C1621" s="1" t="str">
        <f>+VLOOKUP(Tabla1[[#This Row],[Sector]],Sectores[[Sector]:[Columna1]],2,0)</f>
        <v>24 Socioeconómico</v>
      </c>
      <c r="D1621" s="1" t="str">
        <f>+VLOOKUP(Tabla1[[#This Row],[Contenido]],Hoja2!$F$2:$G$105,2,0)</f>
        <v>24.09 Salud Reproductiva y Sexual</v>
      </c>
      <c r="E1621" s="1" t="str">
        <f>+IFERROR(VLOOKUP(Tabla1[[#This Row],[Tema]],Temas[[Tema]:[Columna1]],2,0),"REVISAR")</f>
        <v>24.09.01 Maternidad</v>
      </c>
      <c r="F1621" s="1" t="str">
        <f>+IFERROR(VLOOKUP(Tabla1[[#This Row],[Muestra]],Muestra[[Muestra]:[Columna1]],2,0),"REVISAR")</f>
        <v>24.09.01.01 Hijos nacidos vivos</v>
      </c>
      <c r="G1621" t="s">
        <v>113</v>
      </c>
      <c r="H1621" t="s">
        <v>3436</v>
      </c>
      <c r="I1621" t="s">
        <v>3437</v>
      </c>
      <c r="J1621" t="s">
        <v>3447</v>
      </c>
      <c r="K1621" t="s">
        <v>3453</v>
      </c>
      <c r="L1621" t="s">
        <v>3374</v>
      </c>
      <c r="O1621" t="s">
        <v>2547</v>
      </c>
      <c r="AA1621">
        <v>2302552</v>
      </c>
      <c r="AB1621">
        <v>2244517</v>
      </c>
      <c r="AC1621">
        <v>2186482</v>
      </c>
      <c r="AD1621">
        <v>2221866</v>
      </c>
      <c r="AE1621">
        <v>2257250</v>
      </c>
      <c r="AF1621">
        <v>3691881</v>
      </c>
      <c r="AG1621">
        <v>5126511</v>
      </c>
    </row>
    <row r="1622" spans="1:33" x14ac:dyDescent="0.25">
      <c r="A1622" s="21">
        <v>1621</v>
      </c>
      <c r="B1622" s="1" t="s">
        <v>3379</v>
      </c>
      <c r="C1622" s="1" t="str">
        <f>+VLOOKUP(Tabla1[[#This Row],[Sector]],Sectores[[Sector]:[Columna1]],2,0)</f>
        <v>24 Socioeconómico</v>
      </c>
      <c r="D1622" s="1" t="str">
        <f>+VLOOKUP(Tabla1[[#This Row],[Contenido]],Hoja2!$F$2:$G$105,2,0)</f>
        <v>24.09 Salud Reproductiva y Sexual</v>
      </c>
      <c r="E1622" s="1" t="str">
        <f>+IFERROR(VLOOKUP(Tabla1[[#This Row],[Tema]],Temas[[Tema]:[Columna1]],2,0),"REVISAR")</f>
        <v>24.09.01 Maternidad</v>
      </c>
      <c r="F1622" s="1" t="str">
        <f>+IFERROR(VLOOKUP(Tabla1[[#This Row],[Muestra]],Muestra[[Muestra]:[Columna1]],2,0),"REVISAR")</f>
        <v>24.09.01.01 Hijos nacidos vivos</v>
      </c>
      <c r="G1622" t="s">
        <v>113</v>
      </c>
      <c r="H1622" t="s">
        <v>3436</v>
      </c>
      <c r="I1622" t="s">
        <v>3437</v>
      </c>
      <c r="J1622" t="s">
        <v>3447</v>
      </c>
      <c r="K1622" t="s">
        <v>3453</v>
      </c>
      <c r="L1622" t="s">
        <v>3374</v>
      </c>
      <c r="O1622" t="s">
        <v>2547</v>
      </c>
      <c r="AA1622" s="11">
        <v>0</v>
      </c>
      <c r="AB1622" s="11">
        <v>0</v>
      </c>
      <c r="AC1622" s="11">
        <v>0</v>
      </c>
      <c r="AD1622" s="11">
        <v>0</v>
      </c>
      <c r="AE1622" s="11">
        <v>0</v>
      </c>
      <c r="AF1622" s="11">
        <v>37</v>
      </c>
      <c r="AG1622" s="11">
        <v>73</v>
      </c>
    </row>
    <row r="1623" spans="1:33" x14ac:dyDescent="0.25">
      <c r="A1623" s="21">
        <v>1622</v>
      </c>
      <c r="B1623" s="1" t="s">
        <v>3380</v>
      </c>
      <c r="C1623" s="1" t="str">
        <f>+VLOOKUP(Tabla1[[#This Row],[Sector]],Sectores[[Sector]:[Columna1]],2,0)</f>
        <v>24 Socioeconómico</v>
      </c>
      <c r="D1623" s="1" t="str">
        <f>+VLOOKUP(Tabla1[[#This Row],[Contenido]],Hoja2!$F$2:$G$105,2,0)</f>
        <v>24.09 Salud Reproductiva y Sexual</v>
      </c>
      <c r="E1623" s="1" t="str">
        <f>+IFERROR(VLOOKUP(Tabla1[[#This Row],[Tema]],Temas[[Tema]:[Columna1]],2,0),"REVISAR")</f>
        <v>24.09.01 Maternidad</v>
      </c>
      <c r="F1623" s="1" t="str">
        <f>+IFERROR(VLOOKUP(Tabla1[[#This Row],[Muestra]],Muestra[[Muestra]:[Columna1]],2,0),"REVISAR")</f>
        <v>24.09.01.02 Madres primerizas</v>
      </c>
      <c r="G1623" t="s">
        <v>113</v>
      </c>
      <c r="H1623" t="s">
        <v>3436</v>
      </c>
      <c r="I1623" t="s">
        <v>3437</v>
      </c>
      <c r="J1623" t="s">
        <v>3439</v>
      </c>
      <c r="K1623" t="s">
        <v>3453</v>
      </c>
      <c r="L1623" t="s">
        <v>3374</v>
      </c>
      <c r="O1623" t="s">
        <v>2547</v>
      </c>
      <c r="AA1623" s="11">
        <v>261948</v>
      </c>
      <c r="AB1623" s="11">
        <v>256789</v>
      </c>
      <c r="AC1623" s="11">
        <v>251630</v>
      </c>
      <c r="AD1623" s="11">
        <v>258814</v>
      </c>
      <c r="AE1623" s="11">
        <v>265997</v>
      </c>
      <c r="AF1623" s="11">
        <v>275802</v>
      </c>
      <c r="AG1623" s="11">
        <v>285606</v>
      </c>
    </row>
    <row r="1624" spans="1:33" x14ac:dyDescent="0.25">
      <c r="A1624" s="21">
        <v>1623</v>
      </c>
      <c r="B1624" s="1" t="s">
        <v>3381</v>
      </c>
      <c r="C1624" s="1" t="str">
        <f>+VLOOKUP(Tabla1[[#This Row],[Sector]],Sectores[[Sector]:[Columna1]],2,0)</f>
        <v>24 Socioeconómico</v>
      </c>
      <c r="D1624" s="1" t="str">
        <f>+VLOOKUP(Tabla1[[#This Row],[Contenido]],Hoja2!$F$2:$G$105,2,0)</f>
        <v>24.09 Salud Reproductiva y Sexual</v>
      </c>
      <c r="E1624" s="1" t="str">
        <f>+IFERROR(VLOOKUP(Tabla1[[#This Row],[Tema]],Temas[[Tema]:[Columna1]],2,0),"REVISAR")</f>
        <v>24.09.01 Maternidad</v>
      </c>
      <c r="F1624" s="1" t="str">
        <f>+IFERROR(VLOOKUP(Tabla1[[#This Row],[Muestra]],Muestra[[Muestra]:[Columna1]],2,0),"REVISAR")</f>
        <v>24.09.01.02 Madres primerizas</v>
      </c>
      <c r="G1624" t="s">
        <v>113</v>
      </c>
      <c r="H1624" t="s">
        <v>3436</v>
      </c>
      <c r="I1624" t="s">
        <v>3437</v>
      </c>
      <c r="J1624" t="s">
        <v>3439</v>
      </c>
      <c r="K1624" t="s">
        <v>3453</v>
      </c>
      <c r="L1624" t="s">
        <v>3374</v>
      </c>
      <c r="O1624" t="s">
        <v>2547</v>
      </c>
      <c r="AA1624" s="11">
        <v>2145699</v>
      </c>
      <c r="AB1624" s="11">
        <v>2178764</v>
      </c>
      <c r="AC1624" s="11">
        <v>2211829</v>
      </c>
      <c r="AD1624" s="11">
        <v>2216142</v>
      </c>
      <c r="AE1624" s="11">
        <v>2220455</v>
      </c>
      <c r="AF1624" s="11">
        <v>2613496</v>
      </c>
      <c r="AG1624" s="11">
        <v>3006536</v>
      </c>
    </row>
    <row r="1625" spans="1:33" x14ac:dyDescent="0.25">
      <c r="A1625" s="21">
        <v>1624</v>
      </c>
      <c r="B1625" s="1" t="s">
        <v>3382</v>
      </c>
      <c r="C1625" s="1" t="str">
        <f>+VLOOKUP(Tabla1[[#This Row],[Sector]],Sectores[[Sector]:[Columna1]],2,0)</f>
        <v>24 Socioeconómico</v>
      </c>
      <c r="D1625" s="1" t="str">
        <f>+VLOOKUP(Tabla1[[#This Row],[Contenido]],Hoja2!$F$2:$G$105,2,0)</f>
        <v>24.09 Salud Reproductiva y Sexual</v>
      </c>
      <c r="E1625" s="1" t="str">
        <f>+IFERROR(VLOOKUP(Tabla1[[#This Row],[Tema]],Temas[[Tema]:[Columna1]],2,0),"REVISAR")</f>
        <v>24.09.01 Maternidad</v>
      </c>
      <c r="F1625" s="1" t="str">
        <f>+IFERROR(VLOOKUP(Tabla1[[#This Row],[Muestra]],Muestra[[Muestra]:[Columna1]],2,0),"REVISAR")</f>
        <v>24.09.01.02 Madres primerizas</v>
      </c>
      <c r="G1625" t="s">
        <v>113</v>
      </c>
      <c r="H1625" t="s">
        <v>3436</v>
      </c>
      <c r="I1625" t="s">
        <v>3437</v>
      </c>
      <c r="J1625" t="s">
        <v>3439</v>
      </c>
      <c r="K1625" t="s">
        <v>3453</v>
      </c>
      <c r="L1625" t="s">
        <v>3374</v>
      </c>
      <c r="O1625" t="s">
        <v>2547</v>
      </c>
      <c r="AA1625" s="11">
        <v>2426094</v>
      </c>
      <c r="AB1625" s="11">
        <v>2441445</v>
      </c>
      <c r="AC1625" s="11">
        <v>2456796</v>
      </c>
      <c r="AD1625" s="11">
        <v>2518649</v>
      </c>
      <c r="AE1625" s="11">
        <v>2580501</v>
      </c>
      <c r="AF1625" s="11">
        <v>3851540</v>
      </c>
      <c r="AG1625" s="11">
        <v>5122579</v>
      </c>
    </row>
    <row r="1626" spans="1:33" x14ac:dyDescent="0.25">
      <c r="A1626" s="21">
        <v>1625</v>
      </c>
      <c r="B1626" s="1" t="s">
        <v>3383</v>
      </c>
      <c r="C1626" s="1" t="str">
        <f>+VLOOKUP(Tabla1[[#This Row],[Sector]],Sectores[[Sector]:[Columna1]],2,0)</f>
        <v>24 Socioeconómico</v>
      </c>
      <c r="D1626" s="1" t="str">
        <f>+VLOOKUP(Tabla1[[#This Row],[Contenido]],Hoja2!$F$2:$G$105,2,0)</f>
        <v>24.09 Salud Reproductiva y Sexual</v>
      </c>
      <c r="E1626" s="1" t="str">
        <f>+IFERROR(VLOOKUP(Tabla1[[#This Row],[Tema]],Temas[[Tema]:[Columna1]],2,0),"REVISAR")</f>
        <v>24.09.01 Maternidad</v>
      </c>
      <c r="F1626" s="1" t="str">
        <f>+IFERROR(VLOOKUP(Tabla1[[#This Row],[Muestra]],Muestra[[Muestra]:[Columna1]],2,0),"REVISAR")</f>
        <v>24.09.01.02 Madres primerizas</v>
      </c>
      <c r="G1626" t="s">
        <v>113</v>
      </c>
      <c r="H1626" t="s">
        <v>3436</v>
      </c>
      <c r="I1626" t="s">
        <v>3437</v>
      </c>
      <c r="J1626" t="s">
        <v>3439</v>
      </c>
      <c r="K1626" t="s">
        <v>3453</v>
      </c>
      <c r="L1626" t="s">
        <v>3374</v>
      </c>
      <c r="O1626" t="s">
        <v>2547</v>
      </c>
      <c r="AA1626" s="11">
        <v>329121</v>
      </c>
      <c r="AB1626" s="11">
        <v>342188</v>
      </c>
      <c r="AC1626" s="11">
        <v>355255</v>
      </c>
      <c r="AD1626" s="11">
        <v>371461</v>
      </c>
      <c r="AE1626" s="11">
        <v>387667</v>
      </c>
      <c r="AF1626" s="11">
        <v>714703</v>
      </c>
      <c r="AG1626" s="11">
        <v>1041739</v>
      </c>
    </row>
    <row r="1627" spans="1:33" x14ac:dyDescent="0.25">
      <c r="A1627" s="21">
        <v>1626</v>
      </c>
      <c r="B1627" s="1" t="s">
        <v>3384</v>
      </c>
      <c r="C1627" s="1" t="str">
        <f>+VLOOKUP(Tabla1[[#This Row],[Sector]],Sectores[[Sector]:[Columna1]],2,0)</f>
        <v>24 Socioeconómico</v>
      </c>
      <c r="D1627" s="1" t="str">
        <f>+VLOOKUP(Tabla1[[#This Row],[Contenido]],Hoja2!$F$2:$G$105,2,0)</f>
        <v>24.09 Salud Reproductiva y Sexual</v>
      </c>
      <c r="E1627" s="1" t="str">
        <f>+IFERROR(VLOOKUP(Tabla1[[#This Row],[Tema]],Temas[[Tema]:[Columna1]],2,0),"REVISAR")</f>
        <v>24.09.01 Maternidad</v>
      </c>
      <c r="F1627" s="1" t="str">
        <f>+IFERROR(VLOOKUP(Tabla1[[#This Row],[Muestra]],Muestra[[Muestra]:[Columna1]],2,0),"REVISAR")</f>
        <v>24.09.01.02 Madres primerizas</v>
      </c>
      <c r="G1627" t="s">
        <v>113</v>
      </c>
      <c r="H1627" t="s">
        <v>3436</v>
      </c>
      <c r="I1627" t="s">
        <v>3437</v>
      </c>
      <c r="J1627" t="s">
        <v>3439</v>
      </c>
      <c r="K1627" t="s">
        <v>3453</v>
      </c>
      <c r="L1627" t="s">
        <v>3374</v>
      </c>
      <c r="O1627" t="s">
        <v>2547</v>
      </c>
      <c r="AA1627" s="11">
        <v>17567</v>
      </c>
      <c r="AB1627" s="11">
        <v>20042</v>
      </c>
      <c r="AC1627" s="11">
        <v>22517</v>
      </c>
      <c r="AD1627" s="11">
        <v>21049</v>
      </c>
      <c r="AE1627" s="11">
        <v>19581</v>
      </c>
      <c r="AF1627" s="11">
        <v>53941</v>
      </c>
      <c r="AG1627" s="11">
        <v>88301</v>
      </c>
    </row>
    <row r="1628" spans="1:33" x14ac:dyDescent="0.25">
      <c r="A1628" s="21">
        <v>1627</v>
      </c>
      <c r="B1628" s="1" t="s">
        <v>3385</v>
      </c>
      <c r="C1628" s="1" t="str">
        <f>+VLOOKUP(Tabla1[[#This Row],[Sector]],Sectores[[Sector]:[Columna1]],2,0)</f>
        <v>24 Socioeconómico</v>
      </c>
      <c r="D1628" s="1" t="str">
        <f>+VLOOKUP(Tabla1[[#This Row],[Contenido]],Hoja2!$F$2:$G$105,2,0)</f>
        <v>24.09 Salud Reproductiva y Sexual</v>
      </c>
      <c r="E1628" s="1" t="str">
        <f>+IFERROR(VLOOKUP(Tabla1[[#This Row],[Tema]],Temas[[Tema]:[Columna1]],2,0),"REVISAR")</f>
        <v>24.09.01 Maternidad</v>
      </c>
      <c r="F1628" s="1" t="str">
        <f>+IFERROR(VLOOKUP(Tabla1[[#This Row],[Muestra]],Muestra[[Muestra]:[Columna1]],2,0),"REVISAR")</f>
        <v>24.09.01.02 Madres primerizas</v>
      </c>
      <c r="G1628" t="s">
        <v>113</v>
      </c>
      <c r="H1628" t="s">
        <v>3436</v>
      </c>
      <c r="I1628" t="s">
        <v>3437</v>
      </c>
      <c r="J1628" t="s">
        <v>3439</v>
      </c>
      <c r="K1628" t="s">
        <v>3453</v>
      </c>
      <c r="L1628" t="s">
        <v>3374</v>
      </c>
      <c r="O1628" t="s">
        <v>2547</v>
      </c>
      <c r="AA1628" s="11">
        <v>0</v>
      </c>
      <c r="AB1628" s="11">
        <v>0</v>
      </c>
      <c r="AC1628" s="11">
        <v>0</v>
      </c>
      <c r="AD1628" s="11">
        <v>0</v>
      </c>
      <c r="AE1628" s="11">
        <v>0</v>
      </c>
      <c r="AF1628" s="11">
        <v>1282</v>
      </c>
      <c r="AG1628" s="11">
        <v>2564</v>
      </c>
    </row>
    <row r="1629" spans="1:33" x14ac:dyDescent="0.25">
      <c r="A1629" s="21">
        <v>1628</v>
      </c>
      <c r="B1629" s="1" t="s">
        <v>3386</v>
      </c>
      <c r="C1629" s="1" t="str">
        <f>+VLOOKUP(Tabla1[[#This Row],[Sector]],Sectores[[Sector]:[Columna1]],2,0)</f>
        <v>24 Socioeconómico</v>
      </c>
      <c r="D1629" s="1" t="str">
        <f>+VLOOKUP(Tabla1[[#This Row],[Contenido]],Hoja2!$F$2:$G$105,2,0)</f>
        <v>24.09 Salud Reproductiva y Sexual</v>
      </c>
      <c r="E1629" s="1" t="str">
        <f>+IFERROR(VLOOKUP(Tabla1[[#This Row],[Tema]],Temas[[Tema]:[Columna1]],2,0),"REVISAR")</f>
        <v>24.09.01 Maternidad</v>
      </c>
      <c r="F1629" s="1" t="str">
        <f>+IFERROR(VLOOKUP(Tabla1[[#This Row],[Muestra]],Muestra[[Muestra]:[Columna1]],2,0),"REVISAR")</f>
        <v>24.09.01.02 Madres primerizas</v>
      </c>
      <c r="G1629" t="s">
        <v>113</v>
      </c>
      <c r="H1629" t="s">
        <v>3436</v>
      </c>
      <c r="I1629" t="s">
        <v>3437</v>
      </c>
      <c r="J1629" t="s">
        <v>3439</v>
      </c>
      <c r="K1629" t="s">
        <v>3453</v>
      </c>
      <c r="L1629" t="s">
        <v>3374</v>
      </c>
      <c r="O1629" t="s">
        <v>2547</v>
      </c>
      <c r="AA1629" s="11">
        <v>0</v>
      </c>
      <c r="AB1629" s="11">
        <v>0</v>
      </c>
      <c r="AC1629" s="11">
        <v>0</v>
      </c>
      <c r="AD1629" s="11">
        <v>0</v>
      </c>
      <c r="AE1629" s="11">
        <v>0</v>
      </c>
      <c r="AF1629" s="11">
        <v>129</v>
      </c>
      <c r="AG1629" s="11">
        <v>257</v>
      </c>
    </row>
    <row r="1630" spans="1:33" x14ac:dyDescent="0.25">
      <c r="A1630" s="21">
        <v>1629</v>
      </c>
      <c r="B1630" s="1" t="s">
        <v>3387</v>
      </c>
      <c r="C1630" s="1" t="str">
        <f>+VLOOKUP(Tabla1[[#This Row],[Sector]],Sectores[[Sector]:[Columna1]],2,0)</f>
        <v>24 Socioeconómico</v>
      </c>
      <c r="D1630" s="1" t="str">
        <f>+VLOOKUP(Tabla1[[#This Row],[Contenido]],Hoja2!$F$2:$G$105,2,0)</f>
        <v>24.09 Salud Reproductiva y Sexual</v>
      </c>
      <c r="E1630" s="1" t="str">
        <f>+IFERROR(VLOOKUP(Tabla1[[#This Row],[Tema]],Temas[[Tema]:[Columna1]],2,0),"REVISAR")</f>
        <v>24.09.02 Papanicolau</v>
      </c>
      <c r="F1630" s="1" t="str">
        <f>+IFERROR(VLOOKUP(Tabla1[[#This Row],[Muestra]],Muestra[[Muestra]:[Columna1]],2,0),"REVISAR")</f>
        <v>24.09.02.01 Examen papanicolau</v>
      </c>
      <c r="G1630" t="s">
        <v>113</v>
      </c>
      <c r="H1630" t="s">
        <v>3436</v>
      </c>
      <c r="I1630" t="s">
        <v>3438</v>
      </c>
      <c r="J1630" t="s">
        <v>3440</v>
      </c>
      <c r="K1630" t="s">
        <v>3453</v>
      </c>
      <c r="L1630" t="s">
        <v>3374</v>
      </c>
      <c r="O1630" t="s">
        <v>2547</v>
      </c>
      <c r="AA1630" s="11">
        <v>2844557</v>
      </c>
      <c r="AB1630" s="11">
        <v>2798237</v>
      </c>
      <c r="AC1630" s="11">
        <v>2751916</v>
      </c>
      <c r="AD1630" s="11">
        <v>2727961</v>
      </c>
      <c r="AE1630" s="11">
        <v>2704005</v>
      </c>
      <c r="AF1630" s="11">
        <v>2748382</v>
      </c>
      <c r="AG1630" s="11">
        <v>2792758</v>
      </c>
    </row>
    <row r="1631" spans="1:33" x14ac:dyDescent="0.25">
      <c r="A1631" s="21">
        <v>1630</v>
      </c>
      <c r="B1631" s="1" t="s">
        <v>3388</v>
      </c>
      <c r="C1631" s="1" t="str">
        <f>+VLOOKUP(Tabla1[[#This Row],[Sector]],Sectores[[Sector]:[Columna1]],2,0)</f>
        <v>24 Socioeconómico</v>
      </c>
      <c r="D1631" s="1" t="str">
        <f>+VLOOKUP(Tabla1[[#This Row],[Contenido]],Hoja2!$F$2:$G$105,2,0)</f>
        <v>24.09 Salud Reproductiva y Sexual</v>
      </c>
      <c r="E1631" s="1" t="str">
        <f>+IFERROR(VLOOKUP(Tabla1[[#This Row],[Tema]],Temas[[Tema]:[Columna1]],2,0),"REVISAR")</f>
        <v>24.09.02 Papanicolau</v>
      </c>
      <c r="F1631" s="1" t="str">
        <f>+IFERROR(VLOOKUP(Tabla1[[#This Row],[Muestra]],Muestra[[Muestra]:[Columna1]],2,0),"REVISAR")</f>
        <v>24.09.02.01 Examen papanicolau</v>
      </c>
      <c r="G1631" t="s">
        <v>113</v>
      </c>
      <c r="H1631" t="s">
        <v>3436</v>
      </c>
      <c r="I1631" t="s">
        <v>3438</v>
      </c>
      <c r="J1631" t="s">
        <v>3440</v>
      </c>
      <c r="K1631" t="s">
        <v>3453</v>
      </c>
      <c r="L1631" t="s">
        <v>3374</v>
      </c>
      <c r="O1631" t="s">
        <v>2547</v>
      </c>
      <c r="AA1631" s="11">
        <v>2588830</v>
      </c>
      <c r="AB1631" s="11">
        <v>2583878</v>
      </c>
      <c r="AC1631" s="11">
        <v>2578925</v>
      </c>
      <c r="AD1631" s="11">
        <v>2635015</v>
      </c>
      <c r="AE1631" s="11">
        <v>2691105</v>
      </c>
      <c r="AF1631" s="11">
        <v>2637036</v>
      </c>
      <c r="AG1631" s="11">
        <v>2582966</v>
      </c>
    </row>
    <row r="1632" spans="1:33" x14ac:dyDescent="0.25">
      <c r="A1632" s="21">
        <v>1631</v>
      </c>
      <c r="B1632" s="1" t="s">
        <v>3389</v>
      </c>
      <c r="C1632" s="1" t="str">
        <f>+VLOOKUP(Tabla1[[#This Row],[Sector]],Sectores[[Sector]:[Columna1]],2,0)</f>
        <v>24 Socioeconómico</v>
      </c>
      <c r="D1632" s="1" t="str">
        <f>+VLOOKUP(Tabla1[[#This Row],[Contenido]],Hoja2!$F$2:$G$105,2,0)</f>
        <v>24.09 Salud Reproductiva y Sexual</v>
      </c>
      <c r="E1632" s="1" t="str">
        <f>+IFERROR(VLOOKUP(Tabla1[[#This Row],[Tema]],Temas[[Tema]:[Columna1]],2,0),"REVISAR")</f>
        <v>24.09.02 Papanicolau</v>
      </c>
      <c r="F1632" s="1" t="str">
        <f>+IFERROR(VLOOKUP(Tabla1[[#This Row],[Muestra]],Muestra[[Muestra]:[Columna1]],2,0),"REVISAR")</f>
        <v>24.09.02.01 Examen papanicolau</v>
      </c>
      <c r="G1632" t="s">
        <v>113</v>
      </c>
      <c r="H1632" t="s">
        <v>3436</v>
      </c>
      <c r="I1632" t="s">
        <v>3438</v>
      </c>
      <c r="J1632" t="s">
        <v>3440</v>
      </c>
      <c r="K1632" t="s">
        <v>3453</v>
      </c>
      <c r="L1632" t="s">
        <v>3374</v>
      </c>
      <c r="O1632" t="s">
        <v>2547</v>
      </c>
      <c r="AA1632" s="11">
        <v>445535</v>
      </c>
      <c r="AB1632" s="11">
        <v>471664</v>
      </c>
      <c r="AC1632" s="11">
        <v>497792</v>
      </c>
      <c r="AD1632" s="11">
        <v>527861</v>
      </c>
      <c r="AE1632" s="11">
        <v>557929</v>
      </c>
      <c r="AF1632" s="11">
        <v>573680</v>
      </c>
      <c r="AG1632" s="11">
        <v>589430</v>
      </c>
    </row>
    <row r="1633" spans="1:36" x14ac:dyDescent="0.25">
      <c r="A1633" s="21">
        <v>1632</v>
      </c>
      <c r="B1633" s="1" t="s">
        <v>3390</v>
      </c>
      <c r="C1633" s="1" t="str">
        <f>+VLOOKUP(Tabla1[[#This Row],[Sector]],Sectores[[Sector]:[Columna1]],2,0)</f>
        <v>24 Socioeconómico</v>
      </c>
      <c r="D1633" s="1" t="str">
        <f>+VLOOKUP(Tabla1[[#This Row],[Contenido]],Hoja2!$F$2:$G$105,2,0)</f>
        <v>24.09 Salud Reproductiva y Sexual</v>
      </c>
      <c r="E1633" s="1" t="str">
        <f>+IFERROR(VLOOKUP(Tabla1[[#This Row],[Tema]],Temas[[Tema]:[Columna1]],2,0),"REVISAR")</f>
        <v>24.09.02 Papanicolau</v>
      </c>
      <c r="F1633" s="1" t="str">
        <f>+IFERROR(VLOOKUP(Tabla1[[#This Row],[Muestra]],Muestra[[Muestra]:[Columna1]],2,0),"REVISAR")</f>
        <v>24.09.02.01 Examen papanicolau</v>
      </c>
      <c r="G1633" t="s">
        <v>113</v>
      </c>
      <c r="H1633" t="s">
        <v>3436</v>
      </c>
      <c r="I1633" t="s">
        <v>3438</v>
      </c>
      <c r="J1633" t="s">
        <v>3440</v>
      </c>
      <c r="K1633" t="s">
        <v>3453</v>
      </c>
      <c r="L1633" t="s">
        <v>3374</v>
      </c>
      <c r="O1633" t="s">
        <v>2547</v>
      </c>
      <c r="AA1633" s="11">
        <v>853010</v>
      </c>
      <c r="AB1633" s="11">
        <v>900720</v>
      </c>
      <c r="AC1633" s="11">
        <v>948429</v>
      </c>
      <c r="AD1633" s="11">
        <v>1023930</v>
      </c>
      <c r="AE1633" s="11">
        <v>1099430</v>
      </c>
      <c r="AF1633" s="11">
        <v>1157050</v>
      </c>
      <c r="AG1633" s="11">
        <v>1214669</v>
      </c>
    </row>
    <row r="1634" spans="1:36" x14ac:dyDescent="0.25">
      <c r="A1634" s="21">
        <v>1633</v>
      </c>
      <c r="B1634" s="1" t="s">
        <v>3392</v>
      </c>
      <c r="C1634" s="1" t="str">
        <f>+VLOOKUP(Tabla1[[#This Row],[Sector]],Sectores[[Sector]:[Columna1]],2,0)</f>
        <v>24 Socioeconómico</v>
      </c>
      <c r="D1634" s="1" t="str">
        <f>+VLOOKUP(Tabla1[[#This Row],[Contenido]],Hoja2!$F$2:$G$105,2,0)</f>
        <v>24.09 Salud Reproductiva y Sexual</v>
      </c>
      <c r="E1634" s="1" t="str">
        <f>+IFERROR(VLOOKUP(Tabla1[[#This Row],[Tema]],Temas[[Tema]:[Columna1]],2,0),"REVISAR")</f>
        <v>24.09.02 Papanicolau</v>
      </c>
      <c r="F1634" s="1" t="str">
        <f>+IFERROR(VLOOKUP(Tabla1[[#This Row],[Muestra]],Muestra[[Muestra]:[Columna1]],2,0),"REVISAR")</f>
        <v>24.09.02.01 Examen papanicolau</v>
      </c>
      <c r="G1634" t="s">
        <v>113</v>
      </c>
      <c r="H1634" t="s">
        <v>3436</v>
      </c>
      <c r="I1634" t="s">
        <v>3438</v>
      </c>
      <c r="J1634" t="s">
        <v>3440</v>
      </c>
      <c r="K1634" t="s">
        <v>3453</v>
      </c>
      <c r="L1634" t="s">
        <v>3374</v>
      </c>
      <c r="O1634" t="s">
        <v>2547</v>
      </c>
      <c r="AA1634" s="11">
        <v>92137</v>
      </c>
      <c r="AB1634" s="11">
        <v>95030</v>
      </c>
      <c r="AC1634" s="11">
        <v>97923</v>
      </c>
      <c r="AD1634" s="11">
        <v>90021</v>
      </c>
      <c r="AE1634" s="11">
        <v>82119</v>
      </c>
      <c r="AF1634" s="11">
        <v>82335</v>
      </c>
      <c r="AG1634" s="11">
        <v>82551</v>
      </c>
    </row>
    <row r="1635" spans="1:36" x14ac:dyDescent="0.25">
      <c r="A1635" s="21">
        <v>1634</v>
      </c>
      <c r="B1635" s="1" t="s">
        <v>3391</v>
      </c>
      <c r="C1635" s="1" t="str">
        <f>+VLOOKUP(Tabla1[[#This Row],[Sector]],Sectores[[Sector]:[Columna1]],2,0)</f>
        <v>24 Socioeconómico</v>
      </c>
      <c r="D1635" s="1" t="str">
        <f>+VLOOKUP(Tabla1[[#This Row],[Contenido]],Hoja2!$F$2:$G$105,2,0)</f>
        <v>24.09 Salud Reproductiva y Sexual</v>
      </c>
      <c r="E1635" s="1" t="str">
        <f>+IFERROR(VLOOKUP(Tabla1[[#This Row],[Tema]],Temas[[Tema]:[Columna1]],2,0),"REVISAR")</f>
        <v>24.09.02 Papanicolau</v>
      </c>
      <c r="F1635" s="1" t="str">
        <f>+IFERROR(VLOOKUP(Tabla1[[#This Row],[Muestra]],Muestra[[Muestra]:[Columna1]],2,0),"REVISAR")</f>
        <v>24.09.02.01 Examen papanicolau</v>
      </c>
      <c r="G1635" t="s">
        <v>113</v>
      </c>
      <c r="H1635" t="s">
        <v>3436</v>
      </c>
      <c r="I1635" t="s">
        <v>3438</v>
      </c>
      <c r="J1635" t="s">
        <v>3440</v>
      </c>
      <c r="K1635" t="s">
        <v>3453</v>
      </c>
      <c r="L1635" t="s">
        <v>3374</v>
      </c>
      <c r="O1635" t="s">
        <v>2547</v>
      </c>
      <c r="AA1635" s="11">
        <v>215210</v>
      </c>
      <c r="AB1635" s="11">
        <v>204028</v>
      </c>
      <c r="AC1635" s="11">
        <v>192846</v>
      </c>
      <c r="AD1635" s="11">
        <v>196469</v>
      </c>
      <c r="AE1635" s="11">
        <v>200091</v>
      </c>
      <c r="AF1635" s="11">
        <v>194805</v>
      </c>
      <c r="AG1635" s="11">
        <v>189519</v>
      </c>
    </row>
    <row r="1636" spans="1:36" x14ac:dyDescent="0.25">
      <c r="A1636" s="21">
        <v>1635</v>
      </c>
      <c r="B1636" s="1" t="s">
        <v>3393</v>
      </c>
      <c r="C1636" s="1" t="str">
        <f>+VLOOKUP(Tabla1[[#This Row],[Sector]],Sectores[[Sector]:[Columna1]],2,0)</f>
        <v>24 Socioeconómico</v>
      </c>
      <c r="D1636" s="1" t="str">
        <f>+VLOOKUP(Tabla1[[#This Row],[Contenido]],Hoja2!$F$2:$G$105,2,0)</f>
        <v>24.09 Salud Reproductiva y Sexual</v>
      </c>
      <c r="E1636" s="1" t="str">
        <f>+IFERROR(VLOOKUP(Tabla1[[#This Row],[Tema]],Temas[[Tema]:[Columna1]],2,0),"REVISAR")</f>
        <v>24.09.02 Papanicolau</v>
      </c>
      <c r="F1636" s="1" t="str">
        <f>+IFERROR(VLOOKUP(Tabla1[[#This Row],[Muestra]],Muestra[[Muestra]:[Columna1]],2,0),"REVISAR")</f>
        <v>24.09.02.01 Examen papanicolau</v>
      </c>
      <c r="G1636" t="s">
        <v>113</v>
      </c>
      <c r="H1636" t="s">
        <v>3436</v>
      </c>
      <c r="I1636" t="s">
        <v>3438</v>
      </c>
      <c r="J1636" t="s">
        <v>3440</v>
      </c>
      <c r="K1636" t="s">
        <v>3453</v>
      </c>
      <c r="L1636" t="s">
        <v>3374</v>
      </c>
      <c r="O1636" t="s">
        <v>2547</v>
      </c>
      <c r="AA1636" s="11">
        <v>32227</v>
      </c>
      <c r="AB1636" s="11">
        <v>24323</v>
      </c>
      <c r="AC1636" s="11">
        <v>16419</v>
      </c>
      <c r="AD1636" s="11">
        <v>17256</v>
      </c>
      <c r="AE1636" s="11">
        <v>18093</v>
      </c>
      <c r="AF1636" s="11">
        <v>23407</v>
      </c>
      <c r="AG1636" s="11">
        <v>28720</v>
      </c>
    </row>
    <row r="1637" spans="1:36" x14ac:dyDescent="0.25">
      <c r="A1637" s="21">
        <v>1636</v>
      </c>
      <c r="B1637" s="1" t="s">
        <v>3394</v>
      </c>
      <c r="C1637" s="1" t="str">
        <f>+VLOOKUP(Tabla1[[#This Row],[Sector]],Sectores[[Sector]:[Columna1]],2,0)</f>
        <v>24 Socioeconómico</v>
      </c>
      <c r="D1637" s="1" t="str">
        <f>+VLOOKUP(Tabla1[[#This Row],[Contenido]],Hoja2!$F$2:$G$105,2,0)</f>
        <v>24.09 Salud Reproductiva y Sexual</v>
      </c>
      <c r="E1637" s="1" t="str">
        <f>+IFERROR(VLOOKUP(Tabla1[[#This Row],[Tema]],Temas[[Tema]:[Columna1]],2,0),"REVISAR")</f>
        <v>24.09.02 Papanicolau</v>
      </c>
      <c r="F1637" s="1" t="str">
        <f>+IFERROR(VLOOKUP(Tabla1[[#This Row],[Muestra]],Muestra[[Muestra]:[Columna1]],2,0),"REVISAR")</f>
        <v>24.09.02.01 Examen papanicolau</v>
      </c>
      <c r="G1637" t="s">
        <v>113</v>
      </c>
      <c r="H1637" t="s">
        <v>3436</v>
      </c>
      <c r="I1637" t="s">
        <v>3438</v>
      </c>
      <c r="J1637" t="s">
        <v>3440</v>
      </c>
      <c r="K1637" t="s">
        <v>3453</v>
      </c>
      <c r="L1637" t="s">
        <v>3374</v>
      </c>
      <c r="O1637" t="s">
        <v>2547</v>
      </c>
      <c r="AA1637" s="11">
        <v>771899</v>
      </c>
      <c r="AB1637" s="11">
        <v>682414</v>
      </c>
      <c r="AC1637" s="11">
        <v>592928</v>
      </c>
      <c r="AD1637" s="11">
        <v>608277</v>
      </c>
      <c r="AE1637" s="11">
        <v>623625</v>
      </c>
      <c r="AF1637" s="11">
        <v>621743</v>
      </c>
      <c r="AG1637" s="11">
        <v>619860</v>
      </c>
    </row>
    <row r="1638" spans="1:36" x14ac:dyDescent="0.25">
      <c r="A1638" s="21">
        <v>1637</v>
      </c>
      <c r="B1638" s="1" t="s">
        <v>3395</v>
      </c>
      <c r="C1638" s="1" t="str">
        <f>+VLOOKUP(Tabla1[[#This Row],[Sector]],Sectores[[Sector]:[Columna1]],2,0)</f>
        <v>24 Socioeconómico</v>
      </c>
      <c r="D1638" s="1" t="str">
        <f>+VLOOKUP(Tabla1[[#This Row],[Contenido]],Hoja2!$F$2:$G$105,2,0)</f>
        <v>24.09 Salud Reproductiva y Sexual</v>
      </c>
      <c r="E1638" s="1" t="str">
        <f>+IFERROR(VLOOKUP(Tabla1[[#This Row],[Tema]],Temas[[Tema]:[Columna1]],2,0),"REVISAR")</f>
        <v>24.09.02 Papanicolau</v>
      </c>
      <c r="F1638" s="1" t="str">
        <f>+IFERROR(VLOOKUP(Tabla1[[#This Row],[Muestra]],Muestra[[Muestra]:[Columna1]],2,0),"REVISAR")</f>
        <v>24.09.02.01 Examen papanicolau</v>
      </c>
      <c r="G1638" t="s">
        <v>113</v>
      </c>
      <c r="H1638" t="s">
        <v>3436</v>
      </c>
      <c r="I1638" t="s">
        <v>3438</v>
      </c>
      <c r="J1638" t="s">
        <v>3440</v>
      </c>
      <c r="K1638" t="s">
        <v>3453</v>
      </c>
      <c r="L1638" t="s">
        <v>3374</v>
      </c>
      <c r="O1638" t="s">
        <v>2547</v>
      </c>
      <c r="AA1638" s="11">
        <v>774236</v>
      </c>
      <c r="AB1638" s="11">
        <v>804113</v>
      </c>
      <c r="AC1638" s="11">
        <v>833990</v>
      </c>
      <c r="AD1638" s="11">
        <v>787490</v>
      </c>
      <c r="AE1638" s="11">
        <v>740990</v>
      </c>
      <c r="AF1638" s="11">
        <v>788100</v>
      </c>
      <c r="AG1638" s="11">
        <v>835210</v>
      </c>
    </row>
    <row r="1639" spans="1:36" x14ac:dyDescent="0.25">
      <c r="A1639" s="21">
        <v>1638</v>
      </c>
      <c r="B1639" s="1" t="s">
        <v>3396</v>
      </c>
      <c r="C1639" s="1" t="str">
        <f>+VLOOKUP(Tabla1[[#This Row],[Sector]],Sectores[[Sector]:[Columna1]],2,0)</f>
        <v>24 Socioeconómico</v>
      </c>
      <c r="D1639" s="1" t="str">
        <f>+VLOOKUP(Tabla1[[#This Row],[Contenido]],Hoja2!$F$2:$G$105,2,0)</f>
        <v>24.09 Salud Reproductiva y Sexual</v>
      </c>
      <c r="E1639" s="1" t="str">
        <f>+IFERROR(VLOOKUP(Tabla1[[#This Row],[Tema]],Temas[[Tema]:[Columna1]],2,0),"REVISAR")</f>
        <v>24.09.02 Papanicolau</v>
      </c>
      <c r="F1639" s="1" t="str">
        <f>+IFERROR(VLOOKUP(Tabla1[[#This Row],[Muestra]],Muestra[[Muestra]:[Columna1]],2,0),"REVISAR")</f>
        <v>24.09.02.01 Examen papanicolau</v>
      </c>
      <c r="G1639" t="s">
        <v>113</v>
      </c>
      <c r="H1639" t="s">
        <v>3436</v>
      </c>
      <c r="I1639" t="s">
        <v>3438</v>
      </c>
      <c r="J1639" t="s">
        <v>3440</v>
      </c>
      <c r="K1639" t="s">
        <v>3453</v>
      </c>
      <c r="L1639" t="s">
        <v>3374</v>
      </c>
      <c r="O1639" t="s">
        <v>2547</v>
      </c>
      <c r="AA1639" s="11">
        <v>17899</v>
      </c>
      <c r="AB1639" s="11">
        <v>15587</v>
      </c>
      <c r="AC1639" s="11">
        <v>13274</v>
      </c>
      <c r="AD1639" s="11">
        <v>14104</v>
      </c>
      <c r="AE1639" s="11">
        <v>14934</v>
      </c>
      <c r="AF1639" s="11">
        <v>16212</v>
      </c>
      <c r="AG1639" s="11">
        <v>17489</v>
      </c>
    </row>
    <row r="1640" spans="1:36" x14ac:dyDescent="0.25">
      <c r="A1640" s="21">
        <v>1639</v>
      </c>
      <c r="B1640" s="1" t="s">
        <v>3397</v>
      </c>
      <c r="C1640" s="1" t="str">
        <f>+VLOOKUP(Tabla1[[#This Row],[Sector]],Sectores[[Sector]:[Columna1]],2,0)</f>
        <v>24 Socioeconómico</v>
      </c>
      <c r="D1640" s="1" t="str">
        <f>+VLOOKUP(Tabla1[[#This Row],[Contenido]],Hoja2!$F$2:$G$105,2,0)</f>
        <v>24.09 Salud Reproductiva y Sexual</v>
      </c>
      <c r="E1640" s="1" t="str">
        <f>+IFERROR(VLOOKUP(Tabla1[[#This Row],[Tema]],Temas[[Tema]:[Columna1]],2,0),"REVISAR")</f>
        <v>24.09.02 Papanicolau</v>
      </c>
      <c r="F1640" s="1" t="str">
        <f>+IFERROR(VLOOKUP(Tabla1[[#This Row],[Muestra]],Muestra[[Muestra]:[Columna1]],2,0),"REVISAR")</f>
        <v>24.09.02.01 Examen papanicolau</v>
      </c>
      <c r="G1640" t="s">
        <v>113</v>
      </c>
      <c r="H1640" t="s">
        <v>3436</v>
      </c>
      <c r="I1640" t="s">
        <v>3438</v>
      </c>
      <c r="J1640" t="s">
        <v>3440</v>
      </c>
      <c r="K1640" t="s">
        <v>3453</v>
      </c>
      <c r="L1640" t="s">
        <v>3374</v>
      </c>
      <c r="O1640" t="s">
        <v>2547</v>
      </c>
      <c r="AA1640" s="11">
        <v>66478</v>
      </c>
      <c r="AB1640" s="11">
        <v>77457</v>
      </c>
      <c r="AC1640" s="11">
        <v>88436</v>
      </c>
      <c r="AD1640" s="11">
        <v>86695</v>
      </c>
      <c r="AE1640" s="11">
        <v>84954</v>
      </c>
      <c r="AF1640" s="11">
        <v>76859</v>
      </c>
      <c r="AG1640" s="11">
        <v>68763</v>
      </c>
    </row>
    <row r="1641" spans="1:36" x14ac:dyDescent="0.25">
      <c r="A1641" s="21">
        <v>1640</v>
      </c>
      <c r="B1641" s="1" t="s">
        <v>3398</v>
      </c>
      <c r="C1641" s="1" t="str">
        <f>+VLOOKUP(Tabla1[[#This Row],[Sector]],Sectores[[Sector]:[Columna1]],2,0)</f>
        <v>24 Socioeconómico</v>
      </c>
      <c r="D1641" s="1" t="str">
        <f>+VLOOKUP(Tabla1[[#This Row],[Contenido]],Hoja2!$F$2:$G$105,2,0)</f>
        <v>24.09 Salud Reproductiva y Sexual</v>
      </c>
      <c r="E1641" s="1" t="str">
        <f>+IFERROR(VLOOKUP(Tabla1[[#This Row],[Tema]],Temas[[Tema]:[Columna1]],2,0),"REVISAR")</f>
        <v>24.09.02 Papanicolau</v>
      </c>
      <c r="F1641" s="1" t="str">
        <f>+IFERROR(VLOOKUP(Tabla1[[#This Row],[Muestra]],Muestra[[Muestra]:[Columna1]],2,0),"REVISAR")</f>
        <v>24.09.02.01 Examen papanicolau</v>
      </c>
      <c r="G1641" t="s">
        <v>113</v>
      </c>
      <c r="H1641" t="s">
        <v>3436</v>
      </c>
      <c r="I1641" t="s">
        <v>3438</v>
      </c>
      <c r="J1641" t="s">
        <v>3440</v>
      </c>
      <c r="K1641" t="s">
        <v>3453</v>
      </c>
      <c r="L1641" t="s">
        <v>3374</v>
      </c>
      <c r="O1641" t="s">
        <v>2547</v>
      </c>
      <c r="AA1641" s="11">
        <v>246085</v>
      </c>
      <c r="AB1641" s="11">
        <v>249602</v>
      </c>
      <c r="AC1641" s="11">
        <v>253119</v>
      </c>
      <c r="AD1641" s="11">
        <v>267322</v>
      </c>
      <c r="AE1641" s="11">
        <v>281524</v>
      </c>
      <c r="AF1641" s="11">
        <v>275552</v>
      </c>
      <c r="AG1641" s="11">
        <v>269580</v>
      </c>
    </row>
    <row r="1642" spans="1:36" x14ac:dyDescent="0.25">
      <c r="A1642" s="21">
        <v>1641</v>
      </c>
      <c r="B1642" s="1" t="s">
        <v>3399</v>
      </c>
      <c r="C1642" s="1" t="str">
        <f>+VLOOKUP(Tabla1[[#This Row],[Sector]],Sectores[[Sector]:[Columna1]],2,0)</f>
        <v>24 Socioeconómico</v>
      </c>
      <c r="D1642" s="1" t="str">
        <f>+VLOOKUP(Tabla1[[#This Row],[Contenido]],Hoja2!$F$2:$G$105,2,0)</f>
        <v>24.09 Salud Reproductiva y Sexual</v>
      </c>
      <c r="E1642" s="1" t="str">
        <f>+IFERROR(VLOOKUP(Tabla1[[#This Row],[Tema]],Temas[[Tema]:[Columna1]],2,0),"REVISAR")</f>
        <v>24.09.02 Papanicolau</v>
      </c>
      <c r="F1642" s="1" t="str">
        <f>+IFERROR(VLOOKUP(Tabla1[[#This Row],[Muestra]],Muestra[[Muestra]:[Columna1]],2,0),"REVISAR")</f>
        <v>24.09.02.01 Examen papanicolau</v>
      </c>
      <c r="G1642" t="s">
        <v>113</v>
      </c>
      <c r="H1642" t="s">
        <v>3436</v>
      </c>
      <c r="I1642" t="s">
        <v>3438</v>
      </c>
      <c r="J1642" t="s">
        <v>3440</v>
      </c>
      <c r="K1642" t="s">
        <v>3453</v>
      </c>
      <c r="L1642" t="s">
        <v>3374</v>
      </c>
      <c r="O1642" t="s">
        <v>2547</v>
      </c>
      <c r="AA1642" s="11">
        <v>269340</v>
      </c>
      <c r="AB1642" s="11">
        <v>259416</v>
      </c>
      <c r="AC1642" s="11">
        <v>249491</v>
      </c>
      <c r="AD1642" s="11">
        <v>253621</v>
      </c>
      <c r="AE1642" s="11">
        <v>257750</v>
      </c>
      <c r="AF1642" s="11">
        <v>270224</v>
      </c>
      <c r="AG1642" s="11">
        <v>282698</v>
      </c>
    </row>
    <row r="1643" spans="1:36" x14ac:dyDescent="0.25">
      <c r="A1643" s="21">
        <v>1642</v>
      </c>
      <c r="B1643" s="1" t="s">
        <v>3400</v>
      </c>
      <c r="C1643" s="1" t="str">
        <f>+VLOOKUP(Tabla1[[#This Row],[Sector]],Sectores[[Sector]:[Columna1]],2,0)</f>
        <v>24 Socioeconómico</v>
      </c>
      <c r="D1643" s="1" t="str">
        <f>+VLOOKUP(Tabla1[[#This Row],[Contenido]],Hoja2!$F$2:$G$105,2,0)</f>
        <v>24.08 Trabajo</v>
      </c>
      <c r="E1643" s="1" t="str">
        <f>+IFERROR(VLOOKUP(Tabla1[[#This Row],[Tema]],Temas[[Tema]:[Columna1]],2,0),"REVISAR")</f>
        <v>24.08.05 Ha Trabajado Alguna Vez</v>
      </c>
      <c r="F1643" s="1" t="str">
        <f>+IFERROR(VLOOKUP(Tabla1[[#This Row],[Muestra]],Muestra[[Muestra]:[Columna1]],2,0),"REVISAR")</f>
        <v>08.03.13.01 Trabajo</v>
      </c>
      <c r="G1643" t="s">
        <v>113</v>
      </c>
      <c r="H1643" t="s">
        <v>3111</v>
      </c>
      <c r="I1643" t="s">
        <v>3442</v>
      </c>
      <c r="J1643" t="s">
        <v>3111</v>
      </c>
      <c r="K1643" t="s">
        <v>3453</v>
      </c>
      <c r="L1643" t="s">
        <v>871</v>
      </c>
      <c r="O1643" t="s">
        <v>2547</v>
      </c>
      <c r="V1643" s="11">
        <v>49070</v>
      </c>
      <c r="W1643" s="11">
        <v>61839</v>
      </c>
      <c r="X1643" s="11">
        <v>74609</v>
      </c>
      <c r="Y1643" s="11">
        <v>87378</v>
      </c>
      <c r="Z1643" s="11">
        <v>1870480</v>
      </c>
      <c r="AA1643" s="11">
        <v>3653582</v>
      </c>
      <c r="AB1643" s="11">
        <v>3500789</v>
      </c>
      <c r="AC1643" s="11">
        <v>3347995</v>
      </c>
      <c r="AD1643" s="11">
        <v>3284008</v>
      </c>
      <c r="AE1643" s="11">
        <v>3220020</v>
      </c>
      <c r="AF1643" s="11">
        <v>2762169</v>
      </c>
      <c r="AG1643" s="11">
        <v>2304317</v>
      </c>
      <c r="AH1643" s="11">
        <v>2489200</v>
      </c>
      <c r="AI1643" s="11">
        <v>2674083</v>
      </c>
      <c r="AJ1643" s="11">
        <v>2858966</v>
      </c>
    </row>
    <row r="1644" spans="1:36" x14ac:dyDescent="0.25">
      <c r="A1644" s="21">
        <v>1643</v>
      </c>
      <c r="B1644" s="1" t="s">
        <v>3401</v>
      </c>
      <c r="C1644" s="1" t="str">
        <f>+VLOOKUP(Tabla1[[#This Row],[Sector]],Sectores[[Sector]:[Columna1]],2,0)</f>
        <v>24 Socioeconómico</v>
      </c>
      <c r="D1644" s="1" t="str">
        <f>+VLOOKUP(Tabla1[[#This Row],[Contenido]],Hoja2!$F$2:$G$105,2,0)</f>
        <v>24.08 Trabajo</v>
      </c>
      <c r="E1644" s="1" t="str">
        <f>+IFERROR(VLOOKUP(Tabla1[[#This Row],[Tema]],Temas[[Tema]:[Columna1]],2,0),"REVISAR")</f>
        <v>24.08.05 Ha Trabajado Alguna Vez</v>
      </c>
      <c r="F1644" s="1" t="str">
        <f>+IFERROR(VLOOKUP(Tabla1[[#This Row],[Muestra]],Muestra[[Muestra]:[Columna1]],2,0),"REVISAR")</f>
        <v>08.03.13.01 Trabajo</v>
      </c>
      <c r="G1644" t="s">
        <v>113</v>
      </c>
      <c r="H1644" t="s">
        <v>3111</v>
      </c>
      <c r="I1644" t="s">
        <v>3442</v>
      </c>
      <c r="J1644" t="s">
        <v>3111</v>
      </c>
      <c r="K1644" t="s">
        <v>3453</v>
      </c>
      <c r="L1644" t="s">
        <v>871</v>
      </c>
      <c r="O1644" t="s">
        <v>2547</v>
      </c>
      <c r="V1644" s="11">
        <v>502919</v>
      </c>
      <c r="W1644" s="11">
        <v>571892</v>
      </c>
      <c r="X1644" s="11">
        <v>640866</v>
      </c>
      <c r="Y1644" s="11">
        <v>709839</v>
      </c>
      <c r="Z1644" s="11">
        <v>2133089</v>
      </c>
      <c r="AA1644" s="11">
        <v>3556338</v>
      </c>
      <c r="AB1644" s="11">
        <v>3675714</v>
      </c>
      <c r="AC1644" s="11">
        <v>3795089</v>
      </c>
      <c r="AD1644" s="11">
        <v>3874481</v>
      </c>
      <c r="AE1644" s="11">
        <v>3953872</v>
      </c>
      <c r="AF1644" s="11">
        <v>4089993</v>
      </c>
      <c r="AG1644" s="11">
        <v>4226113</v>
      </c>
      <c r="AH1644" s="11">
        <v>4597209</v>
      </c>
      <c r="AI1644" s="11">
        <v>4968304</v>
      </c>
      <c r="AJ1644" s="11">
        <v>5339400</v>
      </c>
    </row>
    <row r="1645" spans="1:36" x14ac:dyDescent="0.25">
      <c r="A1645" s="21">
        <v>1644</v>
      </c>
      <c r="B1645" s="1" t="s">
        <v>3402</v>
      </c>
      <c r="C1645" s="1" t="str">
        <f>+VLOOKUP(Tabla1[[#This Row],[Sector]],Sectores[[Sector]:[Columna1]],2,0)</f>
        <v>24 Socioeconómico</v>
      </c>
      <c r="D1645" s="1" t="str">
        <f>+VLOOKUP(Tabla1[[#This Row],[Contenido]],Hoja2!$F$2:$G$105,2,0)</f>
        <v>24.08 Trabajo</v>
      </c>
      <c r="E1645" s="1" t="str">
        <f>+IFERROR(VLOOKUP(Tabla1[[#This Row],[Tema]],Temas[[Tema]:[Columna1]],2,0),"REVISAR")</f>
        <v>24.08.06 Disponibilidad para Trabajar</v>
      </c>
      <c r="F1645" s="1" t="str">
        <f>+IFERROR(VLOOKUP(Tabla1[[#This Row],[Muestra]],Muestra[[Muestra]:[Columna1]],2,0),"REVISAR")</f>
        <v>24.08.06.01 Disponibilidad para trabajar</v>
      </c>
      <c r="G1645" t="s">
        <v>113</v>
      </c>
      <c r="H1645" t="s">
        <v>3111</v>
      </c>
      <c r="I1645" t="s">
        <v>3441</v>
      </c>
      <c r="J1645" t="s">
        <v>3443</v>
      </c>
      <c r="K1645" t="s">
        <v>3453</v>
      </c>
      <c r="L1645" t="s">
        <v>3435</v>
      </c>
      <c r="O1645" t="s">
        <v>2547</v>
      </c>
      <c r="V1645" s="11">
        <v>4815877</v>
      </c>
      <c r="W1645" s="11">
        <v>5078977</v>
      </c>
      <c r="X1645" s="11">
        <v>5342077</v>
      </c>
      <c r="Y1645" s="11">
        <v>5605177</v>
      </c>
      <c r="Z1645" s="11">
        <v>5024818</v>
      </c>
      <c r="AA1645" s="11">
        <v>4444459</v>
      </c>
      <c r="AB1645" s="11">
        <v>4693354</v>
      </c>
      <c r="AC1645" s="11">
        <v>4942248</v>
      </c>
      <c r="AD1645" s="11">
        <v>4801035</v>
      </c>
      <c r="AE1645" s="11">
        <v>4659822</v>
      </c>
      <c r="AF1645" s="11">
        <v>4432635</v>
      </c>
      <c r="AG1645" s="11">
        <v>4205448</v>
      </c>
    </row>
    <row r="1646" spans="1:36" x14ac:dyDescent="0.25">
      <c r="A1646" s="21">
        <v>1645</v>
      </c>
      <c r="B1646" s="1" t="s">
        <v>3403</v>
      </c>
      <c r="C1646" s="1" t="str">
        <f>+VLOOKUP(Tabla1[[#This Row],[Sector]],Sectores[[Sector]:[Columna1]],2,0)</f>
        <v>24 Socioeconómico</v>
      </c>
      <c r="D1646" s="1" t="str">
        <f>+VLOOKUP(Tabla1[[#This Row],[Contenido]],Hoja2!$F$2:$G$105,2,0)</f>
        <v>24.08 Trabajo</v>
      </c>
      <c r="E1646" s="1" t="str">
        <f>+IFERROR(VLOOKUP(Tabla1[[#This Row],[Tema]],Temas[[Tema]:[Columna1]],2,0),"REVISAR")</f>
        <v>24.08.06 Disponibilidad para Trabajar</v>
      </c>
      <c r="F1646" s="1" t="str">
        <f>+IFERROR(VLOOKUP(Tabla1[[#This Row],[Muestra]],Muestra[[Muestra]:[Columna1]],2,0),"REVISAR")</f>
        <v>24.08.06.01 Disponibilidad para trabajar</v>
      </c>
      <c r="G1646" t="s">
        <v>113</v>
      </c>
      <c r="H1646" t="s">
        <v>3111</v>
      </c>
      <c r="I1646" t="s">
        <v>3441</v>
      </c>
      <c r="J1646" t="s">
        <v>3443</v>
      </c>
      <c r="K1646" t="s">
        <v>3453</v>
      </c>
      <c r="L1646" t="s">
        <v>3435</v>
      </c>
      <c r="O1646" t="s">
        <v>2547</v>
      </c>
      <c r="V1646" s="11">
        <v>447810</v>
      </c>
      <c r="W1646" s="11">
        <v>458587</v>
      </c>
      <c r="X1646" s="11">
        <v>469364</v>
      </c>
      <c r="Y1646" s="11">
        <v>480141</v>
      </c>
      <c r="Z1646" s="11">
        <v>850928</v>
      </c>
      <c r="AA1646" s="11">
        <v>1221714</v>
      </c>
      <c r="AB1646" s="11">
        <v>1143349</v>
      </c>
      <c r="AC1646" s="11">
        <v>1064983</v>
      </c>
      <c r="AD1646" s="11">
        <v>1123336</v>
      </c>
      <c r="AE1646" s="11">
        <v>1181688</v>
      </c>
      <c r="AF1646" s="11">
        <v>1186933</v>
      </c>
      <c r="AG1646" s="11">
        <v>1192177</v>
      </c>
    </row>
    <row r="1647" spans="1:36" x14ac:dyDescent="0.25">
      <c r="A1647" s="21">
        <v>1646</v>
      </c>
      <c r="B1647" s="1" t="s">
        <v>3404</v>
      </c>
      <c r="C1647" s="1" t="str">
        <f>+VLOOKUP(Tabla1[[#This Row],[Sector]],Sectores[[Sector]:[Columna1]],2,0)</f>
        <v>24 Socioeconómico</v>
      </c>
      <c r="D1647" s="1" t="str">
        <f>+VLOOKUP(Tabla1[[#This Row],[Contenido]],Hoja2!$F$2:$G$105,2,0)</f>
        <v>24.08 Trabajo</v>
      </c>
      <c r="E1647" s="1" t="str">
        <f>+IFERROR(VLOOKUP(Tabla1[[#This Row],[Tema]],Temas[[Tema]:[Columna1]],2,0),"REVISAR")</f>
        <v>24.08.06 Disponibilidad para Trabajar</v>
      </c>
      <c r="F1647" s="1" t="str">
        <f>+IFERROR(VLOOKUP(Tabla1[[#This Row],[Muestra]],Muestra[[Muestra]:[Columna1]],2,0),"REVISAR")</f>
        <v>24.08.06.01 Disponibilidad para trabajar</v>
      </c>
      <c r="G1647" t="s">
        <v>113</v>
      </c>
      <c r="H1647" t="s">
        <v>3111</v>
      </c>
      <c r="I1647" t="s">
        <v>3441</v>
      </c>
      <c r="J1647" t="s">
        <v>3443</v>
      </c>
      <c r="K1647" t="s">
        <v>3453</v>
      </c>
      <c r="L1647" t="s">
        <v>3435</v>
      </c>
      <c r="O1647" t="s">
        <v>2547</v>
      </c>
      <c r="V1647" s="11">
        <v>909546</v>
      </c>
      <c r="W1647" s="11">
        <v>767654</v>
      </c>
      <c r="X1647" s="11">
        <v>625762</v>
      </c>
      <c r="Y1647" s="11">
        <v>483870</v>
      </c>
      <c r="Z1647" s="11">
        <v>1013809</v>
      </c>
      <c r="AA1647" s="11">
        <v>1543747</v>
      </c>
      <c r="AB1647" s="11">
        <v>1338746</v>
      </c>
      <c r="AC1647" s="11">
        <v>1133745</v>
      </c>
      <c r="AD1647" s="11">
        <v>1232855</v>
      </c>
      <c r="AE1647" s="11">
        <v>1331964</v>
      </c>
      <c r="AF1647" s="11">
        <v>1229147</v>
      </c>
      <c r="AG1647" s="11">
        <v>1126330</v>
      </c>
    </row>
    <row r="1648" spans="1:36" x14ac:dyDescent="0.25">
      <c r="A1648" s="21">
        <v>1647</v>
      </c>
      <c r="B1648" s="1" t="s">
        <v>3420</v>
      </c>
      <c r="C1648" s="1" t="str">
        <f>+VLOOKUP(Tabla1[[#This Row],[Sector]],Sectores[[Sector]:[Columna1]],2,0)</f>
        <v>24 Socioeconómico</v>
      </c>
      <c r="D1648" s="1" t="str">
        <f>+VLOOKUP(Tabla1[[#This Row],[Contenido]],Hoja2!$F$2:$G$105,2,0)</f>
        <v>24.10 Ingreso Autónomo Nacional</v>
      </c>
      <c r="E1648" s="1" t="str">
        <f>+IFERROR(VLOOKUP(Tabla1[[#This Row],[Tema]],Temas[[Tema]:[Columna1]],2,0),"REVISAR")</f>
        <v>24.10.01 Quintiles</v>
      </c>
      <c r="F1648" s="1" t="str">
        <f>+IFERROR(VLOOKUP(Tabla1[[#This Row],[Muestra]],Muestra[[Muestra]:[Columna1]],2,0),"REVISAR")</f>
        <v>24.10.01.01 Quintil I</v>
      </c>
      <c r="G1648" t="s">
        <v>113</v>
      </c>
      <c r="H1648" t="s">
        <v>3444</v>
      </c>
      <c r="I1648" t="s">
        <v>3445</v>
      </c>
      <c r="J1648" t="s">
        <v>3405</v>
      </c>
      <c r="K1648" t="s">
        <v>3453</v>
      </c>
      <c r="L1648" t="s">
        <v>3435</v>
      </c>
      <c r="O1648" t="s">
        <v>2547</v>
      </c>
      <c r="V1648" s="11">
        <v>3637493</v>
      </c>
      <c r="W1648" s="11">
        <v>3620360</v>
      </c>
      <c r="X1648" s="11">
        <v>3603226</v>
      </c>
      <c r="Y1648" s="11">
        <v>3586093</v>
      </c>
      <c r="Z1648" s="11">
        <v>3646139</v>
      </c>
      <c r="AA1648" s="11">
        <v>3706184</v>
      </c>
      <c r="AB1648" s="11">
        <v>3740529</v>
      </c>
      <c r="AC1648" s="11">
        <v>3774873</v>
      </c>
      <c r="AD1648" s="11">
        <v>3814108</v>
      </c>
      <c r="AE1648" s="11">
        <v>3853342</v>
      </c>
      <c r="AF1648" s="11">
        <v>3824140</v>
      </c>
      <c r="AG1648" s="11">
        <v>3794937</v>
      </c>
    </row>
    <row r="1649" spans="1:36" x14ac:dyDescent="0.25">
      <c r="A1649" s="21">
        <v>1648</v>
      </c>
      <c r="B1649" s="1" t="s">
        <v>3421</v>
      </c>
      <c r="C1649" s="1" t="str">
        <f>+VLOOKUP(Tabla1[[#This Row],[Sector]],Sectores[[Sector]:[Columna1]],2,0)</f>
        <v>24 Socioeconómico</v>
      </c>
      <c r="D1649" s="1" t="str">
        <f>+VLOOKUP(Tabla1[[#This Row],[Contenido]],Hoja2!$F$2:$G$105,2,0)</f>
        <v>24.10 Ingreso Autónomo Nacional</v>
      </c>
      <c r="E1649" s="1" t="str">
        <f>+IFERROR(VLOOKUP(Tabla1[[#This Row],[Tema]],Temas[[Tema]:[Columna1]],2,0),"REVISAR")</f>
        <v>24.10.01 Quintiles</v>
      </c>
      <c r="F1649" s="1" t="str">
        <f>+IFERROR(VLOOKUP(Tabla1[[#This Row],[Muestra]],Muestra[[Muestra]:[Columna1]],2,0),"REVISAR")</f>
        <v>24.10.01.02 Quintil II</v>
      </c>
      <c r="G1649" t="s">
        <v>113</v>
      </c>
      <c r="H1649" t="s">
        <v>3444</v>
      </c>
      <c r="I1649" t="s">
        <v>3445</v>
      </c>
      <c r="J1649" t="s">
        <v>3406</v>
      </c>
      <c r="K1649" t="s">
        <v>3453</v>
      </c>
      <c r="L1649" t="s">
        <v>3435</v>
      </c>
      <c r="O1649" t="s">
        <v>2547</v>
      </c>
      <c r="V1649" s="11">
        <v>3540865</v>
      </c>
      <c r="W1649" s="11">
        <v>3581013</v>
      </c>
      <c r="X1649" s="11">
        <v>3621162</v>
      </c>
      <c r="Y1649" s="11">
        <v>3661310</v>
      </c>
      <c r="Z1649" s="11">
        <v>3685390</v>
      </c>
      <c r="AA1649" s="11">
        <v>3709470</v>
      </c>
      <c r="AB1649" s="11">
        <v>3803563</v>
      </c>
      <c r="AC1649" s="11">
        <v>3897656</v>
      </c>
      <c r="AD1649" s="11">
        <v>3905073</v>
      </c>
      <c r="AE1649" s="11">
        <v>3912489</v>
      </c>
      <c r="AF1649" s="11">
        <v>4031307</v>
      </c>
      <c r="AG1649" s="11">
        <v>4150125</v>
      </c>
    </row>
    <row r="1650" spans="1:36" x14ac:dyDescent="0.25">
      <c r="A1650" s="21">
        <v>1649</v>
      </c>
      <c r="B1650" s="1" t="s">
        <v>3422</v>
      </c>
      <c r="C1650" s="1" t="str">
        <f>+VLOOKUP(Tabla1[[#This Row],[Sector]],Sectores[[Sector]:[Columna1]],2,0)</f>
        <v>24 Socioeconómico</v>
      </c>
      <c r="D1650" s="1" t="str">
        <f>+VLOOKUP(Tabla1[[#This Row],[Contenido]],Hoja2!$F$2:$G$105,2,0)</f>
        <v>24.10 Ingreso Autónomo Nacional</v>
      </c>
      <c r="E1650" s="1" t="str">
        <f>+IFERROR(VLOOKUP(Tabla1[[#This Row],[Tema]],Temas[[Tema]:[Columna1]],2,0),"REVISAR")</f>
        <v>24.10.01 Quintiles</v>
      </c>
      <c r="F1650" s="1" t="str">
        <f>+IFERROR(VLOOKUP(Tabla1[[#This Row],[Muestra]],Muestra[[Muestra]:[Columna1]],2,0),"REVISAR")</f>
        <v>24.10.01.03 Quintil III</v>
      </c>
      <c r="G1650" t="s">
        <v>113</v>
      </c>
      <c r="H1650" t="s">
        <v>3444</v>
      </c>
      <c r="I1650" t="s">
        <v>3445</v>
      </c>
      <c r="J1650" t="s">
        <v>3407</v>
      </c>
      <c r="K1650" t="s">
        <v>3453</v>
      </c>
      <c r="L1650" t="s">
        <v>3435</v>
      </c>
      <c r="O1650" t="s">
        <v>2547</v>
      </c>
      <c r="V1650" s="11">
        <v>3218148</v>
      </c>
      <c r="W1650" s="11">
        <v>3294073</v>
      </c>
      <c r="X1650" s="11">
        <v>3369997</v>
      </c>
      <c r="Y1650" s="11">
        <v>3445922</v>
      </c>
      <c r="Z1650" s="11">
        <v>3491004</v>
      </c>
      <c r="AA1650" s="11">
        <v>3536085</v>
      </c>
      <c r="AB1650" s="11">
        <v>3593822</v>
      </c>
      <c r="AC1650" s="11">
        <v>3651559</v>
      </c>
      <c r="AD1650" s="11">
        <v>3668535</v>
      </c>
      <c r="AE1650" s="11">
        <v>3685510</v>
      </c>
      <c r="AF1650" s="11">
        <v>3725141</v>
      </c>
      <c r="AG1650" s="11">
        <v>3764772</v>
      </c>
    </row>
    <row r="1651" spans="1:36" x14ac:dyDescent="0.25">
      <c r="A1651" s="21">
        <v>1650</v>
      </c>
      <c r="B1651" s="1" t="s">
        <v>3423</v>
      </c>
      <c r="C1651" s="1" t="str">
        <f>+VLOOKUP(Tabla1[[#This Row],[Sector]],Sectores[[Sector]:[Columna1]],2,0)</f>
        <v>24 Socioeconómico</v>
      </c>
      <c r="D1651" s="1" t="str">
        <f>+VLOOKUP(Tabla1[[#This Row],[Contenido]],Hoja2!$F$2:$G$105,2,0)</f>
        <v>24.10 Ingreso Autónomo Nacional</v>
      </c>
      <c r="E1651" s="1" t="str">
        <f>+IFERROR(VLOOKUP(Tabla1[[#This Row],[Tema]],Temas[[Tema]:[Columna1]],2,0),"REVISAR")</f>
        <v>24.10.01 Quintiles</v>
      </c>
      <c r="F1651" s="1" t="str">
        <f>+IFERROR(VLOOKUP(Tabla1[[#This Row],[Muestra]],Muestra[[Muestra]:[Columna1]],2,0),"REVISAR")</f>
        <v>24.10.01.04 Quintil IV</v>
      </c>
      <c r="G1651" t="s">
        <v>113</v>
      </c>
      <c r="H1651" t="s">
        <v>3444</v>
      </c>
      <c r="I1651" t="s">
        <v>3445</v>
      </c>
      <c r="J1651" t="s">
        <v>3408</v>
      </c>
      <c r="K1651" t="s">
        <v>3453</v>
      </c>
      <c r="L1651" t="s">
        <v>3435</v>
      </c>
      <c r="O1651" t="s">
        <v>2547</v>
      </c>
      <c r="V1651" s="11">
        <v>3048730</v>
      </c>
      <c r="W1651" s="11">
        <v>3104717</v>
      </c>
      <c r="X1651" s="11">
        <v>3160703</v>
      </c>
      <c r="Y1651" s="11">
        <v>3216690</v>
      </c>
      <c r="Z1651" s="11">
        <v>3230493</v>
      </c>
      <c r="AA1651" s="11">
        <v>3244295</v>
      </c>
      <c r="AB1651" s="11">
        <v>3248133</v>
      </c>
      <c r="AC1651" s="11">
        <v>3251970</v>
      </c>
      <c r="AD1651" s="11">
        <v>3292431</v>
      </c>
      <c r="AE1651" s="11">
        <v>3332892</v>
      </c>
      <c r="AF1651" s="11">
        <v>3331378</v>
      </c>
      <c r="AG1651" s="11">
        <v>3329863</v>
      </c>
    </row>
    <row r="1652" spans="1:36" x14ac:dyDescent="0.25">
      <c r="A1652" s="21">
        <v>1651</v>
      </c>
      <c r="B1652" s="1" t="s">
        <v>3424</v>
      </c>
      <c r="C1652" s="1" t="str">
        <f>+VLOOKUP(Tabla1[[#This Row],[Sector]],Sectores[[Sector]:[Columna1]],2,0)</f>
        <v>24 Socioeconómico</v>
      </c>
      <c r="D1652" s="1" t="str">
        <f>+VLOOKUP(Tabla1[[#This Row],[Contenido]],Hoja2!$F$2:$G$105,2,0)</f>
        <v>24.10 Ingreso Autónomo Nacional</v>
      </c>
      <c r="E1652" s="1" t="str">
        <f>+IFERROR(VLOOKUP(Tabla1[[#This Row],[Tema]],Temas[[Tema]:[Columna1]],2,0),"REVISAR")</f>
        <v>24.10.01 Quintiles</v>
      </c>
      <c r="F1652" s="1" t="str">
        <f>+IFERROR(VLOOKUP(Tabla1[[#This Row],[Muestra]],Muestra[[Muestra]:[Columna1]],2,0),"REVISAR")</f>
        <v>24.10.01.05 Quintil V</v>
      </c>
      <c r="G1652" t="s">
        <v>113</v>
      </c>
      <c r="H1652" t="s">
        <v>3444</v>
      </c>
      <c r="I1652" t="s">
        <v>3445</v>
      </c>
      <c r="J1652" t="s">
        <v>3409</v>
      </c>
      <c r="K1652" t="s">
        <v>3453</v>
      </c>
      <c r="L1652" t="s">
        <v>3435</v>
      </c>
      <c r="O1652" t="s">
        <v>2547</v>
      </c>
      <c r="V1652" s="11">
        <v>2669493</v>
      </c>
      <c r="W1652" s="11">
        <v>2671164</v>
      </c>
      <c r="X1652" s="11">
        <v>2672835</v>
      </c>
      <c r="Y1652" s="11">
        <v>2674506</v>
      </c>
      <c r="Z1652" s="11">
        <v>2690507</v>
      </c>
      <c r="AA1652" s="11">
        <v>2706508</v>
      </c>
      <c r="AB1652" s="11">
        <v>2674425</v>
      </c>
      <c r="AC1652" s="11">
        <v>2642341</v>
      </c>
      <c r="AD1652" s="11">
        <v>2674249</v>
      </c>
      <c r="AE1652" s="11">
        <v>2706156</v>
      </c>
      <c r="AF1652" s="11">
        <v>2707745</v>
      </c>
      <c r="AG1652" s="11">
        <v>2709333</v>
      </c>
    </row>
    <row r="1653" spans="1:36" x14ac:dyDescent="0.25">
      <c r="A1653" s="21">
        <v>1652</v>
      </c>
      <c r="B1653" s="1" t="s">
        <v>3425</v>
      </c>
      <c r="C1653" s="1" t="str">
        <f>+VLOOKUP(Tabla1[[#This Row],[Sector]],Sectores[[Sector]:[Columna1]],2,0)</f>
        <v>24 Socioeconómico</v>
      </c>
      <c r="D1653" s="1" t="str">
        <f>+VLOOKUP(Tabla1[[#This Row],[Contenido]],Hoja2!$F$2:$G$105,2,0)</f>
        <v>24.10 Ingreso Autónomo Nacional</v>
      </c>
      <c r="E1653" s="1" t="str">
        <f>+IFERROR(VLOOKUP(Tabla1[[#This Row],[Tema]],Temas[[Tema]:[Columna1]],2,0),"REVISAR")</f>
        <v>24.10.02 Deciles</v>
      </c>
      <c r="F1653" s="1" t="str">
        <f>+IFERROR(VLOOKUP(Tabla1[[#This Row],[Muestra]],Muestra[[Muestra]:[Columna1]],2,0),"REVISAR")</f>
        <v>24.10.02.01 Decil I</v>
      </c>
      <c r="G1653" t="s">
        <v>113</v>
      </c>
      <c r="H1653" t="s">
        <v>3444</v>
      </c>
      <c r="I1653" t="s">
        <v>3446</v>
      </c>
      <c r="J1653" t="s">
        <v>3410</v>
      </c>
      <c r="K1653" t="s">
        <v>3453</v>
      </c>
      <c r="L1653" t="s">
        <v>3435</v>
      </c>
      <c r="O1653" t="s">
        <v>2547</v>
      </c>
      <c r="V1653" s="11">
        <v>1744852</v>
      </c>
      <c r="W1653" s="11">
        <v>1720608</v>
      </c>
      <c r="X1653" s="11">
        <v>1696364</v>
      </c>
      <c r="Y1653" s="11">
        <v>1672120</v>
      </c>
      <c r="Z1653" s="11">
        <v>1690558</v>
      </c>
      <c r="AA1653" s="11">
        <v>1708996</v>
      </c>
      <c r="AB1653" s="11">
        <v>1727597</v>
      </c>
      <c r="AC1653" s="11">
        <v>1746197</v>
      </c>
      <c r="AD1653" s="11">
        <v>1750410</v>
      </c>
      <c r="AE1653" s="11">
        <v>1754622</v>
      </c>
      <c r="AF1653" s="11">
        <v>1754659</v>
      </c>
      <c r="AG1653" s="11">
        <v>1754695</v>
      </c>
    </row>
    <row r="1654" spans="1:36" x14ac:dyDescent="0.25">
      <c r="A1654" s="21">
        <v>1653</v>
      </c>
      <c r="B1654" s="1" t="s">
        <v>3426</v>
      </c>
      <c r="C1654" s="1" t="str">
        <f>+VLOOKUP(Tabla1[[#This Row],[Sector]],Sectores[[Sector]:[Columna1]],2,0)</f>
        <v>24 Socioeconómico</v>
      </c>
      <c r="D1654" s="1" t="str">
        <f>+VLOOKUP(Tabla1[[#This Row],[Contenido]],Hoja2!$F$2:$G$105,2,0)</f>
        <v>24.10 Ingreso Autónomo Nacional</v>
      </c>
      <c r="E1654" s="1" t="str">
        <f>+IFERROR(VLOOKUP(Tabla1[[#This Row],[Tema]],Temas[[Tema]:[Columna1]],2,0),"REVISAR")</f>
        <v>24.10.02 Deciles</v>
      </c>
      <c r="F1654" s="1" t="str">
        <f>+IFERROR(VLOOKUP(Tabla1[[#This Row],[Muestra]],Muestra[[Muestra]:[Columna1]],2,0),"REVISAR")</f>
        <v>24.10.02.02 Decil II</v>
      </c>
      <c r="G1654" t="s">
        <v>113</v>
      </c>
      <c r="H1654" t="s">
        <v>3444</v>
      </c>
      <c r="I1654" t="s">
        <v>3446</v>
      </c>
      <c r="J1654" t="s">
        <v>3411</v>
      </c>
      <c r="K1654" t="s">
        <v>3453</v>
      </c>
      <c r="L1654" t="s">
        <v>3435</v>
      </c>
      <c r="O1654" t="s">
        <v>2547</v>
      </c>
      <c r="V1654" s="11">
        <v>1892641</v>
      </c>
      <c r="W1654" s="11">
        <v>1899752</v>
      </c>
      <c r="X1654" s="11">
        <v>1906862</v>
      </c>
      <c r="Y1654" s="11">
        <v>1913973</v>
      </c>
      <c r="Z1654" s="11">
        <v>1955581</v>
      </c>
      <c r="AA1654" s="11">
        <v>1997188</v>
      </c>
      <c r="AB1654" s="11">
        <v>2012932</v>
      </c>
      <c r="AC1654" s="11">
        <v>2028676</v>
      </c>
      <c r="AD1654" s="11">
        <v>2063698</v>
      </c>
      <c r="AE1654" s="11">
        <v>2098720</v>
      </c>
      <c r="AF1654" s="11">
        <v>2069481</v>
      </c>
      <c r="AG1654" s="11">
        <v>2040242</v>
      </c>
    </row>
    <row r="1655" spans="1:36" x14ac:dyDescent="0.25">
      <c r="A1655" s="21">
        <v>1654</v>
      </c>
      <c r="B1655" s="1" t="s">
        <v>3427</v>
      </c>
      <c r="C1655" s="1" t="str">
        <f>+VLOOKUP(Tabla1[[#This Row],[Sector]],Sectores[[Sector]:[Columna1]],2,0)</f>
        <v>24 Socioeconómico</v>
      </c>
      <c r="D1655" s="1" t="str">
        <f>+VLOOKUP(Tabla1[[#This Row],[Contenido]],Hoja2!$F$2:$G$105,2,0)</f>
        <v>24.10 Ingreso Autónomo Nacional</v>
      </c>
      <c r="E1655" s="1" t="str">
        <f>+IFERROR(VLOOKUP(Tabla1[[#This Row],[Tema]],Temas[[Tema]:[Columna1]],2,0),"REVISAR")</f>
        <v>24.10.02 Deciles</v>
      </c>
      <c r="F1655" s="1" t="str">
        <f>+IFERROR(VLOOKUP(Tabla1[[#This Row],[Muestra]],Muestra[[Muestra]:[Columna1]],2,0),"REVISAR")</f>
        <v>24.10.02.03 Decil III</v>
      </c>
      <c r="G1655" t="s">
        <v>113</v>
      </c>
      <c r="H1655" t="s">
        <v>3444</v>
      </c>
      <c r="I1655" t="s">
        <v>3446</v>
      </c>
      <c r="J1655" t="s">
        <v>3412</v>
      </c>
      <c r="K1655" t="s">
        <v>3453</v>
      </c>
      <c r="L1655" t="s">
        <v>3435</v>
      </c>
      <c r="O1655" t="s">
        <v>2547</v>
      </c>
      <c r="V1655" s="11">
        <v>1809204</v>
      </c>
      <c r="W1655" s="11">
        <v>1835120</v>
      </c>
      <c r="X1655" s="11">
        <v>1861035</v>
      </c>
      <c r="Y1655" s="11">
        <v>1886951</v>
      </c>
      <c r="Z1655" s="11">
        <v>1919447</v>
      </c>
      <c r="AA1655" s="11">
        <v>1951942</v>
      </c>
      <c r="AB1655" s="11">
        <v>1944213</v>
      </c>
      <c r="AC1655" s="11">
        <v>1936483</v>
      </c>
      <c r="AD1655" s="11">
        <v>1965013</v>
      </c>
      <c r="AE1655" s="11">
        <v>1993543</v>
      </c>
      <c r="AF1655" s="11">
        <v>2088809</v>
      </c>
      <c r="AG1655" s="11">
        <v>2184075</v>
      </c>
    </row>
    <row r="1656" spans="1:36" x14ac:dyDescent="0.25">
      <c r="A1656" s="21">
        <v>1655</v>
      </c>
      <c r="B1656" s="1" t="s">
        <v>3428</v>
      </c>
      <c r="C1656" s="1" t="str">
        <f>+VLOOKUP(Tabla1[[#This Row],[Sector]],Sectores[[Sector]:[Columna1]],2,0)</f>
        <v>24 Socioeconómico</v>
      </c>
      <c r="D1656" s="1" t="str">
        <f>+VLOOKUP(Tabla1[[#This Row],[Contenido]],Hoja2!$F$2:$G$105,2,0)</f>
        <v>24.10 Ingreso Autónomo Nacional</v>
      </c>
      <c r="E1656" s="1" t="str">
        <f>+IFERROR(VLOOKUP(Tabla1[[#This Row],[Tema]],Temas[[Tema]:[Columna1]],2,0),"REVISAR")</f>
        <v>24.10.02 Deciles</v>
      </c>
      <c r="F1656" s="1" t="str">
        <f>+IFERROR(VLOOKUP(Tabla1[[#This Row],[Muestra]],Muestra[[Muestra]:[Columna1]],2,0),"REVISAR")</f>
        <v>24.10.02.04 Decil IV</v>
      </c>
      <c r="G1656" t="s">
        <v>113</v>
      </c>
      <c r="H1656" t="s">
        <v>3444</v>
      </c>
      <c r="I1656" t="s">
        <v>3446</v>
      </c>
      <c r="J1656" t="s">
        <v>3413</v>
      </c>
      <c r="K1656" t="s">
        <v>3453</v>
      </c>
      <c r="L1656" t="s">
        <v>3435</v>
      </c>
      <c r="O1656" t="s">
        <v>2547</v>
      </c>
      <c r="V1656" s="11">
        <v>1731661</v>
      </c>
      <c r="W1656" s="11">
        <v>1745894</v>
      </c>
      <c r="X1656" s="11">
        <v>1760126</v>
      </c>
      <c r="Y1656" s="11">
        <v>1774359</v>
      </c>
      <c r="Z1656" s="11">
        <v>1765944</v>
      </c>
      <c r="AA1656" s="11">
        <v>1757528</v>
      </c>
      <c r="AB1656" s="11">
        <v>1859351</v>
      </c>
      <c r="AC1656" s="11">
        <v>1961173</v>
      </c>
      <c r="AD1656" s="11">
        <v>1940060</v>
      </c>
      <c r="AE1656" s="11">
        <v>1918946</v>
      </c>
      <c r="AF1656" s="11">
        <v>1942498</v>
      </c>
      <c r="AG1656" s="11">
        <v>1966050</v>
      </c>
    </row>
    <row r="1657" spans="1:36" x14ac:dyDescent="0.25">
      <c r="A1657" s="21">
        <v>1656</v>
      </c>
      <c r="B1657" s="1" t="s">
        <v>3429</v>
      </c>
      <c r="C1657" s="1" t="str">
        <f>+VLOOKUP(Tabla1[[#This Row],[Sector]],Sectores[[Sector]:[Columna1]],2,0)</f>
        <v>24 Socioeconómico</v>
      </c>
      <c r="D1657" s="1" t="str">
        <f>+VLOOKUP(Tabla1[[#This Row],[Contenido]],Hoja2!$F$2:$G$105,2,0)</f>
        <v>24.10 Ingreso Autónomo Nacional</v>
      </c>
      <c r="E1657" s="1" t="str">
        <f>+IFERROR(VLOOKUP(Tabla1[[#This Row],[Tema]],Temas[[Tema]:[Columna1]],2,0),"REVISAR")</f>
        <v>24.10.02 Deciles</v>
      </c>
      <c r="F1657" s="1" t="str">
        <f>+IFERROR(VLOOKUP(Tabla1[[#This Row],[Muestra]],Muestra[[Muestra]:[Columna1]],2,0),"REVISAR")</f>
        <v>24.10.02.05 Decil IX</v>
      </c>
      <c r="G1657" t="s">
        <v>113</v>
      </c>
      <c r="H1657" t="s">
        <v>3444</v>
      </c>
      <c r="I1657" t="s">
        <v>3446</v>
      </c>
      <c r="J1657" t="s">
        <v>3414</v>
      </c>
      <c r="K1657" t="s">
        <v>3453</v>
      </c>
      <c r="L1657" t="s">
        <v>3435</v>
      </c>
      <c r="O1657" t="s">
        <v>2547</v>
      </c>
      <c r="V1657" s="11">
        <v>1417821</v>
      </c>
      <c r="W1657" s="11">
        <v>1423950</v>
      </c>
      <c r="X1657" s="11">
        <v>1430079</v>
      </c>
      <c r="Y1657" s="11">
        <v>1436208</v>
      </c>
      <c r="Z1657" s="11">
        <v>1448508</v>
      </c>
      <c r="AA1657" s="11">
        <v>1460807</v>
      </c>
      <c r="AB1657" s="11">
        <v>1474808</v>
      </c>
      <c r="AC1657" s="11">
        <v>1488809</v>
      </c>
      <c r="AD1657" s="11">
        <v>1471469</v>
      </c>
      <c r="AE1657" s="11">
        <v>1454128</v>
      </c>
      <c r="AF1657" s="11">
        <v>1469886</v>
      </c>
      <c r="AG1657" s="11">
        <v>1485644</v>
      </c>
    </row>
    <row r="1658" spans="1:36" x14ac:dyDescent="0.25">
      <c r="A1658" s="21">
        <v>1657</v>
      </c>
      <c r="B1658" s="1" t="s">
        <v>3430</v>
      </c>
      <c r="C1658" s="1" t="str">
        <f>+VLOOKUP(Tabla1[[#This Row],[Sector]],Sectores[[Sector]:[Columna1]],2,0)</f>
        <v>24 Socioeconómico</v>
      </c>
      <c r="D1658" s="1" t="str">
        <f>+VLOOKUP(Tabla1[[#This Row],[Contenido]],Hoja2!$F$2:$G$105,2,0)</f>
        <v>24.10 Ingreso Autónomo Nacional</v>
      </c>
      <c r="E1658" s="1" t="str">
        <f>+IFERROR(VLOOKUP(Tabla1[[#This Row],[Tema]],Temas[[Tema]:[Columna1]],2,0),"REVISAR")</f>
        <v>24.10.02 Deciles</v>
      </c>
      <c r="F1658" s="1" t="str">
        <f>+IFERROR(VLOOKUP(Tabla1[[#This Row],[Muestra]],Muestra[[Muestra]:[Columna1]],2,0),"REVISAR")</f>
        <v>24.10.02.06 Decil V</v>
      </c>
      <c r="G1658" t="s">
        <v>113</v>
      </c>
      <c r="H1658" t="s">
        <v>3444</v>
      </c>
      <c r="I1658" t="s">
        <v>3446</v>
      </c>
      <c r="J1658" t="s">
        <v>3415</v>
      </c>
      <c r="K1658" t="s">
        <v>3453</v>
      </c>
      <c r="L1658" t="s">
        <v>3435</v>
      </c>
      <c r="O1658" t="s">
        <v>2547</v>
      </c>
      <c r="V1658" s="11">
        <v>1609822</v>
      </c>
      <c r="W1658" s="11">
        <v>1646000</v>
      </c>
      <c r="X1658" s="11">
        <v>1682177</v>
      </c>
      <c r="Y1658" s="11">
        <v>1718355</v>
      </c>
      <c r="Z1658" s="11">
        <v>1773156</v>
      </c>
      <c r="AA1658" s="11">
        <v>1827957</v>
      </c>
      <c r="AB1658" s="11">
        <v>1824199</v>
      </c>
      <c r="AC1658" s="11">
        <v>1820440</v>
      </c>
      <c r="AD1658" s="11">
        <v>1838735</v>
      </c>
      <c r="AE1658" s="11">
        <v>1857029</v>
      </c>
      <c r="AF1658" s="11">
        <v>1860956</v>
      </c>
      <c r="AG1658" s="11">
        <v>1864883</v>
      </c>
    </row>
    <row r="1659" spans="1:36" x14ac:dyDescent="0.25">
      <c r="A1659" s="21">
        <v>1658</v>
      </c>
      <c r="B1659" s="1" t="s">
        <v>3431</v>
      </c>
      <c r="C1659" s="1" t="str">
        <f>+VLOOKUP(Tabla1[[#This Row],[Sector]],Sectores[[Sector]:[Columna1]],2,0)</f>
        <v>24 Socioeconómico</v>
      </c>
      <c r="D1659" s="1" t="str">
        <f>+VLOOKUP(Tabla1[[#This Row],[Contenido]],Hoja2!$F$2:$G$105,2,0)</f>
        <v>24.10 Ingreso Autónomo Nacional</v>
      </c>
      <c r="E1659" s="1" t="str">
        <f>+IFERROR(VLOOKUP(Tabla1[[#This Row],[Tema]],Temas[[Tema]:[Columna1]],2,0),"REVISAR")</f>
        <v>24.10.02 Deciles</v>
      </c>
      <c r="F1659" s="1" t="str">
        <f>+IFERROR(VLOOKUP(Tabla1[[#This Row],[Muestra]],Muestra[[Muestra]:[Columna1]],2,0),"REVISAR")</f>
        <v>24.10.02.07 Decil VI</v>
      </c>
      <c r="G1659" t="s">
        <v>113</v>
      </c>
      <c r="H1659" t="s">
        <v>3444</v>
      </c>
      <c r="I1659" t="s">
        <v>3446</v>
      </c>
      <c r="J1659" t="s">
        <v>3416</v>
      </c>
      <c r="K1659" t="s">
        <v>3453</v>
      </c>
      <c r="L1659" t="s">
        <v>3435</v>
      </c>
      <c r="O1659" t="s">
        <v>2547</v>
      </c>
      <c r="V1659" s="11">
        <v>1608326</v>
      </c>
      <c r="W1659" s="11">
        <v>1648073</v>
      </c>
      <c r="X1659" s="11">
        <v>1687820</v>
      </c>
      <c r="Y1659" s="11">
        <v>1727567</v>
      </c>
      <c r="Z1659" s="11">
        <v>1717848</v>
      </c>
      <c r="AA1659" s="11">
        <v>1708128</v>
      </c>
      <c r="AB1659" s="11">
        <v>1769624</v>
      </c>
      <c r="AC1659" s="11">
        <v>1831119</v>
      </c>
      <c r="AD1659" s="11">
        <v>1829800</v>
      </c>
      <c r="AE1659" s="11">
        <v>1828481</v>
      </c>
      <c r="AF1659" s="11">
        <v>1864185</v>
      </c>
      <c r="AG1659" s="11">
        <v>1899889</v>
      </c>
    </row>
    <row r="1660" spans="1:36" x14ac:dyDescent="0.25">
      <c r="A1660" s="21">
        <v>1659</v>
      </c>
      <c r="B1660" s="1" t="s">
        <v>3432</v>
      </c>
      <c r="C1660" s="1" t="str">
        <f>+VLOOKUP(Tabla1[[#This Row],[Sector]],Sectores[[Sector]:[Columna1]],2,0)</f>
        <v>24 Socioeconómico</v>
      </c>
      <c r="D1660" s="1" t="str">
        <f>+VLOOKUP(Tabla1[[#This Row],[Contenido]],Hoja2!$F$2:$G$105,2,0)</f>
        <v>24.10 Ingreso Autónomo Nacional</v>
      </c>
      <c r="E1660" s="1" t="str">
        <f>+IFERROR(VLOOKUP(Tabla1[[#This Row],[Tema]],Temas[[Tema]:[Columna1]],2,0),"REVISAR")</f>
        <v>24.10.02 Deciles</v>
      </c>
      <c r="F1660" s="1" t="str">
        <f>+IFERROR(VLOOKUP(Tabla1[[#This Row],[Muestra]],Muestra[[Muestra]:[Columna1]],2,0),"REVISAR")</f>
        <v>24.10.02.08 Decil VII</v>
      </c>
      <c r="G1660" t="s">
        <v>113</v>
      </c>
      <c r="H1660" t="s">
        <v>3444</v>
      </c>
      <c r="I1660" t="s">
        <v>3446</v>
      </c>
      <c r="J1660" t="s">
        <v>3417</v>
      </c>
      <c r="K1660" t="s">
        <v>3453</v>
      </c>
      <c r="L1660" t="s">
        <v>3435</v>
      </c>
      <c r="O1660" t="s">
        <v>2547</v>
      </c>
      <c r="V1660" s="11">
        <v>1561274</v>
      </c>
      <c r="W1660" s="11">
        <v>1582635</v>
      </c>
      <c r="X1660" s="11">
        <v>1603995</v>
      </c>
      <c r="Y1660" s="11">
        <v>1625356</v>
      </c>
      <c r="Z1660" s="11">
        <v>1635728</v>
      </c>
      <c r="AA1660" s="11">
        <v>1646100</v>
      </c>
      <c r="AB1660" s="11">
        <v>1655827</v>
      </c>
      <c r="AC1660" s="11">
        <v>1665553</v>
      </c>
      <c r="AD1660" s="11">
        <v>1687190</v>
      </c>
      <c r="AE1660" s="11">
        <v>1708827</v>
      </c>
      <c r="AF1660" s="11">
        <v>1716927</v>
      </c>
      <c r="AG1660" s="11">
        <v>1725026</v>
      </c>
    </row>
    <row r="1661" spans="1:36" x14ac:dyDescent="0.25">
      <c r="A1661" s="21">
        <v>1660</v>
      </c>
      <c r="B1661" s="1" t="s">
        <v>3433</v>
      </c>
      <c r="C1661" s="1" t="str">
        <f>+VLOOKUP(Tabla1[[#This Row],[Sector]],Sectores[[Sector]:[Columna1]],2,0)</f>
        <v>24 Socioeconómico</v>
      </c>
      <c r="D1661" s="1" t="str">
        <f>+VLOOKUP(Tabla1[[#This Row],[Contenido]],Hoja2!$F$2:$G$105,2,0)</f>
        <v>24.10 Ingreso Autónomo Nacional</v>
      </c>
      <c r="E1661" s="1" t="str">
        <f>+IFERROR(VLOOKUP(Tabla1[[#This Row],[Tema]],Temas[[Tema]:[Columna1]],2,0),"REVISAR")</f>
        <v>24.10.02 Deciles</v>
      </c>
      <c r="F1661" s="1" t="str">
        <f>+IFERROR(VLOOKUP(Tabla1[[#This Row],[Muestra]],Muestra[[Muestra]:[Columna1]],2,0),"REVISAR")</f>
        <v>24.10.02.09 Decil VIII</v>
      </c>
      <c r="G1661" t="s">
        <v>113</v>
      </c>
      <c r="H1661" t="s">
        <v>3444</v>
      </c>
      <c r="I1661" t="s">
        <v>3446</v>
      </c>
      <c r="J1661" t="s">
        <v>3418</v>
      </c>
      <c r="K1661" t="s">
        <v>3453</v>
      </c>
      <c r="L1661" t="s">
        <v>3435</v>
      </c>
      <c r="O1661" t="s">
        <v>2547</v>
      </c>
      <c r="V1661" s="11">
        <v>1487456</v>
      </c>
      <c r="W1661" s="11">
        <v>1522082</v>
      </c>
      <c r="X1661" s="11">
        <v>1556708</v>
      </c>
      <c r="Y1661" s="11">
        <v>1591334</v>
      </c>
      <c r="Z1661" s="11">
        <v>1594765</v>
      </c>
      <c r="AA1661" s="11">
        <v>1598195</v>
      </c>
      <c r="AB1661" s="11">
        <v>1592306</v>
      </c>
      <c r="AC1661" s="11">
        <v>1586417</v>
      </c>
      <c r="AD1661" s="11">
        <v>1605241</v>
      </c>
      <c r="AE1661" s="11">
        <v>1624065</v>
      </c>
      <c r="AF1661" s="11">
        <v>1614451</v>
      </c>
      <c r="AG1661" s="11">
        <v>1604837</v>
      </c>
    </row>
    <row r="1662" spans="1:36" x14ac:dyDescent="0.25">
      <c r="A1662" s="21">
        <v>1661</v>
      </c>
      <c r="B1662" s="1" t="s">
        <v>3434</v>
      </c>
      <c r="C1662" s="1" t="str">
        <f>+VLOOKUP(Tabla1[[#This Row],[Sector]],Sectores[[Sector]:[Columna1]],2,0)</f>
        <v>24 Socioeconómico</v>
      </c>
      <c r="D1662" s="1" t="str">
        <f>+VLOOKUP(Tabla1[[#This Row],[Contenido]],Hoja2!$F$2:$G$105,2,0)</f>
        <v>24.10 Ingreso Autónomo Nacional</v>
      </c>
      <c r="E1662" s="1" t="str">
        <f>+IFERROR(VLOOKUP(Tabla1[[#This Row],[Tema]],Temas[[Tema]:[Columna1]],2,0),"REVISAR")</f>
        <v>24.10.02 Deciles</v>
      </c>
      <c r="F1662" s="1" t="str">
        <f>+IFERROR(VLOOKUP(Tabla1[[#This Row],[Muestra]],Muestra[[Muestra]:[Columna1]],2,0),"REVISAR")</f>
        <v>24.10.02.10 Decil X</v>
      </c>
      <c r="G1662" t="s">
        <v>113</v>
      </c>
      <c r="H1662" t="s">
        <v>3444</v>
      </c>
      <c r="I1662" t="s">
        <v>3446</v>
      </c>
      <c r="J1662" t="s">
        <v>3419</v>
      </c>
      <c r="K1662" t="s">
        <v>3453</v>
      </c>
      <c r="L1662" t="s">
        <v>3435</v>
      </c>
      <c r="O1662" t="s">
        <v>2547</v>
      </c>
      <c r="V1662" s="11">
        <v>1251672</v>
      </c>
      <c r="W1662" s="11">
        <v>1247214</v>
      </c>
      <c r="X1662" s="11">
        <v>1242756</v>
      </c>
      <c r="Y1662" s="11">
        <v>1238298</v>
      </c>
      <c r="Z1662" s="11">
        <v>1242000</v>
      </c>
      <c r="AA1662" s="11">
        <v>1245701</v>
      </c>
      <c r="AB1662" s="11">
        <v>1199617</v>
      </c>
      <c r="AC1662" s="11">
        <v>1153532</v>
      </c>
      <c r="AD1662" s="11">
        <v>1202780</v>
      </c>
      <c r="AE1662" s="11">
        <v>1252028</v>
      </c>
      <c r="AF1662" s="11">
        <v>1237859</v>
      </c>
      <c r="AG1662" s="11">
        <v>1223689</v>
      </c>
    </row>
    <row r="1663" spans="1:36" x14ac:dyDescent="0.25">
      <c r="A1663" s="21">
        <v>1662</v>
      </c>
      <c r="B1663" t="s">
        <v>9452</v>
      </c>
      <c r="C1663" s="1" t="str">
        <f>+VLOOKUP(Tabla1[[#This Row],[Sector]],Sectores[[Sector]:[Columna1]],2,0)</f>
        <v>08 Educación</v>
      </c>
      <c r="D1663" s="1" t="str">
        <f>+VLOOKUP(Tabla1[[#This Row],[Contenido]],Hoja2!$F$2:$G$105,2,0)</f>
        <v>08.03 Admisión Universitaria</v>
      </c>
      <c r="E1663" s="1" t="str">
        <f>+IFERROR(VLOOKUP(Tabla1[[#This Row],[Tema]],Temas[[Tema]:[Columna1]],2,0),"REVISAR")</f>
        <v>08.03.01 Proceso de Admisión</v>
      </c>
      <c r="F1663" s="1" t="str">
        <f>+IFERROR(VLOOKUP(Tabla1[[#This Row],[Muestra]],Muestra[[Muestra]:[Columna1]],2,0),"REVISAR")</f>
        <v>08.03.01.01 Proceso de Admisión</v>
      </c>
      <c r="G1663" t="s">
        <v>62</v>
      </c>
      <c r="H1663" t="s">
        <v>3449</v>
      </c>
      <c r="I1663" t="s">
        <v>3456</v>
      </c>
      <c r="J1663" t="s">
        <v>3456</v>
      </c>
      <c r="K1663" t="s">
        <v>3453</v>
      </c>
      <c r="L1663" t="s">
        <v>2582</v>
      </c>
      <c r="O1663" t="s">
        <v>3984</v>
      </c>
      <c r="V1663" s="11"/>
      <c r="W1663" s="11"/>
      <c r="X1663" s="11"/>
      <c r="Y1663" s="11"/>
      <c r="Z1663" s="11"/>
      <c r="AA1663" s="11"/>
      <c r="AB1663">
        <v>278791</v>
      </c>
      <c r="AC1663">
        <v>279148</v>
      </c>
      <c r="AD1663">
        <v>277134</v>
      </c>
      <c r="AE1663">
        <v>288863</v>
      </c>
      <c r="AF1663">
        <v>298325</v>
      </c>
      <c r="AG1663">
        <v>298166</v>
      </c>
      <c r="AH1663">
        <v>304581</v>
      </c>
      <c r="AI1663">
        <v>304395</v>
      </c>
      <c r="AJ1663">
        <v>306936</v>
      </c>
    </row>
    <row r="1664" spans="1:36" x14ac:dyDescent="0.25">
      <c r="A1664" s="21">
        <v>1663</v>
      </c>
      <c r="B1664" t="s">
        <v>9453</v>
      </c>
      <c r="C1664" s="1" t="str">
        <f>+VLOOKUP(Tabla1[[#This Row],[Sector]],Sectores[[Sector]:[Columna1]],2,0)</f>
        <v>08 Educación</v>
      </c>
      <c r="D1664" s="1" t="str">
        <f>+VLOOKUP(Tabla1[[#This Row],[Contenido]],Hoja2!$F$2:$G$105,2,0)</f>
        <v>08.03 Admisión Universitaria</v>
      </c>
      <c r="E1664" s="1" t="str">
        <f>+IFERROR(VLOOKUP(Tabla1[[#This Row],[Tema]],Temas[[Tema]:[Columna1]],2,0),"REVISAR")</f>
        <v>08.03.02 Nacionalidad</v>
      </c>
      <c r="F1664" s="1" t="str">
        <f>+IFERROR(VLOOKUP(Tabla1[[#This Row],[Muestra]],Muestra[[Muestra]:[Columna1]],2,0),"REVISAR")</f>
        <v xml:space="preserve">08.03.02.01 Nacionalidad chilena </v>
      </c>
      <c r="G1664" t="s">
        <v>62</v>
      </c>
      <c r="H1664" t="s">
        <v>3449</v>
      </c>
      <c r="I1664" t="s">
        <v>3114</v>
      </c>
      <c r="J1664" t="s">
        <v>3479</v>
      </c>
      <c r="K1664" t="s">
        <v>3453</v>
      </c>
      <c r="L1664" t="s">
        <v>3483</v>
      </c>
      <c r="O1664" t="s">
        <v>3984</v>
      </c>
      <c r="V1664" s="11"/>
      <c r="W1664" s="11"/>
      <c r="X1664" s="11"/>
      <c r="Y1664" s="11"/>
      <c r="Z1664" s="11"/>
      <c r="AA1664" s="11"/>
      <c r="AB1664">
        <v>277664</v>
      </c>
      <c r="AC1664">
        <v>277571</v>
      </c>
      <c r="AD1664">
        <v>275187</v>
      </c>
      <c r="AE1664">
        <v>286327</v>
      </c>
      <c r="AF1664">
        <v>295875</v>
      </c>
      <c r="AG1664">
        <v>296908</v>
      </c>
    </row>
    <row r="1665" spans="1:36" x14ac:dyDescent="0.25">
      <c r="A1665" s="21">
        <v>1664</v>
      </c>
      <c r="B1665" t="s">
        <v>9454</v>
      </c>
      <c r="C1665" s="1" t="str">
        <f>+VLOOKUP(Tabla1[[#This Row],[Sector]],Sectores[[Sector]:[Columna1]],2,0)</f>
        <v>08 Educación</v>
      </c>
      <c r="D1665" s="1" t="str">
        <f>+VLOOKUP(Tabla1[[#This Row],[Contenido]],Hoja2!$F$2:$G$105,2,0)</f>
        <v>08.03 Admisión Universitaria</v>
      </c>
      <c r="E1665" s="1" t="str">
        <f>+IFERROR(VLOOKUP(Tabla1[[#This Row],[Tema]],Temas[[Tema]:[Columna1]],2,0),"REVISAR")</f>
        <v>08.03.02 Nacionalidad</v>
      </c>
      <c r="F1665" s="1" t="str">
        <f>+IFERROR(VLOOKUP(Tabla1[[#This Row],[Muestra]],Muestra[[Muestra]:[Columna1]],2,0),"REVISAR")</f>
        <v xml:space="preserve">08.03.02.02 Nacionalidad extranjera </v>
      </c>
      <c r="G1665" t="s">
        <v>62</v>
      </c>
      <c r="H1665" t="s">
        <v>3449</v>
      </c>
      <c r="I1665" t="s">
        <v>3114</v>
      </c>
      <c r="J1665" t="s">
        <v>3480</v>
      </c>
      <c r="K1665" t="s">
        <v>3453</v>
      </c>
      <c r="L1665" t="s">
        <v>3483</v>
      </c>
      <c r="O1665" t="s">
        <v>3984</v>
      </c>
      <c r="V1665" s="11"/>
      <c r="W1665" s="11"/>
      <c r="X1665" s="11"/>
      <c r="Y1665" s="11"/>
      <c r="Z1665" s="11"/>
      <c r="AA1665" s="11"/>
      <c r="AB1665">
        <v>1127</v>
      </c>
      <c r="AC1665">
        <v>1577</v>
      </c>
      <c r="AD1665">
        <v>1947</v>
      </c>
      <c r="AE1665">
        <v>2536</v>
      </c>
      <c r="AF1665">
        <v>2450</v>
      </c>
      <c r="AG1665">
        <v>1258</v>
      </c>
    </row>
    <row r="1666" spans="1:36" x14ac:dyDescent="0.25">
      <c r="A1666" s="21">
        <v>1665</v>
      </c>
      <c r="B1666" t="s">
        <v>9455</v>
      </c>
      <c r="C1666" s="1" t="str">
        <f>+VLOOKUP(Tabla1[[#This Row],[Sector]],Sectores[[Sector]:[Columna1]],2,0)</f>
        <v>08 Educación</v>
      </c>
      <c r="D1666" s="1" t="str">
        <f>+VLOOKUP(Tabla1[[#This Row],[Contenido]],Hoja2!$F$2:$G$105,2,0)</f>
        <v>08.03 Admisión Universitaria</v>
      </c>
      <c r="E1666" s="1" t="str">
        <f>+IFERROR(VLOOKUP(Tabla1[[#This Row],[Tema]],Temas[[Tema]:[Columna1]],2,0),"REVISAR")</f>
        <v>08.03.03 Sexo</v>
      </c>
      <c r="F1666" s="1" t="str">
        <f>+IFERROR(VLOOKUP(Tabla1[[#This Row],[Muestra]],Muestra[[Muestra]:[Columna1]],2,0),"REVISAR")</f>
        <v>08.03.03.01 Sexo masculino</v>
      </c>
      <c r="G1666" t="s">
        <v>62</v>
      </c>
      <c r="H1666" t="s">
        <v>3449</v>
      </c>
      <c r="I1666" t="s">
        <v>875</v>
      </c>
      <c r="J1666" t="s">
        <v>3481</v>
      </c>
      <c r="K1666" t="s">
        <v>3453</v>
      </c>
      <c r="L1666" t="s">
        <v>2582</v>
      </c>
      <c r="O1666" t="s">
        <v>3984</v>
      </c>
      <c r="V1666" s="11"/>
      <c r="W1666" s="11"/>
      <c r="X1666" s="11"/>
      <c r="Y1666" s="11"/>
      <c r="Z1666" s="11"/>
      <c r="AA1666" s="11"/>
      <c r="AB1666">
        <v>132437</v>
      </c>
      <c r="AC1666">
        <v>132957</v>
      </c>
      <c r="AD1666">
        <v>131735</v>
      </c>
      <c r="AE1666">
        <v>137437</v>
      </c>
      <c r="AF1666">
        <v>141525</v>
      </c>
      <c r="AG1666">
        <v>140773</v>
      </c>
      <c r="AH1666">
        <v>144085</v>
      </c>
      <c r="AI1666">
        <v>144151</v>
      </c>
      <c r="AJ1666">
        <v>144845</v>
      </c>
    </row>
    <row r="1667" spans="1:36" x14ac:dyDescent="0.25">
      <c r="A1667" s="21">
        <v>1666</v>
      </c>
      <c r="B1667" t="s">
        <v>9456</v>
      </c>
      <c r="C1667" s="1" t="str">
        <f>+VLOOKUP(Tabla1[[#This Row],[Sector]],Sectores[[Sector]:[Columna1]],2,0)</f>
        <v>08 Educación</v>
      </c>
      <c r="D1667" s="1" t="str">
        <f>+VLOOKUP(Tabla1[[#This Row],[Contenido]],Hoja2!$F$2:$G$105,2,0)</f>
        <v>08.03 Admisión Universitaria</v>
      </c>
      <c r="E1667" s="1" t="str">
        <f>+IFERROR(VLOOKUP(Tabla1[[#This Row],[Tema]],Temas[[Tema]:[Columna1]],2,0),"REVISAR")</f>
        <v>08.03.03 Sexo</v>
      </c>
      <c r="F1667" s="1" t="str">
        <f>+IFERROR(VLOOKUP(Tabla1[[#This Row],[Muestra]],Muestra[[Muestra]:[Columna1]],2,0),"REVISAR")</f>
        <v>08.03.03.02 Sexo femenino</v>
      </c>
      <c r="G1667" t="s">
        <v>62</v>
      </c>
      <c r="H1667" t="s">
        <v>3449</v>
      </c>
      <c r="I1667" t="s">
        <v>875</v>
      </c>
      <c r="J1667" t="s">
        <v>3482</v>
      </c>
      <c r="K1667" t="s">
        <v>3453</v>
      </c>
      <c r="L1667" t="s">
        <v>2582</v>
      </c>
      <c r="O1667" t="s">
        <v>3984</v>
      </c>
      <c r="V1667" s="11"/>
      <c r="W1667" s="11"/>
      <c r="X1667" s="11"/>
      <c r="Y1667" s="11"/>
      <c r="Z1667" s="11"/>
      <c r="AA1667" s="11"/>
      <c r="AB1667">
        <v>146354</v>
      </c>
      <c r="AC1667">
        <v>146191</v>
      </c>
      <c r="AD1667">
        <v>145399</v>
      </c>
      <c r="AE1667">
        <v>151426</v>
      </c>
      <c r="AF1667">
        <v>156800</v>
      </c>
      <c r="AG1667">
        <v>157393</v>
      </c>
      <c r="AH1667">
        <v>160496</v>
      </c>
      <c r="AI1667">
        <v>160244</v>
      </c>
      <c r="AJ1667">
        <v>162091</v>
      </c>
    </row>
    <row r="1668" spans="1:36" x14ac:dyDescent="0.25">
      <c r="A1668" s="21">
        <v>1667</v>
      </c>
      <c r="B1668" t="s">
        <v>9457</v>
      </c>
      <c r="C1668" s="1" t="str">
        <f>+VLOOKUP(Tabla1[[#This Row],[Sector]],Sectores[[Sector]:[Columna1]],2,0)</f>
        <v>08 Educación</v>
      </c>
      <c r="D1668" s="1" t="str">
        <f>+VLOOKUP(Tabla1[[#This Row],[Contenido]],Hoja2!$F$2:$G$105,2,0)</f>
        <v>08.03 Admisión Universitaria</v>
      </c>
      <c r="E1668" s="1" t="str">
        <f>+IFERROR(VLOOKUP(Tabla1[[#This Row],[Tema]],Temas[[Tema]:[Columna1]],2,0),"REVISAR")</f>
        <v>08.03.04 Estado Civil</v>
      </c>
      <c r="F1668" s="1" t="str">
        <f>+IFERROR(VLOOKUP(Tabla1[[#This Row],[Muestra]],Muestra[[Muestra]:[Columna1]],2,0),"REVISAR")</f>
        <v>08.03.04.01 Soltero</v>
      </c>
      <c r="G1668" t="s">
        <v>62</v>
      </c>
      <c r="H1668" t="s">
        <v>3449</v>
      </c>
      <c r="I1668" t="s">
        <v>3457</v>
      </c>
      <c r="J1668" t="s">
        <v>3459</v>
      </c>
      <c r="K1668" t="s">
        <v>3453</v>
      </c>
      <c r="L1668" t="s">
        <v>3484</v>
      </c>
      <c r="O1668" t="s">
        <v>3984</v>
      </c>
      <c r="V1668" s="11"/>
      <c r="W1668" s="11"/>
      <c r="X1668" s="11"/>
      <c r="Y1668" s="11"/>
      <c r="Z1668" s="11"/>
      <c r="AA1668" s="11"/>
      <c r="AB1668">
        <v>273882</v>
      </c>
      <c r="AC1668">
        <v>274380</v>
      </c>
      <c r="AD1668">
        <v>272406</v>
      </c>
      <c r="AE1668">
        <v>283664</v>
      </c>
      <c r="AF1668">
        <v>292727</v>
      </c>
      <c r="AG1668">
        <v>293957</v>
      </c>
      <c r="AH1668">
        <v>10798</v>
      </c>
      <c r="AI1668">
        <v>297954</v>
      </c>
    </row>
    <row r="1669" spans="1:36" x14ac:dyDescent="0.25">
      <c r="A1669" s="21">
        <v>1668</v>
      </c>
      <c r="B1669" t="s">
        <v>9458</v>
      </c>
      <c r="C1669" s="1" t="str">
        <f>+VLOOKUP(Tabla1[[#This Row],[Sector]],Sectores[[Sector]:[Columna1]],2,0)</f>
        <v>08 Educación</v>
      </c>
      <c r="D1669" s="1" t="str">
        <f>+VLOOKUP(Tabla1[[#This Row],[Contenido]],Hoja2!$F$2:$G$105,2,0)</f>
        <v>08.03 Admisión Universitaria</v>
      </c>
      <c r="E1669" s="1" t="str">
        <f>+IFERROR(VLOOKUP(Tabla1[[#This Row],[Tema]],Temas[[Tema]:[Columna1]],2,0),"REVISAR")</f>
        <v>08.03.04 Estado Civil</v>
      </c>
      <c r="F1669" s="1" t="str">
        <f>+IFERROR(VLOOKUP(Tabla1[[#This Row],[Muestra]],Muestra[[Muestra]:[Columna1]],2,0),"REVISAR")</f>
        <v>08.03.04.02 Casado</v>
      </c>
      <c r="G1669" t="s">
        <v>62</v>
      </c>
      <c r="H1669" t="s">
        <v>3449</v>
      </c>
      <c r="I1669" t="s">
        <v>3457</v>
      </c>
      <c r="J1669" t="s">
        <v>3460</v>
      </c>
      <c r="K1669" t="s">
        <v>3453</v>
      </c>
      <c r="L1669" t="s">
        <v>3484</v>
      </c>
      <c r="O1669" t="s">
        <v>3984</v>
      </c>
      <c r="V1669" s="11"/>
      <c r="W1669" s="11"/>
      <c r="X1669" s="11"/>
      <c r="Y1669" s="11"/>
      <c r="Z1669" s="11"/>
      <c r="AA1669" s="11"/>
      <c r="AB1669">
        <v>3835</v>
      </c>
      <c r="AC1669">
        <v>3749</v>
      </c>
      <c r="AD1669">
        <v>3662</v>
      </c>
      <c r="AE1669">
        <v>3976</v>
      </c>
      <c r="AF1669">
        <v>4289</v>
      </c>
      <c r="AG1669">
        <v>3277</v>
      </c>
      <c r="AH1669">
        <v>287788</v>
      </c>
      <c r="AI1669">
        <v>3592</v>
      </c>
    </row>
    <row r="1670" spans="1:36" x14ac:dyDescent="0.25">
      <c r="A1670" s="21">
        <v>1669</v>
      </c>
      <c r="B1670" t="s">
        <v>9459</v>
      </c>
      <c r="C1670" s="1" t="str">
        <f>+VLOOKUP(Tabla1[[#This Row],[Sector]],Sectores[[Sector]:[Columna1]],2,0)</f>
        <v>08 Educación</v>
      </c>
      <c r="D1670" s="1" t="str">
        <f>+VLOOKUP(Tabla1[[#This Row],[Contenido]],Hoja2!$F$2:$G$105,2,0)</f>
        <v>08.03 Admisión Universitaria</v>
      </c>
      <c r="E1670" s="1" t="str">
        <f>+IFERROR(VLOOKUP(Tabla1[[#This Row],[Tema]],Temas[[Tema]:[Columna1]],2,0),"REVISAR")</f>
        <v>08.03.04 Estado Civil</v>
      </c>
      <c r="F1670" s="1" t="str">
        <f>+IFERROR(VLOOKUP(Tabla1[[#This Row],[Muestra]],Muestra[[Muestra]:[Columna1]],2,0),"REVISAR")</f>
        <v>08.03.04.03 Separado</v>
      </c>
      <c r="G1670" t="s">
        <v>62</v>
      </c>
      <c r="H1670" t="s">
        <v>3449</v>
      </c>
      <c r="I1670" t="s">
        <v>3457</v>
      </c>
      <c r="J1670" t="s">
        <v>3461</v>
      </c>
      <c r="K1670" t="s">
        <v>3453</v>
      </c>
      <c r="L1670" t="s">
        <v>3484</v>
      </c>
      <c r="O1670" t="s">
        <v>3984</v>
      </c>
      <c r="V1670" s="11"/>
      <c r="W1670" s="11"/>
      <c r="X1670" s="11"/>
      <c r="Y1670" s="11"/>
      <c r="Z1670" s="11"/>
      <c r="AA1670" s="11"/>
      <c r="AB1670">
        <v>925</v>
      </c>
      <c r="AC1670">
        <v>871</v>
      </c>
      <c r="AD1670">
        <v>907</v>
      </c>
      <c r="AE1670">
        <v>1052</v>
      </c>
      <c r="AF1670">
        <v>1124</v>
      </c>
      <c r="AG1670">
        <v>818</v>
      </c>
      <c r="AH1670">
        <v>3273</v>
      </c>
      <c r="AI1670">
        <v>885</v>
      </c>
    </row>
    <row r="1671" spans="1:36" x14ac:dyDescent="0.25">
      <c r="A1671" s="21">
        <v>1670</v>
      </c>
      <c r="B1671" t="s">
        <v>9460</v>
      </c>
      <c r="C1671" s="1" t="str">
        <f>+VLOOKUP(Tabla1[[#This Row],[Sector]],Sectores[[Sector]:[Columna1]],2,0)</f>
        <v>08 Educación</v>
      </c>
      <c r="D1671" s="1" t="str">
        <f>+VLOOKUP(Tabla1[[#This Row],[Contenido]],Hoja2!$F$2:$G$105,2,0)</f>
        <v>08.03 Admisión Universitaria</v>
      </c>
      <c r="E1671" s="1" t="str">
        <f>+IFERROR(VLOOKUP(Tabla1[[#This Row],[Tema]],Temas[[Tema]:[Columna1]],2,0),"REVISAR")</f>
        <v>08.03.04 Estado Civil</v>
      </c>
      <c r="F1671" s="1" t="str">
        <f>+IFERROR(VLOOKUP(Tabla1[[#This Row],[Muestra]],Muestra[[Muestra]:[Columna1]],2,0),"REVISAR")</f>
        <v>08.03.04.04 Viudo</v>
      </c>
      <c r="G1671" t="s">
        <v>62</v>
      </c>
      <c r="H1671" t="s">
        <v>3449</v>
      </c>
      <c r="I1671" t="s">
        <v>3457</v>
      </c>
      <c r="J1671" t="s">
        <v>3462</v>
      </c>
      <c r="K1671" t="s">
        <v>3453</v>
      </c>
      <c r="L1671" t="s">
        <v>3484</v>
      </c>
      <c r="O1671" t="s">
        <v>3984</v>
      </c>
      <c r="V1671" s="11"/>
      <c r="W1671" s="11"/>
      <c r="X1671" s="11"/>
      <c r="Y1671" s="11"/>
      <c r="Z1671" s="11"/>
      <c r="AA1671" s="11"/>
      <c r="AB1671">
        <v>149</v>
      </c>
      <c r="AC1671">
        <v>148</v>
      </c>
      <c r="AD1671">
        <v>159</v>
      </c>
      <c r="AE1671">
        <v>171</v>
      </c>
      <c r="AF1671">
        <v>185</v>
      </c>
      <c r="AG1671">
        <v>114</v>
      </c>
      <c r="AH1671">
        <v>868</v>
      </c>
      <c r="AI1671">
        <v>139</v>
      </c>
    </row>
    <row r="1672" spans="1:36" x14ac:dyDescent="0.25">
      <c r="A1672" s="21">
        <v>1671</v>
      </c>
      <c r="B1672" t="s">
        <v>9461</v>
      </c>
      <c r="C1672" s="1" t="str">
        <f>+VLOOKUP(Tabla1[[#This Row],[Sector]],Sectores[[Sector]:[Columna1]],2,0)</f>
        <v>08 Educación</v>
      </c>
      <c r="D1672" s="1" t="str">
        <f>+VLOOKUP(Tabla1[[#This Row],[Contenido]],Hoja2!$F$2:$G$105,2,0)</f>
        <v>08.03 Admisión Universitaria</v>
      </c>
      <c r="E1672" s="1" t="str">
        <f>+IFERROR(VLOOKUP(Tabla1[[#This Row],[Tema]],Temas[[Tema]:[Columna1]],2,0),"REVISAR")</f>
        <v>08.03.05 Región de Domicilio</v>
      </c>
      <c r="F1672" s="1" t="str">
        <f>+IFERROR(VLOOKUP(Tabla1[[#This Row],[Muestra]],Muestra[[Muestra]:[Columna1]],2,0),"REVISAR")</f>
        <v>08.03.05.01 Tarapacá</v>
      </c>
      <c r="G1672" t="s">
        <v>62</v>
      </c>
      <c r="H1672" t="s">
        <v>3449</v>
      </c>
      <c r="I1672" t="s">
        <v>3458</v>
      </c>
      <c r="J1672" t="s">
        <v>3463</v>
      </c>
      <c r="K1672" t="s">
        <v>3453</v>
      </c>
      <c r="L1672" t="s">
        <v>2582</v>
      </c>
      <c r="O1672" t="s">
        <v>3984</v>
      </c>
      <c r="V1672" s="11"/>
      <c r="W1672" s="11"/>
      <c r="X1672" s="11"/>
      <c r="Y1672" s="11"/>
      <c r="Z1672" s="11"/>
      <c r="AA1672" s="11"/>
      <c r="AB1672">
        <v>4459</v>
      </c>
      <c r="AC1672">
        <v>4544</v>
      </c>
      <c r="AD1672">
        <v>4560</v>
      </c>
      <c r="AE1672">
        <v>5009</v>
      </c>
      <c r="AF1672">
        <v>5253</v>
      </c>
      <c r="AG1672">
        <v>5280</v>
      </c>
      <c r="AH1672">
        <v>5723</v>
      </c>
      <c r="AI1672">
        <v>5642</v>
      </c>
      <c r="AJ1672">
        <v>5811</v>
      </c>
    </row>
    <row r="1673" spans="1:36" x14ac:dyDescent="0.25">
      <c r="A1673" s="21">
        <v>1672</v>
      </c>
      <c r="B1673" t="s">
        <v>9462</v>
      </c>
      <c r="C1673" s="1" t="str">
        <f>+VLOOKUP(Tabla1[[#This Row],[Sector]],Sectores[[Sector]:[Columna1]],2,0)</f>
        <v>08 Educación</v>
      </c>
      <c r="D1673" s="1" t="str">
        <f>+VLOOKUP(Tabla1[[#This Row],[Contenido]],Hoja2!$F$2:$G$105,2,0)</f>
        <v>08.03 Admisión Universitaria</v>
      </c>
      <c r="E1673" s="1" t="str">
        <f>+IFERROR(VLOOKUP(Tabla1[[#This Row],[Tema]],Temas[[Tema]:[Columna1]],2,0),"REVISAR")</f>
        <v>08.03.05 Región de Domicilio</v>
      </c>
      <c r="F1673" s="1" t="str">
        <f>+IFERROR(VLOOKUP(Tabla1[[#This Row],[Muestra]],Muestra[[Muestra]:[Columna1]],2,0),"REVISAR")</f>
        <v>08.03.05.02 Antofagasta</v>
      </c>
      <c r="G1673" t="s">
        <v>62</v>
      </c>
      <c r="H1673" t="s">
        <v>3449</v>
      </c>
      <c r="I1673" t="s">
        <v>3458</v>
      </c>
      <c r="J1673" t="s">
        <v>3464</v>
      </c>
      <c r="K1673" t="s">
        <v>3453</v>
      </c>
      <c r="L1673" t="s">
        <v>2582</v>
      </c>
      <c r="O1673" t="s">
        <v>3984</v>
      </c>
      <c r="V1673" s="11"/>
      <c r="W1673" s="11"/>
      <c r="X1673" s="11"/>
      <c r="Y1673" s="11"/>
      <c r="Z1673" s="11"/>
      <c r="AA1673" s="11"/>
      <c r="AB1673">
        <v>7734</v>
      </c>
      <c r="AC1673">
        <v>7851</v>
      </c>
      <c r="AD1673">
        <v>8184</v>
      </c>
      <c r="AE1673">
        <v>8582</v>
      </c>
      <c r="AF1673">
        <v>9236</v>
      </c>
      <c r="AG1673">
        <v>9431</v>
      </c>
      <c r="AH1673">
        <v>9941</v>
      </c>
      <c r="AI1673">
        <v>9961</v>
      </c>
      <c r="AJ1673">
        <v>10240</v>
      </c>
    </row>
    <row r="1674" spans="1:36" x14ac:dyDescent="0.25">
      <c r="A1674" s="21">
        <v>1673</v>
      </c>
      <c r="B1674" t="s">
        <v>9463</v>
      </c>
      <c r="C1674" s="1" t="str">
        <f>+VLOOKUP(Tabla1[[#This Row],[Sector]],Sectores[[Sector]:[Columna1]],2,0)</f>
        <v>08 Educación</v>
      </c>
      <c r="D1674" s="1" t="str">
        <f>+VLOOKUP(Tabla1[[#This Row],[Contenido]],Hoja2!$F$2:$G$105,2,0)</f>
        <v>08.03 Admisión Universitaria</v>
      </c>
      <c r="E1674" s="1" t="str">
        <f>+IFERROR(VLOOKUP(Tabla1[[#This Row],[Tema]],Temas[[Tema]:[Columna1]],2,0),"REVISAR")</f>
        <v>08.03.05 Región de Domicilio</v>
      </c>
      <c r="F1674" s="1" t="str">
        <f>+IFERROR(VLOOKUP(Tabla1[[#This Row],[Muestra]],Muestra[[Muestra]:[Columna1]],2,0),"REVISAR")</f>
        <v>08.03.05.03 Atacama</v>
      </c>
      <c r="G1674" t="s">
        <v>62</v>
      </c>
      <c r="H1674" t="s">
        <v>3449</v>
      </c>
      <c r="I1674" t="s">
        <v>3458</v>
      </c>
      <c r="J1674" t="s">
        <v>3465</v>
      </c>
      <c r="K1674" t="s">
        <v>3453</v>
      </c>
      <c r="L1674" t="s">
        <v>2582</v>
      </c>
      <c r="O1674" t="s">
        <v>3984</v>
      </c>
      <c r="V1674" s="11"/>
      <c r="W1674" s="11"/>
      <c r="X1674" s="11"/>
      <c r="Y1674" s="11"/>
      <c r="Z1674" s="11"/>
      <c r="AA1674" s="11"/>
      <c r="AB1674">
        <v>3568</v>
      </c>
      <c r="AC1674">
        <v>3891</v>
      </c>
      <c r="AD1674">
        <v>3947</v>
      </c>
      <c r="AE1674">
        <v>4086</v>
      </c>
      <c r="AF1674">
        <v>4120</v>
      </c>
      <c r="AG1674">
        <v>4492</v>
      </c>
      <c r="AH1674">
        <v>4709</v>
      </c>
      <c r="AI1674">
        <v>4723</v>
      </c>
      <c r="AJ1674">
        <v>4752</v>
      </c>
    </row>
    <row r="1675" spans="1:36" x14ac:dyDescent="0.25">
      <c r="A1675" s="21">
        <v>1674</v>
      </c>
      <c r="B1675" t="s">
        <v>9464</v>
      </c>
      <c r="C1675" s="1" t="str">
        <f>+VLOOKUP(Tabla1[[#This Row],[Sector]],Sectores[[Sector]:[Columna1]],2,0)</f>
        <v>08 Educación</v>
      </c>
      <c r="D1675" s="1" t="str">
        <f>+VLOOKUP(Tabla1[[#This Row],[Contenido]],Hoja2!$F$2:$G$105,2,0)</f>
        <v>08.03 Admisión Universitaria</v>
      </c>
      <c r="E1675" s="1" t="str">
        <f>+IFERROR(VLOOKUP(Tabla1[[#This Row],[Tema]],Temas[[Tema]:[Columna1]],2,0),"REVISAR")</f>
        <v>08.03.05 Región de Domicilio</v>
      </c>
      <c r="F1675" s="1" t="str">
        <f>+IFERROR(VLOOKUP(Tabla1[[#This Row],[Muestra]],Muestra[[Muestra]:[Columna1]],2,0),"REVISAR")</f>
        <v>08.03.05.04 Coquimbo</v>
      </c>
      <c r="G1675" t="s">
        <v>62</v>
      </c>
      <c r="H1675" t="s">
        <v>3449</v>
      </c>
      <c r="I1675" t="s">
        <v>3458</v>
      </c>
      <c r="J1675" t="s">
        <v>3466</v>
      </c>
      <c r="K1675" t="s">
        <v>3453</v>
      </c>
      <c r="L1675" t="s">
        <v>2582</v>
      </c>
      <c r="O1675" t="s">
        <v>3984</v>
      </c>
      <c r="V1675" s="11"/>
      <c r="W1675" s="11"/>
      <c r="X1675" s="11"/>
      <c r="Y1675" s="11"/>
      <c r="Z1675" s="11"/>
      <c r="AA1675" s="11"/>
      <c r="AB1675">
        <v>11497</v>
      </c>
      <c r="AC1675">
        <v>11329</v>
      </c>
      <c r="AD1675">
        <v>11246</v>
      </c>
      <c r="AE1675">
        <v>12065</v>
      </c>
      <c r="AF1675">
        <v>12551</v>
      </c>
      <c r="AG1675">
        <v>12797</v>
      </c>
      <c r="AH1675">
        <v>13197</v>
      </c>
      <c r="AI1675">
        <v>13373</v>
      </c>
      <c r="AJ1675">
        <v>13700</v>
      </c>
    </row>
    <row r="1676" spans="1:36" x14ac:dyDescent="0.25">
      <c r="A1676" s="21">
        <v>1675</v>
      </c>
      <c r="B1676" t="s">
        <v>9465</v>
      </c>
      <c r="C1676" s="1" t="str">
        <f>+VLOOKUP(Tabla1[[#This Row],[Sector]],Sectores[[Sector]:[Columna1]],2,0)</f>
        <v>08 Educación</v>
      </c>
      <c r="D1676" s="1" t="str">
        <f>+VLOOKUP(Tabla1[[#This Row],[Contenido]],Hoja2!$F$2:$G$105,2,0)</f>
        <v>08.03 Admisión Universitaria</v>
      </c>
      <c r="E1676" s="1" t="str">
        <f>+IFERROR(VLOOKUP(Tabla1[[#This Row],[Tema]],Temas[[Tema]:[Columna1]],2,0),"REVISAR")</f>
        <v>08.03.05 Región de Domicilio</v>
      </c>
      <c r="F1676" s="1" t="str">
        <f>+IFERROR(VLOOKUP(Tabla1[[#This Row],[Muestra]],Muestra[[Muestra]:[Columna1]],2,0),"REVISAR")</f>
        <v>08.03.05.05 Valparaíso</v>
      </c>
      <c r="G1676" t="s">
        <v>62</v>
      </c>
      <c r="H1676" t="s">
        <v>3449</v>
      </c>
      <c r="I1676" t="s">
        <v>3458</v>
      </c>
      <c r="J1676" t="s">
        <v>3467</v>
      </c>
      <c r="K1676" t="s">
        <v>3453</v>
      </c>
      <c r="L1676" t="s">
        <v>2582</v>
      </c>
      <c r="O1676" t="s">
        <v>3984</v>
      </c>
      <c r="V1676" s="11"/>
      <c r="W1676" s="11"/>
      <c r="X1676" s="11"/>
      <c r="Y1676" s="11"/>
      <c r="Z1676" s="11"/>
      <c r="AA1676" s="11"/>
      <c r="AB1676">
        <v>32098</v>
      </c>
      <c r="AC1676">
        <v>31495</v>
      </c>
      <c r="AD1676">
        <v>31399</v>
      </c>
      <c r="AE1676">
        <v>33023</v>
      </c>
      <c r="AF1676">
        <v>32882</v>
      </c>
      <c r="AG1676">
        <v>32533</v>
      </c>
      <c r="AH1676">
        <v>32918</v>
      </c>
      <c r="AI1676">
        <v>32464</v>
      </c>
      <c r="AJ1676">
        <v>32826</v>
      </c>
    </row>
    <row r="1677" spans="1:36" x14ac:dyDescent="0.25">
      <c r="A1677" s="21">
        <v>1676</v>
      </c>
      <c r="B1677" t="s">
        <v>9466</v>
      </c>
      <c r="C1677" s="1" t="str">
        <f>+VLOOKUP(Tabla1[[#This Row],[Sector]],Sectores[[Sector]:[Columna1]],2,0)</f>
        <v>08 Educación</v>
      </c>
      <c r="D1677" s="1" t="str">
        <f>+VLOOKUP(Tabla1[[#This Row],[Contenido]],Hoja2!$F$2:$G$105,2,0)</f>
        <v>08.03 Admisión Universitaria</v>
      </c>
      <c r="E1677" s="1" t="str">
        <f>+IFERROR(VLOOKUP(Tabla1[[#This Row],[Tema]],Temas[[Tema]:[Columna1]],2,0),"REVISAR")</f>
        <v>08.03.05 Región de Domicilio</v>
      </c>
      <c r="F1677" s="1" t="str">
        <f>+IFERROR(VLOOKUP(Tabla1[[#This Row],[Muestra]],Muestra[[Muestra]:[Columna1]],2,0),"REVISAR")</f>
        <v>08.03.05.06 O'Higgins</v>
      </c>
      <c r="G1677" t="s">
        <v>62</v>
      </c>
      <c r="H1677" t="s">
        <v>3449</v>
      </c>
      <c r="I1677" t="s">
        <v>3458</v>
      </c>
      <c r="J1677" t="s">
        <v>3468</v>
      </c>
      <c r="K1677" t="s">
        <v>3453</v>
      </c>
      <c r="L1677" t="s">
        <v>2582</v>
      </c>
      <c r="O1677" t="s">
        <v>3984</v>
      </c>
      <c r="V1677" s="11"/>
      <c r="W1677" s="11"/>
      <c r="X1677" s="11"/>
      <c r="Y1677" s="11"/>
      <c r="Z1677" s="11"/>
      <c r="AA1677" s="11"/>
      <c r="AB1677">
        <v>13536</v>
      </c>
      <c r="AC1677">
        <v>13591</v>
      </c>
      <c r="AD1677">
        <v>13357</v>
      </c>
      <c r="AE1677">
        <v>14223</v>
      </c>
      <c r="AF1677">
        <v>14605</v>
      </c>
      <c r="AG1677">
        <v>15048</v>
      </c>
      <c r="AH1677">
        <v>15258</v>
      </c>
      <c r="AI1677">
        <v>15735</v>
      </c>
      <c r="AJ1677">
        <v>15815</v>
      </c>
    </row>
    <row r="1678" spans="1:36" x14ac:dyDescent="0.25">
      <c r="A1678" s="21">
        <v>1677</v>
      </c>
      <c r="B1678" t="s">
        <v>9467</v>
      </c>
      <c r="C1678" s="1" t="str">
        <f>+VLOOKUP(Tabla1[[#This Row],[Sector]],Sectores[[Sector]:[Columna1]],2,0)</f>
        <v>08 Educación</v>
      </c>
      <c r="D1678" s="1" t="str">
        <f>+VLOOKUP(Tabla1[[#This Row],[Contenido]],Hoja2!$F$2:$G$105,2,0)</f>
        <v>08.03 Admisión Universitaria</v>
      </c>
      <c r="E1678" s="1" t="str">
        <f>+IFERROR(VLOOKUP(Tabla1[[#This Row],[Tema]],Temas[[Tema]:[Columna1]],2,0),"REVISAR")</f>
        <v>08.03.05 Región de Domicilio</v>
      </c>
      <c r="F1678" s="1" t="str">
        <f>+IFERROR(VLOOKUP(Tabla1[[#This Row],[Muestra]],Muestra[[Muestra]:[Columna1]],2,0),"REVISAR")</f>
        <v>08.03.05.07 Maule</v>
      </c>
      <c r="G1678" t="s">
        <v>62</v>
      </c>
      <c r="H1678" t="s">
        <v>3449</v>
      </c>
      <c r="I1678" t="s">
        <v>3458</v>
      </c>
      <c r="J1678" t="s">
        <v>3469</v>
      </c>
      <c r="K1678" t="s">
        <v>3453</v>
      </c>
      <c r="L1678" t="s">
        <v>2582</v>
      </c>
      <c r="O1678" t="s">
        <v>3984</v>
      </c>
      <c r="V1678" s="11"/>
      <c r="W1678" s="11"/>
      <c r="X1678" s="11"/>
      <c r="Y1678" s="11"/>
      <c r="Z1678" s="11"/>
      <c r="AA1678" s="11"/>
      <c r="AB1678">
        <v>16570</v>
      </c>
      <c r="AC1678">
        <v>16105</v>
      </c>
      <c r="AD1678">
        <v>16229</v>
      </c>
      <c r="AE1678">
        <v>16956</v>
      </c>
      <c r="AF1678">
        <v>17569</v>
      </c>
      <c r="AG1678">
        <v>17476</v>
      </c>
      <c r="AH1678">
        <v>17709</v>
      </c>
      <c r="AI1678">
        <v>17867</v>
      </c>
      <c r="AJ1678">
        <v>18406</v>
      </c>
    </row>
    <row r="1679" spans="1:36" x14ac:dyDescent="0.25">
      <c r="A1679" s="21">
        <v>1678</v>
      </c>
      <c r="B1679" t="s">
        <v>9468</v>
      </c>
      <c r="C1679" s="1" t="str">
        <f>+VLOOKUP(Tabla1[[#This Row],[Sector]],Sectores[[Sector]:[Columna1]],2,0)</f>
        <v>08 Educación</v>
      </c>
      <c r="D1679" s="1" t="str">
        <f>+VLOOKUP(Tabla1[[#This Row],[Contenido]],Hoja2!$F$2:$G$105,2,0)</f>
        <v>08.03 Admisión Universitaria</v>
      </c>
      <c r="E1679" s="1" t="str">
        <f>+IFERROR(VLOOKUP(Tabla1[[#This Row],[Tema]],Temas[[Tema]:[Columna1]],2,0),"REVISAR")</f>
        <v>08.03.05 Región de Domicilio</v>
      </c>
      <c r="F1679" s="1" t="str">
        <f>+IFERROR(VLOOKUP(Tabla1[[#This Row],[Muestra]],Muestra[[Muestra]:[Columna1]],2,0),"REVISAR")</f>
        <v>08.03.05.08 Biobío</v>
      </c>
      <c r="G1679" t="s">
        <v>62</v>
      </c>
      <c r="H1679" t="s">
        <v>3449</v>
      </c>
      <c r="I1679" t="s">
        <v>3458</v>
      </c>
      <c r="J1679" t="s">
        <v>3470</v>
      </c>
      <c r="K1679" t="s">
        <v>3453</v>
      </c>
      <c r="L1679" t="s">
        <v>2582</v>
      </c>
      <c r="O1679" t="s">
        <v>3984</v>
      </c>
      <c r="V1679" s="11"/>
      <c r="W1679" s="11"/>
      <c r="X1679" s="11"/>
      <c r="Y1679" s="11"/>
      <c r="Z1679" s="11"/>
      <c r="AA1679" s="11"/>
      <c r="AB1679">
        <v>27932</v>
      </c>
      <c r="AC1679">
        <v>27769</v>
      </c>
      <c r="AD1679">
        <v>26644</v>
      </c>
      <c r="AE1679">
        <v>28059</v>
      </c>
      <c r="AF1679">
        <v>29145</v>
      </c>
      <c r="AG1679">
        <v>28779</v>
      </c>
      <c r="AH1679">
        <v>29515</v>
      </c>
      <c r="AI1679">
        <v>29020</v>
      </c>
      <c r="AJ1679">
        <v>29274</v>
      </c>
    </row>
    <row r="1680" spans="1:36" x14ac:dyDescent="0.25">
      <c r="A1680" s="21">
        <v>1679</v>
      </c>
      <c r="B1680" t="s">
        <v>9469</v>
      </c>
      <c r="C1680" s="1" t="str">
        <f>+VLOOKUP(Tabla1[[#This Row],[Sector]],Sectores[[Sector]:[Columna1]],2,0)</f>
        <v>08 Educación</v>
      </c>
      <c r="D1680" s="1" t="str">
        <f>+VLOOKUP(Tabla1[[#This Row],[Contenido]],Hoja2!$F$2:$G$105,2,0)</f>
        <v>08.03 Admisión Universitaria</v>
      </c>
      <c r="E1680" s="1" t="str">
        <f>+IFERROR(VLOOKUP(Tabla1[[#This Row],[Tema]],Temas[[Tema]:[Columna1]],2,0),"REVISAR")</f>
        <v>08.03.05 Región de Domicilio</v>
      </c>
      <c r="F1680" s="1" t="str">
        <f>+IFERROR(VLOOKUP(Tabla1[[#This Row],[Muestra]],Muestra[[Muestra]:[Columna1]],2,0),"REVISAR")</f>
        <v>08.03.05.09 La Araucanía</v>
      </c>
      <c r="G1680" t="s">
        <v>62</v>
      </c>
      <c r="H1680" t="s">
        <v>3449</v>
      </c>
      <c r="I1680" t="s">
        <v>3458</v>
      </c>
      <c r="J1680" t="s">
        <v>3471</v>
      </c>
      <c r="K1680" t="s">
        <v>3453</v>
      </c>
      <c r="L1680" t="s">
        <v>2582</v>
      </c>
      <c r="O1680" t="s">
        <v>3984</v>
      </c>
      <c r="V1680" s="11"/>
      <c r="W1680" s="11"/>
      <c r="X1680" s="11"/>
      <c r="Y1680" s="11"/>
      <c r="Z1680" s="11"/>
      <c r="AA1680" s="11"/>
      <c r="AB1680">
        <v>15699</v>
      </c>
      <c r="AC1680">
        <v>15178</v>
      </c>
      <c r="AD1680">
        <v>14776</v>
      </c>
      <c r="AE1680">
        <v>15454</v>
      </c>
      <c r="AF1680">
        <v>15909</v>
      </c>
      <c r="AG1680">
        <v>15811</v>
      </c>
      <c r="AH1680">
        <v>16428</v>
      </c>
      <c r="AI1680">
        <v>16452</v>
      </c>
      <c r="AJ1680">
        <v>16809</v>
      </c>
    </row>
    <row r="1681" spans="1:36" x14ac:dyDescent="0.25">
      <c r="A1681" s="21">
        <v>1680</v>
      </c>
      <c r="B1681" t="s">
        <v>9470</v>
      </c>
      <c r="C1681" s="1" t="str">
        <f>+VLOOKUP(Tabla1[[#This Row],[Sector]],Sectores[[Sector]:[Columna1]],2,0)</f>
        <v>08 Educación</v>
      </c>
      <c r="D1681" s="1" t="str">
        <f>+VLOOKUP(Tabla1[[#This Row],[Contenido]],Hoja2!$F$2:$G$105,2,0)</f>
        <v>08.03 Admisión Universitaria</v>
      </c>
      <c r="E1681" s="1" t="str">
        <f>+IFERROR(VLOOKUP(Tabla1[[#This Row],[Tema]],Temas[[Tema]:[Columna1]],2,0),"REVISAR")</f>
        <v>08.03.05 Región de Domicilio</v>
      </c>
      <c r="F1681" s="1" t="str">
        <f>+IFERROR(VLOOKUP(Tabla1[[#This Row],[Muestra]],Muestra[[Muestra]:[Columna1]],2,0),"REVISAR")</f>
        <v>08.03.05.10 Los Lagos</v>
      </c>
      <c r="G1681" t="s">
        <v>62</v>
      </c>
      <c r="H1681" t="s">
        <v>3449</v>
      </c>
      <c r="I1681" t="s">
        <v>3458</v>
      </c>
      <c r="J1681" t="s">
        <v>3472</v>
      </c>
      <c r="K1681" t="s">
        <v>3453</v>
      </c>
      <c r="L1681" t="s">
        <v>2582</v>
      </c>
      <c r="O1681" t="s">
        <v>3984</v>
      </c>
      <c r="V1681" s="11"/>
      <c r="W1681" s="11"/>
      <c r="X1681" s="11"/>
      <c r="Y1681" s="11"/>
      <c r="Z1681" s="11"/>
      <c r="AA1681" s="11"/>
      <c r="AB1681">
        <v>10918</v>
      </c>
      <c r="AC1681">
        <v>11120</v>
      </c>
      <c r="AD1681">
        <v>11414</v>
      </c>
      <c r="AE1681">
        <v>12312</v>
      </c>
      <c r="AF1681">
        <v>12913</v>
      </c>
      <c r="AG1681">
        <v>13059</v>
      </c>
      <c r="AH1681">
        <v>13465</v>
      </c>
      <c r="AI1681">
        <v>13393</v>
      </c>
      <c r="AJ1681">
        <v>13650</v>
      </c>
    </row>
    <row r="1682" spans="1:36" x14ac:dyDescent="0.25">
      <c r="A1682" s="21">
        <v>1681</v>
      </c>
      <c r="B1682" t="s">
        <v>9471</v>
      </c>
      <c r="C1682" s="1" t="str">
        <f>+VLOOKUP(Tabla1[[#This Row],[Sector]],Sectores[[Sector]:[Columna1]],2,0)</f>
        <v>08 Educación</v>
      </c>
      <c r="D1682" s="1" t="str">
        <f>+VLOOKUP(Tabla1[[#This Row],[Contenido]],Hoja2!$F$2:$G$105,2,0)</f>
        <v>08.03 Admisión Universitaria</v>
      </c>
      <c r="E1682" s="1" t="str">
        <f>+IFERROR(VLOOKUP(Tabla1[[#This Row],[Tema]],Temas[[Tema]:[Columna1]],2,0),"REVISAR")</f>
        <v>08.03.05 Región de Domicilio</v>
      </c>
      <c r="F1682" s="1" t="str">
        <f>+IFERROR(VLOOKUP(Tabla1[[#This Row],[Muestra]],Muestra[[Muestra]:[Columna1]],2,0),"REVISAR")</f>
        <v>08.03.05.11 Aysén</v>
      </c>
      <c r="G1682" t="s">
        <v>62</v>
      </c>
      <c r="H1682" t="s">
        <v>3449</v>
      </c>
      <c r="I1682" t="s">
        <v>3458</v>
      </c>
      <c r="J1682" t="s">
        <v>3473</v>
      </c>
      <c r="K1682" t="s">
        <v>3453</v>
      </c>
      <c r="L1682" t="s">
        <v>2582</v>
      </c>
      <c r="O1682" t="s">
        <v>3984</v>
      </c>
      <c r="V1682" s="11"/>
      <c r="W1682" s="11"/>
      <c r="X1682" s="11"/>
      <c r="Y1682" s="11"/>
      <c r="Z1682" s="11"/>
      <c r="AA1682" s="11"/>
      <c r="AB1682">
        <v>1431</v>
      </c>
      <c r="AC1682">
        <v>1598</v>
      </c>
      <c r="AD1682">
        <v>1591</v>
      </c>
      <c r="AE1682">
        <v>1806</v>
      </c>
      <c r="AF1682">
        <v>1686</v>
      </c>
      <c r="AG1682">
        <v>1846</v>
      </c>
      <c r="AH1682">
        <v>1785</v>
      </c>
      <c r="AI1682">
        <v>2043</v>
      </c>
      <c r="AJ1682">
        <v>2093</v>
      </c>
    </row>
    <row r="1683" spans="1:36" x14ac:dyDescent="0.25">
      <c r="A1683" s="21">
        <v>1682</v>
      </c>
      <c r="B1683" t="s">
        <v>9472</v>
      </c>
      <c r="C1683" s="1" t="str">
        <f>+VLOOKUP(Tabla1[[#This Row],[Sector]],Sectores[[Sector]:[Columna1]],2,0)</f>
        <v>08 Educación</v>
      </c>
      <c r="D1683" s="1" t="str">
        <f>+VLOOKUP(Tabla1[[#This Row],[Contenido]],Hoja2!$F$2:$G$105,2,0)</f>
        <v>08.03 Admisión Universitaria</v>
      </c>
      <c r="E1683" s="1" t="str">
        <f>+IFERROR(VLOOKUP(Tabla1[[#This Row],[Tema]],Temas[[Tema]:[Columna1]],2,0),"REVISAR")</f>
        <v>08.03.05 Región de Domicilio</v>
      </c>
      <c r="F1683" s="1" t="str">
        <f>+IFERROR(VLOOKUP(Tabla1[[#This Row],[Muestra]],Muestra[[Muestra]:[Columna1]],2,0),"REVISAR")</f>
        <v>08.03.05.12 Magallanes</v>
      </c>
      <c r="G1683" t="s">
        <v>62</v>
      </c>
      <c r="H1683" t="s">
        <v>3449</v>
      </c>
      <c r="I1683" t="s">
        <v>3458</v>
      </c>
      <c r="J1683" t="s">
        <v>3474</v>
      </c>
      <c r="K1683" t="s">
        <v>3453</v>
      </c>
      <c r="L1683" t="s">
        <v>2582</v>
      </c>
      <c r="O1683" t="s">
        <v>3984</v>
      </c>
      <c r="V1683" s="11"/>
      <c r="W1683" s="11"/>
      <c r="X1683" s="11"/>
      <c r="Y1683" s="11"/>
      <c r="Z1683" s="11"/>
      <c r="AA1683" s="11"/>
      <c r="AB1683">
        <v>2255</v>
      </c>
      <c r="AC1683">
        <v>2426</v>
      </c>
      <c r="AD1683">
        <v>2314</v>
      </c>
      <c r="AE1683">
        <v>2461</v>
      </c>
      <c r="AF1683">
        <v>2459</v>
      </c>
      <c r="AG1683">
        <v>2406</v>
      </c>
      <c r="AH1683">
        <v>2538</v>
      </c>
      <c r="AI1683">
        <v>2705</v>
      </c>
      <c r="AJ1683">
        <v>2639</v>
      </c>
    </row>
    <row r="1684" spans="1:36" x14ac:dyDescent="0.25">
      <c r="A1684" s="21">
        <v>1683</v>
      </c>
      <c r="B1684" t="s">
        <v>9473</v>
      </c>
      <c r="C1684" s="1" t="str">
        <f>+VLOOKUP(Tabla1[[#This Row],[Sector]],Sectores[[Sector]:[Columna1]],2,0)</f>
        <v>08 Educación</v>
      </c>
      <c r="D1684" s="1" t="str">
        <f>+VLOOKUP(Tabla1[[#This Row],[Contenido]],Hoja2!$F$2:$G$105,2,0)</f>
        <v>08.03 Admisión Universitaria</v>
      </c>
      <c r="E1684" s="1" t="str">
        <f>+IFERROR(VLOOKUP(Tabla1[[#This Row],[Tema]],Temas[[Tema]:[Columna1]],2,0),"REVISAR")</f>
        <v>08.03.05 Región de Domicilio</v>
      </c>
      <c r="F1684" s="1" t="str">
        <f>+IFERROR(VLOOKUP(Tabla1[[#This Row],[Muestra]],Muestra[[Muestra]:[Columna1]],2,0),"REVISAR")</f>
        <v>08.03.05.13 Metropolitana</v>
      </c>
      <c r="G1684" t="s">
        <v>62</v>
      </c>
      <c r="H1684" t="s">
        <v>3449</v>
      </c>
      <c r="I1684" t="s">
        <v>3458</v>
      </c>
      <c r="J1684" t="s">
        <v>3475</v>
      </c>
      <c r="K1684" t="s">
        <v>3453</v>
      </c>
      <c r="L1684" t="s">
        <v>2582</v>
      </c>
      <c r="O1684" t="s">
        <v>3984</v>
      </c>
      <c r="V1684" s="11"/>
      <c r="W1684" s="11"/>
      <c r="X1684" s="11"/>
      <c r="Y1684" s="11"/>
      <c r="Z1684" s="11"/>
      <c r="AA1684" s="11"/>
      <c r="AB1684">
        <v>113497</v>
      </c>
      <c r="AC1684">
        <v>113751</v>
      </c>
      <c r="AD1684">
        <v>113354</v>
      </c>
      <c r="AE1684">
        <v>116119</v>
      </c>
      <c r="AF1684">
        <v>120854</v>
      </c>
      <c r="AG1684">
        <v>119794</v>
      </c>
      <c r="AH1684">
        <v>121572</v>
      </c>
      <c r="AI1684">
        <v>121393</v>
      </c>
      <c r="AJ1684">
        <v>121228</v>
      </c>
    </row>
    <row r="1685" spans="1:36" x14ac:dyDescent="0.25">
      <c r="A1685" s="21">
        <v>1684</v>
      </c>
      <c r="B1685" t="s">
        <v>9474</v>
      </c>
      <c r="C1685" s="1" t="str">
        <f>+VLOOKUP(Tabla1[[#This Row],[Sector]],Sectores[[Sector]:[Columna1]],2,0)</f>
        <v>08 Educación</v>
      </c>
      <c r="D1685" s="1" t="str">
        <f>+VLOOKUP(Tabla1[[#This Row],[Contenido]],Hoja2!$F$2:$G$105,2,0)</f>
        <v>08.03 Admisión Universitaria</v>
      </c>
      <c r="E1685" s="1" t="str">
        <f>+IFERROR(VLOOKUP(Tabla1[[#This Row],[Tema]],Temas[[Tema]:[Columna1]],2,0),"REVISAR")</f>
        <v>08.03.05 Región de Domicilio</v>
      </c>
      <c r="F1685" s="1" t="str">
        <f>+IFERROR(VLOOKUP(Tabla1[[#This Row],[Muestra]],Muestra[[Muestra]:[Columna1]],2,0),"REVISAR")</f>
        <v>08.03.05.14 Los Ríos</v>
      </c>
      <c r="G1685" t="s">
        <v>62</v>
      </c>
      <c r="H1685" t="s">
        <v>3449</v>
      </c>
      <c r="I1685" t="s">
        <v>3458</v>
      </c>
      <c r="J1685" t="s">
        <v>3476</v>
      </c>
      <c r="K1685" t="s">
        <v>3453</v>
      </c>
      <c r="L1685" t="s">
        <v>2582</v>
      </c>
      <c r="O1685" t="s">
        <v>3984</v>
      </c>
      <c r="V1685" s="11"/>
      <c r="W1685" s="11"/>
      <c r="X1685" s="11"/>
      <c r="Y1685" s="11"/>
      <c r="Z1685" s="11"/>
      <c r="AA1685" s="11"/>
      <c r="AB1685">
        <v>6073</v>
      </c>
      <c r="AC1685">
        <v>6534</v>
      </c>
      <c r="AD1685">
        <v>6566</v>
      </c>
      <c r="AE1685">
        <v>6826</v>
      </c>
      <c r="AF1685">
        <v>6747</v>
      </c>
      <c r="AG1685">
        <v>6780</v>
      </c>
      <c r="AH1685">
        <v>6988</v>
      </c>
      <c r="AI1685">
        <v>6948</v>
      </c>
      <c r="AJ1685">
        <v>6906</v>
      </c>
    </row>
    <row r="1686" spans="1:36" x14ac:dyDescent="0.25">
      <c r="A1686" s="21">
        <v>1685</v>
      </c>
      <c r="B1686" t="s">
        <v>9475</v>
      </c>
      <c r="C1686" s="1" t="str">
        <f>+VLOOKUP(Tabla1[[#This Row],[Sector]],Sectores[[Sector]:[Columna1]],2,0)</f>
        <v>08 Educación</v>
      </c>
      <c r="D1686" s="1" t="str">
        <f>+VLOOKUP(Tabla1[[#This Row],[Contenido]],Hoja2!$F$2:$G$105,2,0)</f>
        <v>08.03 Admisión Universitaria</v>
      </c>
      <c r="E1686" s="1" t="str">
        <f>+IFERROR(VLOOKUP(Tabla1[[#This Row],[Tema]],Temas[[Tema]:[Columna1]],2,0),"REVISAR")</f>
        <v>08.03.05 Región de Domicilio</v>
      </c>
      <c r="F1686" s="1" t="str">
        <f>+IFERROR(VLOOKUP(Tabla1[[#This Row],[Muestra]],Muestra[[Muestra]:[Columna1]],2,0),"REVISAR")</f>
        <v>08.03.05.15 Arica y Parinacota</v>
      </c>
      <c r="G1686" t="s">
        <v>62</v>
      </c>
      <c r="H1686" t="s">
        <v>3449</v>
      </c>
      <c r="I1686" t="s">
        <v>3458</v>
      </c>
      <c r="J1686" t="s">
        <v>3477</v>
      </c>
      <c r="K1686" t="s">
        <v>3453</v>
      </c>
      <c r="L1686" t="s">
        <v>2582</v>
      </c>
      <c r="O1686" t="s">
        <v>3984</v>
      </c>
      <c r="V1686" s="11"/>
      <c r="W1686" s="11"/>
      <c r="X1686" s="11"/>
      <c r="Y1686" s="11"/>
      <c r="Z1686" s="11"/>
      <c r="AA1686" s="11"/>
      <c r="AB1686">
        <v>3810</v>
      </c>
      <c r="AC1686">
        <v>3885</v>
      </c>
      <c r="AD1686">
        <v>3860</v>
      </c>
      <c r="AE1686">
        <v>4036</v>
      </c>
      <c r="AF1686">
        <v>4272</v>
      </c>
      <c r="AG1686">
        <v>4355</v>
      </c>
      <c r="AH1686">
        <v>4470</v>
      </c>
      <c r="AI1686">
        <v>4445</v>
      </c>
      <c r="AJ1686">
        <v>4495</v>
      </c>
    </row>
    <row r="1687" spans="1:36" x14ac:dyDescent="0.25">
      <c r="A1687" s="21">
        <v>1686</v>
      </c>
      <c r="B1687" t="s">
        <v>9476</v>
      </c>
      <c r="C1687" s="1" t="str">
        <f>+VLOOKUP(Tabla1[[#This Row],[Sector]],Sectores[[Sector]:[Columna1]],2,0)</f>
        <v>08 Educación</v>
      </c>
      <c r="D1687" s="1" t="str">
        <f>+VLOOKUP(Tabla1[[#This Row],[Contenido]],Hoja2!$F$2:$G$105,2,0)</f>
        <v>08.03 Admisión Universitaria</v>
      </c>
      <c r="E1687" s="1" t="str">
        <f>+IFERROR(VLOOKUP(Tabla1[[#This Row],[Tema]],Temas[[Tema]:[Columna1]],2,0),"REVISAR")</f>
        <v>08.03.05 Región de Domicilio</v>
      </c>
      <c r="F1687" s="1" t="str">
        <f>+IFERROR(VLOOKUP(Tabla1[[#This Row],[Muestra]],Muestra[[Muestra]:[Columna1]],2,0),"REVISAR")</f>
        <v>08.03.05.16 Ñuble</v>
      </c>
      <c r="G1687" t="s">
        <v>62</v>
      </c>
      <c r="H1687" t="s">
        <v>3449</v>
      </c>
      <c r="I1687" t="s">
        <v>3458</v>
      </c>
      <c r="J1687" t="s">
        <v>3478</v>
      </c>
      <c r="K1687" t="s">
        <v>3453</v>
      </c>
      <c r="L1687" t="s">
        <v>2582</v>
      </c>
      <c r="O1687" t="s">
        <v>3984</v>
      </c>
      <c r="V1687" s="11"/>
      <c r="W1687" s="11"/>
      <c r="X1687" s="11"/>
      <c r="Y1687" s="11"/>
      <c r="Z1687" s="11"/>
      <c r="AA1687" s="11"/>
      <c r="AB1687">
        <v>7714</v>
      </c>
      <c r="AC1687">
        <v>8081</v>
      </c>
      <c r="AD1687">
        <v>7691</v>
      </c>
      <c r="AE1687">
        <v>7846</v>
      </c>
      <c r="AF1687">
        <v>8124</v>
      </c>
      <c r="AG1687">
        <v>8279</v>
      </c>
      <c r="AH1687">
        <v>8365</v>
      </c>
      <c r="AI1687">
        <v>8231</v>
      </c>
      <c r="AJ1687">
        <v>8292</v>
      </c>
    </row>
    <row r="1688" spans="1:36" x14ac:dyDescent="0.25">
      <c r="A1688" s="21">
        <v>1687</v>
      </c>
      <c r="B1688" s="1" t="s">
        <v>9477</v>
      </c>
      <c r="C1688" s="1" t="str">
        <f>+VLOOKUP(Tabla1[[#This Row],[Sector]],Sectores[[Sector]:[Columna1]],2,0)</f>
        <v>08 Educación</v>
      </c>
      <c r="D1688" s="1" t="str">
        <f>+VLOOKUP(Tabla1[[#This Row],[Contenido]],Hoja2!$F$2:$G$105,2,0)</f>
        <v>08.03 Admisión Universitaria</v>
      </c>
      <c r="E1688" s="1" t="str">
        <f>+IFERROR(VLOOKUP(Tabla1[[#This Row],[Tema]],Temas[[Tema]:[Columna1]],2,0),"REVISAR")</f>
        <v>08.03.06 Comuna de Domicilio</v>
      </c>
      <c r="F1688" s="1" t="str">
        <f>+IFERROR(VLOOKUP(Tabla1[[#This Row],[Muestra]],Muestra[[Muestra]:[Columna1]],2,0),"REVISAR")</f>
        <v>08.03.06.01 Iquique</v>
      </c>
      <c r="G1688" t="s">
        <v>62</v>
      </c>
      <c r="H1688" t="s">
        <v>3449</v>
      </c>
      <c r="I1688" t="s">
        <v>3485</v>
      </c>
      <c r="J1688" t="s">
        <v>3486</v>
      </c>
      <c r="K1688" t="s">
        <v>3453</v>
      </c>
      <c r="L1688" t="s">
        <v>2582</v>
      </c>
      <c r="O1688" t="s">
        <v>3984</v>
      </c>
      <c r="V1688" s="11"/>
      <c r="W1688" s="11"/>
      <c r="X1688" s="11"/>
      <c r="Y1688" s="11"/>
      <c r="Z1688" s="11"/>
      <c r="AA1688" s="11"/>
      <c r="AB1688">
        <v>2964</v>
      </c>
      <c r="AC1688">
        <v>2983</v>
      </c>
      <c r="AD1688">
        <v>2863</v>
      </c>
      <c r="AE1688">
        <v>3102</v>
      </c>
      <c r="AF1688">
        <v>3256</v>
      </c>
      <c r="AG1688">
        <v>3164</v>
      </c>
      <c r="AH1688">
        <v>3281</v>
      </c>
      <c r="AI1688">
        <v>3161</v>
      </c>
      <c r="AJ1688">
        <v>3198</v>
      </c>
    </row>
    <row r="1689" spans="1:36" x14ac:dyDescent="0.25">
      <c r="A1689" s="21">
        <v>1688</v>
      </c>
      <c r="B1689" s="1" t="s">
        <v>9478</v>
      </c>
      <c r="C1689" s="1" t="str">
        <f>+VLOOKUP(Tabla1[[#This Row],[Sector]],Sectores[[Sector]:[Columna1]],2,0)</f>
        <v>08 Educación</v>
      </c>
      <c r="D1689" s="1" t="str">
        <f>+VLOOKUP(Tabla1[[#This Row],[Contenido]],Hoja2!$F$2:$G$105,2,0)</f>
        <v>08.03 Admisión Universitaria</v>
      </c>
      <c r="E1689" s="1" t="str">
        <f>+IFERROR(VLOOKUP(Tabla1[[#This Row],[Tema]],Temas[[Tema]:[Columna1]],2,0),"REVISAR")</f>
        <v>08.03.06 Comuna de Domicilio</v>
      </c>
      <c r="F1689" s="1" t="str">
        <f>+IFERROR(VLOOKUP(Tabla1[[#This Row],[Muestra]],Muestra[[Muestra]:[Columna1]],2,0),"REVISAR")</f>
        <v>08.03.06.02 Alto Hospicio</v>
      </c>
      <c r="G1689" t="s">
        <v>62</v>
      </c>
      <c r="H1689" t="s">
        <v>3449</v>
      </c>
      <c r="I1689" t="s">
        <v>3485</v>
      </c>
      <c r="J1689" t="s">
        <v>3487</v>
      </c>
      <c r="K1689" t="s">
        <v>3453</v>
      </c>
      <c r="L1689" t="s">
        <v>2582</v>
      </c>
      <c r="O1689" t="s">
        <v>3984</v>
      </c>
      <c r="V1689" s="11"/>
      <c r="W1689" s="11"/>
      <c r="X1689" s="11"/>
      <c r="Y1689" s="11"/>
      <c r="Z1689" s="11"/>
      <c r="AA1689" s="11"/>
      <c r="AB1689">
        <v>1335</v>
      </c>
      <c r="AC1689">
        <v>1370</v>
      </c>
      <c r="AD1689">
        <v>1474</v>
      </c>
      <c r="AE1689">
        <v>1731</v>
      </c>
      <c r="AF1689">
        <v>1738</v>
      </c>
      <c r="AG1689">
        <v>1880</v>
      </c>
      <c r="AH1689">
        <v>2109</v>
      </c>
      <c r="AI1689">
        <v>2138</v>
      </c>
      <c r="AJ1689">
        <v>2250</v>
      </c>
    </row>
    <row r="1690" spans="1:36" x14ac:dyDescent="0.25">
      <c r="A1690" s="21">
        <v>1689</v>
      </c>
      <c r="B1690" s="1" t="s">
        <v>9479</v>
      </c>
      <c r="C1690" s="1" t="str">
        <f>+VLOOKUP(Tabla1[[#This Row],[Sector]],Sectores[[Sector]:[Columna1]],2,0)</f>
        <v>08 Educación</v>
      </c>
      <c r="D1690" s="1" t="str">
        <f>+VLOOKUP(Tabla1[[#This Row],[Contenido]],Hoja2!$F$2:$G$105,2,0)</f>
        <v>08.03 Admisión Universitaria</v>
      </c>
      <c r="E1690" s="1" t="str">
        <f>+IFERROR(VLOOKUP(Tabla1[[#This Row],[Tema]],Temas[[Tema]:[Columna1]],2,0),"REVISAR")</f>
        <v>08.03.06 Comuna de Domicilio</v>
      </c>
      <c r="F1690" s="1" t="str">
        <f>+IFERROR(VLOOKUP(Tabla1[[#This Row],[Muestra]],Muestra[[Muestra]:[Columna1]],2,0),"REVISAR")</f>
        <v>08.03.06.03 Pozo Almonte</v>
      </c>
      <c r="G1690" t="s">
        <v>62</v>
      </c>
      <c r="H1690" t="s">
        <v>3449</v>
      </c>
      <c r="I1690" t="s">
        <v>3485</v>
      </c>
      <c r="J1690" t="s">
        <v>3488</v>
      </c>
      <c r="K1690" t="s">
        <v>3453</v>
      </c>
      <c r="L1690" t="s">
        <v>2582</v>
      </c>
      <c r="O1690" t="s">
        <v>3984</v>
      </c>
      <c r="V1690" s="11"/>
      <c r="W1690" s="11"/>
      <c r="X1690" s="11"/>
      <c r="Y1690" s="11"/>
      <c r="Z1690" s="11"/>
      <c r="AA1690" s="11"/>
      <c r="AB1690">
        <v>99</v>
      </c>
      <c r="AC1690">
        <v>141</v>
      </c>
      <c r="AD1690">
        <v>145</v>
      </c>
      <c r="AE1690">
        <v>131</v>
      </c>
      <c r="AF1690">
        <v>196</v>
      </c>
      <c r="AG1690">
        <v>171</v>
      </c>
      <c r="AH1690">
        <v>250</v>
      </c>
      <c r="AI1690">
        <v>227</v>
      </c>
      <c r="AJ1690">
        <v>268</v>
      </c>
    </row>
    <row r="1691" spans="1:36" x14ac:dyDescent="0.25">
      <c r="A1691" s="21">
        <v>1690</v>
      </c>
      <c r="B1691" s="1" t="s">
        <v>9480</v>
      </c>
      <c r="C1691" s="1" t="str">
        <f>+VLOOKUP(Tabla1[[#This Row],[Sector]],Sectores[[Sector]:[Columna1]],2,0)</f>
        <v>08 Educación</v>
      </c>
      <c r="D1691" s="1" t="str">
        <f>+VLOOKUP(Tabla1[[#This Row],[Contenido]],Hoja2!$F$2:$G$105,2,0)</f>
        <v>08.03 Admisión Universitaria</v>
      </c>
      <c r="E1691" s="1" t="str">
        <f>+IFERROR(VLOOKUP(Tabla1[[#This Row],[Tema]],Temas[[Tema]:[Columna1]],2,0),"REVISAR")</f>
        <v>08.03.06 Comuna de Domicilio</v>
      </c>
      <c r="F1691" s="1" t="str">
        <f>+IFERROR(VLOOKUP(Tabla1[[#This Row],[Muestra]],Muestra[[Muestra]:[Columna1]],2,0),"REVISAR")</f>
        <v>08.03.06.04 Camiña</v>
      </c>
      <c r="G1691" t="s">
        <v>62</v>
      </c>
      <c r="H1691" t="s">
        <v>3449</v>
      </c>
      <c r="I1691" t="s">
        <v>3485</v>
      </c>
      <c r="J1691" t="s">
        <v>3489</v>
      </c>
      <c r="K1691" t="s">
        <v>3453</v>
      </c>
      <c r="L1691" t="s">
        <v>2582</v>
      </c>
      <c r="O1691" t="s">
        <v>3984</v>
      </c>
      <c r="V1691" s="11"/>
      <c r="W1691" s="11"/>
      <c r="X1691" s="11"/>
      <c r="Y1691" s="11"/>
      <c r="Z1691" s="11"/>
      <c r="AA1691" s="11"/>
      <c r="AB1691">
        <v>19</v>
      </c>
      <c r="AC1691">
        <v>3</v>
      </c>
      <c r="AD1691">
        <v>11</v>
      </c>
      <c r="AE1691">
        <v>15</v>
      </c>
      <c r="AF1691">
        <v>10</v>
      </c>
      <c r="AG1691">
        <v>14</v>
      </c>
      <c r="AH1691">
        <v>9</v>
      </c>
      <c r="AI1691">
        <v>10</v>
      </c>
      <c r="AJ1691">
        <v>12</v>
      </c>
    </row>
    <row r="1692" spans="1:36" x14ac:dyDescent="0.25">
      <c r="A1692" s="21">
        <v>1691</v>
      </c>
      <c r="B1692" s="1" t="s">
        <v>9481</v>
      </c>
      <c r="C1692" s="1" t="str">
        <f>+VLOOKUP(Tabla1[[#This Row],[Sector]],Sectores[[Sector]:[Columna1]],2,0)</f>
        <v>08 Educación</v>
      </c>
      <c r="D1692" s="1" t="str">
        <f>+VLOOKUP(Tabla1[[#This Row],[Contenido]],Hoja2!$F$2:$G$105,2,0)</f>
        <v>08.03 Admisión Universitaria</v>
      </c>
      <c r="E1692" s="1" t="str">
        <f>+IFERROR(VLOOKUP(Tabla1[[#This Row],[Tema]],Temas[[Tema]:[Columna1]],2,0),"REVISAR")</f>
        <v>08.03.06 Comuna de Domicilio</v>
      </c>
      <c r="F1692" s="1" t="str">
        <f>+IFERROR(VLOOKUP(Tabla1[[#This Row],[Muestra]],Muestra[[Muestra]:[Columna1]],2,0),"REVISAR")</f>
        <v>08.03.06.05 Colchane</v>
      </c>
      <c r="G1692" t="s">
        <v>62</v>
      </c>
      <c r="H1692" t="s">
        <v>3449</v>
      </c>
      <c r="I1692" t="s">
        <v>3485</v>
      </c>
      <c r="J1692" t="s">
        <v>3490</v>
      </c>
      <c r="K1692" t="s">
        <v>3453</v>
      </c>
      <c r="L1692" t="s">
        <v>2582</v>
      </c>
      <c r="O1692" t="s">
        <v>3984</v>
      </c>
      <c r="V1692" s="11"/>
      <c r="W1692" s="11"/>
      <c r="X1692" s="11"/>
      <c r="Y1692" s="11"/>
      <c r="Z1692" s="11"/>
      <c r="AA1692" s="11"/>
      <c r="AB1692">
        <v>11</v>
      </c>
      <c r="AC1692">
        <v>1</v>
      </c>
      <c r="AD1692">
        <v>2</v>
      </c>
      <c r="AE1692">
        <v>2</v>
      </c>
      <c r="AF1692">
        <v>0</v>
      </c>
      <c r="AG1692">
        <v>2</v>
      </c>
      <c r="AH1692">
        <v>2</v>
      </c>
      <c r="AI1692">
        <v>11</v>
      </c>
      <c r="AJ1692">
        <v>3</v>
      </c>
    </row>
    <row r="1693" spans="1:36" x14ac:dyDescent="0.25">
      <c r="A1693" s="21">
        <v>1692</v>
      </c>
      <c r="B1693" s="1" t="s">
        <v>9482</v>
      </c>
      <c r="C1693" s="1" t="str">
        <f>+VLOOKUP(Tabla1[[#This Row],[Sector]],Sectores[[Sector]:[Columna1]],2,0)</f>
        <v>08 Educación</v>
      </c>
      <c r="D1693" s="1" t="str">
        <f>+VLOOKUP(Tabla1[[#This Row],[Contenido]],Hoja2!$F$2:$G$105,2,0)</f>
        <v>08.03 Admisión Universitaria</v>
      </c>
      <c r="E1693" s="1" t="str">
        <f>+IFERROR(VLOOKUP(Tabla1[[#This Row],[Tema]],Temas[[Tema]:[Columna1]],2,0),"REVISAR")</f>
        <v>08.03.06 Comuna de Domicilio</v>
      </c>
      <c r="F1693" s="1" t="str">
        <f>+IFERROR(VLOOKUP(Tabla1[[#This Row],[Muestra]],Muestra[[Muestra]:[Columna1]],2,0),"REVISAR")</f>
        <v>08.03.06.06 Huara</v>
      </c>
      <c r="G1693" t="s">
        <v>62</v>
      </c>
      <c r="H1693" t="s">
        <v>3449</v>
      </c>
      <c r="I1693" t="s">
        <v>3485</v>
      </c>
      <c r="J1693" t="s">
        <v>3491</v>
      </c>
      <c r="K1693" t="s">
        <v>3453</v>
      </c>
      <c r="L1693" t="s">
        <v>2582</v>
      </c>
      <c r="O1693" t="s">
        <v>3984</v>
      </c>
      <c r="V1693" s="11"/>
      <c r="W1693" s="11"/>
      <c r="X1693" s="11"/>
      <c r="Y1693" s="11"/>
      <c r="Z1693" s="11"/>
      <c r="AA1693" s="11"/>
      <c r="AB1693">
        <v>1</v>
      </c>
      <c r="AC1693">
        <v>6</v>
      </c>
      <c r="AD1693">
        <v>20</v>
      </c>
      <c r="AE1693">
        <v>3</v>
      </c>
      <c r="AF1693">
        <v>17</v>
      </c>
      <c r="AG1693">
        <v>3</v>
      </c>
      <c r="AH1693">
        <v>21</v>
      </c>
      <c r="AI1693">
        <v>30</v>
      </c>
      <c r="AJ1693">
        <v>25</v>
      </c>
    </row>
    <row r="1694" spans="1:36" x14ac:dyDescent="0.25">
      <c r="A1694" s="21">
        <v>1693</v>
      </c>
      <c r="B1694" s="1" t="s">
        <v>9483</v>
      </c>
      <c r="C1694" s="1" t="str">
        <f>+VLOOKUP(Tabla1[[#This Row],[Sector]],Sectores[[Sector]:[Columna1]],2,0)</f>
        <v>08 Educación</v>
      </c>
      <c r="D1694" s="1" t="str">
        <f>+VLOOKUP(Tabla1[[#This Row],[Contenido]],Hoja2!$F$2:$G$105,2,0)</f>
        <v>08.03 Admisión Universitaria</v>
      </c>
      <c r="E1694" s="1" t="str">
        <f>+IFERROR(VLOOKUP(Tabla1[[#This Row],[Tema]],Temas[[Tema]:[Columna1]],2,0),"REVISAR")</f>
        <v>08.03.06 Comuna de Domicilio</v>
      </c>
      <c r="F1694" s="1" t="str">
        <f>+IFERROR(VLOOKUP(Tabla1[[#This Row],[Muestra]],Muestra[[Muestra]:[Columna1]],2,0),"REVISAR")</f>
        <v>08.03.06.07 Pica</v>
      </c>
      <c r="G1694" t="s">
        <v>62</v>
      </c>
      <c r="H1694" t="s">
        <v>3449</v>
      </c>
      <c r="I1694" t="s">
        <v>3485</v>
      </c>
      <c r="J1694" t="s">
        <v>3492</v>
      </c>
      <c r="K1694" t="s">
        <v>3453</v>
      </c>
      <c r="L1694" t="s">
        <v>2582</v>
      </c>
      <c r="O1694" t="s">
        <v>3984</v>
      </c>
      <c r="V1694" s="11"/>
      <c r="W1694" s="11"/>
      <c r="X1694" s="11"/>
      <c r="Y1694" s="11"/>
      <c r="Z1694" s="11"/>
      <c r="AA1694" s="11"/>
      <c r="AB1694">
        <v>30</v>
      </c>
      <c r="AC1694">
        <v>40</v>
      </c>
      <c r="AD1694">
        <v>45</v>
      </c>
      <c r="AE1694">
        <v>25</v>
      </c>
      <c r="AF1694">
        <v>36</v>
      </c>
      <c r="AG1694">
        <v>46</v>
      </c>
      <c r="AH1694">
        <v>51</v>
      </c>
      <c r="AI1694">
        <v>65</v>
      </c>
      <c r="AJ1694">
        <v>55</v>
      </c>
    </row>
    <row r="1695" spans="1:36" x14ac:dyDescent="0.25">
      <c r="A1695" s="21">
        <v>1694</v>
      </c>
      <c r="B1695" s="1" t="s">
        <v>9484</v>
      </c>
      <c r="C1695" s="1" t="str">
        <f>+VLOOKUP(Tabla1[[#This Row],[Sector]],Sectores[[Sector]:[Columna1]],2,0)</f>
        <v>08 Educación</v>
      </c>
      <c r="D1695" s="1" t="str">
        <f>+VLOOKUP(Tabla1[[#This Row],[Contenido]],Hoja2!$F$2:$G$105,2,0)</f>
        <v>08.03 Admisión Universitaria</v>
      </c>
      <c r="E1695" s="1" t="str">
        <f>+IFERROR(VLOOKUP(Tabla1[[#This Row],[Tema]],Temas[[Tema]:[Columna1]],2,0),"REVISAR")</f>
        <v>08.03.06 Comuna de Domicilio</v>
      </c>
      <c r="F1695" s="1" t="str">
        <f>+IFERROR(VLOOKUP(Tabla1[[#This Row],[Muestra]],Muestra[[Muestra]:[Columna1]],2,0),"REVISAR")</f>
        <v>08.03.05.02 Antofagasta</v>
      </c>
      <c r="G1695" t="s">
        <v>62</v>
      </c>
      <c r="H1695" t="s">
        <v>3449</v>
      </c>
      <c r="I1695" t="s">
        <v>3485</v>
      </c>
      <c r="J1695" t="s">
        <v>3464</v>
      </c>
      <c r="K1695" t="s">
        <v>3453</v>
      </c>
      <c r="L1695" t="s">
        <v>2582</v>
      </c>
      <c r="O1695" t="s">
        <v>3984</v>
      </c>
      <c r="V1695" s="11"/>
      <c r="W1695" s="11"/>
      <c r="X1695" s="11"/>
      <c r="Y1695" s="11"/>
      <c r="Z1695" s="11"/>
      <c r="AA1695" s="11"/>
      <c r="AB1695">
        <v>4591</v>
      </c>
      <c r="AC1695">
        <v>4827</v>
      </c>
      <c r="AD1695">
        <v>5080</v>
      </c>
      <c r="AE1695">
        <v>5379</v>
      </c>
      <c r="AF1695">
        <v>5735</v>
      </c>
      <c r="AG1695">
        <v>5975</v>
      </c>
      <c r="AH1695">
        <v>6385</v>
      </c>
      <c r="AI1695">
        <v>6590</v>
      </c>
      <c r="AJ1695">
        <v>6609</v>
      </c>
    </row>
    <row r="1696" spans="1:36" x14ac:dyDescent="0.25">
      <c r="A1696" s="21">
        <v>1695</v>
      </c>
      <c r="B1696" s="1" t="s">
        <v>9485</v>
      </c>
      <c r="C1696" s="1" t="str">
        <f>+VLOOKUP(Tabla1[[#This Row],[Sector]],Sectores[[Sector]:[Columna1]],2,0)</f>
        <v>08 Educación</v>
      </c>
      <c r="D1696" s="1" t="str">
        <f>+VLOOKUP(Tabla1[[#This Row],[Contenido]],Hoja2!$F$2:$G$105,2,0)</f>
        <v>08.03 Admisión Universitaria</v>
      </c>
      <c r="E1696" s="1" t="str">
        <f>+IFERROR(VLOOKUP(Tabla1[[#This Row],[Tema]],Temas[[Tema]:[Columna1]],2,0),"REVISAR")</f>
        <v>08.03.06 Comuna de Domicilio</v>
      </c>
      <c r="F1696" s="1" t="str">
        <f>+IFERROR(VLOOKUP(Tabla1[[#This Row],[Muestra]],Muestra[[Muestra]:[Columna1]],2,0),"REVISAR")</f>
        <v>08.03.06.09 Mejillones</v>
      </c>
      <c r="G1696" t="s">
        <v>62</v>
      </c>
      <c r="H1696" t="s">
        <v>3449</v>
      </c>
      <c r="I1696" t="s">
        <v>3485</v>
      </c>
      <c r="J1696" t="s">
        <v>3493</v>
      </c>
      <c r="K1696" t="s">
        <v>3453</v>
      </c>
      <c r="L1696" t="s">
        <v>2582</v>
      </c>
      <c r="O1696" t="s">
        <v>3984</v>
      </c>
      <c r="V1696" s="11"/>
      <c r="W1696" s="11"/>
      <c r="X1696" s="11"/>
      <c r="Y1696" s="11"/>
      <c r="Z1696" s="11"/>
      <c r="AA1696" s="11"/>
      <c r="AB1696">
        <v>116</v>
      </c>
      <c r="AC1696">
        <v>107</v>
      </c>
      <c r="AD1696">
        <v>105</v>
      </c>
      <c r="AE1696">
        <v>103</v>
      </c>
      <c r="AF1696">
        <v>132</v>
      </c>
      <c r="AG1696">
        <v>132</v>
      </c>
      <c r="AH1696">
        <v>137</v>
      </c>
      <c r="AI1696">
        <v>146</v>
      </c>
      <c r="AJ1696">
        <v>143</v>
      </c>
    </row>
    <row r="1697" spans="1:36" x14ac:dyDescent="0.25">
      <c r="A1697" s="21">
        <v>1696</v>
      </c>
      <c r="B1697" s="1" t="s">
        <v>9486</v>
      </c>
      <c r="C1697" s="1" t="str">
        <f>+VLOOKUP(Tabla1[[#This Row],[Sector]],Sectores[[Sector]:[Columna1]],2,0)</f>
        <v>08 Educación</v>
      </c>
      <c r="D1697" s="1" t="str">
        <f>+VLOOKUP(Tabla1[[#This Row],[Contenido]],Hoja2!$F$2:$G$105,2,0)</f>
        <v>08.03 Admisión Universitaria</v>
      </c>
      <c r="E1697" s="1" t="str">
        <f>+IFERROR(VLOOKUP(Tabla1[[#This Row],[Tema]],Temas[[Tema]:[Columna1]],2,0),"REVISAR")</f>
        <v>08.03.06 Comuna de Domicilio</v>
      </c>
      <c r="F1697" s="1" t="str">
        <f>+IFERROR(VLOOKUP(Tabla1[[#This Row],[Muestra]],Muestra[[Muestra]:[Columna1]],2,0),"REVISAR")</f>
        <v>08.03.06.10 Sierra Gorda</v>
      </c>
      <c r="G1697" t="s">
        <v>62</v>
      </c>
      <c r="H1697" t="s">
        <v>3449</v>
      </c>
      <c r="I1697" t="s">
        <v>3485</v>
      </c>
      <c r="J1697" t="s">
        <v>3494</v>
      </c>
      <c r="K1697" t="s">
        <v>3453</v>
      </c>
      <c r="L1697" t="s">
        <v>2582</v>
      </c>
      <c r="O1697" t="s">
        <v>3984</v>
      </c>
      <c r="V1697" s="11"/>
      <c r="W1697" s="11"/>
      <c r="X1697" s="11"/>
      <c r="Y1697" s="11"/>
      <c r="Z1697" s="11"/>
      <c r="AA1697" s="11"/>
      <c r="AB1697">
        <v>8</v>
      </c>
      <c r="AC1697">
        <v>5</v>
      </c>
      <c r="AD1697">
        <v>7</v>
      </c>
      <c r="AE1697">
        <v>3</v>
      </c>
      <c r="AF1697">
        <v>7</v>
      </c>
      <c r="AG1697">
        <v>13</v>
      </c>
      <c r="AH1697">
        <v>8</v>
      </c>
      <c r="AI1697">
        <v>9</v>
      </c>
      <c r="AJ1697">
        <v>19</v>
      </c>
    </row>
    <row r="1698" spans="1:36" x14ac:dyDescent="0.25">
      <c r="A1698" s="21">
        <v>1697</v>
      </c>
      <c r="B1698" s="1" t="s">
        <v>9487</v>
      </c>
      <c r="C1698" s="1" t="str">
        <f>+VLOOKUP(Tabla1[[#This Row],[Sector]],Sectores[[Sector]:[Columna1]],2,0)</f>
        <v>08 Educación</v>
      </c>
      <c r="D1698" s="1" t="str">
        <f>+VLOOKUP(Tabla1[[#This Row],[Contenido]],Hoja2!$F$2:$G$105,2,0)</f>
        <v>08.03 Admisión Universitaria</v>
      </c>
      <c r="E1698" s="1" t="str">
        <f>+IFERROR(VLOOKUP(Tabla1[[#This Row],[Tema]],Temas[[Tema]:[Columna1]],2,0),"REVISAR")</f>
        <v>08.03.06 Comuna de Domicilio</v>
      </c>
      <c r="F1698" s="1" t="str">
        <f>+IFERROR(VLOOKUP(Tabla1[[#This Row],[Muestra]],Muestra[[Muestra]:[Columna1]],2,0),"REVISAR")</f>
        <v>08.03.06.11 Taltal</v>
      </c>
      <c r="G1698" t="s">
        <v>62</v>
      </c>
      <c r="H1698" t="s">
        <v>3449</v>
      </c>
      <c r="I1698" t="s">
        <v>3485</v>
      </c>
      <c r="J1698" t="s">
        <v>3495</v>
      </c>
      <c r="K1698" t="s">
        <v>3453</v>
      </c>
      <c r="L1698" t="s">
        <v>2582</v>
      </c>
      <c r="O1698" t="s">
        <v>3984</v>
      </c>
      <c r="V1698" s="11"/>
      <c r="W1698" s="11"/>
      <c r="X1698" s="11"/>
      <c r="Y1698" s="11"/>
      <c r="Z1698" s="11"/>
      <c r="AA1698" s="11"/>
      <c r="AB1698">
        <v>105</v>
      </c>
      <c r="AC1698">
        <v>106</v>
      </c>
      <c r="AD1698">
        <v>127</v>
      </c>
      <c r="AE1698">
        <v>148</v>
      </c>
      <c r="AF1698">
        <v>150</v>
      </c>
      <c r="AG1698">
        <v>156</v>
      </c>
      <c r="AH1698">
        <v>177</v>
      </c>
      <c r="AI1698">
        <v>152</v>
      </c>
      <c r="AJ1698">
        <v>185</v>
      </c>
    </row>
    <row r="1699" spans="1:36" x14ac:dyDescent="0.25">
      <c r="A1699" s="21">
        <v>1698</v>
      </c>
      <c r="B1699" s="1" t="s">
        <v>9488</v>
      </c>
      <c r="C1699" s="1" t="str">
        <f>+VLOOKUP(Tabla1[[#This Row],[Sector]],Sectores[[Sector]:[Columna1]],2,0)</f>
        <v>08 Educación</v>
      </c>
      <c r="D1699" s="1" t="str">
        <f>+VLOOKUP(Tabla1[[#This Row],[Contenido]],Hoja2!$F$2:$G$105,2,0)</f>
        <v>08.03 Admisión Universitaria</v>
      </c>
      <c r="E1699" s="1" t="str">
        <f>+IFERROR(VLOOKUP(Tabla1[[#This Row],[Tema]],Temas[[Tema]:[Columna1]],2,0),"REVISAR")</f>
        <v>08.03.06 Comuna de Domicilio</v>
      </c>
      <c r="F1699" s="1" t="str">
        <f>+IFERROR(VLOOKUP(Tabla1[[#This Row],[Muestra]],Muestra[[Muestra]:[Columna1]],2,0),"REVISAR")</f>
        <v>08.03.06.12 Calama</v>
      </c>
      <c r="G1699" t="s">
        <v>62</v>
      </c>
      <c r="H1699" t="s">
        <v>3449</v>
      </c>
      <c r="I1699" t="s">
        <v>3485</v>
      </c>
      <c r="J1699" t="s">
        <v>3496</v>
      </c>
      <c r="K1699" t="s">
        <v>3453</v>
      </c>
      <c r="L1699" t="s">
        <v>2582</v>
      </c>
      <c r="O1699" t="s">
        <v>3984</v>
      </c>
      <c r="V1699" s="11"/>
      <c r="W1699" s="11"/>
      <c r="X1699" s="11"/>
      <c r="Y1699" s="11"/>
      <c r="Z1699" s="11"/>
      <c r="AA1699" s="11"/>
      <c r="AB1699">
        <v>2568</v>
      </c>
      <c r="AC1699">
        <v>2465</v>
      </c>
      <c r="AD1699">
        <v>2488</v>
      </c>
      <c r="AE1699">
        <v>2607</v>
      </c>
      <c r="AF1699">
        <v>2843</v>
      </c>
      <c r="AG1699">
        <v>2694</v>
      </c>
      <c r="AH1699">
        <v>2784</v>
      </c>
      <c r="AI1699">
        <v>2555</v>
      </c>
      <c r="AJ1699">
        <v>2687</v>
      </c>
    </row>
    <row r="1700" spans="1:36" x14ac:dyDescent="0.25">
      <c r="A1700" s="21">
        <v>1699</v>
      </c>
      <c r="B1700" s="1" t="s">
        <v>9489</v>
      </c>
      <c r="C1700" s="1" t="str">
        <f>+VLOOKUP(Tabla1[[#This Row],[Sector]],Sectores[[Sector]:[Columna1]],2,0)</f>
        <v>08 Educación</v>
      </c>
      <c r="D1700" s="1" t="str">
        <f>+VLOOKUP(Tabla1[[#This Row],[Contenido]],Hoja2!$F$2:$G$105,2,0)</f>
        <v>08.03 Admisión Universitaria</v>
      </c>
      <c r="E1700" s="1" t="str">
        <f>+IFERROR(VLOOKUP(Tabla1[[#This Row],[Tema]],Temas[[Tema]:[Columna1]],2,0),"REVISAR")</f>
        <v>08.03.06 Comuna de Domicilio</v>
      </c>
      <c r="F1700" s="1" t="str">
        <f>+IFERROR(VLOOKUP(Tabla1[[#This Row],[Muestra]],Muestra[[Muestra]:[Columna1]],2,0),"REVISAR")</f>
        <v>08.03.06.13 Ollagüe</v>
      </c>
      <c r="G1700" t="s">
        <v>62</v>
      </c>
      <c r="H1700" t="s">
        <v>3449</v>
      </c>
      <c r="I1700" t="s">
        <v>3485</v>
      </c>
      <c r="J1700" t="s">
        <v>3497</v>
      </c>
      <c r="K1700" t="s">
        <v>3453</v>
      </c>
      <c r="L1700" t="s">
        <v>2582</v>
      </c>
      <c r="O1700" t="s">
        <v>3984</v>
      </c>
      <c r="V1700" s="11"/>
      <c r="W1700" s="11"/>
      <c r="X1700" s="11"/>
      <c r="Y1700" s="11"/>
      <c r="Z1700" s="11"/>
      <c r="AA1700" s="11"/>
      <c r="AB1700">
        <v>0</v>
      </c>
      <c r="AC1700">
        <v>1</v>
      </c>
      <c r="AD1700">
        <v>0</v>
      </c>
      <c r="AE1700">
        <v>2</v>
      </c>
      <c r="AF1700">
        <v>2</v>
      </c>
      <c r="AG1700">
        <v>7</v>
      </c>
      <c r="AH1700">
        <v>1</v>
      </c>
      <c r="AI1700">
        <v>0</v>
      </c>
      <c r="AJ1700">
        <v>0</v>
      </c>
    </row>
    <row r="1701" spans="1:36" x14ac:dyDescent="0.25">
      <c r="A1701" s="21">
        <v>1700</v>
      </c>
      <c r="B1701" s="1" t="s">
        <v>9490</v>
      </c>
      <c r="C1701" s="1" t="str">
        <f>+VLOOKUP(Tabla1[[#This Row],[Sector]],Sectores[[Sector]:[Columna1]],2,0)</f>
        <v>08 Educación</v>
      </c>
      <c r="D1701" s="1" t="str">
        <f>+VLOOKUP(Tabla1[[#This Row],[Contenido]],Hoja2!$F$2:$G$105,2,0)</f>
        <v>08.03 Admisión Universitaria</v>
      </c>
      <c r="E1701" s="1" t="str">
        <f>+IFERROR(VLOOKUP(Tabla1[[#This Row],[Tema]],Temas[[Tema]:[Columna1]],2,0),"REVISAR")</f>
        <v>08.03.06 Comuna de Domicilio</v>
      </c>
      <c r="F1701" s="1" t="str">
        <f>+IFERROR(VLOOKUP(Tabla1[[#This Row],[Muestra]],Muestra[[Muestra]:[Columna1]],2,0),"REVISAR")</f>
        <v>08.03.06.14 San Pedro de Atacama</v>
      </c>
      <c r="G1701" t="s">
        <v>62</v>
      </c>
      <c r="H1701" t="s">
        <v>3449</v>
      </c>
      <c r="I1701" t="s">
        <v>3485</v>
      </c>
      <c r="J1701" t="s">
        <v>3498</v>
      </c>
      <c r="K1701" t="s">
        <v>3453</v>
      </c>
      <c r="L1701" t="s">
        <v>2582</v>
      </c>
      <c r="O1701" t="s">
        <v>3984</v>
      </c>
      <c r="V1701" s="11"/>
      <c r="W1701" s="11"/>
      <c r="X1701" s="11"/>
      <c r="Y1701" s="11"/>
      <c r="Z1701" s="11"/>
      <c r="AA1701" s="11"/>
      <c r="AB1701">
        <v>32</v>
      </c>
      <c r="AC1701">
        <v>41</v>
      </c>
      <c r="AD1701">
        <v>55</v>
      </c>
      <c r="AE1701">
        <v>52</v>
      </c>
      <c r="AF1701">
        <v>39</v>
      </c>
      <c r="AG1701">
        <v>43</v>
      </c>
      <c r="AH1701">
        <v>55</v>
      </c>
      <c r="AI1701">
        <v>82</v>
      </c>
      <c r="AJ1701">
        <v>85</v>
      </c>
    </row>
    <row r="1702" spans="1:36" x14ac:dyDescent="0.25">
      <c r="A1702" s="21">
        <v>1701</v>
      </c>
      <c r="B1702" s="1" t="s">
        <v>9491</v>
      </c>
      <c r="C1702" s="1" t="str">
        <f>+VLOOKUP(Tabla1[[#This Row],[Sector]],Sectores[[Sector]:[Columna1]],2,0)</f>
        <v>08 Educación</v>
      </c>
      <c r="D1702" s="1" t="str">
        <f>+VLOOKUP(Tabla1[[#This Row],[Contenido]],Hoja2!$F$2:$G$105,2,0)</f>
        <v>08.03 Admisión Universitaria</v>
      </c>
      <c r="E1702" s="1" t="str">
        <f>+IFERROR(VLOOKUP(Tabla1[[#This Row],[Tema]],Temas[[Tema]:[Columna1]],2,0),"REVISAR")</f>
        <v>08.03.06 Comuna de Domicilio</v>
      </c>
      <c r="F1702" s="1" t="str">
        <f>+IFERROR(VLOOKUP(Tabla1[[#This Row],[Muestra]],Muestra[[Muestra]:[Columna1]],2,0),"REVISAR")</f>
        <v>08.03.06.15 Tocopilla</v>
      </c>
      <c r="G1702" t="s">
        <v>62</v>
      </c>
      <c r="H1702" t="s">
        <v>3449</v>
      </c>
      <c r="I1702" t="s">
        <v>3485</v>
      </c>
      <c r="J1702" t="s">
        <v>3499</v>
      </c>
      <c r="K1702" t="s">
        <v>3453</v>
      </c>
      <c r="L1702" t="s">
        <v>2582</v>
      </c>
      <c r="O1702" t="s">
        <v>3984</v>
      </c>
      <c r="V1702" s="11"/>
      <c r="W1702" s="11"/>
      <c r="X1702" s="11"/>
      <c r="Y1702" s="11"/>
      <c r="Z1702" s="11"/>
      <c r="AA1702" s="11"/>
      <c r="AB1702">
        <v>231</v>
      </c>
      <c r="AC1702">
        <v>249</v>
      </c>
      <c r="AD1702">
        <v>267</v>
      </c>
      <c r="AE1702">
        <v>238</v>
      </c>
      <c r="AF1702">
        <v>275</v>
      </c>
      <c r="AG1702">
        <v>356</v>
      </c>
      <c r="AH1702">
        <v>329</v>
      </c>
      <c r="AI1702">
        <v>375</v>
      </c>
      <c r="AJ1702">
        <v>441</v>
      </c>
    </row>
    <row r="1703" spans="1:36" x14ac:dyDescent="0.25">
      <c r="A1703" s="21">
        <v>1702</v>
      </c>
      <c r="B1703" s="1" t="s">
        <v>9492</v>
      </c>
      <c r="C1703" s="1" t="str">
        <f>+VLOOKUP(Tabla1[[#This Row],[Sector]],Sectores[[Sector]:[Columna1]],2,0)</f>
        <v>08 Educación</v>
      </c>
      <c r="D1703" s="1" t="str">
        <f>+VLOOKUP(Tabla1[[#This Row],[Contenido]],Hoja2!$F$2:$G$105,2,0)</f>
        <v>08.03 Admisión Universitaria</v>
      </c>
      <c r="E1703" s="1" t="str">
        <f>+IFERROR(VLOOKUP(Tabla1[[#This Row],[Tema]],Temas[[Tema]:[Columna1]],2,0),"REVISAR")</f>
        <v>08.03.06 Comuna de Domicilio</v>
      </c>
      <c r="F1703" s="1" t="str">
        <f>+IFERROR(VLOOKUP(Tabla1[[#This Row],[Muestra]],Muestra[[Muestra]:[Columna1]],2,0),"REVISAR")</f>
        <v>08.03.06.16 María Elena</v>
      </c>
      <c r="G1703" t="s">
        <v>62</v>
      </c>
      <c r="H1703" t="s">
        <v>3449</v>
      </c>
      <c r="I1703" t="s">
        <v>3485</v>
      </c>
      <c r="J1703" t="s">
        <v>3500</v>
      </c>
      <c r="K1703" t="s">
        <v>3453</v>
      </c>
      <c r="L1703" t="s">
        <v>2582</v>
      </c>
      <c r="O1703" t="s">
        <v>3984</v>
      </c>
      <c r="V1703" s="11"/>
      <c r="W1703" s="11"/>
      <c r="X1703" s="11"/>
      <c r="Y1703" s="11"/>
      <c r="Z1703" s="11"/>
      <c r="AA1703" s="11"/>
      <c r="AB1703">
        <v>83</v>
      </c>
      <c r="AC1703">
        <v>50</v>
      </c>
      <c r="AD1703">
        <v>55</v>
      </c>
      <c r="AE1703">
        <v>50</v>
      </c>
      <c r="AF1703">
        <v>53</v>
      </c>
      <c r="AG1703">
        <v>55</v>
      </c>
      <c r="AH1703">
        <v>65</v>
      </c>
      <c r="AI1703">
        <v>52</v>
      </c>
      <c r="AJ1703">
        <v>71</v>
      </c>
    </row>
    <row r="1704" spans="1:36" x14ac:dyDescent="0.25">
      <c r="A1704" s="21">
        <v>1703</v>
      </c>
      <c r="B1704" s="1" t="s">
        <v>9493</v>
      </c>
      <c r="C1704" s="1" t="str">
        <f>+VLOOKUP(Tabla1[[#This Row],[Sector]],Sectores[[Sector]:[Columna1]],2,0)</f>
        <v>08 Educación</v>
      </c>
      <c r="D1704" s="1" t="str">
        <f>+VLOOKUP(Tabla1[[#This Row],[Contenido]],Hoja2!$F$2:$G$105,2,0)</f>
        <v>08.03 Admisión Universitaria</v>
      </c>
      <c r="E1704" s="1" t="str">
        <f>+IFERROR(VLOOKUP(Tabla1[[#This Row],[Tema]],Temas[[Tema]:[Columna1]],2,0),"REVISAR")</f>
        <v>08.03.06 Comuna de Domicilio</v>
      </c>
      <c r="F1704" s="1" t="str">
        <f>+IFERROR(VLOOKUP(Tabla1[[#This Row],[Muestra]],Muestra[[Muestra]:[Columna1]],2,0),"REVISAR")</f>
        <v>08.03.06.17 Copiapó</v>
      </c>
      <c r="G1704" t="s">
        <v>62</v>
      </c>
      <c r="H1704" t="s">
        <v>3449</v>
      </c>
      <c r="I1704" t="s">
        <v>3485</v>
      </c>
      <c r="J1704" t="s">
        <v>3501</v>
      </c>
      <c r="K1704" t="s">
        <v>3453</v>
      </c>
      <c r="L1704" t="s">
        <v>2582</v>
      </c>
      <c r="O1704" t="s">
        <v>3984</v>
      </c>
      <c r="V1704" s="11"/>
      <c r="W1704" s="11"/>
      <c r="X1704" s="11"/>
      <c r="Y1704" s="11"/>
      <c r="Z1704" s="11"/>
      <c r="AA1704" s="11"/>
      <c r="AB1704">
        <v>2045</v>
      </c>
      <c r="AC1704">
        <v>2339</v>
      </c>
      <c r="AD1704">
        <v>2318</v>
      </c>
      <c r="AE1704">
        <v>2314</v>
      </c>
      <c r="AF1704">
        <v>2412</v>
      </c>
      <c r="AG1704">
        <v>2575</v>
      </c>
      <c r="AH1704">
        <v>2751</v>
      </c>
      <c r="AI1704">
        <v>2692</v>
      </c>
      <c r="AJ1704">
        <v>2739</v>
      </c>
    </row>
    <row r="1705" spans="1:36" x14ac:dyDescent="0.25">
      <c r="A1705" s="21">
        <v>1704</v>
      </c>
      <c r="B1705" s="1" t="s">
        <v>9494</v>
      </c>
      <c r="C1705" s="1" t="str">
        <f>+VLOOKUP(Tabla1[[#This Row],[Sector]],Sectores[[Sector]:[Columna1]],2,0)</f>
        <v>08 Educación</v>
      </c>
      <c r="D1705" s="1" t="str">
        <f>+VLOOKUP(Tabla1[[#This Row],[Contenido]],Hoja2!$F$2:$G$105,2,0)</f>
        <v>08.03 Admisión Universitaria</v>
      </c>
      <c r="E1705" s="1" t="str">
        <f>+IFERROR(VLOOKUP(Tabla1[[#This Row],[Tema]],Temas[[Tema]:[Columna1]],2,0),"REVISAR")</f>
        <v>08.03.06 Comuna de Domicilio</v>
      </c>
      <c r="F1705" s="1" t="str">
        <f>+IFERROR(VLOOKUP(Tabla1[[#This Row],[Muestra]],Muestra[[Muestra]:[Columna1]],2,0),"REVISAR")</f>
        <v>08.03.06.18 Caldera</v>
      </c>
      <c r="G1705" t="s">
        <v>62</v>
      </c>
      <c r="H1705" t="s">
        <v>3449</v>
      </c>
      <c r="I1705" t="s">
        <v>3485</v>
      </c>
      <c r="J1705" t="s">
        <v>3502</v>
      </c>
      <c r="K1705" t="s">
        <v>3453</v>
      </c>
      <c r="L1705" t="s">
        <v>2582</v>
      </c>
      <c r="O1705" t="s">
        <v>3984</v>
      </c>
      <c r="V1705" s="11"/>
      <c r="W1705" s="11"/>
      <c r="X1705" s="11"/>
      <c r="Y1705" s="11"/>
      <c r="Z1705" s="11"/>
      <c r="AA1705" s="11"/>
      <c r="AB1705">
        <v>210</v>
      </c>
      <c r="AC1705">
        <v>213</v>
      </c>
      <c r="AD1705">
        <v>239</v>
      </c>
      <c r="AE1705">
        <v>249</v>
      </c>
      <c r="AF1705">
        <v>225</v>
      </c>
      <c r="AG1705">
        <v>283</v>
      </c>
      <c r="AH1705">
        <v>274</v>
      </c>
      <c r="AI1705">
        <v>312</v>
      </c>
      <c r="AJ1705">
        <v>299</v>
      </c>
    </row>
    <row r="1706" spans="1:36" x14ac:dyDescent="0.25">
      <c r="A1706" s="21">
        <v>1705</v>
      </c>
      <c r="B1706" s="1" t="s">
        <v>9495</v>
      </c>
      <c r="C1706" s="1" t="str">
        <f>+VLOOKUP(Tabla1[[#This Row],[Sector]],Sectores[[Sector]:[Columna1]],2,0)</f>
        <v>08 Educación</v>
      </c>
      <c r="D1706" s="1" t="str">
        <f>+VLOOKUP(Tabla1[[#This Row],[Contenido]],Hoja2!$F$2:$G$105,2,0)</f>
        <v>08.03 Admisión Universitaria</v>
      </c>
      <c r="E1706" s="1" t="str">
        <f>+IFERROR(VLOOKUP(Tabla1[[#This Row],[Tema]],Temas[[Tema]:[Columna1]],2,0),"REVISAR")</f>
        <v>08.03.06 Comuna de Domicilio</v>
      </c>
      <c r="F1706" s="1" t="str">
        <f>+IFERROR(VLOOKUP(Tabla1[[#This Row],[Muestra]],Muestra[[Muestra]:[Columna1]],2,0),"REVISAR")</f>
        <v>08.03.06.19 Tierra Amarilla</v>
      </c>
      <c r="G1706" t="s">
        <v>62</v>
      </c>
      <c r="H1706" t="s">
        <v>3449</v>
      </c>
      <c r="I1706" t="s">
        <v>3485</v>
      </c>
      <c r="J1706" t="s">
        <v>3503</v>
      </c>
      <c r="K1706" t="s">
        <v>3453</v>
      </c>
      <c r="L1706" t="s">
        <v>2582</v>
      </c>
      <c r="O1706" t="s">
        <v>3984</v>
      </c>
      <c r="V1706" s="11"/>
      <c r="W1706" s="11"/>
      <c r="X1706" s="11"/>
      <c r="Y1706" s="11"/>
      <c r="Z1706" s="11"/>
      <c r="AA1706" s="11"/>
      <c r="AB1706">
        <v>121</v>
      </c>
      <c r="AC1706">
        <v>95</v>
      </c>
      <c r="AD1706">
        <v>85</v>
      </c>
      <c r="AE1706">
        <v>116</v>
      </c>
      <c r="AF1706">
        <v>142</v>
      </c>
      <c r="AG1706">
        <v>170</v>
      </c>
      <c r="AH1706">
        <v>171</v>
      </c>
      <c r="AI1706">
        <v>163</v>
      </c>
      <c r="AJ1706">
        <v>179</v>
      </c>
    </row>
    <row r="1707" spans="1:36" x14ac:dyDescent="0.25">
      <c r="A1707" s="21">
        <v>1706</v>
      </c>
      <c r="B1707" s="1" t="s">
        <v>9496</v>
      </c>
      <c r="C1707" s="1" t="str">
        <f>+VLOOKUP(Tabla1[[#This Row],[Sector]],Sectores[[Sector]:[Columna1]],2,0)</f>
        <v>08 Educación</v>
      </c>
      <c r="D1707" s="1" t="str">
        <f>+VLOOKUP(Tabla1[[#This Row],[Contenido]],Hoja2!$F$2:$G$105,2,0)</f>
        <v>08.03 Admisión Universitaria</v>
      </c>
      <c r="E1707" s="1" t="str">
        <f>+IFERROR(VLOOKUP(Tabla1[[#This Row],[Tema]],Temas[[Tema]:[Columna1]],2,0),"REVISAR")</f>
        <v>08.03.06 Comuna de Domicilio</v>
      </c>
      <c r="F1707" s="1" t="str">
        <f>+IFERROR(VLOOKUP(Tabla1[[#This Row],[Muestra]],Muestra[[Muestra]:[Columna1]],2,0),"REVISAR")</f>
        <v>08.03.06.20 Chañaral</v>
      </c>
      <c r="G1707" t="s">
        <v>62</v>
      </c>
      <c r="H1707" t="s">
        <v>3449</v>
      </c>
      <c r="I1707" t="s">
        <v>3485</v>
      </c>
      <c r="J1707" t="s">
        <v>3504</v>
      </c>
      <c r="K1707" t="s">
        <v>3453</v>
      </c>
      <c r="L1707" t="s">
        <v>2582</v>
      </c>
      <c r="O1707" t="s">
        <v>3984</v>
      </c>
      <c r="V1707" s="11"/>
      <c r="W1707" s="11"/>
      <c r="X1707" s="11"/>
      <c r="Y1707" s="11"/>
      <c r="Z1707" s="11"/>
      <c r="AA1707" s="11"/>
      <c r="AB1707">
        <v>106</v>
      </c>
      <c r="AC1707">
        <v>122</v>
      </c>
      <c r="AD1707">
        <v>122</v>
      </c>
      <c r="AE1707">
        <v>167</v>
      </c>
      <c r="AF1707">
        <v>155</v>
      </c>
      <c r="AG1707">
        <v>183</v>
      </c>
      <c r="AH1707">
        <v>193</v>
      </c>
      <c r="AI1707">
        <v>177</v>
      </c>
      <c r="AJ1707">
        <v>173</v>
      </c>
    </row>
    <row r="1708" spans="1:36" x14ac:dyDescent="0.25">
      <c r="A1708" s="21">
        <v>1707</v>
      </c>
      <c r="B1708" s="1" t="s">
        <v>9497</v>
      </c>
      <c r="C1708" s="1" t="str">
        <f>+VLOOKUP(Tabla1[[#This Row],[Sector]],Sectores[[Sector]:[Columna1]],2,0)</f>
        <v>08 Educación</v>
      </c>
      <c r="D1708" s="1" t="str">
        <f>+VLOOKUP(Tabla1[[#This Row],[Contenido]],Hoja2!$F$2:$G$105,2,0)</f>
        <v>08.03 Admisión Universitaria</v>
      </c>
      <c r="E1708" s="1" t="str">
        <f>+IFERROR(VLOOKUP(Tabla1[[#This Row],[Tema]],Temas[[Tema]:[Columna1]],2,0),"REVISAR")</f>
        <v>08.03.06 Comuna de Domicilio</v>
      </c>
      <c r="F1708" s="1" t="str">
        <f>+IFERROR(VLOOKUP(Tabla1[[#This Row],[Muestra]],Muestra[[Muestra]:[Columna1]],2,0),"REVISAR")</f>
        <v>08.03.06.21 Diego de Almagro</v>
      </c>
      <c r="G1708" t="s">
        <v>62</v>
      </c>
      <c r="H1708" t="s">
        <v>3449</v>
      </c>
      <c r="I1708" t="s">
        <v>3485</v>
      </c>
      <c r="J1708" t="s">
        <v>3505</v>
      </c>
      <c r="K1708" t="s">
        <v>3453</v>
      </c>
      <c r="L1708" t="s">
        <v>2582</v>
      </c>
      <c r="O1708" t="s">
        <v>3984</v>
      </c>
      <c r="V1708" s="11"/>
      <c r="W1708" s="11"/>
      <c r="X1708" s="11"/>
      <c r="Y1708" s="11"/>
      <c r="Z1708" s="11"/>
      <c r="AA1708" s="11"/>
      <c r="AB1708">
        <v>175</v>
      </c>
      <c r="AC1708">
        <v>228</v>
      </c>
      <c r="AD1708">
        <v>214</v>
      </c>
      <c r="AE1708">
        <v>230</v>
      </c>
      <c r="AF1708">
        <v>216</v>
      </c>
      <c r="AG1708">
        <v>222</v>
      </c>
      <c r="AH1708">
        <v>209</v>
      </c>
      <c r="AI1708">
        <v>229</v>
      </c>
      <c r="AJ1708">
        <v>227</v>
      </c>
    </row>
    <row r="1709" spans="1:36" x14ac:dyDescent="0.25">
      <c r="A1709" s="21">
        <v>1708</v>
      </c>
      <c r="B1709" s="1" t="s">
        <v>9498</v>
      </c>
      <c r="C1709" s="1" t="str">
        <f>+VLOOKUP(Tabla1[[#This Row],[Sector]],Sectores[[Sector]:[Columna1]],2,0)</f>
        <v>08 Educación</v>
      </c>
      <c r="D1709" s="1" t="str">
        <f>+VLOOKUP(Tabla1[[#This Row],[Contenido]],Hoja2!$F$2:$G$105,2,0)</f>
        <v>08.03 Admisión Universitaria</v>
      </c>
      <c r="E1709" s="1" t="str">
        <f>+IFERROR(VLOOKUP(Tabla1[[#This Row],[Tema]],Temas[[Tema]:[Columna1]],2,0),"REVISAR")</f>
        <v>08.03.06 Comuna de Domicilio</v>
      </c>
      <c r="F1709" s="1" t="str">
        <f>+IFERROR(VLOOKUP(Tabla1[[#This Row],[Muestra]],Muestra[[Muestra]:[Columna1]],2,0),"REVISAR")</f>
        <v>08.03.06.22 Vallenar</v>
      </c>
      <c r="G1709" t="s">
        <v>62</v>
      </c>
      <c r="H1709" t="s">
        <v>3449</v>
      </c>
      <c r="I1709" t="s">
        <v>3485</v>
      </c>
      <c r="J1709" t="s">
        <v>3506</v>
      </c>
      <c r="K1709" t="s">
        <v>3453</v>
      </c>
      <c r="L1709" t="s">
        <v>2582</v>
      </c>
      <c r="O1709" t="s">
        <v>3984</v>
      </c>
      <c r="V1709" s="11"/>
      <c r="W1709" s="11"/>
      <c r="X1709" s="11"/>
      <c r="Y1709" s="11"/>
      <c r="Z1709" s="11"/>
      <c r="AA1709" s="11"/>
      <c r="AB1709">
        <v>709</v>
      </c>
      <c r="AC1709">
        <v>683</v>
      </c>
      <c r="AD1709">
        <v>754</v>
      </c>
      <c r="AE1709">
        <v>812</v>
      </c>
      <c r="AF1709">
        <v>771</v>
      </c>
      <c r="AG1709">
        <v>829</v>
      </c>
      <c r="AH1709">
        <v>845</v>
      </c>
      <c r="AI1709">
        <v>875</v>
      </c>
      <c r="AJ1709">
        <v>858</v>
      </c>
    </row>
    <row r="1710" spans="1:36" x14ac:dyDescent="0.25">
      <c r="A1710" s="21">
        <v>1709</v>
      </c>
      <c r="B1710" s="1" t="s">
        <v>9499</v>
      </c>
      <c r="C1710" s="1" t="str">
        <f>+VLOOKUP(Tabla1[[#This Row],[Sector]],Sectores[[Sector]:[Columna1]],2,0)</f>
        <v>08 Educación</v>
      </c>
      <c r="D1710" s="1" t="str">
        <f>+VLOOKUP(Tabla1[[#This Row],[Contenido]],Hoja2!$F$2:$G$105,2,0)</f>
        <v>08.03 Admisión Universitaria</v>
      </c>
      <c r="E1710" s="1" t="str">
        <f>+IFERROR(VLOOKUP(Tabla1[[#This Row],[Tema]],Temas[[Tema]:[Columna1]],2,0),"REVISAR")</f>
        <v>08.03.06 Comuna de Domicilio</v>
      </c>
      <c r="F1710" s="1" t="str">
        <f>+IFERROR(VLOOKUP(Tabla1[[#This Row],[Muestra]],Muestra[[Muestra]:[Columna1]],2,0),"REVISAR")</f>
        <v>08.03.06.23 Alto del Carmen</v>
      </c>
      <c r="G1710" t="s">
        <v>62</v>
      </c>
      <c r="H1710" t="s">
        <v>3449</v>
      </c>
      <c r="I1710" t="s">
        <v>3485</v>
      </c>
      <c r="J1710" t="s">
        <v>3507</v>
      </c>
      <c r="K1710" t="s">
        <v>3453</v>
      </c>
      <c r="L1710" t="s">
        <v>2582</v>
      </c>
      <c r="O1710" t="s">
        <v>3984</v>
      </c>
      <c r="V1710" s="11"/>
      <c r="W1710" s="11"/>
      <c r="X1710" s="11"/>
      <c r="Y1710" s="11"/>
      <c r="Z1710" s="11"/>
      <c r="AA1710" s="11"/>
      <c r="AB1710">
        <v>23</v>
      </c>
      <c r="AC1710">
        <v>29</v>
      </c>
      <c r="AD1710">
        <v>31</v>
      </c>
      <c r="AE1710">
        <v>22</v>
      </c>
      <c r="AF1710">
        <v>27</v>
      </c>
      <c r="AG1710">
        <v>21</v>
      </c>
      <c r="AH1710">
        <v>46</v>
      </c>
      <c r="AI1710">
        <v>50</v>
      </c>
      <c r="AJ1710">
        <v>44</v>
      </c>
    </row>
    <row r="1711" spans="1:36" x14ac:dyDescent="0.25">
      <c r="A1711" s="21">
        <v>1710</v>
      </c>
      <c r="B1711" s="1" t="s">
        <v>9500</v>
      </c>
      <c r="C1711" s="1" t="str">
        <f>+VLOOKUP(Tabla1[[#This Row],[Sector]],Sectores[[Sector]:[Columna1]],2,0)</f>
        <v>08 Educación</v>
      </c>
      <c r="D1711" s="1" t="str">
        <f>+VLOOKUP(Tabla1[[#This Row],[Contenido]],Hoja2!$F$2:$G$105,2,0)</f>
        <v>08.03 Admisión Universitaria</v>
      </c>
      <c r="E1711" s="1" t="str">
        <f>+IFERROR(VLOOKUP(Tabla1[[#This Row],[Tema]],Temas[[Tema]:[Columna1]],2,0),"REVISAR")</f>
        <v>08.03.06 Comuna de Domicilio</v>
      </c>
      <c r="F1711" s="1" t="str">
        <f>+IFERROR(VLOOKUP(Tabla1[[#This Row],[Muestra]],Muestra[[Muestra]:[Columna1]],2,0),"REVISAR")</f>
        <v>08.03.06.24 Freirina</v>
      </c>
      <c r="G1711" t="s">
        <v>62</v>
      </c>
      <c r="H1711" t="s">
        <v>3449</v>
      </c>
      <c r="I1711" t="s">
        <v>3485</v>
      </c>
      <c r="J1711" t="s">
        <v>3508</v>
      </c>
      <c r="K1711" t="s">
        <v>3453</v>
      </c>
      <c r="L1711" t="s">
        <v>2582</v>
      </c>
      <c r="O1711" t="s">
        <v>3984</v>
      </c>
      <c r="V1711" s="11"/>
      <c r="W1711" s="11"/>
      <c r="X1711" s="11"/>
      <c r="Y1711" s="11"/>
      <c r="Z1711" s="11"/>
      <c r="AA1711" s="11"/>
      <c r="AB1711">
        <v>70</v>
      </c>
      <c r="AC1711">
        <v>66</v>
      </c>
      <c r="AD1711">
        <v>73</v>
      </c>
      <c r="AE1711">
        <v>62</v>
      </c>
      <c r="AF1711">
        <v>57</v>
      </c>
      <c r="AG1711">
        <v>91</v>
      </c>
      <c r="AH1711">
        <v>90</v>
      </c>
      <c r="AI1711">
        <v>79</v>
      </c>
      <c r="AJ1711">
        <v>92</v>
      </c>
    </row>
    <row r="1712" spans="1:36" x14ac:dyDescent="0.25">
      <c r="A1712" s="21">
        <v>1711</v>
      </c>
      <c r="B1712" s="1" t="s">
        <v>9501</v>
      </c>
      <c r="C1712" s="1" t="str">
        <f>+VLOOKUP(Tabla1[[#This Row],[Sector]],Sectores[[Sector]:[Columna1]],2,0)</f>
        <v>08 Educación</v>
      </c>
      <c r="D1712" s="1" t="str">
        <f>+VLOOKUP(Tabla1[[#This Row],[Contenido]],Hoja2!$F$2:$G$105,2,0)</f>
        <v>08.03 Admisión Universitaria</v>
      </c>
      <c r="E1712" s="1" t="str">
        <f>+IFERROR(VLOOKUP(Tabla1[[#This Row],[Tema]],Temas[[Tema]:[Columna1]],2,0),"REVISAR")</f>
        <v>08.03.06 Comuna de Domicilio</v>
      </c>
      <c r="F1712" s="1" t="str">
        <f>+IFERROR(VLOOKUP(Tabla1[[#This Row],[Muestra]],Muestra[[Muestra]:[Columna1]],2,0),"REVISAR")</f>
        <v>08.03.06.25 Huasco</v>
      </c>
      <c r="G1712" t="s">
        <v>62</v>
      </c>
      <c r="H1712" t="s">
        <v>3449</v>
      </c>
      <c r="I1712" t="s">
        <v>3485</v>
      </c>
      <c r="J1712" t="s">
        <v>3509</v>
      </c>
      <c r="K1712" t="s">
        <v>3453</v>
      </c>
      <c r="L1712" t="s">
        <v>2582</v>
      </c>
      <c r="O1712" t="s">
        <v>3984</v>
      </c>
      <c r="V1712" s="11"/>
      <c r="W1712" s="11"/>
      <c r="X1712" s="11"/>
      <c r="Y1712" s="11"/>
      <c r="Z1712" s="11"/>
      <c r="AA1712" s="11"/>
      <c r="AB1712">
        <v>109</v>
      </c>
      <c r="AC1712">
        <v>116</v>
      </c>
      <c r="AD1712">
        <v>111</v>
      </c>
      <c r="AE1712">
        <v>114</v>
      </c>
      <c r="AF1712">
        <v>115</v>
      </c>
      <c r="AG1712">
        <v>118</v>
      </c>
      <c r="AH1712">
        <v>130</v>
      </c>
      <c r="AI1712">
        <v>146</v>
      </c>
      <c r="AJ1712">
        <v>141</v>
      </c>
    </row>
    <row r="1713" spans="1:36" x14ac:dyDescent="0.25">
      <c r="A1713" s="21">
        <v>1712</v>
      </c>
      <c r="B1713" s="1" t="s">
        <v>9502</v>
      </c>
      <c r="C1713" s="1" t="str">
        <f>+VLOOKUP(Tabla1[[#This Row],[Sector]],Sectores[[Sector]:[Columna1]],2,0)</f>
        <v>08 Educación</v>
      </c>
      <c r="D1713" s="1" t="str">
        <f>+VLOOKUP(Tabla1[[#This Row],[Contenido]],Hoja2!$F$2:$G$105,2,0)</f>
        <v>08.03 Admisión Universitaria</v>
      </c>
      <c r="E1713" s="1" t="str">
        <f>+IFERROR(VLOOKUP(Tabla1[[#This Row],[Tema]],Temas[[Tema]:[Columna1]],2,0),"REVISAR")</f>
        <v>08.03.06 Comuna de Domicilio</v>
      </c>
      <c r="F1713" s="1" t="str">
        <f>+IFERROR(VLOOKUP(Tabla1[[#This Row],[Muestra]],Muestra[[Muestra]:[Columna1]],2,0),"REVISAR")</f>
        <v>08.03.06.26 La Serena</v>
      </c>
      <c r="G1713" t="s">
        <v>62</v>
      </c>
      <c r="H1713" t="s">
        <v>3449</v>
      </c>
      <c r="I1713" t="s">
        <v>3485</v>
      </c>
      <c r="J1713" t="s">
        <v>3510</v>
      </c>
      <c r="K1713" t="s">
        <v>3453</v>
      </c>
      <c r="L1713" t="s">
        <v>2582</v>
      </c>
      <c r="O1713" t="s">
        <v>3984</v>
      </c>
      <c r="V1713" s="11"/>
      <c r="W1713" s="11"/>
      <c r="X1713" s="11"/>
      <c r="Y1713" s="11"/>
      <c r="Z1713" s="11"/>
      <c r="AA1713" s="11"/>
      <c r="AB1713">
        <v>3589</v>
      </c>
      <c r="AC1713">
        <v>3707</v>
      </c>
      <c r="AD1713">
        <v>3620</v>
      </c>
      <c r="AE1713">
        <v>3985</v>
      </c>
      <c r="AF1713">
        <v>4254</v>
      </c>
      <c r="AG1713">
        <v>4222</v>
      </c>
      <c r="AH1713">
        <v>4465</v>
      </c>
      <c r="AI1713">
        <v>4508</v>
      </c>
      <c r="AJ1713">
        <v>4558</v>
      </c>
    </row>
    <row r="1714" spans="1:36" x14ac:dyDescent="0.25">
      <c r="A1714" s="21">
        <v>1713</v>
      </c>
      <c r="B1714" s="1" t="s">
        <v>9503</v>
      </c>
      <c r="C1714" s="1" t="str">
        <f>+VLOOKUP(Tabla1[[#This Row],[Sector]],Sectores[[Sector]:[Columna1]],2,0)</f>
        <v>08 Educación</v>
      </c>
      <c r="D1714" s="1" t="str">
        <f>+VLOOKUP(Tabla1[[#This Row],[Contenido]],Hoja2!$F$2:$G$105,2,0)</f>
        <v>08.03 Admisión Universitaria</v>
      </c>
      <c r="E1714" s="1" t="str">
        <f>+IFERROR(VLOOKUP(Tabla1[[#This Row],[Tema]],Temas[[Tema]:[Columna1]],2,0),"REVISAR")</f>
        <v>08.03.06 Comuna de Domicilio</v>
      </c>
      <c r="F1714" s="1" t="str">
        <f>+IFERROR(VLOOKUP(Tabla1[[#This Row],[Muestra]],Muestra[[Muestra]:[Columna1]],2,0),"REVISAR")</f>
        <v>08.03.05.04 Coquimbo</v>
      </c>
      <c r="G1714" t="s">
        <v>62</v>
      </c>
      <c r="H1714" t="s">
        <v>3449</v>
      </c>
      <c r="I1714" t="s">
        <v>3485</v>
      </c>
      <c r="J1714" t="s">
        <v>3466</v>
      </c>
      <c r="K1714" t="s">
        <v>3453</v>
      </c>
      <c r="L1714" t="s">
        <v>2582</v>
      </c>
      <c r="O1714" t="s">
        <v>3984</v>
      </c>
      <c r="V1714" s="11"/>
      <c r="W1714" s="11"/>
      <c r="X1714" s="11"/>
      <c r="Y1714" s="11"/>
      <c r="Z1714" s="11"/>
      <c r="AA1714" s="11"/>
      <c r="AB1714">
        <v>3507</v>
      </c>
      <c r="AC1714">
        <v>3418</v>
      </c>
      <c r="AD1714">
        <v>3501</v>
      </c>
      <c r="AE1714">
        <v>3730</v>
      </c>
      <c r="AF1714">
        <v>3869</v>
      </c>
      <c r="AG1714">
        <v>3994</v>
      </c>
      <c r="AH1714">
        <v>4016</v>
      </c>
      <c r="AI1714">
        <v>3972</v>
      </c>
      <c r="AJ1714">
        <v>4242</v>
      </c>
    </row>
    <row r="1715" spans="1:36" x14ac:dyDescent="0.25">
      <c r="A1715" s="21">
        <v>1714</v>
      </c>
      <c r="B1715" s="1" t="s">
        <v>9504</v>
      </c>
      <c r="C1715" s="1" t="str">
        <f>+VLOOKUP(Tabla1[[#This Row],[Sector]],Sectores[[Sector]:[Columna1]],2,0)</f>
        <v>08 Educación</v>
      </c>
      <c r="D1715" s="1" t="str">
        <f>+VLOOKUP(Tabla1[[#This Row],[Contenido]],Hoja2!$F$2:$G$105,2,0)</f>
        <v>08.03 Admisión Universitaria</v>
      </c>
      <c r="E1715" s="1" t="str">
        <f>+IFERROR(VLOOKUP(Tabla1[[#This Row],[Tema]],Temas[[Tema]:[Columna1]],2,0),"REVISAR")</f>
        <v>08.03.06 Comuna de Domicilio</v>
      </c>
      <c r="F1715" s="1" t="str">
        <f>+IFERROR(VLOOKUP(Tabla1[[#This Row],[Muestra]],Muestra[[Muestra]:[Columna1]],2,0),"REVISAR")</f>
        <v>08.03.06.28 Andacollo</v>
      </c>
      <c r="G1715" t="s">
        <v>62</v>
      </c>
      <c r="H1715" t="s">
        <v>3449</v>
      </c>
      <c r="I1715" t="s">
        <v>3485</v>
      </c>
      <c r="J1715" t="s">
        <v>3511</v>
      </c>
      <c r="K1715" t="s">
        <v>3453</v>
      </c>
      <c r="L1715" t="s">
        <v>2582</v>
      </c>
      <c r="O1715" t="s">
        <v>3984</v>
      </c>
      <c r="V1715" s="11"/>
      <c r="W1715" s="11"/>
      <c r="X1715" s="11"/>
      <c r="Y1715" s="11"/>
      <c r="Z1715" s="11"/>
      <c r="AA1715" s="11"/>
      <c r="AB1715">
        <v>132</v>
      </c>
      <c r="AC1715">
        <v>130</v>
      </c>
      <c r="AD1715">
        <v>136</v>
      </c>
      <c r="AE1715">
        <v>146</v>
      </c>
      <c r="AF1715">
        <v>166</v>
      </c>
      <c r="AG1715">
        <v>151</v>
      </c>
      <c r="AH1715">
        <v>183</v>
      </c>
      <c r="AI1715">
        <v>179</v>
      </c>
      <c r="AJ1715">
        <v>167</v>
      </c>
    </row>
    <row r="1716" spans="1:36" x14ac:dyDescent="0.25">
      <c r="A1716" s="21">
        <v>1715</v>
      </c>
      <c r="B1716" s="1" t="s">
        <v>9505</v>
      </c>
      <c r="C1716" s="1" t="str">
        <f>+VLOOKUP(Tabla1[[#This Row],[Sector]],Sectores[[Sector]:[Columna1]],2,0)</f>
        <v>08 Educación</v>
      </c>
      <c r="D1716" s="1" t="str">
        <f>+VLOOKUP(Tabla1[[#This Row],[Contenido]],Hoja2!$F$2:$G$105,2,0)</f>
        <v>08.03 Admisión Universitaria</v>
      </c>
      <c r="E1716" s="1" t="str">
        <f>+IFERROR(VLOOKUP(Tabla1[[#This Row],[Tema]],Temas[[Tema]:[Columna1]],2,0),"REVISAR")</f>
        <v>08.03.06 Comuna de Domicilio</v>
      </c>
      <c r="F1716" s="1" t="str">
        <f>+IFERROR(VLOOKUP(Tabla1[[#This Row],[Muestra]],Muestra[[Muestra]:[Columna1]],2,0),"REVISAR")</f>
        <v>08.03.06.29 La Higuera</v>
      </c>
      <c r="G1716" t="s">
        <v>62</v>
      </c>
      <c r="H1716" t="s">
        <v>3449</v>
      </c>
      <c r="I1716" t="s">
        <v>3485</v>
      </c>
      <c r="J1716" t="s">
        <v>3512</v>
      </c>
      <c r="K1716" t="s">
        <v>3453</v>
      </c>
      <c r="L1716" t="s">
        <v>2582</v>
      </c>
      <c r="O1716" t="s">
        <v>3984</v>
      </c>
      <c r="V1716" s="11"/>
      <c r="W1716" s="11"/>
      <c r="X1716" s="11"/>
      <c r="Y1716" s="11"/>
      <c r="Z1716" s="11"/>
      <c r="AA1716" s="11"/>
      <c r="AB1716">
        <v>18</v>
      </c>
      <c r="AC1716">
        <v>25</v>
      </c>
      <c r="AD1716">
        <v>21</v>
      </c>
      <c r="AE1716">
        <v>20</v>
      </c>
      <c r="AF1716">
        <v>24</v>
      </c>
      <c r="AG1716">
        <v>24</v>
      </c>
      <c r="AH1716">
        <v>27</v>
      </c>
      <c r="AI1716">
        <v>23</v>
      </c>
      <c r="AJ1716">
        <v>44</v>
      </c>
    </row>
    <row r="1717" spans="1:36" x14ac:dyDescent="0.25">
      <c r="A1717" s="21">
        <v>1716</v>
      </c>
      <c r="B1717" s="1" t="s">
        <v>9506</v>
      </c>
      <c r="C1717" s="1" t="str">
        <f>+VLOOKUP(Tabla1[[#This Row],[Sector]],Sectores[[Sector]:[Columna1]],2,0)</f>
        <v>08 Educación</v>
      </c>
      <c r="D1717" s="1" t="str">
        <f>+VLOOKUP(Tabla1[[#This Row],[Contenido]],Hoja2!$F$2:$G$105,2,0)</f>
        <v>08.03 Admisión Universitaria</v>
      </c>
      <c r="E1717" s="1" t="str">
        <f>+IFERROR(VLOOKUP(Tabla1[[#This Row],[Tema]],Temas[[Tema]:[Columna1]],2,0),"REVISAR")</f>
        <v>08.03.06 Comuna de Domicilio</v>
      </c>
      <c r="F1717" s="1" t="str">
        <f>+IFERROR(VLOOKUP(Tabla1[[#This Row],[Muestra]],Muestra[[Muestra]:[Columna1]],2,0),"REVISAR")</f>
        <v>08.03.06.30 Paiguano</v>
      </c>
      <c r="G1717" t="s">
        <v>62</v>
      </c>
      <c r="H1717" t="s">
        <v>3449</v>
      </c>
      <c r="I1717" t="s">
        <v>3485</v>
      </c>
      <c r="J1717" t="s">
        <v>3513</v>
      </c>
      <c r="K1717" t="s">
        <v>3453</v>
      </c>
      <c r="L1717" t="s">
        <v>2582</v>
      </c>
      <c r="O1717" t="s">
        <v>3984</v>
      </c>
      <c r="V1717" s="11"/>
      <c r="W1717" s="11"/>
      <c r="X1717" s="11"/>
      <c r="Y1717" s="11"/>
      <c r="Z1717" s="11"/>
      <c r="AA1717" s="11"/>
      <c r="AB1717">
        <v>39</v>
      </c>
      <c r="AC1717">
        <v>54</v>
      </c>
      <c r="AD1717">
        <v>43</v>
      </c>
      <c r="AE1717">
        <v>48</v>
      </c>
      <c r="AF1717">
        <v>42</v>
      </c>
      <c r="AG1717">
        <v>57</v>
      </c>
      <c r="AH1717">
        <v>59</v>
      </c>
      <c r="AI1717">
        <v>72</v>
      </c>
      <c r="AJ1717">
        <v>58</v>
      </c>
    </row>
    <row r="1718" spans="1:36" x14ac:dyDescent="0.25">
      <c r="A1718" s="21">
        <v>1717</v>
      </c>
      <c r="B1718" s="1" t="s">
        <v>9507</v>
      </c>
      <c r="C1718" s="1" t="str">
        <f>+VLOOKUP(Tabla1[[#This Row],[Sector]],Sectores[[Sector]:[Columna1]],2,0)</f>
        <v>08 Educación</v>
      </c>
      <c r="D1718" s="1" t="str">
        <f>+VLOOKUP(Tabla1[[#This Row],[Contenido]],Hoja2!$F$2:$G$105,2,0)</f>
        <v>08.03 Admisión Universitaria</v>
      </c>
      <c r="E1718" s="1" t="str">
        <f>+IFERROR(VLOOKUP(Tabla1[[#This Row],[Tema]],Temas[[Tema]:[Columna1]],2,0),"REVISAR")</f>
        <v>08.03.06 Comuna de Domicilio</v>
      </c>
      <c r="F1718" s="1" t="str">
        <f>+IFERROR(VLOOKUP(Tabla1[[#This Row],[Muestra]],Muestra[[Muestra]:[Columna1]],2,0),"REVISAR")</f>
        <v>08.03.06.31 Vicuña</v>
      </c>
      <c r="G1718" t="s">
        <v>62</v>
      </c>
      <c r="H1718" t="s">
        <v>3449</v>
      </c>
      <c r="I1718" t="s">
        <v>3485</v>
      </c>
      <c r="J1718" t="s">
        <v>3514</v>
      </c>
      <c r="K1718" t="s">
        <v>3453</v>
      </c>
      <c r="L1718" t="s">
        <v>2582</v>
      </c>
      <c r="O1718" t="s">
        <v>3984</v>
      </c>
      <c r="V1718" s="11"/>
      <c r="W1718" s="11"/>
      <c r="X1718" s="11"/>
      <c r="Y1718" s="11"/>
      <c r="Z1718" s="11"/>
      <c r="AA1718" s="11"/>
      <c r="AB1718">
        <v>321</v>
      </c>
      <c r="AC1718">
        <v>309</v>
      </c>
      <c r="AD1718">
        <v>341</v>
      </c>
      <c r="AE1718">
        <v>351</v>
      </c>
      <c r="AF1718">
        <v>433</v>
      </c>
      <c r="AG1718">
        <v>458</v>
      </c>
      <c r="AH1718">
        <v>567</v>
      </c>
      <c r="AI1718">
        <v>505</v>
      </c>
      <c r="AJ1718">
        <v>460</v>
      </c>
    </row>
    <row r="1719" spans="1:36" x14ac:dyDescent="0.25">
      <c r="A1719" s="21">
        <v>1718</v>
      </c>
      <c r="B1719" s="1" t="s">
        <v>9508</v>
      </c>
      <c r="C1719" s="1" t="str">
        <f>+VLOOKUP(Tabla1[[#This Row],[Sector]],Sectores[[Sector]:[Columna1]],2,0)</f>
        <v>08 Educación</v>
      </c>
      <c r="D1719" s="1" t="str">
        <f>+VLOOKUP(Tabla1[[#This Row],[Contenido]],Hoja2!$F$2:$G$105,2,0)</f>
        <v>08.03 Admisión Universitaria</v>
      </c>
      <c r="E1719" s="1" t="str">
        <f>+IFERROR(VLOOKUP(Tabla1[[#This Row],[Tema]],Temas[[Tema]:[Columna1]],2,0),"REVISAR")</f>
        <v>08.03.06 Comuna de Domicilio</v>
      </c>
      <c r="F1719" s="1" t="str">
        <f>+IFERROR(VLOOKUP(Tabla1[[#This Row],[Muestra]],Muestra[[Muestra]:[Columna1]],2,0),"REVISAR")</f>
        <v>08.03.06.32 Illapel</v>
      </c>
      <c r="G1719" t="s">
        <v>62</v>
      </c>
      <c r="H1719" t="s">
        <v>3449</v>
      </c>
      <c r="I1719" t="s">
        <v>3485</v>
      </c>
      <c r="J1719" t="s">
        <v>3515</v>
      </c>
      <c r="K1719" t="s">
        <v>3453</v>
      </c>
      <c r="L1719" t="s">
        <v>2582</v>
      </c>
      <c r="O1719" t="s">
        <v>3984</v>
      </c>
      <c r="V1719" s="11"/>
      <c r="W1719" s="11"/>
      <c r="X1719" s="11"/>
      <c r="Y1719" s="11"/>
      <c r="Z1719" s="11"/>
      <c r="AA1719" s="11"/>
      <c r="AB1719">
        <v>433</v>
      </c>
      <c r="AC1719">
        <v>437</v>
      </c>
      <c r="AD1719">
        <v>441</v>
      </c>
      <c r="AE1719">
        <v>423</v>
      </c>
      <c r="AF1719">
        <v>442</v>
      </c>
      <c r="AG1719">
        <v>485</v>
      </c>
      <c r="AH1719">
        <v>462</v>
      </c>
      <c r="AI1719">
        <v>507</v>
      </c>
      <c r="AJ1719">
        <v>548</v>
      </c>
    </row>
    <row r="1720" spans="1:36" x14ac:dyDescent="0.25">
      <c r="A1720" s="21">
        <v>1719</v>
      </c>
      <c r="B1720" s="1" t="s">
        <v>9509</v>
      </c>
      <c r="C1720" s="1" t="str">
        <f>+VLOOKUP(Tabla1[[#This Row],[Sector]],Sectores[[Sector]:[Columna1]],2,0)</f>
        <v>08 Educación</v>
      </c>
      <c r="D1720" s="1" t="str">
        <f>+VLOOKUP(Tabla1[[#This Row],[Contenido]],Hoja2!$F$2:$G$105,2,0)</f>
        <v>08.03 Admisión Universitaria</v>
      </c>
      <c r="E1720" s="1" t="str">
        <f>+IFERROR(VLOOKUP(Tabla1[[#This Row],[Tema]],Temas[[Tema]:[Columna1]],2,0),"REVISAR")</f>
        <v>08.03.06 Comuna de Domicilio</v>
      </c>
      <c r="F1720" s="1" t="str">
        <f>+IFERROR(VLOOKUP(Tabla1[[#This Row],[Muestra]],Muestra[[Muestra]:[Columna1]],2,0),"REVISAR")</f>
        <v>08.03.06.33 Canela</v>
      </c>
      <c r="G1720" t="s">
        <v>62</v>
      </c>
      <c r="H1720" t="s">
        <v>3449</v>
      </c>
      <c r="I1720" t="s">
        <v>3485</v>
      </c>
      <c r="J1720" t="s">
        <v>3516</v>
      </c>
      <c r="K1720" t="s">
        <v>3453</v>
      </c>
      <c r="L1720" t="s">
        <v>2582</v>
      </c>
      <c r="O1720" t="s">
        <v>3984</v>
      </c>
      <c r="V1720" s="11"/>
      <c r="W1720" s="11"/>
      <c r="X1720" s="11"/>
      <c r="Y1720" s="11"/>
      <c r="Z1720" s="11"/>
      <c r="AA1720" s="11"/>
      <c r="AB1720">
        <v>108</v>
      </c>
      <c r="AC1720">
        <v>96</v>
      </c>
      <c r="AD1720">
        <v>111</v>
      </c>
      <c r="AE1720">
        <v>83</v>
      </c>
      <c r="AF1720">
        <v>95</v>
      </c>
      <c r="AG1720">
        <v>108</v>
      </c>
      <c r="AH1720">
        <v>103</v>
      </c>
      <c r="AI1720">
        <v>116</v>
      </c>
      <c r="AJ1720">
        <v>118</v>
      </c>
    </row>
    <row r="1721" spans="1:36" x14ac:dyDescent="0.25">
      <c r="A1721" s="21">
        <v>1720</v>
      </c>
      <c r="B1721" s="1" t="s">
        <v>9510</v>
      </c>
      <c r="C1721" s="1" t="str">
        <f>+VLOOKUP(Tabla1[[#This Row],[Sector]],Sectores[[Sector]:[Columna1]],2,0)</f>
        <v>08 Educación</v>
      </c>
      <c r="D1721" s="1" t="str">
        <f>+VLOOKUP(Tabla1[[#This Row],[Contenido]],Hoja2!$F$2:$G$105,2,0)</f>
        <v>08.03 Admisión Universitaria</v>
      </c>
      <c r="E1721" s="1" t="str">
        <f>+IFERROR(VLOOKUP(Tabla1[[#This Row],[Tema]],Temas[[Tema]:[Columna1]],2,0),"REVISAR")</f>
        <v>08.03.06 Comuna de Domicilio</v>
      </c>
      <c r="F1721" s="1" t="str">
        <f>+IFERROR(VLOOKUP(Tabla1[[#This Row],[Muestra]],Muestra[[Muestra]:[Columna1]],2,0),"REVISAR")</f>
        <v>08.03.06.34 Los Vilos</v>
      </c>
      <c r="G1721" t="s">
        <v>62</v>
      </c>
      <c r="H1721" t="s">
        <v>3449</v>
      </c>
      <c r="I1721" t="s">
        <v>3485</v>
      </c>
      <c r="J1721" t="s">
        <v>3517</v>
      </c>
      <c r="K1721" t="s">
        <v>3453</v>
      </c>
      <c r="L1721" t="s">
        <v>2582</v>
      </c>
      <c r="O1721" t="s">
        <v>3984</v>
      </c>
      <c r="V1721" s="11"/>
      <c r="W1721" s="11"/>
      <c r="X1721" s="11"/>
      <c r="Y1721" s="11"/>
      <c r="Z1721" s="11"/>
      <c r="AA1721" s="11"/>
      <c r="AB1721">
        <v>345</v>
      </c>
      <c r="AC1721">
        <v>309</v>
      </c>
      <c r="AD1721">
        <v>282</v>
      </c>
      <c r="AE1721">
        <v>306</v>
      </c>
      <c r="AF1721">
        <v>293</v>
      </c>
      <c r="AG1721">
        <v>293</v>
      </c>
      <c r="AH1721">
        <v>274</v>
      </c>
      <c r="AI1721">
        <v>275</v>
      </c>
      <c r="AJ1721">
        <v>304</v>
      </c>
    </row>
    <row r="1722" spans="1:36" x14ac:dyDescent="0.25">
      <c r="A1722" s="21">
        <v>1721</v>
      </c>
      <c r="B1722" s="1" t="s">
        <v>9511</v>
      </c>
      <c r="C1722" s="1" t="str">
        <f>+VLOOKUP(Tabla1[[#This Row],[Sector]],Sectores[[Sector]:[Columna1]],2,0)</f>
        <v>08 Educación</v>
      </c>
      <c r="D1722" s="1" t="str">
        <f>+VLOOKUP(Tabla1[[#This Row],[Contenido]],Hoja2!$F$2:$G$105,2,0)</f>
        <v>08.03 Admisión Universitaria</v>
      </c>
      <c r="E1722" s="1" t="str">
        <f>+IFERROR(VLOOKUP(Tabla1[[#This Row],[Tema]],Temas[[Tema]:[Columna1]],2,0),"REVISAR")</f>
        <v>08.03.06 Comuna de Domicilio</v>
      </c>
      <c r="F1722" s="1" t="str">
        <f>+IFERROR(VLOOKUP(Tabla1[[#This Row],[Muestra]],Muestra[[Muestra]:[Columna1]],2,0),"REVISAR")</f>
        <v>08.03.06.35 Salamanca</v>
      </c>
      <c r="G1722" t="s">
        <v>62</v>
      </c>
      <c r="H1722" t="s">
        <v>3449</v>
      </c>
      <c r="I1722" t="s">
        <v>3485</v>
      </c>
      <c r="J1722" t="s">
        <v>3518</v>
      </c>
      <c r="K1722" t="s">
        <v>3453</v>
      </c>
      <c r="L1722" t="s">
        <v>2582</v>
      </c>
      <c r="O1722" t="s">
        <v>3984</v>
      </c>
      <c r="V1722" s="11"/>
      <c r="W1722" s="11"/>
      <c r="X1722" s="11"/>
      <c r="Y1722" s="11"/>
      <c r="Z1722" s="11"/>
      <c r="AA1722" s="11"/>
      <c r="AB1722">
        <v>351</v>
      </c>
      <c r="AC1722">
        <v>365</v>
      </c>
      <c r="AD1722">
        <v>325</v>
      </c>
      <c r="AE1722">
        <v>409</v>
      </c>
      <c r="AF1722">
        <v>365</v>
      </c>
      <c r="AG1722">
        <v>414</v>
      </c>
      <c r="AH1722">
        <v>438</v>
      </c>
      <c r="AI1722">
        <v>439</v>
      </c>
      <c r="AJ1722">
        <v>436</v>
      </c>
    </row>
    <row r="1723" spans="1:36" x14ac:dyDescent="0.25">
      <c r="A1723" s="21">
        <v>1722</v>
      </c>
      <c r="B1723" s="1" t="s">
        <v>9512</v>
      </c>
      <c r="C1723" s="1" t="str">
        <f>+VLOOKUP(Tabla1[[#This Row],[Sector]],Sectores[[Sector]:[Columna1]],2,0)</f>
        <v>08 Educación</v>
      </c>
      <c r="D1723" s="1" t="str">
        <f>+VLOOKUP(Tabla1[[#This Row],[Contenido]],Hoja2!$F$2:$G$105,2,0)</f>
        <v>08.03 Admisión Universitaria</v>
      </c>
      <c r="E1723" s="1" t="str">
        <f>+IFERROR(VLOOKUP(Tabla1[[#This Row],[Tema]],Temas[[Tema]:[Columna1]],2,0),"REVISAR")</f>
        <v>08.03.06 Comuna de Domicilio</v>
      </c>
      <c r="F1723" s="1" t="str">
        <f>+IFERROR(VLOOKUP(Tabla1[[#This Row],[Muestra]],Muestra[[Muestra]:[Columna1]],2,0),"REVISAR")</f>
        <v>08.03.06.36 Ovalle</v>
      </c>
      <c r="G1723" t="s">
        <v>62</v>
      </c>
      <c r="H1723" t="s">
        <v>3449</v>
      </c>
      <c r="I1723" t="s">
        <v>3485</v>
      </c>
      <c r="J1723" t="s">
        <v>3519</v>
      </c>
      <c r="K1723" t="s">
        <v>3453</v>
      </c>
      <c r="L1723" t="s">
        <v>2582</v>
      </c>
      <c r="O1723" t="s">
        <v>3984</v>
      </c>
      <c r="V1723" s="11"/>
      <c r="W1723" s="11"/>
      <c r="X1723" s="11"/>
      <c r="Y1723" s="11"/>
      <c r="Z1723" s="11"/>
      <c r="AA1723" s="11"/>
      <c r="AB1723">
        <v>1947</v>
      </c>
      <c r="AC1723">
        <v>1830</v>
      </c>
      <c r="AD1723">
        <v>1739</v>
      </c>
      <c r="AE1723">
        <v>1839</v>
      </c>
      <c r="AF1723">
        <v>1884</v>
      </c>
      <c r="AG1723">
        <v>1867</v>
      </c>
      <c r="AH1723">
        <v>1834</v>
      </c>
      <c r="AI1723">
        <v>1964</v>
      </c>
      <c r="AJ1723">
        <v>1959</v>
      </c>
    </row>
    <row r="1724" spans="1:36" x14ac:dyDescent="0.25">
      <c r="A1724" s="21">
        <v>1723</v>
      </c>
      <c r="B1724" s="1" t="s">
        <v>9513</v>
      </c>
      <c r="C1724" s="1" t="str">
        <f>+VLOOKUP(Tabla1[[#This Row],[Sector]],Sectores[[Sector]:[Columna1]],2,0)</f>
        <v>08 Educación</v>
      </c>
      <c r="D1724" s="1" t="str">
        <f>+VLOOKUP(Tabla1[[#This Row],[Contenido]],Hoja2!$F$2:$G$105,2,0)</f>
        <v>08.03 Admisión Universitaria</v>
      </c>
      <c r="E1724" s="1" t="str">
        <f>+IFERROR(VLOOKUP(Tabla1[[#This Row],[Tema]],Temas[[Tema]:[Columna1]],2,0),"REVISAR")</f>
        <v>08.03.06 Comuna de Domicilio</v>
      </c>
      <c r="F1724" s="1" t="str">
        <f>+IFERROR(VLOOKUP(Tabla1[[#This Row],[Muestra]],Muestra[[Muestra]:[Columna1]],2,0),"REVISAR")</f>
        <v>08.03.06.37 Combarbalá</v>
      </c>
      <c r="G1724" t="s">
        <v>62</v>
      </c>
      <c r="H1724" t="s">
        <v>3449</v>
      </c>
      <c r="I1724" t="s">
        <v>3485</v>
      </c>
      <c r="J1724" t="s">
        <v>3520</v>
      </c>
      <c r="K1724" t="s">
        <v>3453</v>
      </c>
      <c r="L1724" t="s">
        <v>2582</v>
      </c>
      <c r="O1724" t="s">
        <v>3984</v>
      </c>
      <c r="V1724" s="11"/>
      <c r="W1724" s="11"/>
      <c r="X1724" s="11"/>
      <c r="Y1724" s="11"/>
      <c r="Z1724" s="11"/>
      <c r="AA1724" s="11"/>
      <c r="AB1724">
        <v>210</v>
      </c>
      <c r="AC1724">
        <v>206</v>
      </c>
      <c r="AD1724">
        <v>193</v>
      </c>
      <c r="AE1724">
        <v>205</v>
      </c>
      <c r="AF1724">
        <v>193</v>
      </c>
      <c r="AG1724">
        <v>203</v>
      </c>
      <c r="AH1724">
        <v>191</v>
      </c>
      <c r="AI1724">
        <v>211</v>
      </c>
      <c r="AJ1724">
        <v>190</v>
      </c>
    </row>
    <row r="1725" spans="1:36" x14ac:dyDescent="0.25">
      <c r="A1725" s="21">
        <v>1724</v>
      </c>
      <c r="B1725" s="1" t="s">
        <v>9514</v>
      </c>
      <c r="C1725" s="1" t="str">
        <f>+VLOOKUP(Tabla1[[#This Row],[Sector]],Sectores[[Sector]:[Columna1]],2,0)</f>
        <v>08 Educación</v>
      </c>
      <c r="D1725" s="1" t="str">
        <f>+VLOOKUP(Tabla1[[#This Row],[Contenido]],Hoja2!$F$2:$G$105,2,0)</f>
        <v>08.03 Admisión Universitaria</v>
      </c>
      <c r="E1725" s="1" t="str">
        <f>+IFERROR(VLOOKUP(Tabla1[[#This Row],[Tema]],Temas[[Tema]:[Columna1]],2,0),"REVISAR")</f>
        <v>08.03.06 Comuna de Domicilio</v>
      </c>
      <c r="F1725" s="1" t="str">
        <f>+IFERROR(VLOOKUP(Tabla1[[#This Row],[Muestra]],Muestra[[Muestra]:[Columna1]],2,0),"REVISAR")</f>
        <v>08.03.06.38 Monte Patria</v>
      </c>
      <c r="G1725" t="s">
        <v>62</v>
      </c>
      <c r="H1725" t="s">
        <v>3449</v>
      </c>
      <c r="I1725" t="s">
        <v>3485</v>
      </c>
      <c r="J1725" t="s">
        <v>3521</v>
      </c>
      <c r="K1725" t="s">
        <v>3453</v>
      </c>
      <c r="L1725" t="s">
        <v>2582</v>
      </c>
      <c r="O1725" t="s">
        <v>3984</v>
      </c>
      <c r="V1725" s="11"/>
      <c r="W1725" s="11"/>
      <c r="X1725" s="11"/>
      <c r="Y1725" s="11"/>
      <c r="Z1725" s="11"/>
      <c r="AA1725" s="11"/>
      <c r="AB1725">
        <v>341</v>
      </c>
      <c r="AC1725">
        <v>281</v>
      </c>
      <c r="AD1725">
        <v>329</v>
      </c>
      <c r="AE1725">
        <v>346</v>
      </c>
      <c r="AF1725">
        <v>299</v>
      </c>
      <c r="AG1725">
        <v>346</v>
      </c>
      <c r="AH1725">
        <v>398</v>
      </c>
      <c r="AI1725">
        <v>398</v>
      </c>
      <c r="AJ1725">
        <v>410</v>
      </c>
    </row>
    <row r="1726" spans="1:36" x14ac:dyDescent="0.25">
      <c r="A1726" s="21">
        <v>1725</v>
      </c>
      <c r="B1726" s="1" t="s">
        <v>9515</v>
      </c>
      <c r="C1726" s="1" t="str">
        <f>+VLOOKUP(Tabla1[[#This Row],[Sector]],Sectores[[Sector]:[Columna1]],2,0)</f>
        <v>08 Educación</v>
      </c>
      <c r="D1726" s="1" t="str">
        <f>+VLOOKUP(Tabla1[[#This Row],[Contenido]],Hoja2!$F$2:$G$105,2,0)</f>
        <v>08.03 Admisión Universitaria</v>
      </c>
      <c r="E1726" s="1" t="str">
        <f>+IFERROR(VLOOKUP(Tabla1[[#This Row],[Tema]],Temas[[Tema]:[Columna1]],2,0),"REVISAR")</f>
        <v>08.03.06 Comuna de Domicilio</v>
      </c>
      <c r="F1726" s="1" t="str">
        <f>+IFERROR(VLOOKUP(Tabla1[[#This Row],[Muestra]],Muestra[[Muestra]:[Columna1]],2,0),"REVISAR")</f>
        <v>08.03.06.39 Punitaqui</v>
      </c>
      <c r="G1726" t="s">
        <v>62</v>
      </c>
      <c r="H1726" t="s">
        <v>3449</v>
      </c>
      <c r="I1726" t="s">
        <v>3485</v>
      </c>
      <c r="J1726" t="s">
        <v>3522</v>
      </c>
      <c r="K1726" t="s">
        <v>3453</v>
      </c>
      <c r="L1726" t="s">
        <v>2582</v>
      </c>
      <c r="O1726" t="s">
        <v>3984</v>
      </c>
      <c r="V1726" s="11"/>
      <c r="W1726" s="11"/>
      <c r="X1726" s="11"/>
      <c r="Y1726" s="11"/>
      <c r="Z1726" s="11"/>
      <c r="AA1726" s="11"/>
      <c r="AB1726">
        <v>103</v>
      </c>
      <c r="AC1726">
        <v>110</v>
      </c>
      <c r="AD1726">
        <v>123</v>
      </c>
      <c r="AE1726">
        <v>123</v>
      </c>
      <c r="AF1726">
        <v>131</v>
      </c>
      <c r="AG1726">
        <v>133</v>
      </c>
      <c r="AH1726">
        <v>136</v>
      </c>
      <c r="AI1726">
        <v>161</v>
      </c>
      <c r="AJ1726">
        <v>159</v>
      </c>
    </row>
    <row r="1727" spans="1:36" x14ac:dyDescent="0.25">
      <c r="A1727" s="21">
        <v>1726</v>
      </c>
      <c r="B1727" s="1" t="s">
        <v>9516</v>
      </c>
      <c r="C1727" s="1" t="str">
        <f>+VLOOKUP(Tabla1[[#This Row],[Sector]],Sectores[[Sector]:[Columna1]],2,0)</f>
        <v>08 Educación</v>
      </c>
      <c r="D1727" s="1" t="str">
        <f>+VLOOKUP(Tabla1[[#This Row],[Contenido]],Hoja2!$F$2:$G$105,2,0)</f>
        <v>08.03 Admisión Universitaria</v>
      </c>
      <c r="E1727" s="1" t="str">
        <f>+IFERROR(VLOOKUP(Tabla1[[#This Row],[Tema]],Temas[[Tema]:[Columna1]],2,0),"REVISAR")</f>
        <v>08.03.06 Comuna de Domicilio</v>
      </c>
      <c r="F1727" s="1" t="str">
        <f>+IFERROR(VLOOKUP(Tabla1[[#This Row],[Muestra]],Muestra[[Muestra]:[Columna1]],2,0),"REVISAR")</f>
        <v>08.03.06.40 Río Hurtado</v>
      </c>
      <c r="G1727" t="s">
        <v>62</v>
      </c>
      <c r="H1727" t="s">
        <v>3449</v>
      </c>
      <c r="I1727" t="s">
        <v>3485</v>
      </c>
      <c r="J1727" t="s">
        <v>3523</v>
      </c>
      <c r="K1727" t="s">
        <v>3453</v>
      </c>
      <c r="L1727" t="s">
        <v>2582</v>
      </c>
      <c r="O1727" t="s">
        <v>3984</v>
      </c>
      <c r="V1727" s="11"/>
      <c r="W1727" s="11"/>
      <c r="X1727" s="11"/>
      <c r="Y1727" s="11"/>
      <c r="Z1727" s="11"/>
      <c r="AA1727" s="11"/>
      <c r="AB1727">
        <v>53</v>
      </c>
      <c r="AC1727">
        <v>52</v>
      </c>
      <c r="AD1727">
        <v>41</v>
      </c>
      <c r="AE1727">
        <v>51</v>
      </c>
      <c r="AF1727">
        <v>61</v>
      </c>
      <c r="AG1727">
        <v>42</v>
      </c>
      <c r="AH1727">
        <v>44</v>
      </c>
      <c r="AI1727">
        <v>43</v>
      </c>
      <c r="AJ1727">
        <v>47</v>
      </c>
    </row>
    <row r="1728" spans="1:36" x14ac:dyDescent="0.25">
      <c r="A1728" s="21">
        <v>1727</v>
      </c>
      <c r="B1728" s="1" t="s">
        <v>9517</v>
      </c>
      <c r="C1728" s="1" t="str">
        <f>+VLOOKUP(Tabla1[[#This Row],[Sector]],Sectores[[Sector]:[Columna1]],2,0)</f>
        <v>08 Educación</v>
      </c>
      <c r="D1728" s="1" t="str">
        <f>+VLOOKUP(Tabla1[[#This Row],[Contenido]],Hoja2!$F$2:$G$105,2,0)</f>
        <v>08.03 Admisión Universitaria</v>
      </c>
      <c r="E1728" s="1" t="str">
        <f>+IFERROR(VLOOKUP(Tabla1[[#This Row],[Tema]],Temas[[Tema]:[Columna1]],2,0),"REVISAR")</f>
        <v>08.03.06 Comuna de Domicilio</v>
      </c>
      <c r="F1728" s="1" t="str">
        <f>+IFERROR(VLOOKUP(Tabla1[[#This Row],[Muestra]],Muestra[[Muestra]:[Columna1]],2,0),"REVISAR")</f>
        <v>08.03.05.05 Valparaíso</v>
      </c>
      <c r="G1728" t="s">
        <v>62</v>
      </c>
      <c r="H1728" t="s">
        <v>3449</v>
      </c>
      <c r="I1728" t="s">
        <v>3485</v>
      </c>
      <c r="J1728" t="s">
        <v>3467</v>
      </c>
      <c r="K1728" t="s">
        <v>3453</v>
      </c>
      <c r="L1728" t="s">
        <v>2582</v>
      </c>
      <c r="O1728" t="s">
        <v>3984</v>
      </c>
      <c r="V1728" s="11"/>
      <c r="W1728" s="11"/>
      <c r="X1728" s="11"/>
      <c r="Y1728" s="11"/>
      <c r="Z1728" s="11"/>
      <c r="AA1728" s="11"/>
      <c r="AB1728">
        <v>6324</v>
      </c>
      <c r="AC1728">
        <v>6249</v>
      </c>
      <c r="AD1728">
        <v>6170</v>
      </c>
      <c r="AE1728">
        <v>6509</v>
      </c>
      <c r="AF1728">
        <v>6464</v>
      </c>
      <c r="AG1728">
        <v>6275</v>
      </c>
      <c r="AH1728">
        <v>6145</v>
      </c>
      <c r="AI1728">
        <v>6206</v>
      </c>
      <c r="AJ1728">
        <v>6234</v>
      </c>
    </row>
    <row r="1729" spans="1:36" x14ac:dyDescent="0.25">
      <c r="A1729" s="21">
        <v>1728</v>
      </c>
      <c r="B1729" s="1" t="s">
        <v>9518</v>
      </c>
      <c r="C1729" s="1" t="str">
        <f>+VLOOKUP(Tabla1[[#This Row],[Sector]],Sectores[[Sector]:[Columna1]],2,0)</f>
        <v>08 Educación</v>
      </c>
      <c r="D1729" s="1" t="str">
        <f>+VLOOKUP(Tabla1[[#This Row],[Contenido]],Hoja2!$F$2:$G$105,2,0)</f>
        <v>08.03 Admisión Universitaria</v>
      </c>
      <c r="E1729" s="1" t="str">
        <f>+IFERROR(VLOOKUP(Tabla1[[#This Row],[Tema]],Temas[[Tema]:[Columna1]],2,0),"REVISAR")</f>
        <v>08.03.06 Comuna de Domicilio</v>
      </c>
      <c r="F1729" s="1" t="str">
        <f>+IFERROR(VLOOKUP(Tabla1[[#This Row],[Muestra]],Muestra[[Muestra]:[Columna1]],2,0),"REVISAR")</f>
        <v>08.03.06.42 Casablanca</v>
      </c>
      <c r="G1729" t="s">
        <v>62</v>
      </c>
      <c r="H1729" t="s">
        <v>3449</v>
      </c>
      <c r="I1729" t="s">
        <v>3485</v>
      </c>
      <c r="J1729" t="s">
        <v>3524</v>
      </c>
      <c r="K1729" t="s">
        <v>3453</v>
      </c>
      <c r="L1729" t="s">
        <v>2582</v>
      </c>
      <c r="O1729" t="s">
        <v>3984</v>
      </c>
      <c r="V1729" s="11"/>
      <c r="W1729" s="11"/>
      <c r="X1729" s="11"/>
      <c r="Y1729" s="11"/>
      <c r="Z1729" s="11"/>
      <c r="AA1729" s="11"/>
      <c r="AB1729">
        <v>421</v>
      </c>
      <c r="AC1729">
        <v>410</v>
      </c>
      <c r="AD1729">
        <v>370</v>
      </c>
      <c r="AE1729">
        <v>420</v>
      </c>
      <c r="AF1729">
        <v>464</v>
      </c>
      <c r="AG1729">
        <v>493</v>
      </c>
      <c r="AH1729">
        <v>499</v>
      </c>
      <c r="AI1729">
        <v>475</v>
      </c>
      <c r="AJ1729">
        <v>464</v>
      </c>
    </row>
    <row r="1730" spans="1:36" x14ac:dyDescent="0.25">
      <c r="A1730" s="21">
        <v>1729</v>
      </c>
      <c r="B1730" s="1" t="s">
        <v>9519</v>
      </c>
      <c r="C1730" s="1" t="str">
        <f>+VLOOKUP(Tabla1[[#This Row],[Sector]],Sectores[[Sector]:[Columna1]],2,0)</f>
        <v>08 Educación</v>
      </c>
      <c r="D1730" s="1" t="str">
        <f>+VLOOKUP(Tabla1[[#This Row],[Contenido]],Hoja2!$F$2:$G$105,2,0)</f>
        <v>08.03 Admisión Universitaria</v>
      </c>
      <c r="E1730" s="1" t="str">
        <f>+IFERROR(VLOOKUP(Tabla1[[#This Row],[Tema]],Temas[[Tema]:[Columna1]],2,0),"REVISAR")</f>
        <v>08.03.06 Comuna de Domicilio</v>
      </c>
      <c r="F1730" s="1" t="str">
        <f>+IFERROR(VLOOKUP(Tabla1[[#This Row],[Muestra]],Muestra[[Muestra]:[Columna1]],2,0),"REVISAR")</f>
        <v>08.03.06.43 Concón</v>
      </c>
      <c r="G1730" t="s">
        <v>62</v>
      </c>
      <c r="H1730" t="s">
        <v>3449</v>
      </c>
      <c r="I1730" t="s">
        <v>3485</v>
      </c>
      <c r="J1730" t="s">
        <v>3525</v>
      </c>
      <c r="K1730" t="s">
        <v>3453</v>
      </c>
      <c r="L1730" t="s">
        <v>2582</v>
      </c>
      <c r="O1730" t="s">
        <v>3984</v>
      </c>
      <c r="V1730" s="11"/>
      <c r="W1730" s="11"/>
      <c r="X1730" s="11"/>
      <c r="Y1730" s="11"/>
      <c r="Z1730" s="11"/>
      <c r="AA1730" s="11"/>
      <c r="AB1730">
        <v>871</v>
      </c>
      <c r="AC1730">
        <v>826</v>
      </c>
      <c r="AD1730">
        <v>867</v>
      </c>
      <c r="AE1730">
        <v>997</v>
      </c>
      <c r="AF1730">
        <v>1001</v>
      </c>
      <c r="AG1730">
        <v>932</v>
      </c>
      <c r="AH1730">
        <v>936</v>
      </c>
      <c r="AI1730">
        <v>957</v>
      </c>
      <c r="AJ1730">
        <v>919</v>
      </c>
    </row>
    <row r="1731" spans="1:36" x14ac:dyDescent="0.25">
      <c r="A1731" s="21">
        <v>1730</v>
      </c>
      <c r="B1731" s="1" t="s">
        <v>9520</v>
      </c>
      <c r="C1731" s="1" t="str">
        <f>+VLOOKUP(Tabla1[[#This Row],[Sector]],Sectores[[Sector]:[Columna1]],2,0)</f>
        <v>08 Educación</v>
      </c>
      <c r="D1731" s="1" t="str">
        <f>+VLOOKUP(Tabla1[[#This Row],[Contenido]],Hoja2!$F$2:$G$105,2,0)</f>
        <v>08.03 Admisión Universitaria</v>
      </c>
      <c r="E1731" s="1" t="str">
        <f>+IFERROR(VLOOKUP(Tabla1[[#This Row],[Tema]],Temas[[Tema]:[Columna1]],2,0),"REVISAR")</f>
        <v>08.03.06 Comuna de Domicilio</v>
      </c>
      <c r="F1731" s="1" t="str">
        <f>+IFERROR(VLOOKUP(Tabla1[[#This Row],[Muestra]],Muestra[[Muestra]:[Columna1]],2,0),"REVISAR")</f>
        <v>08.03.06.44 Juan Fernández</v>
      </c>
      <c r="G1731" t="s">
        <v>62</v>
      </c>
      <c r="H1731" t="s">
        <v>3449</v>
      </c>
      <c r="I1731" t="s">
        <v>3485</v>
      </c>
      <c r="J1731" t="s">
        <v>3526</v>
      </c>
      <c r="K1731" t="s">
        <v>3453</v>
      </c>
      <c r="L1731" t="s">
        <v>2582</v>
      </c>
      <c r="O1731" t="s">
        <v>3984</v>
      </c>
      <c r="V1731" s="11"/>
      <c r="W1731" s="11"/>
      <c r="X1731" s="11"/>
      <c r="Y1731" s="11"/>
      <c r="Z1731" s="11"/>
      <c r="AA1731" s="11"/>
      <c r="AB1731">
        <v>4</v>
      </c>
      <c r="AC1731">
        <v>12</v>
      </c>
      <c r="AD1731">
        <v>1</v>
      </c>
      <c r="AE1731">
        <v>0</v>
      </c>
      <c r="AF1731">
        <v>12</v>
      </c>
      <c r="AG1731">
        <v>1</v>
      </c>
      <c r="AH1731">
        <v>2</v>
      </c>
      <c r="AI1731">
        <v>0</v>
      </c>
      <c r="AJ1731">
        <v>15</v>
      </c>
    </row>
    <row r="1732" spans="1:36" x14ac:dyDescent="0.25">
      <c r="A1732" s="21">
        <v>1731</v>
      </c>
      <c r="B1732" s="1" t="s">
        <v>9521</v>
      </c>
      <c r="C1732" s="1" t="str">
        <f>+VLOOKUP(Tabla1[[#This Row],[Sector]],Sectores[[Sector]:[Columna1]],2,0)</f>
        <v>08 Educación</v>
      </c>
      <c r="D1732" s="1" t="str">
        <f>+VLOOKUP(Tabla1[[#This Row],[Contenido]],Hoja2!$F$2:$G$105,2,0)</f>
        <v>08.03 Admisión Universitaria</v>
      </c>
      <c r="E1732" s="1" t="str">
        <f>+IFERROR(VLOOKUP(Tabla1[[#This Row],[Tema]],Temas[[Tema]:[Columna1]],2,0),"REVISAR")</f>
        <v>08.03.06 Comuna de Domicilio</v>
      </c>
      <c r="F1732" s="1" t="str">
        <f>+IFERROR(VLOOKUP(Tabla1[[#This Row],[Muestra]],Muestra[[Muestra]:[Columna1]],2,0),"REVISAR")</f>
        <v>08.03.06.45 Puchuncaví</v>
      </c>
      <c r="G1732" t="s">
        <v>62</v>
      </c>
      <c r="H1732" t="s">
        <v>3449</v>
      </c>
      <c r="I1732" t="s">
        <v>3485</v>
      </c>
      <c r="J1732" t="s">
        <v>3527</v>
      </c>
      <c r="K1732" t="s">
        <v>3453</v>
      </c>
      <c r="L1732" t="s">
        <v>2582</v>
      </c>
      <c r="O1732" t="s">
        <v>3984</v>
      </c>
      <c r="V1732" s="11"/>
      <c r="W1732" s="11"/>
      <c r="X1732" s="11"/>
      <c r="Y1732" s="11"/>
      <c r="Z1732" s="11"/>
      <c r="AA1732" s="11"/>
      <c r="AB1732">
        <v>241</v>
      </c>
      <c r="AC1732">
        <v>274</v>
      </c>
      <c r="AD1732">
        <v>287</v>
      </c>
      <c r="AE1732">
        <v>247</v>
      </c>
      <c r="AF1732">
        <v>233</v>
      </c>
      <c r="AG1732">
        <v>272</v>
      </c>
      <c r="AH1732">
        <v>286</v>
      </c>
      <c r="AI1732">
        <v>289</v>
      </c>
      <c r="AJ1732">
        <v>272</v>
      </c>
    </row>
    <row r="1733" spans="1:36" x14ac:dyDescent="0.25">
      <c r="A1733" s="21">
        <v>1732</v>
      </c>
      <c r="B1733" s="1" t="s">
        <v>9522</v>
      </c>
      <c r="C1733" s="1" t="str">
        <f>+VLOOKUP(Tabla1[[#This Row],[Sector]],Sectores[[Sector]:[Columna1]],2,0)</f>
        <v>08 Educación</v>
      </c>
      <c r="D1733" s="1" t="str">
        <f>+VLOOKUP(Tabla1[[#This Row],[Contenido]],Hoja2!$F$2:$G$105,2,0)</f>
        <v>08.03 Admisión Universitaria</v>
      </c>
      <c r="E1733" s="1" t="str">
        <f>+IFERROR(VLOOKUP(Tabla1[[#This Row],[Tema]],Temas[[Tema]:[Columna1]],2,0),"REVISAR")</f>
        <v>08.03.06 Comuna de Domicilio</v>
      </c>
      <c r="F1733" s="1" t="str">
        <f>+IFERROR(VLOOKUP(Tabla1[[#This Row],[Muestra]],Muestra[[Muestra]:[Columna1]],2,0),"REVISAR")</f>
        <v>08.03.06.46 Quintero</v>
      </c>
      <c r="G1733" t="s">
        <v>62</v>
      </c>
      <c r="H1733" t="s">
        <v>3449</v>
      </c>
      <c r="I1733" t="s">
        <v>3485</v>
      </c>
      <c r="J1733" t="s">
        <v>3528</v>
      </c>
      <c r="K1733" t="s">
        <v>3453</v>
      </c>
      <c r="L1733" t="s">
        <v>2582</v>
      </c>
      <c r="O1733" t="s">
        <v>3984</v>
      </c>
      <c r="V1733" s="11"/>
      <c r="W1733" s="11"/>
      <c r="X1733" s="11"/>
      <c r="Y1733" s="11"/>
      <c r="Z1733" s="11"/>
      <c r="AA1733" s="11"/>
      <c r="AB1733">
        <v>435</v>
      </c>
      <c r="AC1733">
        <v>460</v>
      </c>
      <c r="AD1733">
        <v>484</v>
      </c>
      <c r="AE1733">
        <v>530</v>
      </c>
      <c r="AF1733">
        <v>535</v>
      </c>
      <c r="AG1733">
        <v>531</v>
      </c>
      <c r="AH1733">
        <v>512</v>
      </c>
      <c r="AI1733">
        <v>521</v>
      </c>
      <c r="AJ1733">
        <v>542</v>
      </c>
    </row>
    <row r="1734" spans="1:36" x14ac:dyDescent="0.25">
      <c r="A1734" s="21">
        <v>1733</v>
      </c>
      <c r="B1734" s="1" t="s">
        <v>9523</v>
      </c>
      <c r="C1734" s="1" t="str">
        <f>+VLOOKUP(Tabla1[[#This Row],[Sector]],Sectores[[Sector]:[Columna1]],2,0)</f>
        <v>08 Educación</v>
      </c>
      <c r="D1734" s="1" t="str">
        <f>+VLOOKUP(Tabla1[[#This Row],[Contenido]],Hoja2!$F$2:$G$105,2,0)</f>
        <v>08.03 Admisión Universitaria</v>
      </c>
      <c r="E1734" s="1" t="str">
        <f>+IFERROR(VLOOKUP(Tabla1[[#This Row],[Tema]],Temas[[Tema]:[Columna1]],2,0),"REVISAR")</f>
        <v>08.03.06 Comuna de Domicilio</v>
      </c>
      <c r="F1734" s="1" t="str">
        <f>+IFERROR(VLOOKUP(Tabla1[[#This Row],[Muestra]],Muestra[[Muestra]:[Columna1]],2,0),"REVISAR")</f>
        <v>08.03.06.47 Viña del Mar</v>
      </c>
      <c r="G1734" t="s">
        <v>62</v>
      </c>
      <c r="H1734" t="s">
        <v>3449</v>
      </c>
      <c r="I1734" t="s">
        <v>3485</v>
      </c>
      <c r="J1734" t="s">
        <v>3529</v>
      </c>
      <c r="K1734" t="s">
        <v>3453</v>
      </c>
      <c r="L1734" t="s">
        <v>2582</v>
      </c>
      <c r="O1734" t="s">
        <v>3984</v>
      </c>
      <c r="V1734" s="11"/>
      <c r="W1734" s="11"/>
      <c r="X1734" s="11"/>
      <c r="Y1734" s="11"/>
      <c r="Z1734" s="11"/>
      <c r="AA1734" s="11"/>
      <c r="AB1734">
        <v>6255</v>
      </c>
      <c r="AC1734">
        <v>6138</v>
      </c>
      <c r="AD1734">
        <v>6190</v>
      </c>
      <c r="AE1734">
        <v>6296</v>
      </c>
      <c r="AF1734">
        <v>6215</v>
      </c>
      <c r="AG1734">
        <v>6315</v>
      </c>
      <c r="AH1734">
        <v>6147</v>
      </c>
      <c r="AI1734">
        <v>5892</v>
      </c>
      <c r="AJ1734">
        <v>6189</v>
      </c>
    </row>
    <row r="1735" spans="1:36" x14ac:dyDescent="0.25">
      <c r="A1735" s="21">
        <v>1734</v>
      </c>
      <c r="B1735" s="1" t="s">
        <v>9524</v>
      </c>
      <c r="C1735" s="1" t="str">
        <f>+VLOOKUP(Tabla1[[#This Row],[Sector]],Sectores[[Sector]:[Columna1]],2,0)</f>
        <v>08 Educación</v>
      </c>
      <c r="D1735" s="1" t="str">
        <f>+VLOOKUP(Tabla1[[#This Row],[Contenido]],Hoja2!$F$2:$G$105,2,0)</f>
        <v>08.03 Admisión Universitaria</v>
      </c>
      <c r="E1735" s="1" t="str">
        <f>+IFERROR(VLOOKUP(Tabla1[[#This Row],[Tema]],Temas[[Tema]:[Columna1]],2,0),"REVISAR")</f>
        <v>08.03.06 Comuna de Domicilio</v>
      </c>
      <c r="F1735" s="1" t="str">
        <f>+IFERROR(VLOOKUP(Tabla1[[#This Row],[Muestra]],Muestra[[Muestra]:[Columna1]],2,0),"REVISAR")</f>
        <v>08.03.06.48 Isla de Pascua</v>
      </c>
      <c r="G1735" t="s">
        <v>62</v>
      </c>
      <c r="H1735" t="s">
        <v>3449</v>
      </c>
      <c r="I1735" t="s">
        <v>3485</v>
      </c>
      <c r="J1735" t="s">
        <v>3530</v>
      </c>
      <c r="K1735" t="s">
        <v>3453</v>
      </c>
      <c r="L1735" t="s">
        <v>2582</v>
      </c>
      <c r="O1735" t="s">
        <v>3984</v>
      </c>
      <c r="V1735" s="11"/>
      <c r="W1735" s="11"/>
      <c r="X1735" s="11"/>
      <c r="Y1735" s="11"/>
      <c r="Z1735" s="11"/>
      <c r="AA1735" s="11"/>
      <c r="AB1735">
        <v>82</v>
      </c>
      <c r="AC1735">
        <v>120</v>
      </c>
      <c r="AD1735">
        <v>120</v>
      </c>
      <c r="AE1735">
        <v>143</v>
      </c>
      <c r="AF1735">
        <v>123</v>
      </c>
      <c r="AG1735">
        <v>100</v>
      </c>
      <c r="AH1735">
        <v>115</v>
      </c>
      <c r="AI1735">
        <v>93</v>
      </c>
      <c r="AJ1735">
        <v>100</v>
      </c>
    </row>
    <row r="1736" spans="1:36" x14ac:dyDescent="0.25">
      <c r="A1736" s="21">
        <v>1735</v>
      </c>
      <c r="B1736" s="1" t="s">
        <v>9525</v>
      </c>
      <c r="C1736" s="1" t="str">
        <f>+VLOOKUP(Tabla1[[#This Row],[Sector]],Sectores[[Sector]:[Columna1]],2,0)</f>
        <v>08 Educación</v>
      </c>
      <c r="D1736" s="1" t="str">
        <f>+VLOOKUP(Tabla1[[#This Row],[Contenido]],Hoja2!$F$2:$G$105,2,0)</f>
        <v>08.03 Admisión Universitaria</v>
      </c>
      <c r="E1736" s="1" t="str">
        <f>+IFERROR(VLOOKUP(Tabla1[[#This Row],[Tema]],Temas[[Tema]:[Columna1]],2,0),"REVISAR")</f>
        <v>08.03.06 Comuna de Domicilio</v>
      </c>
      <c r="F1736" s="1" t="str">
        <f>+IFERROR(VLOOKUP(Tabla1[[#This Row],[Muestra]],Muestra[[Muestra]:[Columna1]],2,0),"REVISAR")</f>
        <v>08.03.06.49 Los Andes</v>
      </c>
      <c r="G1736" t="s">
        <v>62</v>
      </c>
      <c r="H1736" t="s">
        <v>3449</v>
      </c>
      <c r="I1736" t="s">
        <v>3485</v>
      </c>
      <c r="J1736" t="s">
        <v>3531</v>
      </c>
      <c r="K1736" t="s">
        <v>3453</v>
      </c>
      <c r="L1736" t="s">
        <v>2582</v>
      </c>
      <c r="O1736" t="s">
        <v>3984</v>
      </c>
      <c r="V1736" s="11"/>
      <c r="W1736" s="11"/>
      <c r="X1736" s="11"/>
      <c r="Y1736" s="11"/>
      <c r="Z1736" s="11"/>
      <c r="AA1736" s="11"/>
      <c r="AB1736">
        <v>1260</v>
      </c>
      <c r="AC1736">
        <v>1226</v>
      </c>
      <c r="AD1736">
        <v>1135</v>
      </c>
      <c r="AE1736">
        <v>1181</v>
      </c>
      <c r="AF1736">
        <v>1179</v>
      </c>
      <c r="AG1736">
        <v>1197</v>
      </c>
      <c r="AH1736">
        <v>1248</v>
      </c>
      <c r="AI1736">
        <v>1199</v>
      </c>
      <c r="AJ1736">
        <v>1249</v>
      </c>
    </row>
    <row r="1737" spans="1:36" x14ac:dyDescent="0.25">
      <c r="A1737" s="21">
        <v>1736</v>
      </c>
      <c r="B1737" s="1" t="s">
        <v>9526</v>
      </c>
      <c r="C1737" s="1" t="str">
        <f>+VLOOKUP(Tabla1[[#This Row],[Sector]],Sectores[[Sector]:[Columna1]],2,0)</f>
        <v>08 Educación</v>
      </c>
      <c r="D1737" s="1" t="str">
        <f>+VLOOKUP(Tabla1[[#This Row],[Contenido]],Hoja2!$F$2:$G$105,2,0)</f>
        <v>08.03 Admisión Universitaria</v>
      </c>
      <c r="E1737" s="1" t="str">
        <f>+IFERROR(VLOOKUP(Tabla1[[#This Row],[Tema]],Temas[[Tema]:[Columna1]],2,0),"REVISAR")</f>
        <v>08.03.06 Comuna de Domicilio</v>
      </c>
      <c r="F1737" s="1" t="str">
        <f>+IFERROR(VLOOKUP(Tabla1[[#This Row],[Muestra]],Muestra[[Muestra]:[Columna1]],2,0),"REVISAR")</f>
        <v>08.03.06.50 Calle Larga</v>
      </c>
      <c r="G1737" t="s">
        <v>62</v>
      </c>
      <c r="H1737" t="s">
        <v>3449</v>
      </c>
      <c r="I1737" t="s">
        <v>3485</v>
      </c>
      <c r="J1737" t="s">
        <v>3532</v>
      </c>
      <c r="K1737" t="s">
        <v>3453</v>
      </c>
      <c r="L1737" t="s">
        <v>2582</v>
      </c>
      <c r="O1737" t="s">
        <v>3984</v>
      </c>
      <c r="V1737" s="11"/>
      <c r="W1737" s="11"/>
      <c r="X1737" s="11"/>
      <c r="Y1737" s="11"/>
      <c r="Z1737" s="11"/>
      <c r="AA1737" s="11"/>
      <c r="AB1737">
        <v>179</v>
      </c>
      <c r="AC1737">
        <v>175</v>
      </c>
      <c r="AD1737">
        <v>165</v>
      </c>
      <c r="AE1737">
        <v>182</v>
      </c>
      <c r="AF1737">
        <v>193</v>
      </c>
      <c r="AG1737">
        <v>249</v>
      </c>
      <c r="AH1737">
        <v>211</v>
      </c>
      <c r="AI1737">
        <v>220</v>
      </c>
      <c r="AJ1737">
        <v>253</v>
      </c>
    </row>
    <row r="1738" spans="1:36" x14ac:dyDescent="0.25">
      <c r="A1738" s="21">
        <v>1737</v>
      </c>
      <c r="B1738" s="1" t="s">
        <v>9527</v>
      </c>
      <c r="C1738" s="1" t="str">
        <f>+VLOOKUP(Tabla1[[#This Row],[Sector]],Sectores[[Sector]:[Columna1]],2,0)</f>
        <v>08 Educación</v>
      </c>
      <c r="D1738" s="1" t="str">
        <f>+VLOOKUP(Tabla1[[#This Row],[Contenido]],Hoja2!$F$2:$G$105,2,0)</f>
        <v>08.03 Admisión Universitaria</v>
      </c>
      <c r="E1738" s="1" t="str">
        <f>+IFERROR(VLOOKUP(Tabla1[[#This Row],[Tema]],Temas[[Tema]:[Columna1]],2,0),"REVISAR")</f>
        <v>08.03.06 Comuna de Domicilio</v>
      </c>
      <c r="F1738" s="1" t="str">
        <f>+IFERROR(VLOOKUP(Tabla1[[#This Row],[Muestra]],Muestra[[Muestra]:[Columna1]],2,0),"REVISAR")</f>
        <v>08.03.06.51 Rinconada</v>
      </c>
      <c r="G1738" t="s">
        <v>62</v>
      </c>
      <c r="H1738" t="s">
        <v>3449</v>
      </c>
      <c r="I1738" t="s">
        <v>3485</v>
      </c>
      <c r="J1738" t="s">
        <v>3533</v>
      </c>
      <c r="K1738" t="s">
        <v>3453</v>
      </c>
      <c r="L1738" t="s">
        <v>2582</v>
      </c>
      <c r="O1738" t="s">
        <v>3984</v>
      </c>
      <c r="V1738" s="11"/>
      <c r="W1738" s="11"/>
      <c r="X1738" s="11"/>
      <c r="Y1738" s="11"/>
      <c r="Z1738" s="11"/>
      <c r="AA1738" s="11"/>
      <c r="AB1738">
        <v>134</v>
      </c>
      <c r="AC1738">
        <v>123</v>
      </c>
      <c r="AD1738">
        <v>149</v>
      </c>
      <c r="AE1738">
        <v>140</v>
      </c>
      <c r="AF1738">
        <v>127</v>
      </c>
      <c r="AG1738">
        <v>182</v>
      </c>
      <c r="AH1738">
        <v>174</v>
      </c>
      <c r="AI1738">
        <v>178</v>
      </c>
      <c r="AJ1738">
        <v>174</v>
      </c>
    </row>
    <row r="1739" spans="1:36" x14ac:dyDescent="0.25">
      <c r="A1739" s="21">
        <v>1738</v>
      </c>
      <c r="B1739" s="1" t="s">
        <v>9528</v>
      </c>
      <c r="C1739" s="1" t="str">
        <f>+VLOOKUP(Tabla1[[#This Row],[Sector]],Sectores[[Sector]:[Columna1]],2,0)</f>
        <v>08 Educación</v>
      </c>
      <c r="D1739" s="1" t="str">
        <f>+VLOOKUP(Tabla1[[#This Row],[Contenido]],Hoja2!$F$2:$G$105,2,0)</f>
        <v>08.03 Admisión Universitaria</v>
      </c>
      <c r="E1739" s="1" t="str">
        <f>+IFERROR(VLOOKUP(Tabla1[[#This Row],[Tema]],Temas[[Tema]:[Columna1]],2,0),"REVISAR")</f>
        <v>08.03.06 Comuna de Domicilio</v>
      </c>
      <c r="F1739" s="1" t="str">
        <f>+IFERROR(VLOOKUP(Tabla1[[#This Row],[Muestra]],Muestra[[Muestra]:[Columna1]],2,0),"REVISAR")</f>
        <v>08.03.06.52 San Esteban</v>
      </c>
      <c r="G1739" t="s">
        <v>62</v>
      </c>
      <c r="H1739" t="s">
        <v>3449</v>
      </c>
      <c r="I1739" t="s">
        <v>3485</v>
      </c>
      <c r="J1739" t="s">
        <v>3534</v>
      </c>
      <c r="K1739" t="s">
        <v>3453</v>
      </c>
      <c r="L1739" t="s">
        <v>2582</v>
      </c>
      <c r="O1739" t="s">
        <v>3984</v>
      </c>
      <c r="V1739" s="11"/>
      <c r="W1739" s="11"/>
      <c r="X1739" s="11"/>
      <c r="Y1739" s="11"/>
      <c r="Z1739" s="11"/>
      <c r="AA1739" s="11"/>
      <c r="AB1739">
        <v>252</v>
      </c>
      <c r="AC1739">
        <v>222</v>
      </c>
      <c r="AD1739">
        <v>244</v>
      </c>
      <c r="AE1739">
        <v>252</v>
      </c>
      <c r="AF1739">
        <v>278</v>
      </c>
      <c r="AG1739">
        <v>258</v>
      </c>
      <c r="AH1739">
        <v>307</v>
      </c>
      <c r="AI1739">
        <v>306</v>
      </c>
      <c r="AJ1739">
        <v>313</v>
      </c>
    </row>
    <row r="1740" spans="1:36" x14ac:dyDescent="0.25">
      <c r="A1740" s="21">
        <v>1739</v>
      </c>
      <c r="B1740" s="1" t="s">
        <v>9529</v>
      </c>
      <c r="C1740" s="1" t="str">
        <f>+VLOOKUP(Tabla1[[#This Row],[Sector]],Sectores[[Sector]:[Columna1]],2,0)</f>
        <v>08 Educación</v>
      </c>
      <c r="D1740" s="1" t="str">
        <f>+VLOOKUP(Tabla1[[#This Row],[Contenido]],Hoja2!$F$2:$G$105,2,0)</f>
        <v>08.03 Admisión Universitaria</v>
      </c>
      <c r="E1740" s="1" t="str">
        <f>+IFERROR(VLOOKUP(Tabla1[[#This Row],[Tema]],Temas[[Tema]:[Columna1]],2,0),"REVISAR")</f>
        <v>08.03.06 Comuna de Domicilio</v>
      </c>
      <c r="F1740" s="1" t="str">
        <f>+IFERROR(VLOOKUP(Tabla1[[#This Row],[Muestra]],Muestra[[Muestra]:[Columna1]],2,0),"REVISAR")</f>
        <v>08.03.06.53 La Ligua</v>
      </c>
      <c r="G1740" t="s">
        <v>62</v>
      </c>
      <c r="H1740" t="s">
        <v>3449</v>
      </c>
      <c r="I1740" t="s">
        <v>3485</v>
      </c>
      <c r="J1740" t="s">
        <v>3535</v>
      </c>
      <c r="K1740" t="s">
        <v>3453</v>
      </c>
      <c r="L1740" t="s">
        <v>2582</v>
      </c>
      <c r="O1740" t="s">
        <v>3984</v>
      </c>
      <c r="V1740" s="11"/>
      <c r="W1740" s="11"/>
      <c r="X1740" s="11"/>
      <c r="Y1740" s="11"/>
      <c r="Z1740" s="11"/>
      <c r="AA1740" s="11"/>
      <c r="AB1740">
        <v>640</v>
      </c>
      <c r="AC1740">
        <v>692</v>
      </c>
      <c r="AD1740">
        <v>664</v>
      </c>
      <c r="AE1740">
        <v>666</v>
      </c>
      <c r="AF1740">
        <v>657</v>
      </c>
      <c r="AG1740">
        <v>635</v>
      </c>
      <c r="AH1740">
        <v>615</v>
      </c>
      <c r="AI1740">
        <v>605</v>
      </c>
      <c r="AJ1740">
        <v>626</v>
      </c>
    </row>
    <row r="1741" spans="1:36" x14ac:dyDescent="0.25">
      <c r="A1741" s="21">
        <v>1740</v>
      </c>
      <c r="B1741" s="1" t="s">
        <v>9530</v>
      </c>
      <c r="C1741" s="1" t="str">
        <f>+VLOOKUP(Tabla1[[#This Row],[Sector]],Sectores[[Sector]:[Columna1]],2,0)</f>
        <v>08 Educación</v>
      </c>
      <c r="D1741" s="1" t="str">
        <f>+VLOOKUP(Tabla1[[#This Row],[Contenido]],Hoja2!$F$2:$G$105,2,0)</f>
        <v>08.03 Admisión Universitaria</v>
      </c>
      <c r="E1741" s="1" t="str">
        <f>+IFERROR(VLOOKUP(Tabla1[[#This Row],[Tema]],Temas[[Tema]:[Columna1]],2,0),"REVISAR")</f>
        <v>08.03.06 Comuna de Domicilio</v>
      </c>
      <c r="F1741" s="1" t="str">
        <f>+IFERROR(VLOOKUP(Tabla1[[#This Row],[Muestra]],Muestra[[Muestra]:[Columna1]],2,0),"REVISAR")</f>
        <v>08.03.06.54 Cabildo</v>
      </c>
      <c r="G1741" t="s">
        <v>62</v>
      </c>
      <c r="H1741" t="s">
        <v>3449</v>
      </c>
      <c r="I1741" t="s">
        <v>3485</v>
      </c>
      <c r="J1741" t="s">
        <v>3536</v>
      </c>
      <c r="K1741" t="s">
        <v>3453</v>
      </c>
      <c r="L1741" t="s">
        <v>2582</v>
      </c>
      <c r="O1741" t="s">
        <v>3984</v>
      </c>
      <c r="V1741" s="11"/>
      <c r="W1741" s="11"/>
      <c r="X1741" s="11"/>
      <c r="Y1741" s="11"/>
      <c r="Z1741" s="11"/>
      <c r="AA1741" s="11"/>
      <c r="AB1741">
        <v>315</v>
      </c>
      <c r="AC1741">
        <v>297</v>
      </c>
      <c r="AD1741">
        <v>309</v>
      </c>
      <c r="AE1741">
        <v>320</v>
      </c>
      <c r="AF1741">
        <v>337</v>
      </c>
      <c r="AG1741">
        <v>324</v>
      </c>
      <c r="AH1741">
        <v>352</v>
      </c>
      <c r="AI1741">
        <v>323</v>
      </c>
      <c r="AJ1741">
        <v>333</v>
      </c>
    </row>
    <row r="1742" spans="1:36" x14ac:dyDescent="0.25">
      <c r="A1742" s="21">
        <v>1741</v>
      </c>
      <c r="B1742" s="1" t="s">
        <v>9531</v>
      </c>
      <c r="C1742" s="1" t="str">
        <f>+VLOOKUP(Tabla1[[#This Row],[Sector]],Sectores[[Sector]:[Columna1]],2,0)</f>
        <v>08 Educación</v>
      </c>
      <c r="D1742" s="1" t="str">
        <f>+VLOOKUP(Tabla1[[#This Row],[Contenido]],Hoja2!$F$2:$G$105,2,0)</f>
        <v>08.03 Admisión Universitaria</v>
      </c>
      <c r="E1742" s="1" t="str">
        <f>+IFERROR(VLOOKUP(Tabla1[[#This Row],[Tema]],Temas[[Tema]:[Columna1]],2,0),"REVISAR")</f>
        <v>08.03.06 Comuna de Domicilio</v>
      </c>
      <c r="F1742" s="1" t="str">
        <f>+IFERROR(VLOOKUP(Tabla1[[#This Row],[Muestra]],Muestra[[Muestra]:[Columna1]],2,0),"REVISAR")</f>
        <v>08.03.06.55 Papudo</v>
      </c>
      <c r="G1742" t="s">
        <v>62</v>
      </c>
      <c r="H1742" t="s">
        <v>3449</v>
      </c>
      <c r="I1742" t="s">
        <v>3485</v>
      </c>
      <c r="J1742" t="s">
        <v>3537</v>
      </c>
      <c r="K1742" t="s">
        <v>3453</v>
      </c>
      <c r="L1742" t="s">
        <v>2582</v>
      </c>
      <c r="O1742" t="s">
        <v>3984</v>
      </c>
      <c r="V1742" s="11"/>
      <c r="W1742" s="11"/>
      <c r="X1742" s="11"/>
      <c r="Y1742" s="11"/>
      <c r="Z1742" s="11"/>
      <c r="AA1742" s="11"/>
      <c r="AB1742">
        <v>80</v>
      </c>
      <c r="AC1742">
        <v>85</v>
      </c>
      <c r="AD1742">
        <v>78</v>
      </c>
      <c r="AE1742">
        <v>98</v>
      </c>
      <c r="AF1742">
        <v>68</v>
      </c>
      <c r="AG1742">
        <v>84</v>
      </c>
      <c r="AH1742">
        <v>102</v>
      </c>
      <c r="AI1742">
        <v>92</v>
      </c>
      <c r="AJ1742">
        <v>85</v>
      </c>
    </row>
    <row r="1743" spans="1:36" x14ac:dyDescent="0.25">
      <c r="A1743" s="21">
        <v>1742</v>
      </c>
      <c r="B1743" s="1" t="s">
        <v>9532</v>
      </c>
      <c r="C1743" s="1" t="str">
        <f>+VLOOKUP(Tabla1[[#This Row],[Sector]],Sectores[[Sector]:[Columna1]],2,0)</f>
        <v>08 Educación</v>
      </c>
      <c r="D1743" s="1" t="str">
        <f>+VLOOKUP(Tabla1[[#This Row],[Contenido]],Hoja2!$F$2:$G$105,2,0)</f>
        <v>08.03 Admisión Universitaria</v>
      </c>
      <c r="E1743" s="1" t="str">
        <f>+IFERROR(VLOOKUP(Tabla1[[#This Row],[Tema]],Temas[[Tema]:[Columna1]],2,0),"REVISAR")</f>
        <v>08.03.06 Comuna de Domicilio</v>
      </c>
      <c r="F1743" s="1" t="str">
        <f>+IFERROR(VLOOKUP(Tabla1[[#This Row],[Muestra]],Muestra[[Muestra]:[Columna1]],2,0),"REVISAR")</f>
        <v>08.03.06.56 Petorca</v>
      </c>
      <c r="G1743" t="s">
        <v>62</v>
      </c>
      <c r="H1743" t="s">
        <v>3449</v>
      </c>
      <c r="I1743" t="s">
        <v>3485</v>
      </c>
      <c r="J1743" t="s">
        <v>3538</v>
      </c>
      <c r="K1743" t="s">
        <v>3453</v>
      </c>
      <c r="L1743" t="s">
        <v>2582</v>
      </c>
      <c r="O1743" t="s">
        <v>3984</v>
      </c>
      <c r="V1743" s="11"/>
      <c r="W1743" s="11"/>
      <c r="X1743" s="11"/>
      <c r="Y1743" s="11"/>
      <c r="Z1743" s="11"/>
      <c r="AA1743" s="11"/>
      <c r="AB1743">
        <v>184</v>
      </c>
      <c r="AC1743">
        <v>173</v>
      </c>
      <c r="AD1743">
        <v>164</v>
      </c>
      <c r="AE1743">
        <v>141</v>
      </c>
      <c r="AF1743">
        <v>151</v>
      </c>
      <c r="AG1743">
        <v>161</v>
      </c>
      <c r="AH1743">
        <v>179</v>
      </c>
      <c r="AI1743">
        <v>149</v>
      </c>
      <c r="AJ1743">
        <v>137</v>
      </c>
    </row>
    <row r="1744" spans="1:36" x14ac:dyDescent="0.25">
      <c r="A1744" s="21">
        <v>1743</v>
      </c>
      <c r="B1744" s="1" t="s">
        <v>9533</v>
      </c>
      <c r="C1744" s="1" t="str">
        <f>+VLOOKUP(Tabla1[[#This Row],[Sector]],Sectores[[Sector]:[Columna1]],2,0)</f>
        <v>08 Educación</v>
      </c>
      <c r="D1744" s="1" t="str">
        <f>+VLOOKUP(Tabla1[[#This Row],[Contenido]],Hoja2!$F$2:$G$105,2,0)</f>
        <v>08.03 Admisión Universitaria</v>
      </c>
      <c r="E1744" s="1" t="str">
        <f>+IFERROR(VLOOKUP(Tabla1[[#This Row],[Tema]],Temas[[Tema]:[Columna1]],2,0),"REVISAR")</f>
        <v>08.03.06 Comuna de Domicilio</v>
      </c>
      <c r="F1744" s="1" t="str">
        <f>+IFERROR(VLOOKUP(Tabla1[[#This Row],[Muestra]],Muestra[[Muestra]:[Columna1]],2,0),"REVISAR")</f>
        <v>08.03.06.57 Zapallar</v>
      </c>
      <c r="G1744" t="s">
        <v>62</v>
      </c>
      <c r="H1744" t="s">
        <v>3449</v>
      </c>
      <c r="I1744" t="s">
        <v>3485</v>
      </c>
      <c r="J1744" t="s">
        <v>3539</v>
      </c>
      <c r="K1744" t="s">
        <v>3453</v>
      </c>
      <c r="L1744" t="s">
        <v>2582</v>
      </c>
      <c r="O1744" t="s">
        <v>3984</v>
      </c>
      <c r="V1744" s="11"/>
      <c r="W1744" s="11"/>
      <c r="X1744" s="11"/>
      <c r="Y1744" s="11"/>
      <c r="Z1744" s="11"/>
      <c r="AA1744" s="11"/>
      <c r="AB1744">
        <v>105</v>
      </c>
      <c r="AC1744">
        <v>92</v>
      </c>
      <c r="AD1744">
        <v>89</v>
      </c>
      <c r="AE1744">
        <v>104</v>
      </c>
      <c r="AF1744">
        <v>109</v>
      </c>
      <c r="AG1744">
        <v>91</v>
      </c>
      <c r="AH1744">
        <v>97</v>
      </c>
      <c r="AI1744">
        <v>104</v>
      </c>
      <c r="AJ1744">
        <v>117</v>
      </c>
    </row>
    <row r="1745" spans="1:36" x14ac:dyDescent="0.25">
      <c r="A1745" s="21">
        <v>1744</v>
      </c>
      <c r="B1745" s="1" t="s">
        <v>9534</v>
      </c>
      <c r="C1745" s="1" t="str">
        <f>+VLOOKUP(Tabla1[[#This Row],[Sector]],Sectores[[Sector]:[Columna1]],2,0)</f>
        <v>08 Educación</v>
      </c>
      <c r="D1745" s="1" t="str">
        <f>+VLOOKUP(Tabla1[[#This Row],[Contenido]],Hoja2!$F$2:$G$105,2,0)</f>
        <v>08.03 Admisión Universitaria</v>
      </c>
      <c r="E1745" s="1" t="str">
        <f>+IFERROR(VLOOKUP(Tabla1[[#This Row],[Tema]],Temas[[Tema]:[Columna1]],2,0),"REVISAR")</f>
        <v>08.03.06 Comuna de Domicilio</v>
      </c>
      <c r="F1745" s="1" t="str">
        <f>+IFERROR(VLOOKUP(Tabla1[[#This Row],[Muestra]],Muestra[[Muestra]:[Columna1]],2,0),"REVISAR")</f>
        <v>08.03.06.58 Quillota</v>
      </c>
      <c r="G1745" t="s">
        <v>62</v>
      </c>
      <c r="H1745" t="s">
        <v>3449</v>
      </c>
      <c r="I1745" t="s">
        <v>3485</v>
      </c>
      <c r="J1745" t="s">
        <v>3540</v>
      </c>
      <c r="K1745" t="s">
        <v>3453</v>
      </c>
      <c r="L1745" t="s">
        <v>2582</v>
      </c>
      <c r="O1745" t="s">
        <v>3984</v>
      </c>
      <c r="V1745" s="11"/>
      <c r="W1745" s="11"/>
      <c r="X1745" s="11"/>
      <c r="Y1745" s="11"/>
      <c r="Z1745" s="11"/>
      <c r="AA1745" s="11"/>
      <c r="AB1745">
        <v>1597</v>
      </c>
      <c r="AC1745">
        <v>1538</v>
      </c>
      <c r="AD1745">
        <v>1509</v>
      </c>
      <c r="AE1745">
        <v>1600</v>
      </c>
      <c r="AF1745">
        <v>1552</v>
      </c>
      <c r="AG1745">
        <v>1575</v>
      </c>
      <c r="AH1745">
        <v>1619</v>
      </c>
      <c r="AI1745">
        <v>1690</v>
      </c>
      <c r="AJ1745">
        <v>1647</v>
      </c>
    </row>
    <row r="1746" spans="1:36" x14ac:dyDescent="0.25">
      <c r="A1746" s="21">
        <v>1745</v>
      </c>
      <c r="B1746" s="1" t="s">
        <v>9535</v>
      </c>
      <c r="C1746" s="1" t="str">
        <f>+VLOOKUP(Tabla1[[#This Row],[Sector]],Sectores[[Sector]:[Columna1]],2,0)</f>
        <v>08 Educación</v>
      </c>
      <c r="D1746" s="1" t="str">
        <f>+VLOOKUP(Tabla1[[#This Row],[Contenido]],Hoja2!$F$2:$G$105,2,0)</f>
        <v>08.03 Admisión Universitaria</v>
      </c>
      <c r="E1746" s="1" t="str">
        <f>+IFERROR(VLOOKUP(Tabla1[[#This Row],[Tema]],Temas[[Tema]:[Columna1]],2,0),"REVISAR")</f>
        <v>08.03.06 Comuna de Domicilio</v>
      </c>
      <c r="F1746" s="1" t="str">
        <f>+IFERROR(VLOOKUP(Tabla1[[#This Row],[Muestra]],Muestra[[Muestra]:[Columna1]],2,0),"REVISAR")</f>
        <v>08.03.06.59 Calera</v>
      </c>
      <c r="G1746" t="s">
        <v>62</v>
      </c>
      <c r="H1746" t="s">
        <v>3449</v>
      </c>
      <c r="I1746" t="s">
        <v>3485</v>
      </c>
      <c r="J1746" t="s">
        <v>3541</v>
      </c>
      <c r="K1746" t="s">
        <v>3453</v>
      </c>
      <c r="L1746" t="s">
        <v>2582</v>
      </c>
      <c r="O1746" t="s">
        <v>3984</v>
      </c>
      <c r="V1746" s="11"/>
      <c r="W1746" s="11"/>
      <c r="X1746" s="11"/>
      <c r="Y1746" s="11"/>
      <c r="Z1746" s="11"/>
      <c r="AA1746" s="11"/>
      <c r="AB1746">
        <v>907</v>
      </c>
      <c r="AC1746">
        <v>832</v>
      </c>
      <c r="AD1746">
        <v>841</v>
      </c>
      <c r="AE1746">
        <v>872</v>
      </c>
      <c r="AF1746">
        <v>910</v>
      </c>
      <c r="AG1746">
        <v>861</v>
      </c>
      <c r="AH1746">
        <v>960</v>
      </c>
      <c r="AI1746">
        <v>906</v>
      </c>
      <c r="AJ1746">
        <v>926</v>
      </c>
    </row>
    <row r="1747" spans="1:36" x14ac:dyDescent="0.25">
      <c r="A1747" s="21">
        <v>1746</v>
      </c>
      <c r="B1747" s="1" t="s">
        <v>9536</v>
      </c>
      <c r="C1747" s="1" t="str">
        <f>+VLOOKUP(Tabla1[[#This Row],[Sector]],Sectores[[Sector]:[Columna1]],2,0)</f>
        <v>08 Educación</v>
      </c>
      <c r="D1747" s="1" t="str">
        <f>+VLOOKUP(Tabla1[[#This Row],[Contenido]],Hoja2!$F$2:$G$105,2,0)</f>
        <v>08.03 Admisión Universitaria</v>
      </c>
      <c r="E1747" s="1" t="str">
        <f>+IFERROR(VLOOKUP(Tabla1[[#This Row],[Tema]],Temas[[Tema]:[Columna1]],2,0),"REVISAR")</f>
        <v>08.03.06 Comuna de Domicilio</v>
      </c>
      <c r="F1747" s="1" t="str">
        <f>+IFERROR(VLOOKUP(Tabla1[[#This Row],[Muestra]],Muestra[[Muestra]:[Columna1]],2,0),"REVISAR")</f>
        <v>08.03.06.60 Hijuelas</v>
      </c>
      <c r="G1747" t="s">
        <v>62</v>
      </c>
      <c r="H1747" t="s">
        <v>3449</v>
      </c>
      <c r="I1747" t="s">
        <v>3485</v>
      </c>
      <c r="J1747" t="s">
        <v>3542</v>
      </c>
      <c r="K1747" t="s">
        <v>3453</v>
      </c>
      <c r="L1747" t="s">
        <v>2582</v>
      </c>
      <c r="O1747" t="s">
        <v>3984</v>
      </c>
      <c r="V1747" s="11"/>
      <c r="W1747" s="11"/>
      <c r="X1747" s="11"/>
      <c r="Y1747" s="11"/>
      <c r="Z1747" s="11"/>
      <c r="AA1747" s="11"/>
      <c r="AB1747">
        <v>283</v>
      </c>
      <c r="AC1747">
        <v>287</v>
      </c>
      <c r="AD1747">
        <v>256</v>
      </c>
      <c r="AE1747">
        <v>289</v>
      </c>
      <c r="AF1747">
        <v>266</v>
      </c>
      <c r="AG1747">
        <v>294</v>
      </c>
      <c r="AH1747">
        <v>268</v>
      </c>
      <c r="AI1747">
        <v>271</v>
      </c>
      <c r="AJ1747">
        <v>276</v>
      </c>
    </row>
    <row r="1748" spans="1:36" x14ac:dyDescent="0.25">
      <c r="A1748" s="21">
        <v>1747</v>
      </c>
      <c r="B1748" s="1" t="s">
        <v>9537</v>
      </c>
      <c r="C1748" s="1" t="str">
        <f>+VLOOKUP(Tabla1[[#This Row],[Sector]],Sectores[[Sector]:[Columna1]],2,0)</f>
        <v>08 Educación</v>
      </c>
      <c r="D1748" s="1" t="str">
        <f>+VLOOKUP(Tabla1[[#This Row],[Contenido]],Hoja2!$F$2:$G$105,2,0)</f>
        <v>08.03 Admisión Universitaria</v>
      </c>
      <c r="E1748" s="1" t="str">
        <f>+IFERROR(VLOOKUP(Tabla1[[#This Row],[Tema]],Temas[[Tema]:[Columna1]],2,0),"REVISAR")</f>
        <v>08.03.06 Comuna de Domicilio</v>
      </c>
      <c r="F1748" s="1" t="str">
        <f>+IFERROR(VLOOKUP(Tabla1[[#This Row],[Muestra]],Muestra[[Muestra]:[Columna1]],2,0),"REVISAR")</f>
        <v>08.03.06.61 La Cruz</v>
      </c>
      <c r="G1748" t="s">
        <v>62</v>
      </c>
      <c r="H1748" t="s">
        <v>3449</v>
      </c>
      <c r="I1748" t="s">
        <v>3485</v>
      </c>
      <c r="J1748" t="s">
        <v>3543</v>
      </c>
      <c r="K1748" t="s">
        <v>3453</v>
      </c>
      <c r="L1748" t="s">
        <v>2582</v>
      </c>
      <c r="O1748" t="s">
        <v>3984</v>
      </c>
      <c r="V1748" s="11"/>
      <c r="W1748" s="11"/>
      <c r="X1748" s="11"/>
      <c r="Y1748" s="11"/>
      <c r="Z1748" s="11"/>
      <c r="AA1748" s="11"/>
      <c r="AB1748">
        <v>304</v>
      </c>
      <c r="AC1748">
        <v>305</v>
      </c>
      <c r="AD1748">
        <v>327</v>
      </c>
      <c r="AE1748">
        <v>352</v>
      </c>
      <c r="AF1748">
        <v>369</v>
      </c>
      <c r="AG1748">
        <v>341</v>
      </c>
      <c r="AH1748">
        <v>358</v>
      </c>
      <c r="AI1748">
        <v>371</v>
      </c>
      <c r="AJ1748">
        <v>412</v>
      </c>
    </row>
    <row r="1749" spans="1:36" x14ac:dyDescent="0.25">
      <c r="A1749" s="21">
        <v>1748</v>
      </c>
      <c r="B1749" s="1" t="s">
        <v>9538</v>
      </c>
      <c r="C1749" s="1" t="str">
        <f>+VLOOKUP(Tabla1[[#This Row],[Sector]],Sectores[[Sector]:[Columna1]],2,0)</f>
        <v>08 Educación</v>
      </c>
      <c r="D1749" s="1" t="str">
        <f>+VLOOKUP(Tabla1[[#This Row],[Contenido]],Hoja2!$F$2:$G$105,2,0)</f>
        <v>08.03 Admisión Universitaria</v>
      </c>
      <c r="E1749" s="1" t="str">
        <f>+IFERROR(VLOOKUP(Tabla1[[#This Row],[Tema]],Temas[[Tema]:[Columna1]],2,0),"REVISAR")</f>
        <v>08.03.06 Comuna de Domicilio</v>
      </c>
      <c r="F1749" s="1" t="str">
        <f>+IFERROR(VLOOKUP(Tabla1[[#This Row],[Muestra]],Muestra[[Muestra]:[Columna1]],2,0),"REVISAR")</f>
        <v>08.03.06.62 Nogales</v>
      </c>
      <c r="G1749" t="s">
        <v>62</v>
      </c>
      <c r="H1749" t="s">
        <v>3449</v>
      </c>
      <c r="I1749" t="s">
        <v>3485</v>
      </c>
      <c r="J1749" t="s">
        <v>3544</v>
      </c>
      <c r="K1749" t="s">
        <v>3453</v>
      </c>
      <c r="L1749" t="s">
        <v>2582</v>
      </c>
      <c r="O1749" t="s">
        <v>3984</v>
      </c>
      <c r="V1749" s="11"/>
      <c r="W1749" s="11"/>
      <c r="X1749" s="11"/>
      <c r="Y1749" s="11"/>
      <c r="Z1749" s="11"/>
      <c r="AA1749" s="11"/>
      <c r="AB1749">
        <v>328</v>
      </c>
      <c r="AC1749">
        <v>302</v>
      </c>
      <c r="AD1749">
        <v>347</v>
      </c>
      <c r="AE1749">
        <v>320</v>
      </c>
      <c r="AF1749">
        <v>363</v>
      </c>
      <c r="AG1749">
        <v>391</v>
      </c>
      <c r="AH1749">
        <v>361</v>
      </c>
      <c r="AI1749">
        <v>362</v>
      </c>
      <c r="AJ1749">
        <v>364</v>
      </c>
    </row>
    <row r="1750" spans="1:36" x14ac:dyDescent="0.25">
      <c r="A1750" s="21">
        <v>1749</v>
      </c>
      <c r="B1750" s="1" t="s">
        <v>9539</v>
      </c>
      <c r="C1750" s="1" t="str">
        <f>+VLOOKUP(Tabla1[[#This Row],[Sector]],Sectores[[Sector]:[Columna1]],2,0)</f>
        <v>08 Educación</v>
      </c>
      <c r="D1750" s="1" t="str">
        <f>+VLOOKUP(Tabla1[[#This Row],[Contenido]],Hoja2!$F$2:$G$105,2,0)</f>
        <v>08.03 Admisión Universitaria</v>
      </c>
      <c r="E1750" s="1" t="str">
        <f>+IFERROR(VLOOKUP(Tabla1[[#This Row],[Tema]],Temas[[Tema]:[Columna1]],2,0),"REVISAR")</f>
        <v>08.03.06 Comuna de Domicilio</v>
      </c>
      <c r="F1750" s="1" t="str">
        <f>+IFERROR(VLOOKUP(Tabla1[[#This Row],[Muestra]],Muestra[[Muestra]:[Columna1]],2,0),"REVISAR")</f>
        <v>08.03.06.63 San Antonio</v>
      </c>
      <c r="G1750" t="s">
        <v>62</v>
      </c>
      <c r="H1750" t="s">
        <v>3449</v>
      </c>
      <c r="I1750" t="s">
        <v>3485</v>
      </c>
      <c r="J1750" t="s">
        <v>3545</v>
      </c>
      <c r="K1750" t="s">
        <v>3453</v>
      </c>
      <c r="L1750" t="s">
        <v>2582</v>
      </c>
      <c r="O1750" t="s">
        <v>3984</v>
      </c>
      <c r="V1750" s="11"/>
      <c r="W1750" s="11"/>
      <c r="X1750" s="11"/>
      <c r="Y1750" s="11"/>
      <c r="Z1750" s="11"/>
      <c r="AA1750" s="11"/>
      <c r="AB1750">
        <v>1735</v>
      </c>
      <c r="AC1750">
        <v>1642</v>
      </c>
      <c r="AD1750">
        <v>1611</v>
      </c>
      <c r="AE1750">
        <v>1680</v>
      </c>
      <c r="AF1750">
        <v>1729</v>
      </c>
      <c r="AG1750">
        <v>1639</v>
      </c>
      <c r="AH1750">
        <v>1669</v>
      </c>
      <c r="AI1750">
        <v>1555</v>
      </c>
      <c r="AJ1750">
        <v>1561</v>
      </c>
    </row>
    <row r="1751" spans="1:36" x14ac:dyDescent="0.25">
      <c r="A1751" s="21">
        <v>1750</v>
      </c>
      <c r="B1751" s="1" t="s">
        <v>9540</v>
      </c>
      <c r="C1751" s="1" t="str">
        <f>+VLOOKUP(Tabla1[[#This Row],[Sector]],Sectores[[Sector]:[Columna1]],2,0)</f>
        <v>08 Educación</v>
      </c>
      <c r="D1751" s="1" t="str">
        <f>+VLOOKUP(Tabla1[[#This Row],[Contenido]],Hoja2!$F$2:$G$105,2,0)</f>
        <v>08.03 Admisión Universitaria</v>
      </c>
      <c r="E1751" s="1" t="str">
        <f>+IFERROR(VLOOKUP(Tabla1[[#This Row],[Tema]],Temas[[Tema]:[Columna1]],2,0),"REVISAR")</f>
        <v>08.03.06 Comuna de Domicilio</v>
      </c>
      <c r="F1751" s="1" t="str">
        <f>+IFERROR(VLOOKUP(Tabla1[[#This Row],[Muestra]],Muestra[[Muestra]:[Columna1]],2,0),"REVISAR")</f>
        <v>08.03.06.64 Algarrobo</v>
      </c>
      <c r="G1751" t="s">
        <v>62</v>
      </c>
      <c r="H1751" t="s">
        <v>3449</v>
      </c>
      <c r="I1751" t="s">
        <v>3485</v>
      </c>
      <c r="J1751" t="s">
        <v>3546</v>
      </c>
      <c r="K1751" t="s">
        <v>3453</v>
      </c>
      <c r="L1751" t="s">
        <v>2582</v>
      </c>
      <c r="O1751" t="s">
        <v>3984</v>
      </c>
      <c r="V1751" s="11"/>
      <c r="W1751" s="11"/>
      <c r="X1751" s="11"/>
      <c r="Y1751" s="11"/>
      <c r="Z1751" s="11"/>
      <c r="AA1751" s="11"/>
      <c r="AB1751">
        <v>163</v>
      </c>
      <c r="AC1751">
        <v>156</v>
      </c>
      <c r="AD1751">
        <v>151</v>
      </c>
      <c r="AE1751">
        <v>181</v>
      </c>
      <c r="AF1751">
        <v>205</v>
      </c>
      <c r="AG1751">
        <v>203</v>
      </c>
      <c r="AH1751">
        <v>204</v>
      </c>
      <c r="AI1751">
        <v>184</v>
      </c>
      <c r="AJ1751">
        <v>197</v>
      </c>
    </row>
    <row r="1752" spans="1:36" x14ac:dyDescent="0.25">
      <c r="A1752" s="21">
        <v>1751</v>
      </c>
      <c r="B1752" s="1" t="s">
        <v>9541</v>
      </c>
      <c r="C1752" s="1" t="str">
        <f>+VLOOKUP(Tabla1[[#This Row],[Sector]],Sectores[[Sector]:[Columna1]],2,0)</f>
        <v>08 Educación</v>
      </c>
      <c r="D1752" s="1" t="str">
        <f>+VLOOKUP(Tabla1[[#This Row],[Contenido]],Hoja2!$F$2:$G$105,2,0)</f>
        <v>08.03 Admisión Universitaria</v>
      </c>
      <c r="E1752" s="1" t="str">
        <f>+IFERROR(VLOOKUP(Tabla1[[#This Row],[Tema]],Temas[[Tema]:[Columna1]],2,0),"REVISAR")</f>
        <v>08.03.06 Comuna de Domicilio</v>
      </c>
      <c r="F1752" s="1" t="str">
        <f>+IFERROR(VLOOKUP(Tabla1[[#This Row],[Muestra]],Muestra[[Muestra]:[Columna1]],2,0),"REVISAR")</f>
        <v>08.03.06.65 Cartagena</v>
      </c>
      <c r="G1752" t="s">
        <v>62</v>
      </c>
      <c r="H1752" t="s">
        <v>3449</v>
      </c>
      <c r="I1752" t="s">
        <v>3485</v>
      </c>
      <c r="J1752" t="s">
        <v>3547</v>
      </c>
      <c r="K1752" t="s">
        <v>3453</v>
      </c>
      <c r="L1752" t="s">
        <v>2582</v>
      </c>
      <c r="O1752" t="s">
        <v>3984</v>
      </c>
      <c r="V1752" s="11"/>
      <c r="W1752" s="11"/>
      <c r="X1752" s="11"/>
      <c r="Y1752" s="11"/>
      <c r="Z1752" s="11"/>
      <c r="AA1752" s="11"/>
      <c r="AB1752">
        <v>241</v>
      </c>
      <c r="AC1752">
        <v>266</v>
      </c>
      <c r="AD1752">
        <v>296</v>
      </c>
      <c r="AE1752">
        <v>294</v>
      </c>
      <c r="AF1752">
        <v>311</v>
      </c>
      <c r="AG1752">
        <v>279</v>
      </c>
      <c r="AH1752">
        <v>319</v>
      </c>
      <c r="AI1752">
        <v>341</v>
      </c>
      <c r="AJ1752">
        <v>352</v>
      </c>
    </row>
    <row r="1753" spans="1:36" x14ac:dyDescent="0.25">
      <c r="A1753" s="21">
        <v>1752</v>
      </c>
      <c r="B1753" s="1" t="s">
        <v>9542</v>
      </c>
      <c r="C1753" s="1" t="str">
        <f>+VLOOKUP(Tabla1[[#This Row],[Sector]],Sectores[[Sector]:[Columna1]],2,0)</f>
        <v>08 Educación</v>
      </c>
      <c r="D1753" s="1" t="str">
        <f>+VLOOKUP(Tabla1[[#This Row],[Contenido]],Hoja2!$F$2:$G$105,2,0)</f>
        <v>08.03 Admisión Universitaria</v>
      </c>
      <c r="E1753" s="1" t="str">
        <f>+IFERROR(VLOOKUP(Tabla1[[#This Row],[Tema]],Temas[[Tema]:[Columna1]],2,0),"REVISAR")</f>
        <v>08.03.06 Comuna de Domicilio</v>
      </c>
      <c r="F1753" s="1" t="str">
        <f>+IFERROR(VLOOKUP(Tabla1[[#This Row],[Muestra]],Muestra[[Muestra]:[Columna1]],2,0),"REVISAR")</f>
        <v>08.03.06.66 El Quisco</v>
      </c>
      <c r="G1753" t="s">
        <v>62</v>
      </c>
      <c r="H1753" t="s">
        <v>3449</v>
      </c>
      <c r="I1753" t="s">
        <v>3485</v>
      </c>
      <c r="J1753" t="s">
        <v>3548</v>
      </c>
      <c r="K1753" t="s">
        <v>3453</v>
      </c>
      <c r="L1753" t="s">
        <v>2582</v>
      </c>
      <c r="O1753" t="s">
        <v>3984</v>
      </c>
      <c r="V1753" s="11"/>
      <c r="W1753" s="11"/>
      <c r="X1753" s="11"/>
      <c r="Y1753" s="11"/>
      <c r="Z1753" s="11"/>
      <c r="AA1753" s="11"/>
      <c r="AB1753">
        <v>197</v>
      </c>
      <c r="AC1753">
        <v>150</v>
      </c>
      <c r="AD1753">
        <v>184</v>
      </c>
      <c r="AE1753">
        <v>203</v>
      </c>
      <c r="AF1753">
        <v>204</v>
      </c>
      <c r="AG1753">
        <v>205</v>
      </c>
      <c r="AH1753">
        <v>229</v>
      </c>
      <c r="AI1753">
        <v>221</v>
      </c>
      <c r="AJ1753">
        <v>231</v>
      </c>
    </row>
    <row r="1754" spans="1:36" x14ac:dyDescent="0.25">
      <c r="A1754" s="21">
        <v>1753</v>
      </c>
      <c r="B1754" s="1" t="s">
        <v>9543</v>
      </c>
      <c r="C1754" s="1" t="str">
        <f>+VLOOKUP(Tabla1[[#This Row],[Sector]],Sectores[[Sector]:[Columna1]],2,0)</f>
        <v>08 Educación</v>
      </c>
      <c r="D1754" s="1" t="str">
        <f>+VLOOKUP(Tabla1[[#This Row],[Contenido]],Hoja2!$F$2:$G$105,2,0)</f>
        <v>08.03 Admisión Universitaria</v>
      </c>
      <c r="E1754" s="1" t="str">
        <f>+IFERROR(VLOOKUP(Tabla1[[#This Row],[Tema]],Temas[[Tema]:[Columna1]],2,0),"REVISAR")</f>
        <v>08.03.06 Comuna de Domicilio</v>
      </c>
      <c r="F1754" s="1" t="str">
        <f>+IFERROR(VLOOKUP(Tabla1[[#This Row],[Muestra]],Muestra[[Muestra]:[Columna1]],2,0),"REVISAR")</f>
        <v>08.03.06.67 El Tabo</v>
      </c>
      <c r="G1754" t="s">
        <v>62</v>
      </c>
      <c r="H1754" t="s">
        <v>3449</v>
      </c>
      <c r="I1754" t="s">
        <v>3485</v>
      </c>
      <c r="J1754" t="s">
        <v>3549</v>
      </c>
      <c r="K1754" t="s">
        <v>3453</v>
      </c>
      <c r="L1754" t="s">
        <v>2582</v>
      </c>
      <c r="O1754" t="s">
        <v>3984</v>
      </c>
      <c r="V1754" s="11"/>
      <c r="W1754" s="11"/>
      <c r="X1754" s="11"/>
      <c r="Y1754" s="11"/>
      <c r="Z1754" s="11"/>
      <c r="AA1754" s="11"/>
      <c r="AB1754">
        <v>125</v>
      </c>
      <c r="AC1754">
        <v>130</v>
      </c>
      <c r="AD1754">
        <v>100</v>
      </c>
      <c r="AE1754">
        <v>132</v>
      </c>
      <c r="AF1754">
        <v>143</v>
      </c>
      <c r="AG1754">
        <v>139</v>
      </c>
      <c r="AH1754">
        <v>174</v>
      </c>
      <c r="AI1754">
        <v>175</v>
      </c>
      <c r="AJ1754">
        <v>176</v>
      </c>
    </row>
    <row r="1755" spans="1:36" x14ac:dyDescent="0.25">
      <c r="A1755" s="21">
        <v>1754</v>
      </c>
      <c r="B1755" s="1" t="s">
        <v>9544</v>
      </c>
      <c r="C1755" s="1" t="str">
        <f>+VLOOKUP(Tabla1[[#This Row],[Sector]],Sectores[[Sector]:[Columna1]],2,0)</f>
        <v>08 Educación</v>
      </c>
      <c r="D1755" s="1" t="str">
        <f>+VLOOKUP(Tabla1[[#This Row],[Contenido]],Hoja2!$F$2:$G$105,2,0)</f>
        <v>08.03 Admisión Universitaria</v>
      </c>
      <c r="E1755" s="1" t="str">
        <f>+IFERROR(VLOOKUP(Tabla1[[#This Row],[Tema]],Temas[[Tema]:[Columna1]],2,0),"REVISAR")</f>
        <v>08.03.06 Comuna de Domicilio</v>
      </c>
      <c r="F1755" s="1" t="str">
        <f>+IFERROR(VLOOKUP(Tabla1[[#This Row],[Muestra]],Muestra[[Muestra]:[Columna1]],2,0),"REVISAR")</f>
        <v>08.03.06.68 Santo Domingo</v>
      </c>
      <c r="G1755" t="s">
        <v>62</v>
      </c>
      <c r="H1755" t="s">
        <v>3449</v>
      </c>
      <c r="I1755" t="s">
        <v>3485</v>
      </c>
      <c r="J1755" t="s">
        <v>3550</v>
      </c>
      <c r="K1755" t="s">
        <v>3453</v>
      </c>
      <c r="L1755" t="s">
        <v>2582</v>
      </c>
      <c r="O1755" t="s">
        <v>3984</v>
      </c>
      <c r="V1755" s="11"/>
      <c r="W1755" s="11"/>
      <c r="X1755" s="11"/>
      <c r="Y1755" s="11"/>
      <c r="Z1755" s="11"/>
      <c r="AA1755" s="11"/>
      <c r="AB1755">
        <v>154</v>
      </c>
      <c r="AC1755">
        <v>166</v>
      </c>
      <c r="AD1755">
        <v>169</v>
      </c>
      <c r="AE1755">
        <v>136</v>
      </c>
      <c r="AF1755">
        <v>165</v>
      </c>
      <c r="AG1755">
        <v>179</v>
      </c>
      <c r="AH1755">
        <v>178</v>
      </c>
      <c r="AI1755">
        <v>188</v>
      </c>
      <c r="AJ1755">
        <v>202</v>
      </c>
    </row>
    <row r="1756" spans="1:36" x14ac:dyDescent="0.25">
      <c r="A1756" s="21">
        <v>1755</v>
      </c>
      <c r="B1756" s="1" t="s">
        <v>9545</v>
      </c>
      <c r="C1756" s="1" t="str">
        <f>+VLOOKUP(Tabla1[[#This Row],[Sector]],Sectores[[Sector]:[Columna1]],2,0)</f>
        <v>08 Educación</v>
      </c>
      <c r="D1756" s="1" t="str">
        <f>+VLOOKUP(Tabla1[[#This Row],[Contenido]],Hoja2!$F$2:$G$105,2,0)</f>
        <v>08.03 Admisión Universitaria</v>
      </c>
      <c r="E1756" s="1" t="str">
        <f>+IFERROR(VLOOKUP(Tabla1[[#This Row],[Tema]],Temas[[Tema]:[Columna1]],2,0),"REVISAR")</f>
        <v>08.03.06 Comuna de Domicilio</v>
      </c>
      <c r="F1756" s="1" t="str">
        <f>+IFERROR(VLOOKUP(Tabla1[[#This Row],[Muestra]],Muestra[[Muestra]:[Columna1]],2,0),"REVISAR")</f>
        <v>08.03.06.69 San Felipe</v>
      </c>
      <c r="G1756" t="s">
        <v>62</v>
      </c>
      <c r="H1756" t="s">
        <v>3449</v>
      </c>
      <c r="I1756" t="s">
        <v>3485</v>
      </c>
      <c r="J1756" t="s">
        <v>3551</v>
      </c>
      <c r="K1756" t="s">
        <v>3453</v>
      </c>
      <c r="L1756" t="s">
        <v>2582</v>
      </c>
      <c r="O1756" t="s">
        <v>3984</v>
      </c>
      <c r="V1756" s="11"/>
      <c r="W1756" s="11"/>
      <c r="X1756" s="11"/>
      <c r="Y1756" s="11"/>
      <c r="Z1756" s="11"/>
      <c r="AA1756" s="11"/>
      <c r="AB1756">
        <v>1431</v>
      </c>
      <c r="AC1756">
        <v>1441</v>
      </c>
      <c r="AD1756">
        <v>1303</v>
      </c>
      <c r="AE1756">
        <v>1368</v>
      </c>
      <c r="AF1756">
        <v>1288</v>
      </c>
      <c r="AG1756">
        <v>1362</v>
      </c>
      <c r="AH1756">
        <v>1495</v>
      </c>
      <c r="AI1756">
        <v>1444</v>
      </c>
      <c r="AJ1756">
        <v>1426</v>
      </c>
    </row>
    <row r="1757" spans="1:36" x14ac:dyDescent="0.25">
      <c r="A1757" s="21">
        <v>1756</v>
      </c>
      <c r="B1757" s="1" t="s">
        <v>9546</v>
      </c>
      <c r="C1757" s="1" t="str">
        <f>+VLOOKUP(Tabla1[[#This Row],[Sector]],Sectores[[Sector]:[Columna1]],2,0)</f>
        <v>08 Educación</v>
      </c>
      <c r="D1757" s="1" t="str">
        <f>+VLOOKUP(Tabla1[[#This Row],[Contenido]],Hoja2!$F$2:$G$105,2,0)</f>
        <v>08.03 Admisión Universitaria</v>
      </c>
      <c r="E1757" s="1" t="str">
        <f>+IFERROR(VLOOKUP(Tabla1[[#This Row],[Tema]],Temas[[Tema]:[Columna1]],2,0),"REVISAR")</f>
        <v>08.03.06 Comuna de Domicilio</v>
      </c>
      <c r="F1757" s="1" t="str">
        <f>+IFERROR(VLOOKUP(Tabla1[[#This Row],[Muestra]],Muestra[[Muestra]:[Columna1]],2,0),"REVISAR")</f>
        <v>08.03.06.70 Catemu</v>
      </c>
      <c r="G1757" t="s">
        <v>62</v>
      </c>
      <c r="H1757" t="s">
        <v>3449</v>
      </c>
      <c r="I1757" t="s">
        <v>3485</v>
      </c>
      <c r="J1757" t="s">
        <v>3552</v>
      </c>
      <c r="K1757" t="s">
        <v>3453</v>
      </c>
      <c r="L1757" t="s">
        <v>2582</v>
      </c>
      <c r="O1757" t="s">
        <v>3984</v>
      </c>
      <c r="V1757" s="11"/>
      <c r="W1757" s="11"/>
      <c r="X1757" s="11"/>
      <c r="Y1757" s="11"/>
      <c r="Z1757" s="11"/>
      <c r="AA1757" s="11"/>
      <c r="AB1757">
        <v>169</v>
      </c>
      <c r="AC1757">
        <v>171</v>
      </c>
      <c r="AD1757">
        <v>183</v>
      </c>
      <c r="AE1757">
        <v>191</v>
      </c>
      <c r="AF1757">
        <v>213</v>
      </c>
      <c r="AG1757">
        <v>192</v>
      </c>
      <c r="AH1757">
        <v>210</v>
      </c>
      <c r="AI1757">
        <v>201</v>
      </c>
      <c r="AJ1757">
        <v>176</v>
      </c>
    </row>
    <row r="1758" spans="1:36" x14ac:dyDescent="0.25">
      <c r="A1758" s="21">
        <v>1757</v>
      </c>
      <c r="B1758" s="1" t="s">
        <v>9547</v>
      </c>
      <c r="C1758" s="1" t="str">
        <f>+VLOOKUP(Tabla1[[#This Row],[Sector]],Sectores[[Sector]:[Columna1]],2,0)</f>
        <v>08 Educación</v>
      </c>
      <c r="D1758" s="1" t="str">
        <f>+VLOOKUP(Tabla1[[#This Row],[Contenido]],Hoja2!$F$2:$G$105,2,0)</f>
        <v>08.03 Admisión Universitaria</v>
      </c>
      <c r="E1758" s="1" t="str">
        <f>+IFERROR(VLOOKUP(Tabla1[[#This Row],[Tema]],Temas[[Tema]:[Columna1]],2,0),"REVISAR")</f>
        <v>08.03.06 Comuna de Domicilio</v>
      </c>
      <c r="F1758" s="1" t="str">
        <f>+IFERROR(VLOOKUP(Tabla1[[#This Row],[Muestra]],Muestra[[Muestra]:[Columna1]],2,0),"REVISAR")</f>
        <v>08.03.06.71 Llaillay</v>
      </c>
      <c r="G1758" t="s">
        <v>62</v>
      </c>
      <c r="H1758" t="s">
        <v>3449</v>
      </c>
      <c r="I1758" t="s">
        <v>3485</v>
      </c>
      <c r="J1758" t="s">
        <v>3553</v>
      </c>
      <c r="K1758" t="s">
        <v>3453</v>
      </c>
      <c r="L1758" t="s">
        <v>2582</v>
      </c>
      <c r="O1758" t="s">
        <v>3984</v>
      </c>
      <c r="V1758" s="11"/>
      <c r="W1758" s="11"/>
      <c r="X1758" s="11"/>
      <c r="Y1758" s="11"/>
      <c r="Z1758" s="11"/>
      <c r="AA1758" s="11"/>
      <c r="AB1758">
        <v>381</v>
      </c>
      <c r="AC1758">
        <v>351</v>
      </c>
      <c r="AD1758">
        <v>342</v>
      </c>
      <c r="AE1758">
        <v>377</v>
      </c>
      <c r="AF1758">
        <v>309</v>
      </c>
      <c r="AG1758">
        <v>367</v>
      </c>
      <c r="AH1758">
        <v>421</v>
      </c>
      <c r="AI1758">
        <v>391</v>
      </c>
      <c r="AJ1758">
        <v>358</v>
      </c>
    </row>
    <row r="1759" spans="1:36" x14ac:dyDescent="0.25">
      <c r="A1759" s="21">
        <v>1758</v>
      </c>
      <c r="B1759" s="1" t="s">
        <v>9548</v>
      </c>
      <c r="C1759" s="1" t="str">
        <f>+VLOOKUP(Tabla1[[#This Row],[Sector]],Sectores[[Sector]:[Columna1]],2,0)</f>
        <v>08 Educación</v>
      </c>
      <c r="D1759" s="1" t="str">
        <f>+VLOOKUP(Tabla1[[#This Row],[Contenido]],Hoja2!$F$2:$G$105,2,0)</f>
        <v>08.03 Admisión Universitaria</v>
      </c>
      <c r="E1759" s="1" t="str">
        <f>+IFERROR(VLOOKUP(Tabla1[[#This Row],[Tema]],Temas[[Tema]:[Columna1]],2,0),"REVISAR")</f>
        <v>08.03.06 Comuna de Domicilio</v>
      </c>
      <c r="F1759" s="1" t="str">
        <f>+IFERROR(VLOOKUP(Tabla1[[#This Row],[Muestra]],Muestra[[Muestra]:[Columna1]],2,0),"REVISAR")</f>
        <v>08.03.06.72 Panquehue</v>
      </c>
      <c r="G1759" t="s">
        <v>62</v>
      </c>
      <c r="H1759" t="s">
        <v>3449</v>
      </c>
      <c r="I1759" t="s">
        <v>3485</v>
      </c>
      <c r="J1759" t="s">
        <v>3554</v>
      </c>
      <c r="K1759" t="s">
        <v>3453</v>
      </c>
      <c r="L1759" t="s">
        <v>2582</v>
      </c>
      <c r="O1759" t="s">
        <v>3984</v>
      </c>
      <c r="V1759" s="11"/>
      <c r="W1759" s="11"/>
      <c r="X1759" s="11"/>
      <c r="Y1759" s="11"/>
      <c r="Z1759" s="11"/>
      <c r="AA1759" s="11"/>
      <c r="AB1759">
        <v>126</v>
      </c>
      <c r="AC1759">
        <v>139</v>
      </c>
      <c r="AD1759">
        <v>120</v>
      </c>
      <c r="AE1759">
        <v>111</v>
      </c>
      <c r="AF1759">
        <v>121</v>
      </c>
      <c r="AG1759">
        <v>107</v>
      </c>
      <c r="AH1759">
        <v>131</v>
      </c>
      <c r="AI1759">
        <v>100</v>
      </c>
      <c r="AJ1759">
        <v>113</v>
      </c>
    </row>
    <row r="1760" spans="1:36" x14ac:dyDescent="0.25">
      <c r="A1760" s="21">
        <v>1759</v>
      </c>
      <c r="B1760" s="1" t="s">
        <v>9549</v>
      </c>
      <c r="C1760" s="1" t="str">
        <f>+VLOOKUP(Tabla1[[#This Row],[Sector]],Sectores[[Sector]:[Columna1]],2,0)</f>
        <v>08 Educación</v>
      </c>
      <c r="D1760" s="1" t="str">
        <f>+VLOOKUP(Tabla1[[#This Row],[Contenido]],Hoja2!$F$2:$G$105,2,0)</f>
        <v>08.03 Admisión Universitaria</v>
      </c>
      <c r="E1760" s="1" t="str">
        <f>+IFERROR(VLOOKUP(Tabla1[[#This Row],[Tema]],Temas[[Tema]:[Columna1]],2,0),"REVISAR")</f>
        <v>08.03.06 Comuna de Domicilio</v>
      </c>
      <c r="F1760" s="1" t="str">
        <f>+IFERROR(VLOOKUP(Tabla1[[#This Row],[Muestra]],Muestra[[Muestra]:[Columna1]],2,0),"REVISAR")</f>
        <v>08.03.06.73 Putaendo</v>
      </c>
      <c r="G1760" t="s">
        <v>62</v>
      </c>
      <c r="H1760" t="s">
        <v>3449</v>
      </c>
      <c r="I1760" t="s">
        <v>3485</v>
      </c>
      <c r="J1760" t="s">
        <v>3555</v>
      </c>
      <c r="K1760" t="s">
        <v>3453</v>
      </c>
      <c r="L1760" t="s">
        <v>2582</v>
      </c>
      <c r="O1760" t="s">
        <v>3984</v>
      </c>
      <c r="V1760" s="11"/>
      <c r="W1760" s="11"/>
      <c r="X1760" s="11"/>
      <c r="Y1760" s="11"/>
      <c r="Z1760" s="11"/>
      <c r="AA1760" s="11"/>
      <c r="AB1760">
        <v>265</v>
      </c>
      <c r="AC1760">
        <v>284</v>
      </c>
      <c r="AD1760">
        <v>276</v>
      </c>
      <c r="AE1760">
        <v>294</v>
      </c>
      <c r="AF1760">
        <v>264</v>
      </c>
      <c r="AG1760">
        <v>279</v>
      </c>
      <c r="AH1760">
        <v>279</v>
      </c>
      <c r="AI1760">
        <v>298</v>
      </c>
      <c r="AJ1760">
        <v>272</v>
      </c>
    </row>
    <row r="1761" spans="1:36" x14ac:dyDescent="0.25">
      <c r="A1761" s="21">
        <v>1760</v>
      </c>
      <c r="B1761" s="1" t="s">
        <v>9550</v>
      </c>
      <c r="C1761" s="1" t="str">
        <f>+VLOOKUP(Tabla1[[#This Row],[Sector]],Sectores[[Sector]:[Columna1]],2,0)</f>
        <v>08 Educación</v>
      </c>
      <c r="D1761" s="1" t="str">
        <f>+VLOOKUP(Tabla1[[#This Row],[Contenido]],Hoja2!$F$2:$G$105,2,0)</f>
        <v>08.03 Admisión Universitaria</v>
      </c>
      <c r="E1761" s="1" t="str">
        <f>+IFERROR(VLOOKUP(Tabla1[[#This Row],[Tema]],Temas[[Tema]:[Columna1]],2,0),"REVISAR")</f>
        <v>08.03.06 Comuna de Domicilio</v>
      </c>
      <c r="F1761" s="1" t="str">
        <f>+IFERROR(VLOOKUP(Tabla1[[#This Row],[Muestra]],Muestra[[Muestra]:[Columna1]],2,0),"REVISAR")</f>
        <v>08.03.06.74 Santa María</v>
      </c>
      <c r="G1761" t="s">
        <v>62</v>
      </c>
      <c r="H1761" t="s">
        <v>3449</v>
      </c>
      <c r="I1761" t="s">
        <v>3485</v>
      </c>
      <c r="J1761" t="s">
        <v>3556</v>
      </c>
      <c r="K1761" t="s">
        <v>3453</v>
      </c>
      <c r="L1761" t="s">
        <v>2582</v>
      </c>
      <c r="O1761" t="s">
        <v>3984</v>
      </c>
      <c r="V1761" s="11"/>
      <c r="W1761" s="11"/>
      <c r="X1761" s="11"/>
      <c r="Y1761" s="11"/>
      <c r="Z1761" s="11"/>
      <c r="AA1761" s="11"/>
      <c r="AB1761">
        <v>234</v>
      </c>
      <c r="AC1761">
        <v>251</v>
      </c>
      <c r="AD1761">
        <v>200</v>
      </c>
      <c r="AE1761">
        <v>226</v>
      </c>
      <c r="AF1761">
        <v>249</v>
      </c>
      <c r="AG1761">
        <v>236</v>
      </c>
      <c r="AH1761">
        <v>257</v>
      </c>
      <c r="AI1761">
        <v>239</v>
      </c>
      <c r="AJ1761">
        <v>253</v>
      </c>
    </row>
    <row r="1762" spans="1:36" x14ac:dyDescent="0.25">
      <c r="A1762" s="21">
        <v>1761</v>
      </c>
      <c r="B1762" s="1" t="s">
        <v>9551</v>
      </c>
      <c r="C1762" s="1" t="str">
        <f>+VLOOKUP(Tabla1[[#This Row],[Sector]],Sectores[[Sector]:[Columna1]],2,0)</f>
        <v>08 Educación</v>
      </c>
      <c r="D1762" s="1" t="str">
        <f>+VLOOKUP(Tabla1[[#This Row],[Contenido]],Hoja2!$F$2:$G$105,2,0)</f>
        <v>08.03 Admisión Universitaria</v>
      </c>
      <c r="E1762" s="1" t="str">
        <f>+IFERROR(VLOOKUP(Tabla1[[#This Row],[Tema]],Temas[[Tema]:[Columna1]],2,0),"REVISAR")</f>
        <v>08.03.06 Comuna de Domicilio</v>
      </c>
      <c r="F1762" s="1" t="str">
        <f>+IFERROR(VLOOKUP(Tabla1[[#This Row],[Muestra]],Muestra[[Muestra]:[Columna1]],2,0),"REVISAR")</f>
        <v>08.03.06.75 Quilpué</v>
      </c>
      <c r="G1762" t="s">
        <v>62</v>
      </c>
      <c r="H1762" t="s">
        <v>3449</v>
      </c>
      <c r="I1762" t="s">
        <v>3485</v>
      </c>
      <c r="J1762" t="s">
        <v>3557</v>
      </c>
      <c r="K1762" t="s">
        <v>3453</v>
      </c>
      <c r="L1762" t="s">
        <v>2582</v>
      </c>
      <c r="O1762" t="s">
        <v>3984</v>
      </c>
      <c r="V1762" s="11"/>
      <c r="W1762" s="11"/>
      <c r="X1762" s="11"/>
      <c r="Y1762" s="11"/>
      <c r="Z1762" s="11"/>
      <c r="AA1762" s="11"/>
      <c r="AB1762">
        <v>2747</v>
      </c>
      <c r="AC1762">
        <v>2658</v>
      </c>
      <c r="AD1762">
        <v>2625</v>
      </c>
      <c r="AE1762">
        <v>2944</v>
      </c>
      <c r="AF1762">
        <v>2900</v>
      </c>
      <c r="AG1762">
        <v>2667</v>
      </c>
      <c r="AH1762">
        <v>2636</v>
      </c>
      <c r="AI1762">
        <v>2647</v>
      </c>
      <c r="AJ1762">
        <v>2643</v>
      </c>
    </row>
    <row r="1763" spans="1:36" x14ac:dyDescent="0.25">
      <c r="A1763" s="21">
        <v>1762</v>
      </c>
      <c r="B1763" s="1" t="s">
        <v>9552</v>
      </c>
      <c r="C1763" s="1" t="str">
        <f>+VLOOKUP(Tabla1[[#This Row],[Sector]],Sectores[[Sector]:[Columna1]],2,0)</f>
        <v>08 Educación</v>
      </c>
      <c r="D1763" s="1" t="str">
        <f>+VLOOKUP(Tabla1[[#This Row],[Contenido]],Hoja2!$F$2:$G$105,2,0)</f>
        <v>08.03 Admisión Universitaria</v>
      </c>
      <c r="E1763" s="1" t="str">
        <f>+IFERROR(VLOOKUP(Tabla1[[#This Row],[Tema]],Temas[[Tema]:[Columna1]],2,0),"REVISAR")</f>
        <v>08.03.06 Comuna de Domicilio</v>
      </c>
      <c r="F1763" s="1" t="str">
        <f>+IFERROR(VLOOKUP(Tabla1[[#This Row],[Muestra]],Muestra[[Muestra]:[Columna1]],2,0),"REVISAR")</f>
        <v>08.03.06.76 Limache</v>
      </c>
      <c r="G1763" t="s">
        <v>62</v>
      </c>
      <c r="H1763" t="s">
        <v>3449</v>
      </c>
      <c r="I1763" t="s">
        <v>3485</v>
      </c>
      <c r="J1763" t="s">
        <v>3558</v>
      </c>
      <c r="K1763" t="s">
        <v>3453</v>
      </c>
      <c r="L1763" t="s">
        <v>2582</v>
      </c>
      <c r="O1763" t="s">
        <v>3984</v>
      </c>
      <c r="V1763" s="11"/>
      <c r="W1763" s="11"/>
      <c r="X1763" s="11"/>
      <c r="Y1763" s="11"/>
      <c r="Z1763" s="11"/>
      <c r="AA1763" s="11"/>
      <c r="AB1763">
        <v>727</v>
      </c>
      <c r="AC1763">
        <v>754</v>
      </c>
      <c r="AD1763">
        <v>774</v>
      </c>
      <c r="AE1763">
        <v>822</v>
      </c>
      <c r="AF1763">
        <v>811</v>
      </c>
      <c r="AG1763">
        <v>750</v>
      </c>
      <c r="AH1763">
        <v>838</v>
      </c>
      <c r="AI1763">
        <v>799</v>
      </c>
      <c r="AJ1763">
        <v>833</v>
      </c>
    </row>
    <row r="1764" spans="1:36" x14ac:dyDescent="0.25">
      <c r="A1764" s="21">
        <v>1763</v>
      </c>
      <c r="B1764" s="1" t="s">
        <v>9553</v>
      </c>
      <c r="C1764" s="1" t="str">
        <f>+VLOOKUP(Tabla1[[#This Row],[Sector]],Sectores[[Sector]:[Columna1]],2,0)</f>
        <v>08 Educación</v>
      </c>
      <c r="D1764" s="1" t="str">
        <f>+VLOOKUP(Tabla1[[#This Row],[Contenido]],Hoja2!$F$2:$G$105,2,0)</f>
        <v>08.03 Admisión Universitaria</v>
      </c>
      <c r="E1764" s="1" t="str">
        <f>+IFERROR(VLOOKUP(Tabla1[[#This Row],[Tema]],Temas[[Tema]:[Columna1]],2,0),"REVISAR")</f>
        <v>08.03.06 Comuna de Domicilio</v>
      </c>
      <c r="F1764" s="1" t="str">
        <f>+IFERROR(VLOOKUP(Tabla1[[#This Row],[Muestra]],Muestra[[Muestra]:[Columna1]],2,0),"REVISAR")</f>
        <v>08.03.06.77 Olmué</v>
      </c>
      <c r="G1764" t="s">
        <v>62</v>
      </c>
      <c r="H1764" t="s">
        <v>3449</v>
      </c>
      <c r="I1764" t="s">
        <v>3485</v>
      </c>
      <c r="J1764" t="s">
        <v>3559</v>
      </c>
      <c r="K1764" t="s">
        <v>3453</v>
      </c>
      <c r="L1764" t="s">
        <v>2582</v>
      </c>
      <c r="O1764" t="s">
        <v>3984</v>
      </c>
      <c r="V1764" s="11"/>
      <c r="W1764" s="11"/>
      <c r="X1764" s="11"/>
      <c r="Y1764" s="11"/>
      <c r="Z1764" s="11"/>
      <c r="AA1764" s="11"/>
      <c r="AB1764">
        <v>222</v>
      </c>
      <c r="AC1764">
        <v>201</v>
      </c>
      <c r="AD1764">
        <v>259</v>
      </c>
      <c r="AE1764">
        <v>234</v>
      </c>
      <c r="AF1764">
        <v>260</v>
      </c>
      <c r="AG1764">
        <v>253</v>
      </c>
      <c r="AH1764">
        <v>250</v>
      </c>
      <c r="AI1764">
        <v>279</v>
      </c>
      <c r="AJ1764">
        <v>232</v>
      </c>
    </row>
    <row r="1765" spans="1:36" x14ac:dyDescent="0.25">
      <c r="A1765" s="21">
        <v>1764</v>
      </c>
      <c r="B1765" s="1" t="s">
        <v>9554</v>
      </c>
      <c r="C1765" s="1" t="str">
        <f>+VLOOKUP(Tabla1[[#This Row],[Sector]],Sectores[[Sector]:[Columna1]],2,0)</f>
        <v>08 Educación</v>
      </c>
      <c r="D1765" s="1" t="str">
        <f>+VLOOKUP(Tabla1[[#This Row],[Contenido]],Hoja2!$F$2:$G$105,2,0)</f>
        <v>08.03 Admisión Universitaria</v>
      </c>
      <c r="E1765" s="1" t="str">
        <f>+IFERROR(VLOOKUP(Tabla1[[#This Row],[Tema]],Temas[[Tema]:[Columna1]],2,0),"REVISAR")</f>
        <v>08.03.06 Comuna de Domicilio</v>
      </c>
      <c r="F1765" s="1" t="str">
        <f>+IFERROR(VLOOKUP(Tabla1[[#This Row],[Muestra]],Muestra[[Muestra]:[Columna1]],2,0),"REVISAR")</f>
        <v>08.03.06.78 Villa Alemana</v>
      </c>
      <c r="G1765" t="s">
        <v>62</v>
      </c>
      <c r="H1765" t="s">
        <v>3449</v>
      </c>
      <c r="I1765" t="s">
        <v>3485</v>
      </c>
      <c r="J1765" t="s">
        <v>3560</v>
      </c>
      <c r="K1765" t="s">
        <v>3453</v>
      </c>
      <c r="L1765" t="s">
        <v>2582</v>
      </c>
      <c r="O1765" t="s">
        <v>3984</v>
      </c>
      <c r="V1765" s="11"/>
      <c r="W1765" s="11"/>
      <c r="X1765" s="11"/>
      <c r="Y1765" s="11"/>
      <c r="Z1765" s="11"/>
      <c r="AA1765" s="11"/>
      <c r="AB1765">
        <v>1980</v>
      </c>
      <c r="AC1765">
        <v>1897</v>
      </c>
      <c r="AD1765">
        <v>2040</v>
      </c>
      <c r="AE1765">
        <v>2171</v>
      </c>
      <c r="AF1765">
        <v>2104</v>
      </c>
      <c r="AG1765">
        <v>2114</v>
      </c>
      <c r="AH1765">
        <v>2135</v>
      </c>
      <c r="AI1765">
        <v>2193</v>
      </c>
      <c r="AJ1765">
        <v>2154</v>
      </c>
    </row>
    <row r="1766" spans="1:36" x14ac:dyDescent="0.25">
      <c r="A1766" s="21">
        <v>1765</v>
      </c>
      <c r="B1766" s="1" t="s">
        <v>9555</v>
      </c>
      <c r="C1766" s="1" t="str">
        <f>+VLOOKUP(Tabla1[[#This Row],[Sector]],Sectores[[Sector]:[Columna1]],2,0)</f>
        <v>08 Educación</v>
      </c>
      <c r="D1766" s="1" t="str">
        <f>+VLOOKUP(Tabla1[[#This Row],[Contenido]],Hoja2!$F$2:$G$105,2,0)</f>
        <v>08.03 Admisión Universitaria</v>
      </c>
      <c r="E1766" s="1" t="str">
        <f>+IFERROR(VLOOKUP(Tabla1[[#This Row],[Tema]],Temas[[Tema]:[Columna1]],2,0),"REVISAR")</f>
        <v>08.03.06 Comuna de Domicilio</v>
      </c>
      <c r="F1766" s="1" t="str">
        <f>+IFERROR(VLOOKUP(Tabla1[[#This Row],[Muestra]],Muestra[[Muestra]:[Columna1]],2,0),"REVISAR")</f>
        <v>08.03.06.79 Rancagua</v>
      </c>
      <c r="G1766" t="s">
        <v>62</v>
      </c>
      <c r="H1766" t="s">
        <v>3449</v>
      </c>
      <c r="I1766" t="s">
        <v>3485</v>
      </c>
      <c r="J1766" t="s">
        <v>3561</v>
      </c>
      <c r="K1766" t="s">
        <v>3453</v>
      </c>
      <c r="L1766" t="s">
        <v>2582</v>
      </c>
      <c r="O1766" t="s">
        <v>3984</v>
      </c>
      <c r="V1766" s="11"/>
      <c r="W1766" s="11"/>
      <c r="X1766" s="11"/>
      <c r="Y1766" s="11"/>
      <c r="Z1766" s="11"/>
      <c r="AA1766" s="11"/>
      <c r="AB1766">
        <v>4115</v>
      </c>
      <c r="AC1766">
        <v>4049</v>
      </c>
      <c r="AD1766">
        <v>3985</v>
      </c>
      <c r="AE1766">
        <v>4330</v>
      </c>
      <c r="AF1766">
        <v>4350</v>
      </c>
      <c r="AG1766">
        <v>4324</v>
      </c>
      <c r="AH1766">
        <v>4509</v>
      </c>
      <c r="AI1766">
        <v>4430</v>
      </c>
      <c r="AJ1766">
        <v>4475</v>
      </c>
    </row>
    <row r="1767" spans="1:36" x14ac:dyDescent="0.25">
      <c r="A1767" s="21">
        <v>1766</v>
      </c>
      <c r="B1767" s="1" t="s">
        <v>9556</v>
      </c>
      <c r="C1767" s="1" t="str">
        <f>+VLOOKUP(Tabla1[[#This Row],[Sector]],Sectores[[Sector]:[Columna1]],2,0)</f>
        <v>08 Educación</v>
      </c>
      <c r="D1767" s="1" t="str">
        <f>+VLOOKUP(Tabla1[[#This Row],[Contenido]],Hoja2!$F$2:$G$105,2,0)</f>
        <v>08.03 Admisión Universitaria</v>
      </c>
      <c r="E1767" s="1" t="str">
        <f>+IFERROR(VLOOKUP(Tabla1[[#This Row],[Tema]],Temas[[Tema]:[Columna1]],2,0),"REVISAR")</f>
        <v>08.03.06 Comuna de Domicilio</v>
      </c>
      <c r="F1767" s="1" t="str">
        <f>+IFERROR(VLOOKUP(Tabla1[[#This Row],[Muestra]],Muestra[[Muestra]:[Columna1]],2,0),"REVISAR")</f>
        <v>08.03.06.80 Codegua</v>
      </c>
      <c r="G1767" t="s">
        <v>62</v>
      </c>
      <c r="H1767" t="s">
        <v>3449</v>
      </c>
      <c r="I1767" t="s">
        <v>3485</v>
      </c>
      <c r="J1767" t="s">
        <v>3562</v>
      </c>
      <c r="K1767" t="s">
        <v>3453</v>
      </c>
      <c r="L1767" t="s">
        <v>2582</v>
      </c>
      <c r="O1767" t="s">
        <v>3984</v>
      </c>
      <c r="V1767" s="11"/>
      <c r="W1767" s="11"/>
      <c r="X1767" s="11"/>
      <c r="Y1767" s="11"/>
      <c r="Z1767" s="11"/>
      <c r="AA1767" s="11"/>
      <c r="AB1767">
        <v>178</v>
      </c>
      <c r="AC1767">
        <v>163</v>
      </c>
      <c r="AD1767">
        <v>161</v>
      </c>
      <c r="AE1767">
        <v>157</v>
      </c>
      <c r="AF1767">
        <v>174</v>
      </c>
      <c r="AG1767">
        <v>173</v>
      </c>
      <c r="AH1767">
        <v>200</v>
      </c>
      <c r="AI1767">
        <v>198</v>
      </c>
      <c r="AJ1767">
        <v>209</v>
      </c>
    </row>
    <row r="1768" spans="1:36" x14ac:dyDescent="0.25">
      <c r="A1768" s="21">
        <v>1767</v>
      </c>
      <c r="B1768" s="1" t="s">
        <v>9557</v>
      </c>
      <c r="C1768" s="1" t="str">
        <f>+VLOOKUP(Tabla1[[#This Row],[Sector]],Sectores[[Sector]:[Columna1]],2,0)</f>
        <v>08 Educación</v>
      </c>
      <c r="D1768" s="1" t="str">
        <f>+VLOOKUP(Tabla1[[#This Row],[Contenido]],Hoja2!$F$2:$G$105,2,0)</f>
        <v>08.03 Admisión Universitaria</v>
      </c>
      <c r="E1768" s="1" t="str">
        <f>+IFERROR(VLOOKUP(Tabla1[[#This Row],[Tema]],Temas[[Tema]:[Columna1]],2,0),"REVISAR")</f>
        <v>08.03.06 Comuna de Domicilio</v>
      </c>
      <c r="F1768" s="1" t="str">
        <f>+IFERROR(VLOOKUP(Tabla1[[#This Row],[Muestra]],Muestra[[Muestra]:[Columna1]],2,0),"REVISAR")</f>
        <v>08.03.06.81 Coinco</v>
      </c>
      <c r="G1768" t="s">
        <v>62</v>
      </c>
      <c r="H1768" t="s">
        <v>3449</v>
      </c>
      <c r="I1768" t="s">
        <v>3485</v>
      </c>
      <c r="J1768" t="s">
        <v>3563</v>
      </c>
      <c r="K1768" t="s">
        <v>3453</v>
      </c>
      <c r="L1768" t="s">
        <v>2582</v>
      </c>
      <c r="O1768" t="s">
        <v>3984</v>
      </c>
      <c r="V1768" s="11"/>
      <c r="W1768" s="11"/>
      <c r="X1768" s="11"/>
      <c r="Y1768" s="11"/>
      <c r="Z1768" s="11"/>
      <c r="AA1768" s="11"/>
      <c r="AB1768">
        <v>99</v>
      </c>
      <c r="AC1768">
        <v>112</v>
      </c>
      <c r="AD1768">
        <v>104</v>
      </c>
      <c r="AE1768">
        <v>84</v>
      </c>
      <c r="AF1768">
        <v>114</v>
      </c>
      <c r="AG1768">
        <v>121</v>
      </c>
      <c r="AH1768">
        <v>113</v>
      </c>
      <c r="AI1768">
        <v>117</v>
      </c>
      <c r="AJ1768">
        <v>141</v>
      </c>
    </row>
    <row r="1769" spans="1:36" x14ac:dyDescent="0.25">
      <c r="A1769" s="21">
        <v>1768</v>
      </c>
      <c r="B1769" s="1" t="s">
        <v>9558</v>
      </c>
      <c r="C1769" s="1" t="str">
        <f>+VLOOKUP(Tabla1[[#This Row],[Sector]],Sectores[[Sector]:[Columna1]],2,0)</f>
        <v>08 Educación</v>
      </c>
      <c r="D1769" s="1" t="str">
        <f>+VLOOKUP(Tabla1[[#This Row],[Contenido]],Hoja2!$F$2:$G$105,2,0)</f>
        <v>08.03 Admisión Universitaria</v>
      </c>
      <c r="E1769" s="1" t="str">
        <f>+IFERROR(VLOOKUP(Tabla1[[#This Row],[Tema]],Temas[[Tema]:[Columna1]],2,0),"REVISAR")</f>
        <v>08.03.06 Comuna de Domicilio</v>
      </c>
      <c r="F1769" s="1" t="str">
        <f>+IFERROR(VLOOKUP(Tabla1[[#This Row],[Muestra]],Muestra[[Muestra]:[Columna1]],2,0),"REVISAR")</f>
        <v>08.03.06.82 Coltauco</v>
      </c>
      <c r="G1769" t="s">
        <v>62</v>
      </c>
      <c r="H1769" t="s">
        <v>3449</v>
      </c>
      <c r="I1769" t="s">
        <v>3485</v>
      </c>
      <c r="J1769" t="s">
        <v>3564</v>
      </c>
      <c r="K1769" t="s">
        <v>3453</v>
      </c>
      <c r="L1769" t="s">
        <v>2582</v>
      </c>
      <c r="O1769" t="s">
        <v>3984</v>
      </c>
      <c r="V1769" s="11"/>
      <c r="W1769" s="11"/>
      <c r="X1769" s="11"/>
      <c r="Y1769" s="11"/>
      <c r="Z1769" s="11"/>
      <c r="AA1769" s="11"/>
      <c r="AB1769">
        <v>272</v>
      </c>
      <c r="AC1769">
        <v>257</v>
      </c>
      <c r="AD1769">
        <v>257</v>
      </c>
      <c r="AE1769">
        <v>260</v>
      </c>
      <c r="AF1769">
        <v>270</v>
      </c>
      <c r="AG1769">
        <v>302</v>
      </c>
      <c r="AH1769">
        <v>287</v>
      </c>
      <c r="AI1769">
        <v>292</v>
      </c>
      <c r="AJ1769">
        <v>276</v>
      </c>
    </row>
    <row r="1770" spans="1:36" x14ac:dyDescent="0.25">
      <c r="A1770" s="21">
        <v>1769</v>
      </c>
      <c r="B1770" s="1" t="s">
        <v>9559</v>
      </c>
      <c r="C1770" s="1" t="str">
        <f>+VLOOKUP(Tabla1[[#This Row],[Sector]],Sectores[[Sector]:[Columna1]],2,0)</f>
        <v>08 Educación</v>
      </c>
      <c r="D1770" s="1" t="str">
        <f>+VLOOKUP(Tabla1[[#This Row],[Contenido]],Hoja2!$F$2:$G$105,2,0)</f>
        <v>08.03 Admisión Universitaria</v>
      </c>
      <c r="E1770" s="1" t="str">
        <f>+IFERROR(VLOOKUP(Tabla1[[#This Row],[Tema]],Temas[[Tema]:[Columna1]],2,0),"REVISAR")</f>
        <v>08.03.06 Comuna de Domicilio</v>
      </c>
      <c r="F1770" s="1" t="str">
        <f>+IFERROR(VLOOKUP(Tabla1[[#This Row],[Muestra]],Muestra[[Muestra]:[Columna1]],2,0),"REVISAR")</f>
        <v>08.03.06.83 Doñihue</v>
      </c>
      <c r="G1770" t="s">
        <v>62</v>
      </c>
      <c r="H1770" t="s">
        <v>3449</v>
      </c>
      <c r="I1770" t="s">
        <v>3485</v>
      </c>
      <c r="J1770" t="s">
        <v>3565</v>
      </c>
      <c r="K1770" t="s">
        <v>3453</v>
      </c>
      <c r="L1770" t="s">
        <v>2582</v>
      </c>
      <c r="O1770" t="s">
        <v>3984</v>
      </c>
      <c r="V1770" s="11"/>
      <c r="W1770" s="11"/>
      <c r="X1770" s="11"/>
      <c r="Y1770" s="11"/>
      <c r="Z1770" s="11"/>
      <c r="AA1770" s="11"/>
      <c r="AB1770">
        <v>313</v>
      </c>
      <c r="AC1770">
        <v>309</v>
      </c>
      <c r="AD1770">
        <v>331</v>
      </c>
      <c r="AE1770">
        <v>326</v>
      </c>
      <c r="AF1770">
        <v>324</v>
      </c>
      <c r="AG1770">
        <v>329</v>
      </c>
      <c r="AH1770">
        <v>371</v>
      </c>
      <c r="AI1770">
        <v>353</v>
      </c>
      <c r="AJ1770">
        <v>333</v>
      </c>
    </row>
    <row r="1771" spans="1:36" x14ac:dyDescent="0.25">
      <c r="A1771" s="21">
        <v>1770</v>
      </c>
      <c r="B1771" s="1" t="s">
        <v>9560</v>
      </c>
      <c r="C1771" s="1" t="str">
        <f>+VLOOKUP(Tabla1[[#This Row],[Sector]],Sectores[[Sector]:[Columna1]],2,0)</f>
        <v>08 Educación</v>
      </c>
      <c r="D1771" s="1" t="str">
        <f>+VLOOKUP(Tabla1[[#This Row],[Contenido]],Hoja2!$F$2:$G$105,2,0)</f>
        <v>08.03 Admisión Universitaria</v>
      </c>
      <c r="E1771" s="1" t="str">
        <f>+IFERROR(VLOOKUP(Tabla1[[#This Row],[Tema]],Temas[[Tema]:[Columna1]],2,0),"REVISAR")</f>
        <v>08.03.06 Comuna de Domicilio</v>
      </c>
      <c r="F1771" s="1" t="str">
        <f>+IFERROR(VLOOKUP(Tabla1[[#This Row],[Muestra]],Muestra[[Muestra]:[Columna1]],2,0),"REVISAR")</f>
        <v>08.03.06.84 Graneros</v>
      </c>
      <c r="G1771" t="s">
        <v>62</v>
      </c>
      <c r="H1771" t="s">
        <v>3449</v>
      </c>
      <c r="I1771" t="s">
        <v>3485</v>
      </c>
      <c r="J1771" t="s">
        <v>3566</v>
      </c>
      <c r="K1771" t="s">
        <v>3453</v>
      </c>
      <c r="L1771" t="s">
        <v>2582</v>
      </c>
      <c r="O1771" t="s">
        <v>3984</v>
      </c>
      <c r="V1771" s="11"/>
      <c r="W1771" s="11"/>
      <c r="X1771" s="11"/>
      <c r="Y1771" s="11"/>
      <c r="Z1771" s="11"/>
      <c r="AA1771" s="11"/>
      <c r="AB1771">
        <v>435</v>
      </c>
      <c r="AC1771">
        <v>441</v>
      </c>
      <c r="AD1771">
        <v>460</v>
      </c>
      <c r="AE1771">
        <v>495</v>
      </c>
      <c r="AF1771">
        <v>500</v>
      </c>
      <c r="AG1771">
        <v>542</v>
      </c>
      <c r="AH1771">
        <v>601</v>
      </c>
      <c r="AI1771">
        <v>561</v>
      </c>
      <c r="AJ1771">
        <v>576</v>
      </c>
    </row>
    <row r="1772" spans="1:36" x14ac:dyDescent="0.25">
      <c r="A1772" s="21">
        <v>1771</v>
      </c>
      <c r="B1772" s="1" t="s">
        <v>9561</v>
      </c>
      <c r="C1772" s="1" t="str">
        <f>+VLOOKUP(Tabla1[[#This Row],[Sector]],Sectores[[Sector]:[Columna1]],2,0)</f>
        <v>08 Educación</v>
      </c>
      <c r="D1772" s="1" t="str">
        <f>+VLOOKUP(Tabla1[[#This Row],[Contenido]],Hoja2!$F$2:$G$105,2,0)</f>
        <v>08.03 Admisión Universitaria</v>
      </c>
      <c r="E1772" s="1" t="str">
        <f>+IFERROR(VLOOKUP(Tabla1[[#This Row],[Tema]],Temas[[Tema]:[Columna1]],2,0),"REVISAR")</f>
        <v>08.03.06 Comuna de Domicilio</v>
      </c>
      <c r="F1772" s="1" t="str">
        <f>+IFERROR(VLOOKUP(Tabla1[[#This Row],[Muestra]],Muestra[[Muestra]:[Columna1]],2,0),"REVISAR")</f>
        <v>08.03.06.85 Las Cabras</v>
      </c>
      <c r="G1772" t="s">
        <v>62</v>
      </c>
      <c r="H1772" t="s">
        <v>3449</v>
      </c>
      <c r="I1772" t="s">
        <v>3485</v>
      </c>
      <c r="J1772" t="s">
        <v>3567</v>
      </c>
      <c r="K1772" t="s">
        <v>3453</v>
      </c>
      <c r="L1772" t="s">
        <v>2582</v>
      </c>
      <c r="O1772" t="s">
        <v>3984</v>
      </c>
      <c r="V1772" s="11"/>
      <c r="W1772" s="11"/>
      <c r="X1772" s="11"/>
      <c r="Y1772" s="11"/>
      <c r="Z1772" s="11"/>
      <c r="AA1772" s="11"/>
      <c r="AB1772">
        <v>262</v>
      </c>
      <c r="AC1772">
        <v>269</v>
      </c>
      <c r="AD1772">
        <v>303</v>
      </c>
      <c r="AE1772">
        <v>347</v>
      </c>
      <c r="AF1772">
        <v>328</v>
      </c>
      <c r="AG1772">
        <v>331</v>
      </c>
      <c r="AH1772">
        <v>409</v>
      </c>
      <c r="AI1772">
        <v>403</v>
      </c>
      <c r="AJ1772">
        <v>380</v>
      </c>
    </row>
    <row r="1773" spans="1:36" x14ac:dyDescent="0.25">
      <c r="A1773" s="21">
        <v>1772</v>
      </c>
      <c r="B1773" s="1" t="s">
        <v>9562</v>
      </c>
      <c r="C1773" s="1" t="str">
        <f>+VLOOKUP(Tabla1[[#This Row],[Sector]],Sectores[[Sector]:[Columna1]],2,0)</f>
        <v>08 Educación</v>
      </c>
      <c r="D1773" s="1" t="str">
        <f>+VLOOKUP(Tabla1[[#This Row],[Contenido]],Hoja2!$F$2:$G$105,2,0)</f>
        <v>08.03 Admisión Universitaria</v>
      </c>
      <c r="E1773" s="1" t="str">
        <f>+IFERROR(VLOOKUP(Tabla1[[#This Row],[Tema]],Temas[[Tema]:[Columna1]],2,0),"REVISAR")</f>
        <v>08.03.06 Comuna de Domicilio</v>
      </c>
      <c r="F1773" s="1" t="str">
        <f>+IFERROR(VLOOKUP(Tabla1[[#This Row],[Muestra]],Muestra[[Muestra]:[Columna1]],2,0),"REVISAR")</f>
        <v>08.03.06.86 Machalí</v>
      </c>
      <c r="G1773" t="s">
        <v>62</v>
      </c>
      <c r="H1773" t="s">
        <v>3449</v>
      </c>
      <c r="I1773" t="s">
        <v>3485</v>
      </c>
      <c r="J1773" t="s">
        <v>3568</v>
      </c>
      <c r="K1773" t="s">
        <v>3453</v>
      </c>
      <c r="L1773" t="s">
        <v>2582</v>
      </c>
      <c r="O1773" t="s">
        <v>3984</v>
      </c>
      <c r="V1773" s="11"/>
      <c r="W1773" s="11"/>
      <c r="X1773" s="11"/>
      <c r="Y1773" s="11"/>
      <c r="Z1773" s="11"/>
      <c r="AA1773" s="11"/>
      <c r="AB1773">
        <v>756</v>
      </c>
      <c r="AC1773">
        <v>744</v>
      </c>
      <c r="AD1773">
        <v>742</v>
      </c>
      <c r="AE1773">
        <v>895</v>
      </c>
      <c r="AF1773">
        <v>919</v>
      </c>
      <c r="AG1773">
        <v>1003</v>
      </c>
      <c r="AH1773">
        <v>1020</v>
      </c>
      <c r="AI1773">
        <v>1138</v>
      </c>
      <c r="AJ1773">
        <v>1161</v>
      </c>
    </row>
    <row r="1774" spans="1:36" x14ac:dyDescent="0.25">
      <c r="A1774" s="21">
        <v>1773</v>
      </c>
      <c r="B1774" s="1" t="s">
        <v>9563</v>
      </c>
      <c r="C1774" s="1" t="str">
        <f>+VLOOKUP(Tabla1[[#This Row],[Sector]],Sectores[[Sector]:[Columna1]],2,0)</f>
        <v>08 Educación</v>
      </c>
      <c r="D1774" s="1" t="str">
        <f>+VLOOKUP(Tabla1[[#This Row],[Contenido]],Hoja2!$F$2:$G$105,2,0)</f>
        <v>08.03 Admisión Universitaria</v>
      </c>
      <c r="E1774" s="1" t="str">
        <f>+IFERROR(VLOOKUP(Tabla1[[#This Row],[Tema]],Temas[[Tema]:[Columna1]],2,0),"REVISAR")</f>
        <v>08.03.06 Comuna de Domicilio</v>
      </c>
      <c r="F1774" s="1" t="str">
        <f>+IFERROR(VLOOKUP(Tabla1[[#This Row],[Muestra]],Muestra[[Muestra]:[Columna1]],2,0),"REVISAR")</f>
        <v>08.03.06.87 Malloa</v>
      </c>
      <c r="G1774" t="s">
        <v>62</v>
      </c>
      <c r="H1774" t="s">
        <v>3449</v>
      </c>
      <c r="I1774" t="s">
        <v>3485</v>
      </c>
      <c r="J1774" t="s">
        <v>3569</v>
      </c>
      <c r="K1774" t="s">
        <v>3453</v>
      </c>
      <c r="L1774" t="s">
        <v>2582</v>
      </c>
      <c r="O1774" t="s">
        <v>3984</v>
      </c>
      <c r="V1774" s="11"/>
      <c r="W1774" s="11"/>
      <c r="X1774" s="11"/>
      <c r="Y1774" s="11"/>
      <c r="Z1774" s="11"/>
      <c r="AA1774" s="11"/>
      <c r="AB1774">
        <v>162</v>
      </c>
      <c r="AC1774">
        <v>208</v>
      </c>
      <c r="AD1774">
        <v>157</v>
      </c>
      <c r="AE1774">
        <v>171</v>
      </c>
      <c r="AF1774">
        <v>174</v>
      </c>
      <c r="AG1774">
        <v>158</v>
      </c>
      <c r="AH1774">
        <v>159</v>
      </c>
      <c r="AI1774">
        <v>180</v>
      </c>
      <c r="AJ1774">
        <v>183</v>
      </c>
    </row>
    <row r="1775" spans="1:36" x14ac:dyDescent="0.25">
      <c r="A1775" s="21">
        <v>1774</v>
      </c>
      <c r="B1775" s="1" t="s">
        <v>9564</v>
      </c>
      <c r="C1775" s="1" t="str">
        <f>+VLOOKUP(Tabla1[[#This Row],[Sector]],Sectores[[Sector]:[Columna1]],2,0)</f>
        <v>08 Educación</v>
      </c>
      <c r="D1775" s="1" t="str">
        <f>+VLOOKUP(Tabla1[[#This Row],[Contenido]],Hoja2!$F$2:$G$105,2,0)</f>
        <v>08.03 Admisión Universitaria</v>
      </c>
      <c r="E1775" s="1" t="str">
        <f>+IFERROR(VLOOKUP(Tabla1[[#This Row],[Tema]],Temas[[Tema]:[Columna1]],2,0),"REVISAR")</f>
        <v>08.03.06 Comuna de Domicilio</v>
      </c>
      <c r="F1775" s="1" t="str">
        <f>+IFERROR(VLOOKUP(Tabla1[[#This Row],[Muestra]],Muestra[[Muestra]:[Columna1]],2,0),"REVISAR")</f>
        <v>08.03.06.88 Mostazal</v>
      </c>
      <c r="G1775" t="s">
        <v>62</v>
      </c>
      <c r="H1775" t="s">
        <v>3449</v>
      </c>
      <c r="I1775" t="s">
        <v>3485</v>
      </c>
      <c r="J1775" t="s">
        <v>3570</v>
      </c>
      <c r="K1775" t="s">
        <v>3453</v>
      </c>
      <c r="L1775" t="s">
        <v>2582</v>
      </c>
      <c r="O1775" t="s">
        <v>3984</v>
      </c>
      <c r="V1775" s="11"/>
      <c r="W1775" s="11"/>
      <c r="X1775" s="11"/>
      <c r="Y1775" s="11"/>
      <c r="Z1775" s="11"/>
      <c r="AA1775" s="11"/>
      <c r="AB1775">
        <v>344</v>
      </c>
      <c r="AC1775">
        <v>355</v>
      </c>
      <c r="AD1775">
        <v>306</v>
      </c>
      <c r="AE1775">
        <v>304</v>
      </c>
      <c r="AF1775">
        <v>345</v>
      </c>
      <c r="AG1775">
        <v>425</v>
      </c>
      <c r="AH1775">
        <v>396</v>
      </c>
      <c r="AI1775">
        <v>381</v>
      </c>
      <c r="AJ1775">
        <v>405</v>
      </c>
    </row>
    <row r="1776" spans="1:36" x14ac:dyDescent="0.25">
      <c r="A1776" s="21">
        <v>1775</v>
      </c>
      <c r="B1776" s="1" t="s">
        <v>9565</v>
      </c>
      <c r="C1776" s="1" t="str">
        <f>+VLOOKUP(Tabla1[[#This Row],[Sector]],Sectores[[Sector]:[Columna1]],2,0)</f>
        <v>08 Educación</v>
      </c>
      <c r="D1776" s="1" t="str">
        <f>+VLOOKUP(Tabla1[[#This Row],[Contenido]],Hoja2!$F$2:$G$105,2,0)</f>
        <v>08.03 Admisión Universitaria</v>
      </c>
      <c r="E1776" s="1" t="str">
        <f>+IFERROR(VLOOKUP(Tabla1[[#This Row],[Tema]],Temas[[Tema]:[Columna1]],2,0),"REVISAR")</f>
        <v>08.03.06 Comuna de Domicilio</v>
      </c>
      <c r="F1776" s="1" t="str">
        <f>+IFERROR(VLOOKUP(Tabla1[[#This Row],[Muestra]],Muestra[[Muestra]:[Columna1]],2,0),"REVISAR")</f>
        <v>08.03.06.89 Olivar</v>
      </c>
      <c r="G1776" t="s">
        <v>62</v>
      </c>
      <c r="H1776" t="s">
        <v>3449</v>
      </c>
      <c r="I1776" t="s">
        <v>3485</v>
      </c>
      <c r="J1776" t="s">
        <v>3571</v>
      </c>
      <c r="K1776" t="s">
        <v>3453</v>
      </c>
      <c r="L1776" t="s">
        <v>2582</v>
      </c>
      <c r="O1776" t="s">
        <v>3984</v>
      </c>
      <c r="V1776" s="11"/>
      <c r="W1776" s="11"/>
      <c r="X1776" s="11"/>
      <c r="Y1776" s="11"/>
      <c r="Z1776" s="11"/>
      <c r="AA1776" s="11"/>
      <c r="AB1776">
        <v>203</v>
      </c>
      <c r="AC1776">
        <v>186</v>
      </c>
      <c r="AD1776">
        <v>179</v>
      </c>
      <c r="AE1776">
        <v>214</v>
      </c>
      <c r="AF1776">
        <v>228</v>
      </c>
      <c r="AG1776">
        <v>233</v>
      </c>
      <c r="AH1776">
        <v>243</v>
      </c>
      <c r="AI1776">
        <v>260</v>
      </c>
      <c r="AJ1776">
        <v>261</v>
      </c>
    </row>
    <row r="1777" spans="1:36" x14ac:dyDescent="0.25">
      <c r="A1777" s="21">
        <v>1776</v>
      </c>
      <c r="B1777" s="1" t="s">
        <v>9566</v>
      </c>
      <c r="C1777" s="1" t="str">
        <f>+VLOOKUP(Tabla1[[#This Row],[Sector]],Sectores[[Sector]:[Columna1]],2,0)</f>
        <v>08 Educación</v>
      </c>
      <c r="D1777" s="1" t="str">
        <f>+VLOOKUP(Tabla1[[#This Row],[Contenido]],Hoja2!$F$2:$G$105,2,0)</f>
        <v>08.03 Admisión Universitaria</v>
      </c>
      <c r="E1777" s="1" t="str">
        <f>+IFERROR(VLOOKUP(Tabla1[[#This Row],[Tema]],Temas[[Tema]:[Columna1]],2,0),"REVISAR")</f>
        <v>08.03.06 Comuna de Domicilio</v>
      </c>
      <c r="F1777" s="1" t="str">
        <f>+IFERROR(VLOOKUP(Tabla1[[#This Row],[Muestra]],Muestra[[Muestra]:[Columna1]],2,0),"REVISAR")</f>
        <v>08.03.06.90 Peumo</v>
      </c>
      <c r="G1777" t="s">
        <v>62</v>
      </c>
      <c r="H1777" t="s">
        <v>3449</v>
      </c>
      <c r="I1777" t="s">
        <v>3485</v>
      </c>
      <c r="J1777" t="s">
        <v>3572</v>
      </c>
      <c r="K1777" t="s">
        <v>3453</v>
      </c>
      <c r="L1777" t="s">
        <v>2582</v>
      </c>
      <c r="O1777" t="s">
        <v>3984</v>
      </c>
      <c r="V1777" s="11"/>
      <c r="W1777" s="11"/>
      <c r="X1777" s="11"/>
      <c r="Y1777" s="11"/>
      <c r="Z1777" s="11"/>
      <c r="AA1777" s="11"/>
      <c r="AB1777">
        <v>209</v>
      </c>
      <c r="AC1777">
        <v>198</v>
      </c>
      <c r="AD1777">
        <v>206</v>
      </c>
      <c r="AE1777">
        <v>205</v>
      </c>
      <c r="AF1777">
        <v>199</v>
      </c>
      <c r="AG1777">
        <v>247</v>
      </c>
      <c r="AH1777">
        <v>207</v>
      </c>
      <c r="AI1777">
        <v>195</v>
      </c>
      <c r="AJ1777">
        <v>220</v>
      </c>
    </row>
    <row r="1778" spans="1:36" x14ac:dyDescent="0.25">
      <c r="A1778" s="21">
        <v>1777</v>
      </c>
      <c r="B1778" s="1" t="s">
        <v>9567</v>
      </c>
      <c r="C1778" s="1" t="str">
        <f>+VLOOKUP(Tabla1[[#This Row],[Sector]],Sectores[[Sector]:[Columna1]],2,0)</f>
        <v>08 Educación</v>
      </c>
      <c r="D1778" s="1" t="str">
        <f>+VLOOKUP(Tabla1[[#This Row],[Contenido]],Hoja2!$F$2:$G$105,2,0)</f>
        <v>08.03 Admisión Universitaria</v>
      </c>
      <c r="E1778" s="1" t="str">
        <f>+IFERROR(VLOOKUP(Tabla1[[#This Row],[Tema]],Temas[[Tema]:[Columna1]],2,0),"REVISAR")</f>
        <v>08.03.06 Comuna de Domicilio</v>
      </c>
      <c r="F1778" s="1" t="str">
        <f>+IFERROR(VLOOKUP(Tabla1[[#This Row],[Muestra]],Muestra[[Muestra]:[Columna1]],2,0),"REVISAR")</f>
        <v>08.03.06.91 Pichidegua</v>
      </c>
      <c r="G1778" t="s">
        <v>62</v>
      </c>
      <c r="H1778" t="s">
        <v>3449</v>
      </c>
      <c r="I1778" t="s">
        <v>3485</v>
      </c>
      <c r="J1778" t="s">
        <v>3573</v>
      </c>
      <c r="K1778" t="s">
        <v>3453</v>
      </c>
      <c r="L1778" t="s">
        <v>2582</v>
      </c>
      <c r="O1778" t="s">
        <v>3984</v>
      </c>
      <c r="V1778" s="11"/>
      <c r="W1778" s="11"/>
      <c r="X1778" s="11"/>
      <c r="Y1778" s="11"/>
      <c r="Z1778" s="11"/>
      <c r="AA1778" s="11"/>
      <c r="AB1778">
        <v>225</v>
      </c>
      <c r="AC1778">
        <v>245</v>
      </c>
      <c r="AD1778">
        <v>213</v>
      </c>
      <c r="AE1778">
        <v>243</v>
      </c>
      <c r="AF1778">
        <v>256</v>
      </c>
      <c r="AG1778">
        <v>273</v>
      </c>
      <c r="AH1778">
        <v>262</v>
      </c>
      <c r="AI1778">
        <v>268</v>
      </c>
      <c r="AJ1778">
        <v>295</v>
      </c>
    </row>
    <row r="1779" spans="1:36" x14ac:dyDescent="0.25">
      <c r="A1779" s="21">
        <v>1778</v>
      </c>
      <c r="B1779" s="1" t="s">
        <v>9568</v>
      </c>
      <c r="C1779" s="1" t="str">
        <f>+VLOOKUP(Tabla1[[#This Row],[Sector]],Sectores[[Sector]:[Columna1]],2,0)</f>
        <v>08 Educación</v>
      </c>
      <c r="D1779" s="1" t="str">
        <f>+VLOOKUP(Tabla1[[#This Row],[Contenido]],Hoja2!$F$2:$G$105,2,0)</f>
        <v>08.03 Admisión Universitaria</v>
      </c>
      <c r="E1779" s="1" t="str">
        <f>+IFERROR(VLOOKUP(Tabla1[[#This Row],[Tema]],Temas[[Tema]:[Columna1]],2,0),"REVISAR")</f>
        <v>08.03.06 Comuna de Domicilio</v>
      </c>
      <c r="F1779" s="1" t="str">
        <f>+IFERROR(VLOOKUP(Tabla1[[#This Row],[Muestra]],Muestra[[Muestra]:[Columna1]],2,0),"REVISAR")</f>
        <v>08.03.06.92 Quinta de Tilcoco</v>
      </c>
      <c r="G1779" t="s">
        <v>62</v>
      </c>
      <c r="H1779" t="s">
        <v>3449</v>
      </c>
      <c r="I1779" t="s">
        <v>3485</v>
      </c>
      <c r="J1779" t="s">
        <v>3574</v>
      </c>
      <c r="K1779" t="s">
        <v>3453</v>
      </c>
      <c r="L1779" t="s">
        <v>2582</v>
      </c>
      <c r="O1779" t="s">
        <v>3984</v>
      </c>
      <c r="V1779" s="11"/>
      <c r="W1779" s="11"/>
      <c r="X1779" s="11"/>
      <c r="Y1779" s="11"/>
      <c r="Z1779" s="11"/>
      <c r="AA1779" s="11"/>
      <c r="AB1779">
        <v>174</v>
      </c>
      <c r="AC1779">
        <v>201</v>
      </c>
      <c r="AD1779">
        <v>198</v>
      </c>
      <c r="AE1779">
        <v>204</v>
      </c>
      <c r="AF1779">
        <v>212</v>
      </c>
      <c r="AG1779">
        <v>197</v>
      </c>
      <c r="AH1779">
        <v>178</v>
      </c>
      <c r="AI1779">
        <v>189</v>
      </c>
      <c r="AJ1779">
        <v>190</v>
      </c>
    </row>
    <row r="1780" spans="1:36" x14ac:dyDescent="0.25">
      <c r="A1780" s="21">
        <v>1779</v>
      </c>
      <c r="B1780" s="1" t="s">
        <v>9569</v>
      </c>
      <c r="C1780" s="1" t="str">
        <f>+VLOOKUP(Tabla1[[#This Row],[Sector]],Sectores[[Sector]:[Columna1]],2,0)</f>
        <v>08 Educación</v>
      </c>
      <c r="D1780" s="1" t="str">
        <f>+VLOOKUP(Tabla1[[#This Row],[Contenido]],Hoja2!$F$2:$G$105,2,0)</f>
        <v>08.03 Admisión Universitaria</v>
      </c>
      <c r="E1780" s="1" t="str">
        <f>+IFERROR(VLOOKUP(Tabla1[[#This Row],[Tema]],Temas[[Tema]:[Columna1]],2,0),"REVISAR")</f>
        <v>08.03.06 Comuna de Domicilio</v>
      </c>
      <c r="F1780" s="1" t="str">
        <f>+IFERROR(VLOOKUP(Tabla1[[#This Row],[Muestra]],Muestra[[Muestra]:[Columna1]],2,0),"REVISAR")</f>
        <v>08.03.06.93 Rengo</v>
      </c>
      <c r="G1780" t="s">
        <v>62</v>
      </c>
      <c r="H1780" t="s">
        <v>3449</v>
      </c>
      <c r="I1780" t="s">
        <v>3485</v>
      </c>
      <c r="J1780" t="s">
        <v>3575</v>
      </c>
      <c r="K1780" t="s">
        <v>3453</v>
      </c>
      <c r="L1780" t="s">
        <v>2582</v>
      </c>
      <c r="O1780" t="s">
        <v>3984</v>
      </c>
      <c r="V1780" s="11"/>
      <c r="W1780" s="11"/>
      <c r="X1780" s="11"/>
      <c r="Y1780" s="11"/>
      <c r="Z1780" s="11"/>
      <c r="AA1780" s="11"/>
      <c r="AB1780">
        <v>863</v>
      </c>
      <c r="AC1780">
        <v>892</v>
      </c>
      <c r="AD1780">
        <v>925</v>
      </c>
      <c r="AE1780">
        <v>894</v>
      </c>
      <c r="AF1780">
        <v>953</v>
      </c>
      <c r="AG1780">
        <v>971</v>
      </c>
      <c r="AH1780">
        <v>974</v>
      </c>
      <c r="AI1780">
        <v>1031</v>
      </c>
      <c r="AJ1780">
        <v>1016</v>
      </c>
    </row>
    <row r="1781" spans="1:36" x14ac:dyDescent="0.25">
      <c r="A1781" s="21">
        <v>1780</v>
      </c>
      <c r="B1781" s="1" t="s">
        <v>9570</v>
      </c>
      <c r="C1781" s="1" t="str">
        <f>+VLOOKUP(Tabla1[[#This Row],[Sector]],Sectores[[Sector]:[Columna1]],2,0)</f>
        <v>08 Educación</v>
      </c>
      <c r="D1781" s="1" t="str">
        <f>+VLOOKUP(Tabla1[[#This Row],[Contenido]],Hoja2!$F$2:$G$105,2,0)</f>
        <v>08.03 Admisión Universitaria</v>
      </c>
      <c r="E1781" s="1" t="str">
        <f>+IFERROR(VLOOKUP(Tabla1[[#This Row],[Tema]],Temas[[Tema]:[Columna1]],2,0),"REVISAR")</f>
        <v>08.03.06 Comuna de Domicilio</v>
      </c>
      <c r="F1781" s="1" t="str">
        <f>+IFERROR(VLOOKUP(Tabla1[[#This Row],[Muestra]],Muestra[[Muestra]:[Columna1]],2,0),"REVISAR")</f>
        <v>08.03.06.94 Requínoa</v>
      </c>
      <c r="G1781" t="s">
        <v>62</v>
      </c>
      <c r="H1781" t="s">
        <v>3449</v>
      </c>
      <c r="I1781" t="s">
        <v>3485</v>
      </c>
      <c r="J1781" t="s">
        <v>3576</v>
      </c>
      <c r="K1781" t="s">
        <v>3453</v>
      </c>
      <c r="L1781" t="s">
        <v>2582</v>
      </c>
      <c r="O1781" t="s">
        <v>3984</v>
      </c>
      <c r="V1781" s="11"/>
      <c r="W1781" s="11"/>
      <c r="X1781" s="11"/>
      <c r="Y1781" s="11"/>
      <c r="Z1781" s="11"/>
      <c r="AA1781" s="11"/>
      <c r="AB1781">
        <v>462</v>
      </c>
      <c r="AC1781">
        <v>423</v>
      </c>
      <c r="AD1781">
        <v>427</v>
      </c>
      <c r="AE1781">
        <v>475</v>
      </c>
      <c r="AF1781">
        <v>482</v>
      </c>
      <c r="AG1781">
        <v>429</v>
      </c>
      <c r="AH1781">
        <v>446</v>
      </c>
      <c r="AI1781">
        <v>460</v>
      </c>
      <c r="AJ1781">
        <v>478</v>
      </c>
    </row>
    <row r="1782" spans="1:36" x14ac:dyDescent="0.25">
      <c r="A1782" s="21">
        <v>1781</v>
      </c>
      <c r="B1782" s="1" t="s">
        <v>9571</v>
      </c>
      <c r="C1782" s="1" t="str">
        <f>+VLOOKUP(Tabla1[[#This Row],[Sector]],Sectores[[Sector]:[Columna1]],2,0)</f>
        <v>08 Educación</v>
      </c>
      <c r="D1782" s="1" t="str">
        <f>+VLOOKUP(Tabla1[[#This Row],[Contenido]],Hoja2!$F$2:$G$105,2,0)</f>
        <v>08.03 Admisión Universitaria</v>
      </c>
      <c r="E1782" s="1" t="str">
        <f>+IFERROR(VLOOKUP(Tabla1[[#This Row],[Tema]],Temas[[Tema]:[Columna1]],2,0),"REVISAR")</f>
        <v>08.03.06 Comuna de Domicilio</v>
      </c>
      <c r="F1782" s="1" t="str">
        <f>+IFERROR(VLOOKUP(Tabla1[[#This Row],[Muestra]],Muestra[[Muestra]:[Columna1]],2,0),"REVISAR")</f>
        <v>08.03.06.95 San Vicente</v>
      </c>
      <c r="G1782" t="s">
        <v>62</v>
      </c>
      <c r="H1782" t="s">
        <v>3449</v>
      </c>
      <c r="I1782" t="s">
        <v>3485</v>
      </c>
      <c r="J1782" t="s">
        <v>3577</v>
      </c>
      <c r="K1782" t="s">
        <v>3453</v>
      </c>
      <c r="L1782" t="s">
        <v>2582</v>
      </c>
      <c r="O1782" t="s">
        <v>3984</v>
      </c>
      <c r="V1782" s="11"/>
      <c r="W1782" s="11"/>
      <c r="X1782" s="11"/>
      <c r="Y1782" s="11"/>
      <c r="Z1782" s="11"/>
      <c r="AA1782" s="11"/>
      <c r="AB1782">
        <v>688</v>
      </c>
      <c r="AC1782">
        <v>722</v>
      </c>
      <c r="AD1782">
        <v>611</v>
      </c>
      <c r="AE1782">
        <v>727</v>
      </c>
      <c r="AF1782">
        <v>790</v>
      </c>
      <c r="AG1782">
        <v>817</v>
      </c>
      <c r="AH1782">
        <v>779</v>
      </c>
      <c r="AI1782">
        <v>821</v>
      </c>
      <c r="AJ1782">
        <v>807</v>
      </c>
    </row>
    <row r="1783" spans="1:36" x14ac:dyDescent="0.25">
      <c r="A1783" s="21">
        <v>1782</v>
      </c>
      <c r="B1783" s="1" t="s">
        <v>9572</v>
      </c>
      <c r="C1783" s="1" t="str">
        <f>+VLOOKUP(Tabla1[[#This Row],[Sector]],Sectores[[Sector]:[Columna1]],2,0)</f>
        <v>08 Educación</v>
      </c>
      <c r="D1783" s="1" t="str">
        <f>+VLOOKUP(Tabla1[[#This Row],[Contenido]],Hoja2!$F$2:$G$105,2,0)</f>
        <v>08.03 Admisión Universitaria</v>
      </c>
      <c r="E1783" s="1" t="str">
        <f>+IFERROR(VLOOKUP(Tabla1[[#This Row],[Tema]],Temas[[Tema]:[Columna1]],2,0),"REVISAR")</f>
        <v>08.03.06 Comuna de Domicilio</v>
      </c>
      <c r="F1783" s="1" t="str">
        <f>+IFERROR(VLOOKUP(Tabla1[[#This Row],[Muestra]],Muestra[[Muestra]:[Columna1]],2,0),"REVISAR")</f>
        <v>08.03.06.96 Pichilemu</v>
      </c>
      <c r="G1783" t="s">
        <v>62</v>
      </c>
      <c r="H1783" t="s">
        <v>3449</v>
      </c>
      <c r="I1783" t="s">
        <v>3485</v>
      </c>
      <c r="J1783" t="s">
        <v>3578</v>
      </c>
      <c r="K1783" t="s">
        <v>3453</v>
      </c>
      <c r="L1783" t="s">
        <v>2582</v>
      </c>
      <c r="O1783" t="s">
        <v>3984</v>
      </c>
      <c r="V1783" s="11"/>
      <c r="W1783" s="11"/>
      <c r="X1783" s="11"/>
      <c r="Y1783" s="11"/>
      <c r="Z1783" s="11"/>
      <c r="AA1783" s="11"/>
      <c r="AB1783">
        <v>222</v>
      </c>
      <c r="AC1783">
        <v>222</v>
      </c>
      <c r="AD1783">
        <v>208</v>
      </c>
      <c r="AE1783">
        <v>219</v>
      </c>
      <c r="AF1783">
        <v>234</v>
      </c>
      <c r="AG1783">
        <v>249</v>
      </c>
      <c r="AH1783">
        <v>270</v>
      </c>
      <c r="AI1783">
        <v>273</v>
      </c>
      <c r="AJ1783">
        <v>329</v>
      </c>
    </row>
    <row r="1784" spans="1:36" x14ac:dyDescent="0.25">
      <c r="A1784" s="21">
        <v>1783</v>
      </c>
      <c r="B1784" s="1" t="s">
        <v>9573</v>
      </c>
      <c r="C1784" s="1" t="str">
        <f>+VLOOKUP(Tabla1[[#This Row],[Sector]],Sectores[[Sector]:[Columna1]],2,0)</f>
        <v>08 Educación</v>
      </c>
      <c r="D1784" s="1" t="str">
        <f>+VLOOKUP(Tabla1[[#This Row],[Contenido]],Hoja2!$F$2:$G$105,2,0)</f>
        <v>08.03 Admisión Universitaria</v>
      </c>
      <c r="E1784" s="1" t="str">
        <f>+IFERROR(VLOOKUP(Tabla1[[#This Row],[Tema]],Temas[[Tema]:[Columna1]],2,0),"REVISAR")</f>
        <v>08.03.06 Comuna de Domicilio</v>
      </c>
      <c r="F1784" s="1" t="str">
        <f>+IFERROR(VLOOKUP(Tabla1[[#This Row],[Muestra]],Muestra[[Muestra]:[Columna1]],2,0),"REVISAR")</f>
        <v>08.03.06.97 La Estrella</v>
      </c>
      <c r="G1784" t="s">
        <v>62</v>
      </c>
      <c r="H1784" t="s">
        <v>3449</v>
      </c>
      <c r="I1784" t="s">
        <v>3485</v>
      </c>
      <c r="J1784" t="s">
        <v>3579</v>
      </c>
      <c r="K1784" t="s">
        <v>3453</v>
      </c>
      <c r="L1784" t="s">
        <v>2582</v>
      </c>
      <c r="O1784" t="s">
        <v>3984</v>
      </c>
      <c r="V1784" s="11"/>
      <c r="W1784" s="11"/>
      <c r="X1784" s="11"/>
      <c r="Y1784" s="11"/>
      <c r="Z1784" s="11"/>
      <c r="AA1784" s="11"/>
      <c r="AB1784">
        <v>36</v>
      </c>
      <c r="AC1784">
        <v>36</v>
      </c>
      <c r="AD1784">
        <v>25</v>
      </c>
      <c r="AE1784">
        <v>39</v>
      </c>
      <c r="AF1784">
        <v>54</v>
      </c>
      <c r="AG1784">
        <v>23</v>
      </c>
      <c r="AH1784">
        <v>34</v>
      </c>
      <c r="AI1784">
        <v>47</v>
      </c>
      <c r="AJ1784">
        <v>29</v>
      </c>
    </row>
    <row r="1785" spans="1:36" x14ac:dyDescent="0.25">
      <c r="A1785" s="21">
        <v>1784</v>
      </c>
      <c r="B1785" s="1" t="s">
        <v>9574</v>
      </c>
      <c r="C1785" s="1" t="str">
        <f>+VLOOKUP(Tabla1[[#This Row],[Sector]],Sectores[[Sector]:[Columna1]],2,0)</f>
        <v>08 Educación</v>
      </c>
      <c r="D1785" s="1" t="str">
        <f>+VLOOKUP(Tabla1[[#This Row],[Contenido]],Hoja2!$F$2:$G$105,2,0)</f>
        <v>08.03 Admisión Universitaria</v>
      </c>
      <c r="E1785" s="1" t="str">
        <f>+IFERROR(VLOOKUP(Tabla1[[#This Row],[Tema]],Temas[[Tema]:[Columna1]],2,0),"REVISAR")</f>
        <v>08.03.06 Comuna de Domicilio</v>
      </c>
      <c r="F1785" s="1" t="str">
        <f>+IFERROR(VLOOKUP(Tabla1[[#This Row],[Muestra]],Muestra[[Muestra]:[Columna1]],2,0),"REVISAR")</f>
        <v>08.03.06.98 Litueche</v>
      </c>
      <c r="G1785" t="s">
        <v>62</v>
      </c>
      <c r="H1785" t="s">
        <v>3449</v>
      </c>
      <c r="I1785" t="s">
        <v>3485</v>
      </c>
      <c r="J1785" t="s">
        <v>3580</v>
      </c>
      <c r="K1785" t="s">
        <v>3453</v>
      </c>
      <c r="L1785" t="s">
        <v>2582</v>
      </c>
      <c r="O1785" t="s">
        <v>3984</v>
      </c>
      <c r="V1785" s="11"/>
      <c r="W1785" s="11"/>
      <c r="X1785" s="11"/>
      <c r="Y1785" s="11"/>
      <c r="Z1785" s="11"/>
      <c r="AA1785" s="11"/>
      <c r="AB1785">
        <v>73</v>
      </c>
      <c r="AC1785">
        <v>79</v>
      </c>
      <c r="AD1785">
        <v>82</v>
      </c>
      <c r="AE1785">
        <v>81</v>
      </c>
      <c r="AF1785">
        <v>77</v>
      </c>
      <c r="AG1785">
        <v>94</v>
      </c>
      <c r="AH1785">
        <v>108</v>
      </c>
      <c r="AI1785">
        <v>76</v>
      </c>
      <c r="AJ1785">
        <v>90</v>
      </c>
    </row>
    <row r="1786" spans="1:36" x14ac:dyDescent="0.25">
      <c r="A1786" s="21">
        <v>1785</v>
      </c>
      <c r="B1786" s="1" t="s">
        <v>9575</v>
      </c>
      <c r="C1786" s="1" t="str">
        <f>+VLOOKUP(Tabla1[[#This Row],[Sector]],Sectores[[Sector]:[Columna1]],2,0)</f>
        <v>08 Educación</v>
      </c>
      <c r="D1786" s="1" t="str">
        <f>+VLOOKUP(Tabla1[[#This Row],[Contenido]],Hoja2!$F$2:$G$105,2,0)</f>
        <v>08.03 Admisión Universitaria</v>
      </c>
      <c r="E1786" s="1" t="str">
        <f>+IFERROR(VLOOKUP(Tabla1[[#This Row],[Tema]],Temas[[Tema]:[Columna1]],2,0),"REVISAR")</f>
        <v>08.03.06 Comuna de Domicilio</v>
      </c>
      <c r="F1786" s="1" t="str">
        <f>+IFERROR(VLOOKUP(Tabla1[[#This Row],[Muestra]],Muestra[[Muestra]:[Columna1]],2,0),"REVISAR")</f>
        <v>08.03.06.99 Marchihue</v>
      </c>
      <c r="G1786" t="s">
        <v>62</v>
      </c>
      <c r="H1786" t="s">
        <v>3449</v>
      </c>
      <c r="I1786" t="s">
        <v>3485</v>
      </c>
      <c r="J1786" t="s">
        <v>3581</v>
      </c>
      <c r="K1786" t="s">
        <v>3453</v>
      </c>
      <c r="L1786" t="s">
        <v>2582</v>
      </c>
      <c r="O1786" t="s">
        <v>3984</v>
      </c>
      <c r="V1786" s="11"/>
      <c r="W1786" s="11"/>
      <c r="X1786" s="11"/>
      <c r="Y1786" s="11"/>
      <c r="Z1786" s="11"/>
      <c r="AA1786" s="11"/>
      <c r="AB1786">
        <v>112</v>
      </c>
      <c r="AC1786">
        <v>108</v>
      </c>
      <c r="AD1786">
        <v>102</v>
      </c>
      <c r="AE1786">
        <v>101</v>
      </c>
      <c r="AF1786">
        <v>97</v>
      </c>
      <c r="AG1786">
        <v>95</v>
      </c>
      <c r="AH1786">
        <v>100</v>
      </c>
      <c r="AI1786">
        <v>110</v>
      </c>
      <c r="AJ1786">
        <v>106</v>
      </c>
    </row>
    <row r="1787" spans="1:36" x14ac:dyDescent="0.25">
      <c r="A1787" s="21">
        <v>1786</v>
      </c>
      <c r="B1787" s="1" t="s">
        <v>9576</v>
      </c>
      <c r="C1787" s="1" t="str">
        <f>+VLOOKUP(Tabla1[[#This Row],[Sector]],Sectores[[Sector]:[Columna1]],2,0)</f>
        <v>08 Educación</v>
      </c>
      <c r="D1787" s="1" t="str">
        <f>+VLOOKUP(Tabla1[[#This Row],[Contenido]],Hoja2!$F$2:$G$105,2,0)</f>
        <v>08.03 Admisión Universitaria</v>
      </c>
      <c r="E1787" s="1" t="str">
        <f>+IFERROR(VLOOKUP(Tabla1[[#This Row],[Tema]],Temas[[Tema]:[Columna1]],2,0),"REVISAR")</f>
        <v>08.03.06 Comuna de Domicilio</v>
      </c>
      <c r="F1787" s="1" t="str">
        <f>+IFERROR(VLOOKUP(Tabla1[[#This Row],[Muestra]],Muestra[[Muestra]:[Columna1]],2,0),"REVISAR")</f>
        <v>08.03.06.100 Navidad</v>
      </c>
      <c r="G1787" t="s">
        <v>62</v>
      </c>
      <c r="H1787" t="s">
        <v>3449</v>
      </c>
      <c r="I1787" t="s">
        <v>3485</v>
      </c>
      <c r="J1787" t="s">
        <v>3582</v>
      </c>
      <c r="K1787" t="s">
        <v>3453</v>
      </c>
      <c r="L1787" t="s">
        <v>2582</v>
      </c>
      <c r="O1787" t="s">
        <v>3984</v>
      </c>
      <c r="V1787" s="11"/>
      <c r="W1787" s="11"/>
      <c r="X1787" s="11"/>
      <c r="Y1787" s="11"/>
      <c r="Z1787" s="11"/>
      <c r="AA1787" s="11"/>
      <c r="AB1787">
        <v>63</v>
      </c>
      <c r="AC1787">
        <v>62</v>
      </c>
      <c r="AD1787">
        <v>46</v>
      </c>
      <c r="AE1787">
        <v>66</v>
      </c>
      <c r="AF1787">
        <v>84</v>
      </c>
      <c r="AG1787">
        <v>80</v>
      </c>
      <c r="AH1787">
        <v>63</v>
      </c>
      <c r="AI1787">
        <v>70</v>
      </c>
      <c r="AJ1787">
        <v>66</v>
      </c>
    </row>
    <row r="1788" spans="1:36" x14ac:dyDescent="0.25">
      <c r="A1788" s="21">
        <v>1787</v>
      </c>
      <c r="B1788" s="1" t="s">
        <v>9577</v>
      </c>
      <c r="C1788" s="1" t="str">
        <f>+VLOOKUP(Tabla1[[#This Row],[Sector]],Sectores[[Sector]:[Columna1]],2,0)</f>
        <v>08 Educación</v>
      </c>
      <c r="D1788" s="1" t="str">
        <f>+VLOOKUP(Tabla1[[#This Row],[Contenido]],Hoja2!$F$2:$G$105,2,0)</f>
        <v>08.03 Admisión Universitaria</v>
      </c>
      <c r="E1788" s="1" t="str">
        <f>+IFERROR(VLOOKUP(Tabla1[[#This Row],[Tema]],Temas[[Tema]:[Columna1]],2,0),"REVISAR")</f>
        <v>08.03.06 Comuna de Domicilio</v>
      </c>
      <c r="F1788" s="1" t="str">
        <f>+IFERROR(VLOOKUP(Tabla1[[#This Row],[Muestra]],Muestra[[Muestra]:[Columna1]],2,0),"REVISAR")</f>
        <v>08.03.06.101 Paredones</v>
      </c>
      <c r="G1788" t="s">
        <v>62</v>
      </c>
      <c r="H1788" t="s">
        <v>3449</v>
      </c>
      <c r="I1788" t="s">
        <v>3485</v>
      </c>
      <c r="J1788" t="s">
        <v>3583</v>
      </c>
      <c r="K1788" t="s">
        <v>3453</v>
      </c>
      <c r="L1788" t="s">
        <v>2582</v>
      </c>
      <c r="O1788" t="s">
        <v>3984</v>
      </c>
      <c r="V1788" s="11"/>
      <c r="W1788" s="11"/>
      <c r="X1788" s="11"/>
      <c r="Y1788" s="11"/>
      <c r="Z1788" s="11"/>
      <c r="AA1788" s="11"/>
      <c r="AB1788">
        <v>92</v>
      </c>
      <c r="AC1788">
        <v>85</v>
      </c>
      <c r="AD1788">
        <v>82</v>
      </c>
      <c r="AE1788">
        <v>100</v>
      </c>
      <c r="AF1788">
        <v>98</v>
      </c>
      <c r="AG1788">
        <v>88</v>
      </c>
      <c r="AH1788">
        <v>83</v>
      </c>
      <c r="AI1788">
        <v>93</v>
      </c>
      <c r="AJ1788">
        <v>83</v>
      </c>
    </row>
    <row r="1789" spans="1:36" x14ac:dyDescent="0.25">
      <c r="A1789" s="21">
        <v>1788</v>
      </c>
      <c r="B1789" s="1" t="s">
        <v>9578</v>
      </c>
      <c r="C1789" s="1" t="str">
        <f>+VLOOKUP(Tabla1[[#This Row],[Sector]],Sectores[[Sector]:[Columna1]],2,0)</f>
        <v>08 Educación</v>
      </c>
      <c r="D1789" s="1" t="str">
        <f>+VLOOKUP(Tabla1[[#This Row],[Contenido]],Hoja2!$F$2:$G$105,2,0)</f>
        <v>08.03 Admisión Universitaria</v>
      </c>
      <c r="E1789" s="1" t="str">
        <f>+IFERROR(VLOOKUP(Tabla1[[#This Row],[Tema]],Temas[[Tema]:[Columna1]],2,0),"REVISAR")</f>
        <v>08.03.06 Comuna de Domicilio</v>
      </c>
      <c r="F1789" s="1" t="str">
        <f>+IFERROR(VLOOKUP(Tabla1[[#This Row],[Muestra]],Muestra[[Muestra]:[Columna1]],2,0),"REVISAR")</f>
        <v>08.03.06.102 San Fernando</v>
      </c>
      <c r="G1789" t="s">
        <v>62</v>
      </c>
      <c r="H1789" t="s">
        <v>3449</v>
      </c>
      <c r="I1789" t="s">
        <v>3485</v>
      </c>
      <c r="J1789" t="s">
        <v>3584</v>
      </c>
      <c r="K1789" t="s">
        <v>3453</v>
      </c>
      <c r="L1789" t="s">
        <v>2582</v>
      </c>
      <c r="O1789" t="s">
        <v>3984</v>
      </c>
      <c r="V1789" s="11"/>
      <c r="W1789" s="11"/>
      <c r="X1789" s="11"/>
      <c r="Y1789" s="11"/>
      <c r="Z1789" s="11"/>
      <c r="AA1789" s="11"/>
      <c r="AB1789">
        <v>1208</v>
      </c>
      <c r="AC1789">
        <v>1283</v>
      </c>
      <c r="AD1789">
        <v>1231</v>
      </c>
      <c r="AE1789">
        <v>1279</v>
      </c>
      <c r="AF1789">
        <v>1314</v>
      </c>
      <c r="AG1789">
        <v>1424</v>
      </c>
      <c r="AH1789">
        <v>1398</v>
      </c>
      <c r="AI1789">
        <v>1439</v>
      </c>
      <c r="AJ1789">
        <v>1507</v>
      </c>
    </row>
    <row r="1790" spans="1:36" x14ac:dyDescent="0.25">
      <c r="A1790" s="21">
        <v>1789</v>
      </c>
      <c r="B1790" s="1" t="s">
        <v>9579</v>
      </c>
      <c r="C1790" s="1" t="str">
        <f>+VLOOKUP(Tabla1[[#This Row],[Sector]],Sectores[[Sector]:[Columna1]],2,0)</f>
        <v>08 Educación</v>
      </c>
      <c r="D1790" s="1" t="str">
        <f>+VLOOKUP(Tabla1[[#This Row],[Contenido]],Hoja2!$F$2:$G$105,2,0)</f>
        <v>08.03 Admisión Universitaria</v>
      </c>
      <c r="E1790" s="1" t="str">
        <f>+IFERROR(VLOOKUP(Tabla1[[#This Row],[Tema]],Temas[[Tema]:[Columna1]],2,0),"REVISAR")</f>
        <v>08.03.06 Comuna de Domicilio</v>
      </c>
      <c r="F1790" s="1" t="str">
        <f>+IFERROR(VLOOKUP(Tabla1[[#This Row],[Muestra]],Muestra[[Muestra]:[Columna1]],2,0),"REVISAR")</f>
        <v>08.03.06.103 Chépica</v>
      </c>
      <c r="G1790" t="s">
        <v>62</v>
      </c>
      <c r="H1790" t="s">
        <v>3449</v>
      </c>
      <c r="I1790" t="s">
        <v>3485</v>
      </c>
      <c r="J1790" t="s">
        <v>3585</v>
      </c>
      <c r="K1790" t="s">
        <v>3453</v>
      </c>
      <c r="L1790" t="s">
        <v>2582</v>
      </c>
      <c r="O1790" t="s">
        <v>3984</v>
      </c>
      <c r="V1790" s="11"/>
      <c r="W1790" s="11"/>
      <c r="X1790" s="11"/>
      <c r="Y1790" s="11"/>
      <c r="Z1790" s="11"/>
      <c r="AA1790" s="11"/>
      <c r="AB1790">
        <v>216</v>
      </c>
      <c r="AC1790">
        <v>229</v>
      </c>
      <c r="AD1790">
        <v>215</v>
      </c>
      <c r="AE1790">
        <v>212</v>
      </c>
      <c r="AF1790">
        <v>196</v>
      </c>
      <c r="AG1790">
        <v>212</v>
      </c>
      <c r="AH1790">
        <v>194</v>
      </c>
      <c r="AI1790">
        <v>213</v>
      </c>
      <c r="AJ1790">
        <v>200</v>
      </c>
    </row>
    <row r="1791" spans="1:36" x14ac:dyDescent="0.25">
      <c r="A1791" s="21">
        <v>1790</v>
      </c>
      <c r="B1791" s="1" t="s">
        <v>9580</v>
      </c>
      <c r="C1791" s="1" t="str">
        <f>+VLOOKUP(Tabla1[[#This Row],[Sector]],Sectores[[Sector]:[Columna1]],2,0)</f>
        <v>08 Educación</v>
      </c>
      <c r="D1791" s="1" t="str">
        <f>+VLOOKUP(Tabla1[[#This Row],[Contenido]],Hoja2!$F$2:$G$105,2,0)</f>
        <v>08.03 Admisión Universitaria</v>
      </c>
      <c r="E1791" s="1" t="str">
        <f>+IFERROR(VLOOKUP(Tabla1[[#This Row],[Tema]],Temas[[Tema]:[Columna1]],2,0),"REVISAR")</f>
        <v>08.03.06 Comuna de Domicilio</v>
      </c>
      <c r="F1791" s="1" t="str">
        <f>+IFERROR(VLOOKUP(Tabla1[[#This Row],[Muestra]],Muestra[[Muestra]:[Columna1]],2,0),"REVISAR")</f>
        <v>08.03.06.104 Chimbarongo</v>
      </c>
      <c r="G1791" t="s">
        <v>62</v>
      </c>
      <c r="H1791" t="s">
        <v>3449</v>
      </c>
      <c r="I1791" t="s">
        <v>3485</v>
      </c>
      <c r="J1791" t="s">
        <v>3586</v>
      </c>
      <c r="K1791" t="s">
        <v>3453</v>
      </c>
      <c r="L1791" t="s">
        <v>2582</v>
      </c>
      <c r="O1791" t="s">
        <v>3984</v>
      </c>
      <c r="V1791" s="11"/>
      <c r="W1791" s="11"/>
      <c r="X1791" s="11"/>
      <c r="Y1791" s="11"/>
      <c r="Z1791" s="11"/>
      <c r="AA1791" s="11"/>
      <c r="AB1791">
        <v>413</v>
      </c>
      <c r="AC1791">
        <v>393</v>
      </c>
      <c r="AD1791">
        <v>439</v>
      </c>
      <c r="AE1791">
        <v>438</v>
      </c>
      <c r="AF1791">
        <v>465</v>
      </c>
      <c r="AG1791">
        <v>469</v>
      </c>
      <c r="AH1791">
        <v>483</v>
      </c>
      <c r="AI1791">
        <v>555</v>
      </c>
      <c r="AJ1791">
        <v>529</v>
      </c>
    </row>
    <row r="1792" spans="1:36" x14ac:dyDescent="0.25">
      <c r="A1792" s="21">
        <v>1791</v>
      </c>
      <c r="B1792" s="1" t="s">
        <v>9581</v>
      </c>
      <c r="C1792" s="1" t="str">
        <f>+VLOOKUP(Tabla1[[#This Row],[Sector]],Sectores[[Sector]:[Columna1]],2,0)</f>
        <v>08 Educación</v>
      </c>
      <c r="D1792" s="1" t="str">
        <f>+VLOOKUP(Tabla1[[#This Row],[Contenido]],Hoja2!$F$2:$G$105,2,0)</f>
        <v>08.03 Admisión Universitaria</v>
      </c>
      <c r="E1792" s="1" t="str">
        <f>+IFERROR(VLOOKUP(Tabla1[[#This Row],[Tema]],Temas[[Tema]:[Columna1]],2,0),"REVISAR")</f>
        <v>08.03.06 Comuna de Domicilio</v>
      </c>
      <c r="F1792" s="1" t="str">
        <f>+IFERROR(VLOOKUP(Tabla1[[#This Row],[Muestra]],Muestra[[Muestra]:[Columna1]],2,0),"REVISAR")</f>
        <v>08.03.06.105 Lolol</v>
      </c>
      <c r="G1792" t="s">
        <v>62</v>
      </c>
      <c r="H1792" t="s">
        <v>3449</v>
      </c>
      <c r="I1792" t="s">
        <v>3485</v>
      </c>
      <c r="J1792" t="s">
        <v>3587</v>
      </c>
      <c r="K1792" t="s">
        <v>3453</v>
      </c>
      <c r="L1792" t="s">
        <v>2582</v>
      </c>
      <c r="O1792" t="s">
        <v>3984</v>
      </c>
      <c r="V1792" s="11"/>
      <c r="W1792" s="11"/>
      <c r="X1792" s="11"/>
      <c r="Y1792" s="11"/>
      <c r="Z1792" s="11"/>
      <c r="AA1792" s="11"/>
      <c r="AB1792">
        <v>100</v>
      </c>
      <c r="AC1792">
        <v>85</v>
      </c>
      <c r="AD1792">
        <v>88</v>
      </c>
      <c r="AE1792">
        <v>78</v>
      </c>
      <c r="AF1792">
        <v>84</v>
      </c>
      <c r="AG1792">
        <v>102</v>
      </c>
      <c r="AH1792">
        <v>98</v>
      </c>
      <c r="AI1792">
        <v>98</v>
      </c>
      <c r="AJ1792">
        <v>87</v>
      </c>
    </row>
    <row r="1793" spans="1:36" x14ac:dyDescent="0.25">
      <c r="A1793" s="21">
        <v>1792</v>
      </c>
      <c r="B1793" s="1" t="s">
        <v>9582</v>
      </c>
      <c r="C1793" s="1" t="str">
        <f>+VLOOKUP(Tabla1[[#This Row],[Sector]],Sectores[[Sector]:[Columna1]],2,0)</f>
        <v>08 Educación</v>
      </c>
      <c r="D1793" s="1" t="str">
        <f>+VLOOKUP(Tabla1[[#This Row],[Contenido]],Hoja2!$F$2:$G$105,2,0)</f>
        <v>08.03 Admisión Universitaria</v>
      </c>
      <c r="E1793" s="1" t="str">
        <f>+IFERROR(VLOOKUP(Tabla1[[#This Row],[Tema]],Temas[[Tema]:[Columna1]],2,0),"REVISAR")</f>
        <v>08.03.06 Comuna de Domicilio</v>
      </c>
      <c r="F1793" s="1" t="str">
        <f>+IFERROR(VLOOKUP(Tabla1[[#This Row],[Muestra]],Muestra[[Muestra]:[Columna1]],2,0),"REVISAR")</f>
        <v>08.03.06.106 Nancagua</v>
      </c>
      <c r="G1793" t="s">
        <v>62</v>
      </c>
      <c r="H1793" t="s">
        <v>3449</v>
      </c>
      <c r="I1793" t="s">
        <v>3485</v>
      </c>
      <c r="J1793" t="s">
        <v>3588</v>
      </c>
      <c r="K1793" t="s">
        <v>3453</v>
      </c>
      <c r="L1793" t="s">
        <v>2582</v>
      </c>
      <c r="O1793" t="s">
        <v>3984</v>
      </c>
      <c r="V1793" s="11"/>
      <c r="W1793" s="11"/>
      <c r="X1793" s="11"/>
      <c r="Y1793" s="11"/>
      <c r="Z1793" s="11"/>
      <c r="AA1793" s="11"/>
      <c r="AB1793">
        <v>217</v>
      </c>
      <c r="AC1793">
        <v>218</v>
      </c>
      <c r="AD1793">
        <v>219</v>
      </c>
      <c r="AE1793">
        <v>213</v>
      </c>
      <c r="AF1793">
        <v>234</v>
      </c>
      <c r="AG1793">
        <v>270</v>
      </c>
      <c r="AH1793">
        <v>221</v>
      </c>
      <c r="AI1793">
        <v>273</v>
      </c>
      <c r="AJ1793">
        <v>257</v>
      </c>
    </row>
    <row r="1794" spans="1:36" x14ac:dyDescent="0.25">
      <c r="A1794" s="21">
        <v>1793</v>
      </c>
      <c r="B1794" s="1" t="s">
        <v>9583</v>
      </c>
      <c r="C1794" s="1" t="str">
        <f>+VLOOKUP(Tabla1[[#This Row],[Sector]],Sectores[[Sector]:[Columna1]],2,0)</f>
        <v>08 Educación</v>
      </c>
      <c r="D1794" s="1" t="str">
        <f>+VLOOKUP(Tabla1[[#This Row],[Contenido]],Hoja2!$F$2:$G$105,2,0)</f>
        <v>08.03 Admisión Universitaria</v>
      </c>
      <c r="E1794" s="1" t="str">
        <f>+IFERROR(VLOOKUP(Tabla1[[#This Row],[Tema]],Temas[[Tema]:[Columna1]],2,0),"REVISAR")</f>
        <v>08.03.06 Comuna de Domicilio</v>
      </c>
      <c r="F1794" s="1" t="str">
        <f>+IFERROR(VLOOKUP(Tabla1[[#This Row],[Muestra]],Muestra[[Muestra]:[Columna1]],2,0),"REVISAR")</f>
        <v>08.03.06.107 Palmilla</v>
      </c>
      <c r="G1794" t="s">
        <v>62</v>
      </c>
      <c r="H1794" t="s">
        <v>3449</v>
      </c>
      <c r="I1794" t="s">
        <v>3485</v>
      </c>
      <c r="J1794" t="s">
        <v>3589</v>
      </c>
      <c r="K1794" t="s">
        <v>3453</v>
      </c>
      <c r="L1794" t="s">
        <v>2582</v>
      </c>
      <c r="O1794" t="s">
        <v>3984</v>
      </c>
      <c r="V1794" s="11"/>
      <c r="W1794" s="11"/>
      <c r="X1794" s="11"/>
      <c r="Y1794" s="11"/>
      <c r="Z1794" s="11"/>
      <c r="AA1794" s="11"/>
      <c r="AB1794">
        <v>150</v>
      </c>
      <c r="AC1794">
        <v>158</v>
      </c>
      <c r="AD1794">
        <v>135</v>
      </c>
      <c r="AE1794">
        <v>147</v>
      </c>
      <c r="AF1794">
        <v>128</v>
      </c>
      <c r="AG1794">
        <v>151</v>
      </c>
      <c r="AH1794">
        <v>143</v>
      </c>
      <c r="AI1794">
        <v>174</v>
      </c>
      <c r="AJ1794">
        <v>166</v>
      </c>
    </row>
    <row r="1795" spans="1:36" x14ac:dyDescent="0.25">
      <c r="A1795" s="21">
        <v>1794</v>
      </c>
      <c r="B1795" s="1" t="s">
        <v>9584</v>
      </c>
      <c r="C1795" s="1" t="str">
        <f>+VLOOKUP(Tabla1[[#This Row],[Sector]],Sectores[[Sector]:[Columna1]],2,0)</f>
        <v>08 Educación</v>
      </c>
      <c r="D1795" s="1" t="str">
        <f>+VLOOKUP(Tabla1[[#This Row],[Contenido]],Hoja2!$F$2:$G$105,2,0)</f>
        <v>08.03 Admisión Universitaria</v>
      </c>
      <c r="E1795" s="1" t="str">
        <f>+IFERROR(VLOOKUP(Tabla1[[#This Row],[Tema]],Temas[[Tema]:[Columna1]],2,0),"REVISAR")</f>
        <v>08.03.06 Comuna de Domicilio</v>
      </c>
      <c r="F1795" s="1" t="str">
        <f>+IFERROR(VLOOKUP(Tabla1[[#This Row],[Muestra]],Muestra[[Muestra]:[Columna1]],2,0),"REVISAR")</f>
        <v>08.03.06.108 Peralillo</v>
      </c>
      <c r="G1795" t="s">
        <v>62</v>
      </c>
      <c r="H1795" t="s">
        <v>3449</v>
      </c>
      <c r="I1795" t="s">
        <v>3485</v>
      </c>
      <c r="J1795" t="s">
        <v>3590</v>
      </c>
      <c r="K1795" t="s">
        <v>3453</v>
      </c>
      <c r="L1795" t="s">
        <v>2582</v>
      </c>
      <c r="O1795" t="s">
        <v>3984</v>
      </c>
      <c r="V1795" s="11"/>
      <c r="W1795" s="11"/>
      <c r="X1795" s="11"/>
      <c r="Y1795" s="11"/>
      <c r="Z1795" s="11"/>
      <c r="AA1795" s="11"/>
      <c r="AB1795">
        <v>151</v>
      </c>
      <c r="AC1795">
        <v>150</v>
      </c>
      <c r="AD1795">
        <v>196</v>
      </c>
      <c r="AE1795">
        <v>159</v>
      </c>
      <c r="AF1795">
        <v>158</v>
      </c>
      <c r="AG1795">
        <v>146</v>
      </c>
      <c r="AH1795">
        <v>137</v>
      </c>
      <c r="AI1795">
        <v>156</v>
      </c>
      <c r="AJ1795">
        <v>153</v>
      </c>
    </row>
    <row r="1796" spans="1:36" x14ac:dyDescent="0.25">
      <c r="A1796" s="21">
        <v>1795</v>
      </c>
      <c r="B1796" s="1" t="s">
        <v>9585</v>
      </c>
      <c r="C1796" s="1" t="str">
        <f>+VLOOKUP(Tabla1[[#This Row],[Sector]],Sectores[[Sector]:[Columna1]],2,0)</f>
        <v>08 Educación</v>
      </c>
      <c r="D1796" s="1" t="str">
        <f>+VLOOKUP(Tabla1[[#This Row],[Contenido]],Hoja2!$F$2:$G$105,2,0)</f>
        <v>08.03 Admisión Universitaria</v>
      </c>
      <c r="E1796" s="1" t="str">
        <f>+IFERROR(VLOOKUP(Tabla1[[#This Row],[Tema]],Temas[[Tema]:[Columna1]],2,0),"REVISAR")</f>
        <v>08.03.06 Comuna de Domicilio</v>
      </c>
      <c r="F1796" s="1" t="str">
        <f>+IFERROR(VLOOKUP(Tabla1[[#This Row],[Muestra]],Muestra[[Muestra]:[Columna1]],2,0),"REVISAR")</f>
        <v>08.03.06.109 Placilla</v>
      </c>
      <c r="G1796" t="s">
        <v>62</v>
      </c>
      <c r="H1796" t="s">
        <v>3449</v>
      </c>
      <c r="I1796" t="s">
        <v>3485</v>
      </c>
      <c r="J1796" t="s">
        <v>3591</v>
      </c>
      <c r="K1796" t="s">
        <v>3453</v>
      </c>
      <c r="L1796" t="s">
        <v>2582</v>
      </c>
      <c r="O1796" t="s">
        <v>3984</v>
      </c>
      <c r="V1796" s="11"/>
      <c r="W1796" s="11"/>
      <c r="X1796" s="11"/>
      <c r="Y1796" s="11"/>
      <c r="Z1796" s="11"/>
      <c r="AA1796" s="11"/>
      <c r="AB1796">
        <v>105</v>
      </c>
      <c r="AC1796">
        <v>99</v>
      </c>
      <c r="AD1796">
        <v>116</v>
      </c>
      <c r="AE1796">
        <v>87</v>
      </c>
      <c r="AF1796">
        <v>109</v>
      </c>
      <c r="AG1796">
        <v>101</v>
      </c>
      <c r="AH1796">
        <v>109</v>
      </c>
      <c r="AI1796">
        <v>137</v>
      </c>
      <c r="AJ1796">
        <v>114</v>
      </c>
    </row>
    <row r="1797" spans="1:36" x14ac:dyDescent="0.25">
      <c r="A1797" s="21">
        <v>1796</v>
      </c>
      <c r="B1797" s="1" t="s">
        <v>9586</v>
      </c>
      <c r="C1797" s="1" t="str">
        <f>+VLOOKUP(Tabla1[[#This Row],[Sector]],Sectores[[Sector]:[Columna1]],2,0)</f>
        <v>08 Educación</v>
      </c>
      <c r="D1797" s="1" t="str">
        <f>+VLOOKUP(Tabla1[[#This Row],[Contenido]],Hoja2!$F$2:$G$105,2,0)</f>
        <v>08.03 Admisión Universitaria</v>
      </c>
      <c r="E1797" s="1" t="str">
        <f>+IFERROR(VLOOKUP(Tabla1[[#This Row],[Tema]],Temas[[Tema]:[Columna1]],2,0),"REVISAR")</f>
        <v>08.03.06 Comuna de Domicilio</v>
      </c>
      <c r="F1797" s="1" t="str">
        <f>+IFERROR(VLOOKUP(Tabla1[[#This Row],[Muestra]],Muestra[[Muestra]:[Columna1]],2,0),"REVISAR")</f>
        <v>08.03.06.110 Pumanque</v>
      </c>
      <c r="G1797" t="s">
        <v>62</v>
      </c>
      <c r="H1797" t="s">
        <v>3449</v>
      </c>
      <c r="I1797" t="s">
        <v>3485</v>
      </c>
      <c r="J1797" t="s">
        <v>3592</v>
      </c>
      <c r="K1797" t="s">
        <v>3453</v>
      </c>
      <c r="L1797" t="s">
        <v>2582</v>
      </c>
      <c r="O1797" t="s">
        <v>3984</v>
      </c>
      <c r="V1797" s="11"/>
      <c r="W1797" s="11"/>
      <c r="X1797" s="11"/>
      <c r="Y1797" s="11"/>
      <c r="Z1797" s="11"/>
      <c r="AA1797" s="11"/>
      <c r="AB1797">
        <v>47</v>
      </c>
      <c r="AC1797">
        <v>39</v>
      </c>
      <c r="AD1797">
        <v>40</v>
      </c>
      <c r="AE1797">
        <v>35</v>
      </c>
      <c r="AF1797">
        <v>40</v>
      </c>
      <c r="AG1797">
        <v>44</v>
      </c>
      <c r="AH1797">
        <v>43</v>
      </c>
      <c r="AI1797">
        <v>58</v>
      </c>
      <c r="AJ1797">
        <v>47</v>
      </c>
    </row>
    <row r="1798" spans="1:36" x14ac:dyDescent="0.25">
      <c r="A1798" s="21">
        <v>1797</v>
      </c>
      <c r="B1798" s="1" t="s">
        <v>9587</v>
      </c>
      <c r="C1798" s="1" t="str">
        <f>+VLOOKUP(Tabla1[[#This Row],[Sector]],Sectores[[Sector]:[Columna1]],2,0)</f>
        <v>08 Educación</v>
      </c>
      <c r="D1798" s="1" t="str">
        <f>+VLOOKUP(Tabla1[[#This Row],[Contenido]],Hoja2!$F$2:$G$105,2,0)</f>
        <v>08.03 Admisión Universitaria</v>
      </c>
      <c r="E1798" s="1" t="str">
        <f>+IFERROR(VLOOKUP(Tabla1[[#This Row],[Tema]],Temas[[Tema]:[Columna1]],2,0),"REVISAR")</f>
        <v>08.03.06 Comuna de Domicilio</v>
      </c>
      <c r="F1798" s="1" t="str">
        <f>+IFERROR(VLOOKUP(Tabla1[[#This Row],[Muestra]],Muestra[[Muestra]:[Columna1]],2,0),"REVISAR")</f>
        <v>08.03.06.111 Santa Cruz</v>
      </c>
      <c r="G1798" t="s">
        <v>62</v>
      </c>
      <c r="H1798" t="s">
        <v>3449</v>
      </c>
      <c r="I1798" t="s">
        <v>3485</v>
      </c>
      <c r="J1798" t="s">
        <v>3593</v>
      </c>
      <c r="K1798" t="s">
        <v>3453</v>
      </c>
      <c r="L1798" t="s">
        <v>2582</v>
      </c>
      <c r="O1798" t="s">
        <v>3984</v>
      </c>
      <c r="V1798" s="11"/>
      <c r="W1798" s="11"/>
      <c r="X1798" s="11"/>
      <c r="Y1798" s="11"/>
      <c r="Z1798" s="11"/>
      <c r="AA1798" s="11"/>
      <c r="AB1798">
        <v>571</v>
      </c>
      <c r="AC1798">
        <v>571</v>
      </c>
      <c r="AD1798">
        <v>568</v>
      </c>
      <c r="AE1798">
        <v>638</v>
      </c>
      <c r="AF1798">
        <v>615</v>
      </c>
      <c r="AG1798">
        <v>625</v>
      </c>
      <c r="AH1798">
        <v>620</v>
      </c>
      <c r="AI1798">
        <v>686</v>
      </c>
      <c r="AJ1798">
        <v>646</v>
      </c>
    </row>
    <row r="1799" spans="1:36" x14ac:dyDescent="0.25">
      <c r="A1799" s="21">
        <v>1798</v>
      </c>
      <c r="B1799" s="1" t="s">
        <v>9588</v>
      </c>
      <c r="C1799" s="1" t="str">
        <f>+VLOOKUP(Tabla1[[#This Row],[Sector]],Sectores[[Sector]:[Columna1]],2,0)</f>
        <v>08 Educación</v>
      </c>
      <c r="D1799" s="1" t="str">
        <f>+VLOOKUP(Tabla1[[#This Row],[Contenido]],Hoja2!$F$2:$G$105,2,0)</f>
        <v>08.03 Admisión Universitaria</v>
      </c>
      <c r="E1799" s="1" t="str">
        <f>+IFERROR(VLOOKUP(Tabla1[[#This Row],[Tema]],Temas[[Tema]:[Columna1]],2,0),"REVISAR")</f>
        <v>08.03.06 Comuna de Domicilio</v>
      </c>
      <c r="F1799" s="1" t="str">
        <f>+IFERROR(VLOOKUP(Tabla1[[#This Row],[Muestra]],Muestra[[Muestra]:[Columna1]],2,0),"REVISAR")</f>
        <v>08.03.06.112 Talca</v>
      </c>
      <c r="G1799" t="s">
        <v>62</v>
      </c>
      <c r="H1799" t="s">
        <v>3449</v>
      </c>
      <c r="I1799" t="s">
        <v>3485</v>
      </c>
      <c r="J1799" t="s">
        <v>3594</v>
      </c>
      <c r="K1799" t="s">
        <v>3453</v>
      </c>
      <c r="L1799" t="s">
        <v>2582</v>
      </c>
      <c r="O1799" t="s">
        <v>3984</v>
      </c>
      <c r="V1799" s="11"/>
      <c r="W1799" s="11"/>
      <c r="X1799" s="11"/>
      <c r="Y1799" s="11"/>
      <c r="Z1799" s="11"/>
      <c r="AA1799" s="11"/>
      <c r="AB1799">
        <v>4474</v>
      </c>
      <c r="AC1799">
        <v>4047</v>
      </c>
      <c r="AD1799">
        <v>4345</v>
      </c>
      <c r="AE1799">
        <v>4468</v>
      </c>
      <c r="AF1799">
        <v>4692</v>
      </c>
      <c r="AG1799">
        <v>4502</v>
      </c>
      <c r="AH1799">
        <v>4503</v>
      </c>
      <c r="AI1799">
        <v>4049</v>
      </c>
      <c r="AJ1799">
        <v>4196</v>
      </c>
    </row>
    <row r="1800" spans="1:36" x14ac:dyDescent="0.25">
      <c r="A1800" s="21">
        <v>1799</v>
      </c>
      <c r="B1800" s="1" t="s">
        <v>9589</v>
      </c>
      <c r="C1800" s="1" t="str">
        <f>+VLOOKUP(Tabla1[[#This Row],[Sector]],Sectores[[Sector]:[Columna1]],2,0)</f>
        <v>08 Educación</v>
      </c>
      <c r="D1800" s="1" t="str">
        <f>+VLOOKUP(Tabla1[[#This Row],[Contenido]],Hoja2!$F$2:$G$105,2,0)</f>
        <v>08.03 Admisión Universitaria</v>
      </c>
      <c r="E1800" s="1" t="str">
        <f>+IFERROR(VLOOKUP(Tabla1[[#This Row],[Tema]],Temas[[Tema]:[Columna1]],2,0),"REVISAR")</f>
        <v>08.03.06 Comuna de Domicilio</v>
      </c>
      <c r="F1800" s="1" t="str">
        <f>+IFERROR(VLOOKUP(Tabla1[[#This Row],[Muestra]],Muestra[[Muestra]:[Columna1]],2,0),"REVISAR")</f>
        <v>08.03.06.113 Constitución</v>
      </c>
      <c r="G1800" t="s">
        <v>62</v>
      </c>
      <c r="H1800" t="s">
        <v>3449</v>
      </c>
      <c r="I1800" t="s">
        <v>3485</v>
      </c>
      <c r="J1800" t="s">
        <v>3595</v>
      </c>
      <c r="K1800" t="s">
        <v>3453</v>
      </c>
      <c r="L1800" t="s">
        <v>2582</v>
      </c>
      <c r="O1800" t="s">
        <v>3984</v>
      </c>
      <c r="V1800" s="11"/>
      <c r="W1800" s="11"/>
      <c r="X1800" s="11"/>
      <c r="Y1800" s="11"/>
      <c r="Z1800" s="11"/>
      <c r="AA1800" s="11"/>
      <c r="AB1800">
        <v>692</v>
      </c>
      <c r="AC1800">
        <v>669</v>
      </c>
      <c r="AD1800">
        <v>677</v>
      </c>
      <c r="AE1800">
        <v>640</v>
      </c>
      <c r="AF1800">
        <v>650</v>
      </c>
      <c r="AG1800">
        <v>617</v>
      </c>
      <c r="AH1800">
        <v>675</v>
      </c>
      <c r="AI1800">
        <v>714</v>
      </c>
      <c r="AJ1800">
        <v>748</v>
      </c>
    </row>
    <row r="1801" spans="1:36" x14ac:dyDescent="0.25">
      <c r="A1801" s="21">
        <v>1800</v>
      </c>
      <c r="B1801" s="1" t="s">
        <v>9590</v>
      </c>
      <c r="C1801" s="1" t="str">
        <f>+VLOOKUP(Tabla1[[#This Row],[Sector]],Sectores[[Sector]:[Columna1]],2,0)</f>
        <v>08 Educación</v>
      </c>
      <c r="D1801" s="1" t="str">
        <f>+VLOOKUP(Tabla1[[#This Row],[Contenido]],Hoja2!$F$2:$G$105,2,0)</f>
        <v>08.03 Admisión Universitaria</v>
      </c>
      <c r="E1801" s="1" t="str">
        <f>+IFERROR(VLOOKUP(Tabla1[[#This Row],[Tema]],Temas[[Tema]:[Columna1]],2,0),"REVISAR")</f>
        <v>08.03.06 Comuna de Domicilio</v>
      </c>
      <c r="F1801" s="1" t="str">
        <f>+IFERROR(VLOOKUP(Tabla1[[#This Row],[Muestra]],Muestra[[Muestra]:[Columna1]],2,0),"REVISAR")</f>
        <v>08.03.06.114 Curepto</v>
      </c>
      <c r="G1801" t="s">
        <v>62</v>
      </c>
      <c r="H1801" t="s">
        <v>3449</v>
      </c>
      <c r="I1801" t="s">
        <v>3485</v>
      </c>
      <c r="J1801" t="s">
        <v>3596</v>
      </c>
      <c r="K1801" t="s">
        <v>3453</v>
      </c>
      <c r="L1801" t="s">
        <v>2582</v>
      </c>
      <c r="O1801" t="s">
        <v>3984</v>
      </c>
      <c r="V1801" s="11"/>
      <c r="W1801" s="11"/>
      <c r="X1801" s="11"/>
      <c r="Y1801" s="11"/>
      <c r="Z1801" s="11"/>
      <c r="AA1801" s="11"/>
      <c r="AB1801">
        <v>113</v>
      </c>
      <c r="AC1801">
        <v>104</v>
      </c>
      <c r="AD1801">
        <v>105</v>
      </c>
      <c r="AE1801">
        <v>104</v>
      </c>
      <c r="AF1801">
        <v>110</v>
      </c>
      <c r="AG1801">
        <v>121</v>
      </c>
      <c r="AH1801">
        <v>121</v>
      </c>
      <c r="AI1801">
        <v>96</v>
      </c>
      <c r="AJ1801">
        <v>125</v>
      </c>
    </row>
    <row r="1802" spans="1:36" x14ac:dyDescent="0.25">
      <c r="A1802" s="21">
        <v>1801</v>
      </c>
      <c r="B1802" s="1" t="s">
        <v>9591</v>
      </c>
      <c r="C1802" s="1" t="str">
        <f>+VLOOKUP(Tabla1[[#This Row],[Sector]],Sectores[[Sector]:[Columna1]],2,0)</f>
        <v>08 Educación</v>
      </c>
      <c r="D1802" s="1" t="str">
        <f>+VLOOKUP(Tabla1[[#This Row],[Contenido]],Hoja2!$F$2:$G$105,2,0)</f>
        <v>08.03 Admisión Universitaria</v>
      </c>
      <c r="E1802" s="1" t="str">
        <f>+IFERROR(VLOOKUP(Tabla1[[#This Row],[Tema]],Temas[[Tema]:[Columna1]],2,0),"REVISAR")</f>
        <v>08.03.06 Comuna de Domicilio</v>
      </c>
      <c r="F1802" s="1" t="str">
        <f>+IFERROR(VLOOKUP(Tabla1[[#This Row],[Muestra]],Muestra[[Muestra]:[Columna1]],2,0),"REVISAR")</f>
        <v>08.03.06.115 Empedrado</v>
      </c>
      <c r="G1802" t="s">
        <v>62</v>
      </c>
      <c r="H1802" t="s">
        <v>3449</v>
      </c>
      <c r="I1802" t="s">
        <v>3485</v>
      </c>
      <c r="J1802" t="s">
        <v>3597</v>
      </c>
      <c r="K1802" t="s">
        <v>3453</v>
      </c>
      <c r="L1802" t="s">
        <v>2582</v>
      </c>
      <c r="O1802" t="s">
        <v>3984</v>
      </c>
      <c r="V1802" s="11"/>
      <c r="W1802" s="11"/>
      <c r="X1802" s="11"/>
      <c r="Y1802" s="11"/>
      <c r="Z1802" s="11"/>
      <c r="AA1802" s="11"/>
      <c r="AB1802">
        <v>54</v>
      </c>
      <c r="AC1802">
        <v>44</v>
      </c>
      <c r="AD1802">
        <v>46</v>
      </c>
      <c r="AE1802">
        <v>41</v>
      </c>
      <c r="AF1802">
        <v>45</v>
      </c>
      <c r="AG1802">
        <v>54</v>
      </c>
      <c r="AH1802">
        <v>49</v>
      </c>
      <c r="AI1802">
        <v>53</v>
      </c>
      <c r="AJ1802">
        <v>59</v>
      </c>
    </row>
    <row r="1803" spans="1:36" x14ac:dyDescent="0.25">
      <c r="A1803" s="21">
        <v>1802</v>
      </c>
      <c r="B1803" s="1" t="s">
        <v>9592</v>
      </c>
      <c r="C1803" s="1" t="str">
        <f>+VLOOKUP(Tabla1[[#This Row],[Sector]],Sectores[[Sector]:[Columna1]],2,0)</f>
        <v>08 Educación</v>
      </c>
      <c r="D1803" s="1" t="str">
        <f>+VLOOKUP(Tabla1[[#This Row],[Contenido]],Hoja2!$F$2:$G$105,2,0)</f>
        <v>08.03 Admisión Universitaria</v>
      </c>
      <c r="E1803" s="1" t="str">
        <f>+IFERROR(VLOOKUP(Tabla1[[#This Row],[Tema]],Temas[[Tema]:[Columna1]],2,0),"REVISAR")</f>
        <v>08.03.06 Comuna de Domicilio</v>
      </c>
      <c r="F1803" s="1" t="str">
        <f>+IFERROR(VLOOKUP(Tabla1[[#This Row],[Muestra]],Muestra[[Muestra]:[Columna1]],2,0),"REVISAR")</f>
        <v>08.03.05.07 Maule</v>
      </c>
      <c r="G1803" t="s">
        <v>62</v>
      </c>
      <c r="H1803" t="s">
        <v>3449</v>
      </c>
      <c r="I1803" t="s">
        <v>3485</v>
      </c>
      <c r="J1803" t="s">
        <v>3469</v>
      </c>
      <c r="K1803" t="s">
        <v>3453</v>
      </c>
      <c r="L1803" t="s">
        <v>2582</v>
      </c>
      <c r="O1803" t="s">
        <v>3984</v>
      </c>
      <c r="V1803" s="11"/>
      <c r="W1803" s="11"/>
      <c r="X1803" s="11"/>
      <c r="Y1803" s="11"/>
      <c r="Z1803" s="11"/>
      <c r="AA1803" s="11"/>
      <c r="AB1803">
        <v>515</v>
      </c>
      <c r="AC1803">
        <v>562</v>
      </c>
      <c r="AD1803">
        <v>607</v>
      </c>
      <c r="AE1803">
        <v>635</v>
      </c>
      <c r="AF1803">
        <v>744</v>
      </c>
      <c r="AG1803">
        <v>808</v>
      </c>
      <c r="AH1803">
        <v>849</v>
      </c>
      <c r="AI1803">
        <v>1228</v>
      </c>
      <c r="AJ1803">
        <v>1255</v>
      </c>
    </row>
    <row r="1804" spans="1:36" x14ac:dyDescent="0.25">
      <c r="A1804" s="21">
        <v>1803</v>
      </c>
      <c r="B1804" s="1" t="s">
        <v>9593</v>
      </c>
      <c r="C1804" s="1" t="str">
        <f>+VLOOKUP(Tabla1[[#This Row],[Sector]],Sectores[[Sector]:[Columna1]],2,0)</f>
        <v>08 Educación</v>
      </c>
      <c r="D1804" s="1" t="str">
        <f>+VLOOKUP(Tabla1[[#This Row],[Contenido]],Hoja2!$F$2:$G$105,2,0)</f>
        <v>08.03 Admisión Universitaria</v>
      </c>
      <c r="E1804" s="1" t="str">
        <f>+IFERROR(VLOOKUP(Tabla1[[#This Row],[Tema]],Temas[[Tema]:[Columna1]],2,0),"REVISAR")</f>
        <v>08.03.06 Comuna de Domicilio</v>
      </c>
      <c r="F1804" s="1" t="str">
        <f>+IFERROR(VLOOKUP(Tabla1[[#This Row],[Muestra]],Muestra[[Muestra]:[Columna1]],2,0),"REVISAR")</f>
        <v>08.03.06.117 Pelarco</v>
      </c>
      <c r="G1804" t="s">
        <v>62</v>
      </c>
      <c r="H1804" t="s">
        <v>3449</v>
      </c>
      <c r="I1804" t="s">
        <v>3485</v>
      </c>
      <c r="J1804" t="s">
        <v>3598</v>
      </c>
      <c r="K1804" t="s">
        <v>3453</v>
      </c>
      <c r="L1804" t="s">
        <v>2582</v>
      </c>
      <c r="O1804" t="s">
        <v>3984</v>
      </c>
      <c r="V1804" s="11"/>
      <c r="W1804" s="11"/>
      <c r="X1804" s="11"/>
      <c r="Y1804" s="11"/>
      <c r="Z1804" s="11"/>
      <c r="AA1804" s="11"/>
      <c r="AB1804">
        <v>105</v>
      </c>
      <c r="AC1804">
        <v>119</v>
      </c>
      <c r="AD1804">
        <v>115</v>
      </c>
      <c r="AE1804">
        <v>134</v>
      </c>
      <c r="AF1804">
        <v>139</v>
      </c>
      <c r="AG1804">
        <v>133</v>
      </c>
      <c r="AH1804">
        <v>138</v>
      </c>
      <c r="AI1804">
        <v>102</v>
      </c>
      <c r="AJ1804">
        <v>126</v>
      </c>
    </row>
    <row r="1805" spans="1:36" x14ac:dyDescent="0.25">
      <c r="A1805" s="21">
        <v>1804</v>
      </c>
      <c r="B1805" s="1" t="s">
        <v>9594</v>
      </c>
      <c r="C1805" s="1" t="str">
        <f>+VLOOKUP(Tabla1[[#This Row],[Sector]],Sectores[[Sector]:[Columna1]],2,0)</f>
        <v>08 Educación</v>
      </c>
      <c r="D1805" s="1" t="str">
        <f>+VLOOKUP(Tabla1[[#This Row],[Contenido]],Hoja2!$F$2:$G$105,2,0)</f>
        <v>08.03 Admisión Universitaria</v>
      </c>
      <c r="E1805" s="1" t="str">
        <f>+IFERROR(VLOOKUP(Tabla1[[#This Row],[Tema]],Temas[[Tema]:[Columna1]],2,0),"REVISAR")</f>
        <v>08.03.06 Comuna de Domicilio</v>
      </c>
      <c r="F1805" s="1" t="str">
        <f>+IFERROR(VLOOKUP(Tabla1[[#This Row],[Muestra]],Muestra[[Muestra]:[Columna1]],2,0),"REVISAR")</f>
        <v>08.03.06.118 Pencahue</v>
      </c>
      <c r="G1805" t="s">
        <v>62</v>
      </c>
      <c r="H1805" t="s">
        <v>3449</v>
      </c>
      <c r="I1805" t="s">
        <v>3485</v>
      </c>
      <c r="J1805" t="s">
        <v>3599</v>
      </c>
      <c r="K1805" t="s">
        <v>3453</v>
      </c>
      <c r="L1805" t="s">
        <v>2582</v>
      </c>
      <c r="O1805" t="s">
        <v>3984</v>
      </c>
      <c r="V1805" s="11"/>
      <c r="W1805" s="11"/>
      <c r="X1805" s="11"/>
      <c r="Y1805" s="11"/>
      <c r="Z1805" s="11"/>
      <c r="AA1805" s="11"/>
      <c r="AB1805">
        <v>91</v>
      </c>
      <c r="AC1805">
        <v>71</v>
      </c>
      <c r="AD1805">
        <v>80</v>
      </c>
      <c r="AE1805">
        <v>89</v>
      </c>
      <c r="AF1805">
        <v>100</v>
      </c>
      <c r="AG1805">
        <v>112</v>
      </c>
      <c r="AH1805">
        <v>138</v>
      </c>
      <c r="AI1805">
        <v>131</v>
      </c>
      <c r="AJ1805">
        <v>125</v>
      </c>
    </row>
    <row r="1806" spans="1:36" x14ac:dyDescent="0.25">
      <c r="A1806" s="21">
        <v>1805</v>
      </c>
      <c r="B1806" s="1" t="s">
        <v>9595</v>
      </c>
      <c r="C1806" s="1" t="str">
        <f>+VLOOKUP(Tabla1[[#This Row],[Sector]],Sectores[[Sector]:[Columna1]],2,0)</f>
        <v>08 Educación</v>
      </c>
      <c r="D1806" s="1" t="str">
        <f>+VLOOKUP(Tabla1[[#This Row],[Contenido]],Hoja2!$F$2:$G$105,2,0)</f>
        <v>08.03 Admisión Universitaria</v>
      </c>
      <c r="E1806" s="1" t="str">
        <f>+IFERROR(VLOOKUP(Tabla1[[#This Row],[Tema]],Temas[[Tema]:[Columna1]],2,0),"REVISAR")</f>
        <v>08.03.06 Comuna de Domicilio</v>
      </c>
      <c r="F1806" s="1" t="str">
        <f>+IFERROR(VLOOKUP(Tabla1[[#This Row],[Muestra]],Muestra[[Muestra]:[Columna1]],2,0),"REVISAR")</f>
        <v>08.03.06.119 Río Claro</v>
      </c>
      <c r="G1806" t="s">
        <v>62</v>
      </c>
      <c r="H1806" t="s">
        <v>3449</v>
      </c>
      <c r="I1806" t="s">
        <v>3485</v>
      </c>
      <c r="J1806" t="s">
        <v>3600</v>
      </c>
      <c r="K1806" t="s">
        <v>3453</v>
      </c>
      <c r="L1806" t="s">
        <v>2582</v>
      </c>
      <c r="O1806" t="s">
        <v>3984</v>
      </c>
      <c r="V1806" s="11"/>
      <c r="W1806" s="11"/>
      <c r="X1806" s="11"/>
      <c r="Y1806" s="11"/>
      <c r="Z1806" s="11"/>
      <c r="AA1806" s="11"/>
      <c r="AB1806">
        <v>156</v>
      </c>
      <c r="AC1806">
        <v>166</v>
      </c>
      <c r="AD1806">
        <v>139</v>
      </c>
      <c r="AE1806">
        <v>170</v>
      </c>
      <c r="AF1806">
        <v>165</v>
      </c>
      <c r="AG1806">
        <v>174</v>
      </c>
      <c r="AH1806">
        <v>161</v>
      </c>
      <c r="AI1806">
        <v>175</v>
      </c>
      <c r="AJ1806">
        <v>160</v>
      </c>
    </row>
    <row r="1807" spans="1:36" x14ac:dyDescent="0.25">
      <c r="A1807" s="21">
        <v>1806</v>
      </c>
      <c r="B1807" s="1" t="s">
        <v>9596</v>
      </c>
      <c r="C1807" s="1" t="str">
        <f>+VLOOKUP(Tabla1[[#This Row],[Sector]],Sectores[[Sector]:[Columna1]],2,0)</f>
        <v>08 Educación</v>
      </c>
      <c r="D1807" s="1" t="str">
        <f>+VLOOKUP(Tabla1[[#This Row],[Contenido]],Hoja2!$F$2:$G$105,2,0)</f>
        <v>08.03 Admisión Universitaria</v>
      </c>
      <c r="E1807" s="1" t="str">
        <f>+IFERROR(VLOOKUP(Tabla1[[#This Row],[Tema]],Temas[[Tema]:[Columna1]],2,0),"REVISAR")</f>
        <v>08.03.06 Comuna de Domicilio</v>
      </c>
      <c r="F1807" s="1" t="str">
        <f>+IFERROR(VLOOKUP(Tabla1[[#This Row],[Muestra]],Muestra[[Muestra]:[Columna1]],2,0),"REVISAR")</f>
        <v>08.03.06.120 San Clemente</v>
      </c>
      <c r="G1807" t="s">
        <v>62</v>
      </c>
      <c r="H1807" t="s">
        <v>3449</v>
      </c>
      <c r="I1807" t="s">
        <v>3485</v>
      </c>
      <c r="J1807" t="s">
        <v>3601</v>
      </c>
      <c r="K1807" t="s">
        <v>3453</v>
      </c>
      <c r="L1807" t="s">
        <v>2582</v>
      </c>
      <c r="O1807" t="s">
        <v>3984</v>
      </c>
      <c r="V1807" s="11"/>
      <c r="W1807" s="11"/>
      <c r="X1807" s="11"/>
      <c r="Y1807" s="11"/>
      <c r="Z1807" s="11"/>
      <c r="AA1807" s="11"/>
      <c r="AB1807">
        <v>477</v>
      </c>
      <c r="AC1807">
        <v>474</v>
      </c>
      <c r="AD1807">
        <v>533</v>
      </c>
      <c r="AE1807">
        <v>522</v>
      </c>
      <c r="AF1807">
        <v>589</v>
      </c>
      <c r="AG1807">
        <v>586</v>
      </c>
      <c r="AH1807">
        <v>568</v>
      </c>
      <c r="AI1807">
        <v>630</v>
      </c>
      <c r="AJ1807">
        <v>632</v>
      </c>
    </row>
    <row r="1808" spans="1:36" x14ac:dyDescent="0.25">
      <c r="A1808" s="21">
        <v>1807</v>
      </c>
      <c r="B1808" s="1" t="s">
        <v>9597</v>
      </c>
      <c r="C1808" s="1" t="str">
        <f>+VLOOKUP(Tabla1[[#This Row],[Sector]],Sectores[[Sector]:[Columna1]],2,0)</f>
        <v>08 Educación</v>
      </c>
      <c r="D1808" s="1" t="str">
        <f>+VLOOKUP(Tabla1[[#This Row],[Contenido]],Hoja2!$F$2:$G$105,2,0)</f>
        <v>08.03 Admisión Universitaria</v>
      </c>
      <c r="E1808" s="1" t="str">
        <f>+IFERROR(VLOOKUP(Tabla1[[#This Row],[Tema]],Temas[[Tema]:[Columna1]],2,0),"REVISAR")</f>
        <v>08.03.06 Comuna de Domicilio</v>
      </c>
      <c r="F1808" s="1" t="str">
        <f>+IFERROR(VLOOKUP(Tabla1[[#This Row],[Muestra]],Muestra[[Muestra]:[Columna1]],2,0),"REVISAR")</f>
        <v>08.03.06.121 San Rafael</v>
      </c>
      <c r="G1808" t="s">
        <v>62</v>
      </c>
      <c r="H1808" t="s">
        <v>3449</v>
      </c>
      <c r="I1808" t="s">
        <v>3485</v>
      </c>
      <c r="J1808" t="s">
        <v>3602</v>
      </c>
      <c r="K1808" t="s">
        <v>3453</v>
      </c>
      <c r="L1808" t="s">
        <v>2582</v>
      </c>
      <c r="O1808" t="s">
        <v>3984</v>
      </c>
      <c r="V1808" s="11"/>
      <c r="W1808" s="11"/>
      <c r="X1808" s="11"/>
      <c r="Y1808" s="11"/>
      <c r="Z1808" s="11"/>
      <c r="AA1808" s="11"/>
      <c r="AB1808">
        <v>130</v>
      </c>
      <c r="AC1808">
        <v>105</v>
      </c>
      <c r="AD1808">
        <v>126</v>
      </c>
      <c r="AE1808">
        <v>130</v>
      </c>
      <c r="AF1808">
        <v>147</v>
      </c>
      <c r="AG1808">
        <v>147</v>
      </c>
      <c r="AH1808">
        <v>142</v>
      </c>
      <c r="AI1808">
        <v>153</v>
      </c>
      <c r="AJ1808">
        <v>143</v>
      </c>
    </row>
    <row r="1809" spans="1:36" x14ac:dyDescent="0.25">
      <c r="A1809" s="21">
        <v>1808</v>
      </c>
      <c r="B1809" s="1" t="s">
        <v>9598</v>
      </c>
      <c r="C1809" s="1" t="str">
        <f>+VLOOKUP(Tabla1[[#This Row],[Sector]],Sectores[[Sector]:[Columna1]],2,0)</f>
        <v>08 Educación</v>
      </c>
      <c r="D1809" s="1" t="str">
        <f>+VLOOKUP(Tabla1[[#This Row],[Contenido]],Hoja2!$F$2:$G$105,2,0)</f>
        <v>08.03 Admisión Universitaria</v>
      </c>
      <c r="E1809" s="1" t="str">
        <f>+IFERROR(VLOOKUP(Tabla1[[#This Row],[Tema]],Temas[[Tema]:[Columna1]],2,0),"REVISAR")</f>
        <v>08.03.06 Comuna de Domicilio</v>
      </c>
      <c r="F1809" s="1" t="str">
        <f>+IFERROR(VLOOKUP(Tabla1[[#This Row],[Muestra]],Muestra[[Muestra]:[Columna1]],2,0),"REVISAR")</f>
        <v>08.03.06.122 Cauquenes</v>
      </c>
      <c r="G1809" t="s">
        <v>62</v>
      </c>
      <c r="H1809" t="s">
        <v>3449</v>
      </c>
      <c r="I1809" t="s">
        <v>3485</v>
      </c>
      <c r="J1809" t="s">
        <v>3603</v>
      </c>
      <c r="K1809" t="s">
        <v>3453</v>
      </c>
      <c r="L1809" t="s">
        <v>2582</v>
      </c>
      <c r="O1809" t="s">
        <v>3984</v>
      </c>
      <c r="V1809" s="11"/>
      <c r="W1809" s="11"/>
      <c r="X1809" s="11"/>
      <c r="Y1809" s="11"/>
      <c r="Z1809" s="11"/>
      <c r="AA1809" s="11"/>
      <c r="AB1809">
        <v>755</v>
      </c>
      <c r="AC1809">
        <v>685</v>
      </c>
      <c r="AD1809">
        <v>655</v>
      </c>
      <c r="AE1809">
        <v>704</v>
      </c>
      <c r="AF1809">
        <v>678</v>
      </c>
      <c r="AG1809">
        <v>726</v>
      </c>
      <c r="AH1809">
        <v>656</v>
      </c>
      <c r="AI1809">
        <v>653</v>
      </c>
      <c r="AJ1809">
        <v>637</v>
      </c>
    </row>
    <row r="1810" spans="1:36" x14ac:dyDescent="0.25">
      <c r="A1810" s="21">
        <v>1809</v>
      </c>
      <c r="B1810" s="1" t="s">
        <v>9599</v>
      </c>
      <c r="C1810" s="1" t="str">
        <f>+VLOOKUP(Tabla1[[#This Row],[Sector]],Sectores[[Sector]:[Columna1]],2,0)</f>
        <v>08 Educación</v>
      </c>
      <c r="D1810" s="1" t="str">
        <f>+VLOOKUP(Tabla1[[#This Row],[Contenido]],Hoja2!$F$2:$G$105,2,0)</f>
        <v>08.03 Admisión Universitaria</v>
      </c>
      <c r="E1810" s="1" t="str">
        <f>+IFERROR(VLOOKUP(Tabla1[[#This Row],[Tema]],Temas[[Tema]:[Columna1]],2,0),"REVISAR")</f>
        <v>08.03.06 Comuna de Domicilio</v>
      </c>
      <c r="F1810" s="1" t="str">
        <f>+IFERROR(VLOOKUP(Tabla1[[#This Row],[Muestra]],Muestra[[Muestra]:[Columna1]],2,0),"REVISAR")</f>
        <v>08.03.06.123 Chanco</v>
      </c>
      <c r="G1810" t="s">
        <v>62</v>
      </c>
      <c r="H1810" t="s">
        <v>3449</v>
      </c>
      <c r="I1810" t="s">
        <v>3485</v>
      </c>
      <c r="J1810" t="s">
        <v>3604</v>
      </c>
      <c r="K1810" t="s">
        <v>3453</v>
      </c>
      <c r="L1810" t="s">
        <v>2582</v>
      </c>
      <c r="O1810" t="s">
        <v>3984</v>
      </c>
      <c r="V1810" s="11"/>
      <c r="W1810" s="11"/>
      <c r="X1810" s="11"/>
      <c r="Y1810" s="11"/>
      <c r="Z1810" s="11"/>
      <c r="AA1810" s="11"/>
      <c r="AB1810">
        <v>97</v>
      </c>
      <c r="AC1810">
        <v>113</v>
      </c>
      <c r="AD1810">
        <v>84</v>
      </c>
      <c r="AE1810">
        <v>91</v>
      </c>
      <c r="AF1810">
        <v>106</v>
      </c>
      <c r="AG1810">
        <v>115</v>
      </c>
      <c r="AH1810">
        <v>118</v>
      </c>
      <c r="AI1810">
        <v>100</v>
      </c>
      <c r="AJ1810">
        <v>88</v>
      </c>
    </row>
    <row r="1811" spans="1:36" x14ac:dyDescent="0.25">
      <c r="A1811" s="21">
        <v>1810</v>
      </c>
      <c r="B1811" s="1" t="s">
        <v>9600</v>
      </c>
      <c r="C1811" s="1" t="str">
        <f>+VLOOKUP(Tabla1[[#This Row],[Sector]],Sectores[[Sector]:[Columna1]],2,0)</f>
        <v>08 Educación</v>
      </c>
      <c r="D1811" s="1" t="str">
        <f>+VLOOKUP(Tabla1[[#This Row],[Contenido]],Hoja2!$F$2:$G$105,2,0)</f>
        <v>08.03 Admisión Universitaria</v>
      </c>
      <c r="E1811" s="1" t="str">
        <f>+IFERROR(VLOOKUP(Tabla1[[#This Row],[Tema]],Temas[[Tema]:[Columna1]],2,0),"REVISAR")</f>
        <v>08.03.06 Comuna de Domicilio</v>
      </c>
      <c r="F1811" s="1" t="str">
        <f>+IFERROR(VLOOKUP(Tabla1[[#This Row],[Muestra]],Muestra[[Muestra]:[Columna1]],2,0),"REVISAR")</f>
        <v>08.03.06.124 Pelluhue</v>
      </c>
      <c r="G1811" t="s">
        <v>62</v>
      </c>
      <c r="H1811" t="s">
        <v>3449</v>
      </c>
      <c r="I1811" t="s">
        <v>3485</v>
      </c>
      <c r="J1811" t="s">
        <v>3605</v>
      </c>
      <c r="K1811" t="s">
        <v>3453</v>
      </c>
      <c r="L1811" t="s">
        <v>2582</v>
      </c>
      <c r="O1811" t="s">
        <v>3984</v>
      </c>
      <c r="V1811" s="11"/>
      <c r="W1811" s="11"/>
      <c r="X1811" s="11"/>
      <c r="Y1811" s="11"/>
      <c r="Z1811" s="11"/>
      <c r="AA1811" s="11"/>
      <c r="AB1811">
        <v>67</v>
      </c>
      <c r="AC1811">
        <v>81</v>
      </c>
      <c r="AD1811">
        <v>77</v>
      </c>
      <c r="AE1811">
        <v>70</v>
      </c>
      <c r="AF1811">
        <v>86</v>
      </c>
      <c r="AG1811">
        <v>99</v>
      </c>
      <c r="AH1811">
        <v>89</v>
      </c>
      <c r="AI1811">
        <v>85</v>
      </c>
      <c r="AJ1811">
        <v>86</v>
      </c>
    </row>
    <row r="1812" spans="1:36" x14ac:dyDescent="0.25">
      <c r="A1812" s="21">
        <v>1811</v>
      </c>
      <c r="B1812" s="1" t="s">
        <v>9601</v>
      </c>
      <c r="C1812" s="1" t="str">
        <f>+VLOOKUP(Tabla1[[#This Row],[Sector]],Sectores[[Sector]:[Columna1]],2,0)</f>
        <v>08 Educación</v>
      </c>
      <c r="D1812" s="1" t="str">
        <f>+VLOOKUP(Tabla1[[#This Row],[Contenido]],Hoja2!$F$2:$G$105,2,0)</f>
        <v>08.03 Admisión Universitaria</v>
      </c>
      <c r="E1812" s="1" t="str">
        <f>+IFERROR(VLOOKUP(Tabla1[[#This Row],[Tema]],Temas[[Tema]:[Columna1]],2,0),"REVISAR")</f>
        <v>08.03.06 Comuna de Domicilio</v>
      </c>
      <c r="F1812" s="1" t="str">
        <f>+IFERROR(VLOOKUP(Tabla1[[#This Row],[Muestra]],Muestra[[Muestra]:[Columna1]],2,0),"REVISAR")</f>
        <v>08.03.06.125 Curicó</v>
      </c>
      <c r="G1812" t="s">
        <v>62</v>
      </c>
      <c r="H1812" t="s">
        <v>3449</v>
      </c>
      <c r="I1812" t="s">
        <v>3485</v>
      </c>
      <c r="J1812" t="s">
        <v>3606</v>
      </c>
      <c r="K1812" t="s">
        <v>3453</v>
      </c>
      <c r="L1812" t="s">
        <v>2582</v>
      </c>
      <c r="O1812" t="s">
        <v>3984</v>
      </c>
      <c r="V1812" s="11"/>
      <c r="W1812" s="11"/>
      <c r="X1812" s="11"/>
      <c r="Y1812" s="11"/>
      <c r="Z1812" s="11"/>
      <c r="AA1812" s="11"/>
      <c r="AB1812">
        <v>2730</v>
      </c>
      <c r="AC1812">
        <v>2702</v>
      </c>
      <c r="AD1812">
        <v>2710</v>
      </c>
      <c r="AE1812">
        <v>2787</v>
      </c>
      <c r="AF1812">
        <v>2748</v>
      </c>
      <c r="AG1812">
        <v>2685</v>
      </c>
      <c r="AH1812">
        <v>2745</v>
      </c>
      <c r="AI1812">
        <v>2863</v>
      </c>
      <c r="AJ1812">
        <v>2915</v>
      </c>
    </row>
    <row r="1813" spans="1:36" x14ac:dyDescent="0.25">
      <c r="A1813" s="21">
        <v>1812</v>
      </c>
      <c r="B1813" s="1" t="s">
        <v>9602</v>
      </c>
      <c r="C1813" s="1" t="str">
        <f>+VLOOKUP(Tabla1[[#This Row],[Sector]],Sectores[[Sector]:[Columna1]],2,0)</f>
        <v>08 Educación</v>
      </c>
      <c r="D1813" s="1" t="str">
        <f>+VLOOKUP(Tabla1[[#This Row],[Contenido]],Hoja2!$F$2:$G$105,2,0)</f>
        <v>08.03 Admisión Universitaria</v>
      </c>
      <c r="E1813" s="1" t="str">
        <f>+IFERROR(VLOOKUP(Tabla1[[#This Row],[Tema]],Temas[[Tema]:[Columna1]],2,0),"REVISAR")</f>
        <v>08.03.06 Comuna de Domicilio</v>
      </c>
      <c r="F1813" s="1" t="str">
        <f>+IFERROR(VLOOKUP(Tabla1[[#This Row],[Muestra]],Muestra[[Muestra]:[Columna1]],2,0),"REVISAR")</f>
        <v>08.03.06.126 Hualañé</v>
      </c>
      <c r="G1813" t="s">
        <v>62</v>
      </c>
      <c r="H1813" t="s">
        <v>3449</v>
      </c>
      <c r="I1813" t="s">
        <v>3485</v>
      </c>
      <c r="J1813" t="s">
        <v>3607</v>
      </c>
      <c r="K1813" t="s">
        <v>3453</v>
      </c>
      <c r="L1813" t="s">
        <v>2582</v>
      </c>
      <c r="O1813" t="s">
        <v>3984</v>
      </c>
      <c r="V1813" s="11"/>
      <c r="W1813" s="11"/>
      <c r="X1813" s="11"/>
      <c r="Y1813" s="11"/>
      <c r="Z1813" s="11"/>
      <c r="AA1813" s="11"/>
      <c r="AB1813">
        <v>149</v>
      </c>
      <c r="AC1813">
        <v>140</v>
      </c>
      <c r="AD1813">
        <v>136</v>
      </c>
      <c r="AE1813">
        <v>118</v>
      </c>
      <c r="AF1813">
        <v>147</v>
      </c>
      <c r="AG1813">
        <v>138</v>
      </c>
      <c r="AH1813">
        <v>146</v>
      </c>
      <c r="AI1813">
        <v>170</v>
      </c>
      <c r="AJ1813">
        <v>164</v>
      </c>
    </row>
    <row r="1814" spans="1:36" x14ac:dyDescent="0.25">
      <c r="A1814" s="21">
        <v>1813</v>
      </c>
      <c r="B1814" s="1" t="s">
        <v>9603</v>
      </c>
      <c r="C1814" s="1" t="str">
        <f>+VLOOKUP(Tabla1[[#This Row],[Sector]],Sectores[[Sector]:[Columna1]],2,0)</f>
        <v>08 Educación</v>
      </c>
      <c r="D1814" s="1" t="str">
        <f>+VLOOKUP(Tabla1[[#This Row],[Contenido]],Hoja2!$F$2:$G$105,2,0)</f>
        <v>08.03 Admisión Universitaria</v>
      </c>
      <c r="E1814" s="1" t="str">
        <f>+IFERROR(VLOOKUP(Tabla1[[#This Row],[Tema]],Temas[[Tema]:[Columna1]],2,0),"REVISAR")</f>
        <v>08.03.06 Comuna de Domicilio</v>
      </c>
      <c r="F1814" s="1" t="str">
        <f>+IFERROR(VLOOKUP(Tabla1[[#This Row],[Muestra]],Muestra[[Muestra]:[Columna1]],2,0),"REVISAR")</f>
        <v>08.03.06.127 Licantén</v>
      </c>
      <c r="G1814" t="s">
        <v>62</v>
      </c>
      <c r="H1814" t="s">
        <v>3449</v>
      </c>
      <c r="I1814" t="s">
        <v>3485</v>
      </c>
      <c r="J1814" t="s">
        <v>3608</v>
      </c>
      <c r="K1814" t="s">
        <v>3453</v>
      </c>
      <c r="L1814" t="s">
        <v>2582</v>
      </c>
      <c r="O1814" t="s">
        <v>3984</v>
      </c>
      <c r="V1814" s="11"/>
      <c r="W1814" s="11"/>
      <c r="X1814" s="11"/>
      <c r="Y1814" s="11"/>
      <c r="Z1814" s="11"/>
      <c r="AA1814" s="11"/>
      <c r="AB1814">
        <v>87</v>
      </c>
      <c r="AC1814">
        <v>99</v>
      </c>
      <c r="AD1814">
        <v>81</v>
      </c>
      <c r="AE1814">
        <v>93</v>
      </c>
      <c r="AF1814">
        <v>92</v>
      </c>
      <c r="AG1814">
        <v>97</v>
      </c>
      <c r="AH1814">
        <v>99</v>
      </c>
      <c r="AI1814">
        <v>101</v>
      </c>
      <c r="AJ1814">
        <v>90</v>
      </c>
    </row>
    <row r="1815" spans="1:36" x14ac:dyDescent="0.25">
      <c r="A1815" s="21">
        <v>1814</v>
      </c>
      <c r="B1815" s="1" t="s">
        <v>9604</v>
      </c>
      <c r="C1815" s="1" t="str">
        <f>+VLOOKUP(Tabla1[[#This Row],[Sector]],Sectores[[Sector]:[Columna1]],2,0)</f>
        <v>08 Educación</v>
      </c>
      <c r="D1815" s="1" t="str">
        <f>+VLOOKUP(Tabla1[[#This Row],[Contenido]],Hoja2!$F$2:$G$105,2,0)</f>
        <v>08.03 Admisión Universitaria</v>
      </c>
      <c r="E1815" s="1" t="str">
        <f>+IFERROR(VLOOKUP(Tabla1[[#This Row],[Tema]],Temas[[Tema]:[Columna1]],2,0),"REVISAR")</f>
        <v>08.03.06 Comuna de Domicilio</v>
      </c>
      <c r="F1815" s="1" t="str">
        <f>+IFERROR(VLOOKUP(Tabla1[[#This Row],[Muestra]],Muestra[[Muestra]:[Columna1]],2,0),"REVISAR")</f>
        <v>08.03.06.128 Molina</v>
      </c>
      <c r="G1815" t="s">
        <v>62</v>
      </c>
      <c r="H1815" t="s">
        <v>3449</v>
      </c>
      <c r="I1815" t="s">
        <v>3485</v>
      </c>
      <c r="J1815" t="s">
        <v>3609</v>
      </c>
      <c r="K1815" t="s">
        <v>3453</v>
      </c>
      <c r="L1815" t="s">
        <v>2582</v>
      </c>
      <c r="O1815" t="s">
        <v>3984</v>
      </c>
      <c r="V1815" s="11"/>
      <c r="W1815" s="11"/>
      <c r="X1815" s="11"/>
      <c r="Y1815" s="11"/>
      <c r="Z1815" s="11"/>
      <c r="AA1815" s="11"/>
      <c r="AB1815">
        <v>591</v>
      </c>
      <c r="AC1815">
        <v>603</v>
      </c>
      <c r="AD1815">
        <v>597</v>
      </c>
      <c r="AE1815">
        <v>661</v>
      </c>
      <c r="AF1815">
        <v>706</v>
      </c>
      <c r="AG1815">
        <v>704</v>
      </c>
      <c r="AH1815">
        <v>728</v>
      </c>
      <c r="AI1815">
        <v>765</v>
      </c>
      <c r="AJ1815">
        <v>800</v>
      </c>
    </row>
    <row r="1816" spans="1:36" x14ac:dyDescent="0.25">
      <c r="A1816" s="21">
        <v>1815</v>
      </c>
      <c r="B1816" s="1" t="s">
        <v>9605</v>
      </c>
      <c r="C1816" s="1" t="str">
        <f>+VLOOKUP(Tabla1[[#This Row],[Sector]],Sectores[[Sector]:[Columna1]],2,0)</f>
        <v>08 Educación</v>
      </c>
      <c r="D1816" s="1" t="str">
        <f>+VLOOKUP(Tabla1[[#This Row],[Contenido]],Hoja2!$F$2:$G$105,2,0)</f>
        <v>08.03 Admisión Universitaria</v>
      </c>
      <c r="E1816" s="1" t="str">
        <f>+IFERROR(VLOOKUP(Tabla1[[#This Row],[Tema]],Temas[[Tema]:[Columna1]],2,0),"REVISAR")</f>
        <v>08.03.06 Comuna de Domicilio</v>
      </c>
      <c r="F1816" s="1" t="str">
        <f>+IFERROR(VLOOKUP(Tabla1[[#This Row],[Muestra]],Muestra[[Muestra]:[Columna1]],2,0),"REVISAR")</f>
        <v>08.03.06.129 Rauco</v>
      </c>
      <c r="G1816" t="s">
        <v>62</v>
      </c>
      <c r="H1816" t="s">
        <v>3449</v>
      </c>
      <c r="I1816" t="s">
        <v>3485</v>
      </c>
      <c r="J1816" t="s">
        <v>3610</v>
      </c>
      <c r="K1816" t="s">
        <v>3453</v>
      </c>
      <c r="L1816" t="s">
        <v>2582</v>
      </c>
      <c r="O1816" t="s">
        <v>3984</v>
      </c>
      <c r="V1816" s="11"/>
      <c r="W1816" s="11"/>
      <c r="X1816" s="11"/>
      <c r="Y1816" s="11"/>
      <c r="Z1816" s="11"/>
      <c r="AA1816" s="11"/>
      <c r="AB1816">
        <v>120</v>
      </c>
      <c r="AC1816">
        <v>133</v>
      </c>
      <c r="AD1816">
        <v>112</v>
      </c>
      <c r="AE1816">
        <v>128</v>
      </c>
      <c r="AF1816">
        <v>116</v>
      </c>
      <c r="AG1816">
        <v>113</v>
      </c>
      <c r="AH1816">
        <v>142</v>
      </c>
      <c r="AI1816">
        <v>139</v>
      </c>
      <c r="AJ1816">
        <v>165</v>
      </c>
    </row>
    <row r="1817" spans="1:36" x14ac:dyDescent="0.25">
      <c r="A1817" s="21">
        <v>1816</v>
      </c>
      <c r="B1817" s="1" t="s">
        <v>9606</v>
      </c>
      <c r="C1817" s="1" t="str">
        <f>+VLOOKUP(Tabla1[[#This Row],[Sector]],Sectores[[Sector]:[Columna1]],2,0)</f>
        <v>08 Educación</v>
      </c>
      <c r="D1817" s="1" t="str">
        <f>+VLOOKUP(Tabla1[[#This Row],[Contenido]],Hoja2!$F$2:$G$105,2,0)</f>
        <v>08.03 Admisión Universitaria</v>
      </c>
      <c r="E1817" s="1" t="str">
        <f>+IFERROR(VLOOKUP(Tabla1[[#This Row],[Tema]],Temas[[Tema]:[Columna1]],2,0),"REVISAR")</f>
        <v>08.03.06 Comuna de Domicilio</v>
      </c>
      <c r="F1817" s="1" t="str">
        <f>+IFERROR(VLOOKUP(Tabla1[[#This Row],[Muestra]],Muestra[[Muestra]:[Columna1]],2,0),"REVISAR")</f>
        <v>08.03.06.130 Romeral</v>
      </c>
      <c r="G1817" t="s">
        <v>62</v>
      </c>
      <c r="H1817" t="s">
        <v>3449</v>
      </c>
      <c r="I1817" t="s">
        <v>3485</v>
      </c>
      <c r="J1817" t="s">
        <v>3611</v>
      </c>
      <c r="K1817" t="s">
        <v>3453</v>
      </c>
      <c r="L1817" t="s">
        <v>2582</v>
      </c>
      <c r="O1817" t="s">
        <v>3984</v>
      </c>
      <c r="V1817" s="11"/>
      <c r="W1817" s="11"/>
      <c r="X1817" s="11"/>
      <c r="Y1817" s="11"/>
      <c r="Z1817" s="11"/>
      <c r="AA1817" s="11"/>
      <c r="AB1817">
        <v>163</v>
      </c>
      <c r="AC1817">
        <v>181</v>
      </c>
      <c r="AD1817">
        <v>185</v>
      </c>
      <c r="AE1817">
        <v>219</v>
      </c>
      <c r="AF1817">
        <v>204</v>
      </c>
      <c r="AG1817">
        <v>212</v>
      </c>
      <c r="AH1817">
        <v>220</v>
      </c>
      <c r="AI1817">
        <v>260</v>
      </c>
      <c r="AJ1817">
        <v>241</v>
      </c>
    </row>
    <row r="1818" spans="1:36" x14ac:dyDescent="0.25">
      <c r="A1818" s="21">
        <v>1817</v>
      </c>
      <c r="B1818" s="1" t="s">
        <v>9607</v>
      </c>
      <c r="C1818" s="1" t="str">
        <f>+VLOOKUP(Tabla1[[#This Row],[Sector]],Sectores[[Sector]:[Columna1]],2,0)</f>
        <v>08 Educación</v>
      </c>
      <c r="D1818" s="1" t="str">
        <f>+VLOOKUP(Tabla1[[#This Row],[Contenido]],Hoja2!$F$2:$G$105,2,0)</f>
        <v>08.03 Admisión Universitaria</v>
      </c>
      <c r="E1818" s="1" t="str">
        <f>+IFERROR(VLOOKUP(Tabla1[[#This Row],[Tema]],Temas[[Tema]:[Columna1]],2,0),"REVISAR")</f>
        <v>08.03.06 Comuna de Domicilio</v>
      </c>
      <c r="F1818" s="1" t="str">
        <f>+IFERROR(VLOOKUP(Tabla1[[#This Row],[Muestra]],Muestra[[Muestra]:[Columna1]],2,0),"REVISAR")</f>
        <v>08.03.06.131 Sagrada Familia</v>
      </c>
      <c r="G1818" t="s">
        <v>62</v>
      </c>
      <c r="H1818" t="s">
        <v>3449</v>
      </c>
      <c r="I1818" t="s">
        <v>3485</v>
      </c>
      <c r="J1818" t="s">
        <v>3612</v>
      </c>
      <c r="K1818" t="s">
        <v>3453</v>
      </c>
      <c r="L1818" t="s">
        <v>2582</v>
      </c>
      <c r="O1818" t="s">
        <v>3984</v>
      </c>
      <c r="V1818" s="11"/>
      <c r="W1818" s="11"/>
      <c r="X1818" s="11"/>
      <c r="Y1818" s="11"/>
      <c r="Z1818" s="11"/>
      <c r="AA1818" s="11"/>
      <c r="AB1818">
        <v>223</v>
      </c>
      <c r="AC1818">
        <v>231</v>
      </c>
      <c r="AD1818">
        <v>212</v>
      </c>
      <c r="AE1818">
        <v>230</v>
      </c>
      <c r="AF1818">
        <v>222</v>
      </c>
      <c r="AG1818">
        <v>252</v>
      </c>
      <c r="AH1818">
        <v>266</v>
      </c>
      <c r="AI1818">
        <v>247</v>
      </c>
      <c r="AJ1818">
        <v>236</v>
      </c>
    </row>
    <row r="1819" spans="1:36" x14ac:dyDescent="0.25">
      <c r="A1819" s="21">
        <v>1818</v>
      </c>
      <c r="B1819" s="1" t="s">
        <v>9608</v>
      </c>
      <c r="C1819" s="1" t="str">
        <f>+VLOOKUP(Tabla1[[#This Row],[Sector]],Sectores[[Sector]:[Columna1]],2,0)</f>
        <v>08 Educación</v>
      </c>
      <c r="D1819" s="1" t="str">
        <f>+VLOOKUP(Tabla1[[#This Row],[Contenido]],Hoja2!$F$2:$G$105,2,0)</f>
        <v>08.03 Admisión Universitaria</v>
      </c>
      <c r="E1819" s="1" t="str">
        <f>+IFERROR(VLOOKUP(Tabla1[[#This Row],[Tema]],Temas[[Tema]:[Columna1]],2,0),"REVISAR")</f>
        <v>08.03.06 Comuna de Domicilio</v>
      </c>
      <c r="F1819" s="1" t="str">
        <f>+IFERROR(VLOOKUP(Tabla1[[#This Row],[Muestra]],Muestra[[Muestra]:[Columna1]],2,0),"REVISAR")</f>
        <v>08.03.06.132 Teno</v>
      </c>
      <c r="G1819" t="s">
        <v>62</v>
      </c>
      <c r="H1819" t="s">
        <v>3449</v>
      </c>
      <c r="I1819" t="s">
        <v>3485</v>
      </c>
      <c r="J1819" t="s">
        <v>3613</v>
      </c>
      <c r="K1819" t="s">
        <v>3453</v>
      </c>
      <c r="L1819" t="s">
        <v>2582</v>
      </c>
      <c r="O1819" t="s">
        <v>3984</v>
      </c>
      <c r="V1819" s="11"/>
      <c r="W1819" s="11"/>
      <c r="X1819" s="11"/>
      <c r="Y1819" s="11"/>
      <c r="Z1819" s="11"/>
      <c r="AA1819" s="11"/>
      <c r="AB1819">
        <v>360</v>
      </c>
      <c r="AC1819">
        <v>364</v>
      </c>
      <c r="AD1819">
        <v>320</v>
      </c>
      <c r="AE1819">
        <v>320</v>
      </c>
      <c r="AF1819">
        <v>391</v>
      </c>
      <c r="AG1819">
        <v>426</v>
      </c>
      <c r="AH1819">
        <v>376</v>
      </c>
      <c r="AI1819">
        <v>381</v>
      </c>
      <c r="AJ1819">
        <v>420</v>
      </c>
    </row>
    <row r="1820" spans="1:36" x14ac:dyDescent="0.25">
      <c r="A1820" s="21">
        <v>1819</v>
      </c>
      <c r="B1820" s="1" t="s">
        <v>9609</v>
      </c>
      <c r="C1820" s="1" t="str">
        <f>+VLOOKUP(Tabla1[[#This Row],[Sector]],Sectores[[Sector]:[Columna1]],2,0)</f>
        <v>08 Educación</v>
      </c>
      <c r="D1820" s="1" t="str">
        <f>+VLOOKUP(Tabla1[[#This Row],[Contenido]],Hoja2!$F$2:$G$105,2,0)</f>
        <v>08.03 Admisión Universitaria</v>
      </c>
      <c r="E1820" s="1" t="str">
        <f>+IFERROR(VLOOKUP(Tabla1[[#This Row],[Tema]],Temas[[Tema]:[Columna1]],2,0),"REVISAR")</f>
        <v>08.03.06 Comuna de Domicilio</v>
      </c>
      <c r="F1820" s="1" t="str">
        <f>+IFERROR(VLOOKUP(Tabla1[[#This Row],[Muestra]],Muestra[[Muestra]:[Columna1]],2,0),"REVISAR")</f>
        <v>08.03.06.133 Vichuquén</v>
      </c>
      <c r="G1820" t="s">
        <v>62</v>
      </c>
      <c r="H1820" t="s">
        <v>3449</v>
      </c>
      <c r="I1820" t="s">
        <v>3485</v>
      </c>
      <c r="J1820" t="s">
        <v>3614</v>
      </c>
      <c r="K1820" t="s">
        <v>3453</v>
      </c>
      <c r="L1820" t="s">
        <v>2582</v>
      </c>
      <c r="O1820" t="s">
        <v>3984</v>
      </c>
      <c r="V1820" s="11"/>
      <c r="W1820" s="11"/>
      <c r="X1820" s="11"/>
      <c r="Y1820" s="11"/>
      <c r="Z1820" s="11"/>
      <c r="AA1820" s="11"/>
      <c r="AB1820">
        <v>62</v>
      </c>
      <c r="AC1820">
        <v>60</v>
      </c>
      <c r="AD1820">
        <v>66</v>
      </c>
      <c r="AE1820">
        <v>70</v>
      </c>
      <c r="AF1820">
        <v>48</v>
      </c>
      <c r="AG1820">
        <v>66</v>
      </c>
      <c r="AH1820">
        <v>55</v>
      </c>
      <c r="AI1820">
        <v>64</v>
      </c>
      <c r="AJ1820">
        <v>56</v>
      </c>
    </row>
    <row r="1821" spans="1:36" x14ac:dyDescent="0.25">
      <c r="A1821" s="21">
        <v>1820</v>
      </c>
      <c r="B1821" s="1" t="s">
        <v>9610</v>
      </c>
      <c r="C1821" s="1" t="str">
        <f>+VLOOKUP(Tabla1[[#This Row],[Sector]],Sectores[[Sector]:[Columna1]],2,0)</f>
        <v>08 Educación</v>
      </c>
      <c r="D1821" s="1" t="str">
        <f>+VLOOKUP(Tabla1[[#This Row],[Contenido]],Hoja2!$F$2:$G$105,2,0)</f>
        <v>08.03 Admisión Universitaria</v>
      </c>
      <c r="E1821" s="1" t="str">
        <f>+IFERROR(VLOOKUP(Tabla1[[#This Row],[Tema]],Temas[[Tema]:[Columna1]],2,0),"REVISAR")</f>
        <v>08.03.06 Comuna de Domicilio</v>
      </c>
      <c r="F1821" s="1" t="str">
        <f>+IFERROR(VLOOKUP(Tabla1[[#This Row],[Muestra]],Muestra[[Muestra]:[Columna1]],2,0),"REVISAR")</f>
        <v>08.03.06.134 Linares</v>
      </c>
      <c r="G1821" t="s">
        <v>62</v>
      </c>
      <c r="H1821" t="s">
        <v>3449</v>
      </c>
      <c r="I1821" t="s">
        <v>3485</v>
      </c>
      <c r="J1821" t="s">
        <v>3615</v>
      </c>
      <c r="K1821" t="s">
        <v>3453</v>
      </c>
      <c r="L1821" t="s">
        <v>2582</v>
      </c>
      <c r="O1821" t="s">
        <v>3984</v>
      </c>
      <c r="V1821" s="11"/>
      <c r="W1821" s="11"/>
      <c r="X1821" s="11"/>
      <c r="Y1821" s="11"/>
      <c r="Z1821" s="11"/>
      <c r="AA1821" s="11"/>
      <c r="AB1821">
        <v>1718</v>
      </c>
      <c r="AC1821">
        <v>1745</v>
      </c>
      <c r="AD1821">
        <v>1670</v>
      </c>
      <c r="AE1821">
        <v>1869</v>
      </c>
      <c r="AF1821">
        <v>1833</v>
      </c>
      <c r="AG1821">
        <v>1865</v>
      </c>
      <c r="AH1821">
        <v>1923</v>
      </c>
      <c r="AI1821">
        <v>1838</v>
      </c>
      <c r="AJ1821">
        <v>1936</v>
      </c>
    </row>
    <row r="1822" spans="1:36" x14ac:dyDescent="0.25">
      <c r="A1822" s="21">
        <v>1821</v>
      </c>
      <c r="B1822" s="1" t="s">
        <v>9611</v>
      </c>
      <c r="C1822" s="1" t="str">
        <f>+VLOOKUP(Tabla1[[#This Row],[Sector]],Sectores[[Sector]:[Columna1]],2,0)</f>
        <v>08 Educación</v>
      </c>
      <c r="D1822" s="1" t="str">
        <f>+VLOOKUP(Tabla1[[#This Row],[Contenido]],Hoja2!$F$2:$G$105,2,0)</f>
        <v>08.03 Admisión Universitaria</v>
      </c>
      <c r="E1822" s="1" t="str">
        <f>+IFERROR(VLOOKUP(Tabla1[[#This Row],[Tema]],Temas[[Tema]:[Columna1]],2,0),"REVISAR")</f>
        <v>08.03.06 Comuna de Domicilio</v>
      </c>
      <c r="F1822" s="1" t="str">
        <f>+IFERROR(VLOOKUP(Tabla1[[#This Row],[Muestra]],Muestra[[Muestra]:[Columna1]],2,0),"REVISAR")</f>
        <v>08.03.06.135 Colbún</v>
      </c>
      <c r="G1822" t="s">
        <v>62</v>
      </c>
      <c r="H1822" t="s">
        <v>3449</v>
      </c>
      <c r="I1822" t="s">
        <v>3485</v>
      </c>
      <c r="J1822" t="s">
        <v>3616</v>
      </c>
      <c r="K1822" t="s">
        <v>3453</v>
      </c>
      <c r="L1822" t="s">
        <v>2582</v>
      </c>
      <c r="O1822" t="s">
        <v>3984</v>
      </c>
      <c r="V1822" s="11"/>
      <c r="W1822" s="11"/>
      <c r="X1822" s="11"/>
      <c r="Y1822" s="11"/>
      <c r="Z1822" s="11"/>
      <c r="AA1822" s="11"/>
      <c r="AB1822">
        <v>229</v>
      </c>
      <c r="AC1822">
        <v>257</v>
      </c>
      <c r="AD1822">
        <v>258</v>
      </c>
      <c r="AE1822">
        <v>271</v>
      </c>
      <c r="AF1822">
        <v>283</v>
      </c>
      <c r="AG1822">
        <v>299</v>
      </c>
      <c r="AH1822">
        <v>279</v>
      </c>
      <c r="AI1822">
        <v>287</v>
      </c>
      <c r="AJ1822">
        <v>309</v>
      </c>
    </row>
    <row r="1823" spans="1:36" x14ac:dyDescent="0.25">
      <c r="A1823" s="21">
        <v>1822</v>
      </c>
      <c r="B1823" s="1" t="s">
        <v>9612</v>
      </c>
      <c r="C1823" s="1" t="str">
        <f>+VLOOKUP(Tabla1[[#This Row],[Sector]],Sectores[[Sector]:[Columna1]],2,0)</f>
        <v>08 Educación</v>
      </c>
      <c r="D1823" s="1" t="str">
        <f>+VLOOKUP(Tabla1[[#This Row],[Contenido]],Hoja2!$F$2:$G$105,2,0)</f>
        <v>08.03 Admisión Universitaria</v>
      </c>
      <c r="E1823" s="1" t="str">
        <f>+IFERROR(VLOOKUP(Tabla1[[#This Row],[Tema]],Temas[[Tema]:[Columna1]],2,0),"REVISAR")</f>
        <v>08.03.06 Comuna de Domicilio</v>
      </c>
      <c r="F1823" s="1" t="str">
        <f>+IFERROR(VLOOKUP(Tabla1[[#This Row],[Muestra]],Muestra[[Muestra]:[Columna1]],2,0),"REVISAR")</f>
        <v>08.03.06.136 Longaví</v>
      </c>
      <c r="G1823" t="s">
        <v>62</v>
      </c>
      <c r="H1823" t="s">
        <v>3449</v>
      </c>
      <c r="I1823" t="s">
        <v>3485</v>
      </c>
      <c r="J1823" t="s">
        <v>3617</v>
      </c>
      <c r="K1823" t="s">
        <v>3453</v>
      </c>
      <c r="L1823" t="s">
        <v>2582</v>
      </c>
      <c r="O1823" t="s">
        <v>3984</v>
      </c>
      <c r="V1823" s="11"/>
      <c r="W1823" s="11"/>
      <c r="X1823" s="11"/>
      <c r="Y1823" s="11"/>
      <c r="Z1823" s="11"/>
      <c r="AA1823" s="11"/>
      <c r="AB1823">
        <v>364</v>
      </c>
      <c r="AC1823">
        <v>403</v>
      </c>
      <c r="AD1823">
        <v>334</v>
      </c>
      <c r="AE1823">
        <v>358</v>
      </c>
      <c r="AF1823">
        <v>409</v>
      </c>
      <c r="AG1823">
        <v>353</v>
      </c>
      <c r="AH1823">
        <v>368</v>
      </c>
      <c r="AI1823">
        <v>453</v>
      </c>
      <c r="AJ1823">
        <v>471</v>
      </c>
    </row>
    <row r="1824" spans="1:36" x14ac:dyDescent="0.25">
      <c r="A1824" s="21">
        <v>1823</v>
      </c>
      <c r="B1824" s="1" t="s">
        <v>9613</v>
      </c>
      <c r="C1824" s="1" t="str">
        <f>+VLOOKUP(Tabla1[[#This Row],[Sector]],Sectores[[Sector]:[Columna1]],2,0)</f>
        <v>08 Educación</v>
      </c>
      <c r="D1824" s="1" t="str">
        <f>+VLOOKUP(Tabla1[[#This Row],[Contenido]],Hoja2!$F$2:$G$105,2,0)</f>
        <v>08.03 Admisión Universitaria</v>
      </c>
      <c r="E1824" s="1" t="str">
        <f>+IFERROR(VLOOKUP(Tabla1[[#This Row],[Tema]],Temas[[Tema]:[Columna1]],2,0),"REVISAR")</f>
        <v>08.03.06 Comuna de Domicilio</v>
      </c>
      <c r="F1824" s="1" t="str">
        <f>+IFERROR(VLOOKUP(Tabla1[[#This Row],[Muestra]],Muestra[[Muestra]:[Columna1]],2,0),"REVISAR")</f>
        <v>08.03.06.137 Parral</v>
      </c>
      <c r="G1824" t="s">
        <v>62</v>
      </c>
      <c r="H1824" t="s">
        <v>3449</v>
      </c>
      <c r="I1824" t="s">
        <v>3485</v>
      </c>
      <c r="J1824" t="s">
        <v>3618</v>
      </c>
      <c r="K1824" t="s">
        <v>3453</v>
      </c>
      <c r="L1824" t="s">
        <v>2582</v>
      </c>
      <c r="O1824" t="s">
        <v>3984</v>
      </c>
      <c r="V1824" s="11"/>
      <c r="W1824" s="11"/>
      <c r="X1824" s="11"/>
      <c r="Y1824" s="11"/>
      <c r="Z1824" s="11"/>
      <c r="AA1824" s="11"/>
      <c r="AB1824">
        <v>677</v>
      </c>
      <c r="AC1824">
        <v>647</v>
      </c>
      <c r="AD1824">
        <v>632</v>
      </c>
      <c r="AE1824">
        <v>656</v>
      </c>
      <c r="AF1824">
        <v>733</v>
      </c>
      <c r="AG1824">
        <v>742</v>
      </c>
      <c r="AH1824">
        <v>736</v>
      </c>
      <c r="AI1824">
        <v>722</v>
      </c>
      <c r="AJ1824">
        <v>731</v>
      </c>
    </row>
    <row r="1825" spans="1:36" x14ac:dyDescent="0.25">
      <c r="A1825" s="21">
        <v>1824</v>
      </c>
      <c r="B1825" s="1" t="s">
        <v>9614</v>
      </c>
      <c r="C1825" s="1" t="str">
        <f>+VLOOKUP(Tabla1[[#This Row],[Sector]],Sectores[[Sector]:[Columna1]],2,0)</f>
        <v>08 Educación</v>
      </c>
      <c r="D1825" s="1" t="str">
        <f>+VLOOKUP(Tabla1[[#This Row],[Contenido]],Hoja2!$F$2:$G$105,2,0)</f>
        <v>08.03 Admisión Universitaria</v>
      </c>
      <c r="E1825" s="1" t="str">
        <f>+IFERROR(VLOOKUP(Tabla1[[#This Row],[Tema]],Temas[[Tema]:[Columna1]],2,0),"REVISAR")</f>
        <v>08.03.06 Comuna de Domicilio</v>
      </c>
      <c r="F1825" s="1" t="str">
        <f>+IFERROR(VLOOKUP(Tabla1[[#This Row],[Muestra]],Muestra[[Muestra]:[Columna1]],2,0),"REVISAR")</f>
        <v>08.03.06.138 Retiro</v>
      </c>
      <c r="G1825" t="s">
        <v>62</v>
      </c>
      <c r="H1825" t="s">
        <v>3449</v>
      </c>
      <c r="I1825" t="s">
        <v>3485</v>
      </c>
      <c r="J1825" t="s">
        <v>3619</v>
      </c>
      <c r="K1825" t="s">
        <v>3453</v>
      </c>
      <c r="L1825" t="s">
        <v>2582</v>
      </c>
      <c r="O1825" t="s">
        <v>3984</v>
      </c>
      <c r="V1825" s="11"/>
      <c r="W1825" s="11"/>
      <c r="X1825" s="11"/>
      <c r="Y1825" s="11"/>
      <c r="Z1825" s="11"/>
      <c r="AA1825" s="11"/>
      <c r="AB1825">
        <v>245</v>
      </c>
      <c r="AC1825">
        <v>230</v>
      </c>
      <c r="AD1825">
        <v>282</v>
      </c>
      <c r="AE1825">
        <v>266</v>
      </c>
      <c r="AF1825">
        <v>260</v>
      </c>
      <c r="AG1825">
        <v>242</v>
      </c>
      <c r="AH1825">
        <v>243</v>
      </c>
      <c r="AI1825">
        <v>266</v>
      </c>
      <c r="AJ1825">
        <v>254</v>
      </c>
    </row>
    <row r="1826" spans="1:36" x14ac:dyDescent="0.25">
      <c r="A1826" s="21">
        <v>1825</v>
      </c>
      <c r="B1826" s="1" t="s">
        <v>9615</v>
      </c>
      <c r="C1826" s="1" t="str">
        <f>+VLOOKUP(Tabla1[[#This Row],[Sector]],Sectores[[Sector]:[Columna1]],2,0)</f>
        <v>08 Educación</v>
      </c>
      <c r="D1826" s="1" t="str">
        <f>+VLOOKUP(Tabla1[[#This Row],[Contenido]],Hoja2!$F$2:$G$105,2,0)</f>
        <v>08.03 Admisión Universitaria</v>
      </c>
      <c r="E1826" s="1" t="str">
        <f>+IFERROR(VLOOKUP(Tabla1[[#This Row],[Tema]],Temas[[Tema]:[Columna1]],2,0),"REVISAR")</f>
        <v>08.03.06 Comuna de Domicilio</v>
      </c>
      <c r="F1826" s="1" t="str">
        <f>+IFERROR(VLOOKUP(Tabla1[[#This Row],[Muestra]],Muestra[[Muestra]:[Columna1]],2,0),"REVISAR")</f>
        <v>08.03.06.139 San Javier</v>
      </c>
      <c r="G1826" t="s">
        <v>62</v>
      </c>
      <c r="H1826" t="s">
        <v>3449</v>
      </c>
      <c r="I1826" t="s">
        <v>3485</v>
      </c>
      <c r="J1826" t="s">
        <v>3620</v>
      </c>
      <c r="K1826" t="s">
        <v>3453</v>
      </c>
      <c r="L1826" t="s">
        <v>2582</v>
      </c>
      <c r="O1826" t="s">
        <v>3984</v>
      </c>
      <c r="V1826" s="11"/>
      <c r="W1826" s="11"/>
      <c r="X1826" s="11"/>
      <c r="Y1826" s="11"/>
      <c r="Z1826" s="11"/>
      <c r="AA1826" s="11"/>
      <c r="AB1826">
        <v>736</v>
      </c>
      <c r="AC1826">
        <v>616</v>
      </c>
      <c r="AD1826">
        <v>611</v>
      </c>
      <c r="AE1826">
        <v>629</v>
      </c>
      <c r="AF1826">
        <v>705</v>
      </c>
      <c r="AG1826">
        <v>659</v>
      </c>
      <c r="AH1826">
        <v>718</v>
      </c>
      <c r="AI1826">
        <v>692</v>
      </c>
      <c r="AJ1826">
        <v>768</v>
      </c>
    </row>
    <row r="1827" spans="1:36" x14ac:dyDescent="0.25">
      <c r="A1827" s="21">
        <v>1826</v>
      </c>
      <c r="B1827" s="1" t="s">
        <v>9616</v>
      </c>
      <c r="C1827" s="1" t="str">
        <f>+VLOOKUP(Tabla1[[#This Row],[Sector]],Sectores[[Sector]:[Columna1]],2,0)</f>
        <v>08 Educación</v>
      </c>
      <c r="D1827" s="1" t="str">
        <f>+VLOOKUP(Tabla1[[#This Row],[Contenido]],Hoja2!$F$2:$G$105,2,0)</f>
        <v>08.03 Admisión Universitaria</v>
      </c>
      <c r="E1827" s="1" t="str">
        <f>+IFERROR(VLOOKUP(Tabla1[[#This Row],[Tema]],Temas[[Tema]:[Columna1]],2,0),"REVISAR")</f>
        <v>08.03.06 Comuna de Domicilio</v>
      </c>
      <c r="F1827" s="1" t="str">
        <f>+IFERROR(VLOOKUP(Tabla1[[#This Row],[Muestra]],Muestra[[Muestra]:[Columna1]],2,0),"REVISAR")</f>
        <v>08.03.06.140 Villa Alegre</v>
      </c>
      <c r="G1827" t="s">
        <v>62</v>
      </c>
      <c r="H1827" t="s">
        <v>3449</v>
      </c>
      <c r="I1827" t="s">
        <v>3485</v>
      </c>
      <c r="J1827" t="s">
        <v>3621</v>
      </c>
      <c r="K1827" t="s">
        <v>3453</v>
      </c>
      <c r="L1827" t="s">
        <v>2582</v>
      </c>
      <c r="O1827" t="s">
        <v>3984</v>
      </c>
      <c r="V1827" s="11"/>
      <c r="W1827" s="11"/>
      <c r="X1827" s="11"/>
      <c r="Y1827" s="11"/>
      <c r="Z1827" s="11"/>
      <c r="AA1827" s="11"/>
      <c r="AB1827">
        <v>177</v>
      </c>
      <c r="AC1827">
        <v>202</v>
      </c>
      <c r="AD1827">
        <v>158</v>
      </c>
      <c r="AE1827">
        <v>207</v>
      </c>
      <c r="AF1827">
        <v>187</v>
      </c>
      <c r="AG1827">
        <v>188</v>
      </c>
      <c r="AH1827">
        <v>198</v>
      </c>
      <c r="AI1827">
        <v>209</v>
      </c>
      <c r="AJ1827">
        <v>217</v>
      </c>
    </row>
    <row r="1828" spans="1:36" x14ac:dyDescent="0.25">
      <c r="A1828" s="21">
        <v>1827</v>
      </c>
      <c r="B1828" s="1" t="s">
        <v>9617</v>
      </c>
      <c r="C1828" s="1" t="str">
        <f>+VLOOKUP(Tabla1[[#This Row],[Sector]],Sectores[[Sector]:[Columna1]],2,0)</f>
        <v>08 Educación</v>
      </c>
      <c r="D1828" s="1" t="str">
        <f>+VLOOKUP(Tabla1[[#This Row],[Contenido]],Hoja2!$F$2:$G$105,2,0)</f>
        <v>08.03 Admisión Universitaria</v>
      </c>
      <c r="E1828" s="1" t="str">
        <f>+IFERROR(VLOOKUP(Tabla1[[#This Row],[Tema]],Temas[[Tema]:[Columna1]],2,0),"REVISAR")</f>
        <v>08.03.06 Comuna de Domicilio</v>
      </c>
      <c r="F1828" s="1" t="str">
        <f>+IFERROR(VLOOKUP(Tabla1[[#This Row],[Muestra]],Muestra[[Muestra]:[Columna1]],2,0),"REVISAR")</f>
        <v>08.03.06.141 Yerbas Buenas</v>
      </c>
      <c r="G1828" t="s">
        <v>62</v>
      </c>
      <c r="H1828" t="s">
        <v>3449</v>
      </c>
      <c r="I1828" t="s">
        <v>3485</v>
      </c>
      <c r="J1828" t="s">
        <v>3622</v>
      </c>
      <c r="K1828" t="s">
        <v>3453</v>
      </c>
      <c r="L1828" t="s">
        <v>2582</v>
      </c>
      <c r="O1828" t="s">
        <v>3984</v>
      </c>
      <c r="V1828" s="11"/>
      <c r="W1828" s="11"/>
      <c r="X1828" s="11"/>
      <c r="Y1828" s="11"/>
      <c r="Z1828" s="11"/>
      <c r="AA1828" s="11"/>
      <c r="AB1828">
        <v>213</v>
      </c>
      <c r="AC1828">
        <v>252</v>
      </c>
      <c r="AD1828">
        <v>276</v>
      </c>
      <c r="AE1828">
        <v>276</v>
      </c>
      <c r="AF1828">
        <v>234</v>
      </c>
      <c r="AG1828">
        <v>241</v>
      </c>
      <c r="AH1828">
        <v>260</v>
      </c>
      <c r="AI1828">
        <v>241</v>
      </c>
      <c r="AJ1828">
        <v>253</v>
      </c>
    </row>
    <row r="1829" spans="1:36" x14ac:dyDescent="0.25">
      <c r="A1829" s="21">
        <v>1828</v>
      </c>
      <c r="B1829" s="1" t="s">
        <v>9618</v>
      </c>
      <c r="C1829" s="1" t="str">
        <f>+VLOOKUP(Tabla1[[#This Row],[Sector]],Sectores[[Sector]:[Columna1]],2,0)</f>
        <v>08 Educación</v>
      </c>
      <c r="D1829" s="1" t="str">
        <f>+VLOOKUP(Tabla1[[#This Row],[Contenido]],Hoja2!$F$2:$G$105,2,0)</f>
        <v>08.03 Admisión Universitaria</v>
      </c>
      <c r="E1829" s="1" t="str">
        <f>+IFERROR(VLOOKUP(Tabla1[[#This Row],[Tema]],Temas[[Tema]:[Columna1]],2,0),"REVISAR")</f>
        <v>08.03.06 Comuna de Domicilio</v>
      </c>
      <c r="F1829" s="1" t="str">
        <f>+IFERROR(VLOOKUP(Tabla1[[#This Row],[Muestra]],Muestra[[Muestra]:[Columna1]],2,0),"REVISAR")</f>
        <v>08.03.06.142 Concepción</v>
      </c>
      <c r="G1829" t="s">
        <v>62</v>
      </c>
      <c r="H1829" t="s">
        <v>3449</v>
      </c>
      <c r="I1829" t="s">
        <v>3485</v>
      </c>
      <c r="J1829" t="s">
        <v>3623</v>
      </c>
      <c r="K1829" t="s">
        <v>3453</v>
      </c>
      <c r="L1829" t="s">
        <v>2582</v>
      </c>
      <c r="O1829" t="s">
        <v>3984</v>
      </c>
      <c r="V1829" s="11"/>
      <c r="W1829" s="11"/>
      <c r="X1829" s="11"/>
      <c r="Y1829" s="11"/>
      <c r="Z1829" s="11"/>
      <c r="AA1829" s="11"/>
      <c r="AB1829">
        <v>4450</v>
      </c>
      <c r="AC1829">
        <v>4619</v>
      </c>
      <c r="AD1829">
        <v>4309</v>
      </c>
      <c r="AE1829">
        <v>4442</v>
      </c>
      <c r="AF1829">
        <v>4511</v>
      </c>
      <c r="AG1829">
        <v>4115</v>
      </c>
      <c r="AH1829">
        <v>4361</v>
      </c>
      <c r="AI1829">
        <v>4239</v>
      </c>
      <c r="AJ1829">
        <v>4355</v>
      </c>
    </row>
    <row r="1830" spans="1:36" x14ac:dyDescent="0.25">
      <c r="A1830" s="21">
        <v>1829</v>
      </c>
      <c r="B1830" s="1" t="s">
        <v>9619</v>
      </c>
      <c r="C1830" s="1" t="str">
        <f>+VLOOKUP(Tabla1[[#This Row],[Sector]],Sectores[[Sector]:[Columna1]],2,0)</f>
        <v>08 Educación</v>
      </c>
      <c r="D1830" s="1" t="str">
        <f>+VLOOKUP(Tabla1[[#This Row],[Contenido]],Hoja2!$F$2:$G$105,2,0)</f>
        <v>08.03 Admisión Universitaria</v>
      </c>
      <c r="E1830" s="1" t="str">
        <f>+IFERROR(VLOOKUP(Tabla1[[#This Row],[Tema]],Temas[[Tema]:[Columna1]],2,0),"REVISAR")</f>
        <v>08.03.06 Comuna de Domicilio</v>
      </c>
      <c r="F1830" s="1" t="str">
        <f>+IFERROR(VLOOKUP(Tabla1[[#This Row],[Muestra]],Muestra[[Muestra]:[Columna1]],2,0),"REVISAR")</f>
        <v>08.03.06.143 Coronel</v>
      </c>
      <c r="G1830" t="s">
        <v>62</v>
      </c>
      <c r="H1830" t="s">
        <v>3449</v>
      </c>
      <c r="I1830" t="s">
        <v>3485</v>
      </c>
      <c r="J1830" t="s">
        <v>3624</v>
      </c>
      <c r="K1830" t="s">
        <v>3453</v>
      </c>
      <c r="L1830" t="s">
        <v>2582</v>
      </c>
      <c r="O1830" t="s">
        <v>3984</v>
      </c>
      <c r="V1830" s="11"/>
      <c r="W1830" s="11"/>
      <c r="X1830" s="11"/>
      <c r="Y1830" s="11"/>
      <c r="Z1830" s="11"/>
      <c r="AA1830" s="11"/>
      <c r="AB1830">
        <v>2146</v>
      </c>
      <c r="AC1830">
        <v>1959</v>
      </c>
      <c r="AD1830">
        <v>1933</v>
      </c>
      <c r="AE1830">
        <v>2100</v>
      </c>
      <c r="AF1830">
        <v>2181</v>
      </c>
      <c r="AG1830">
        <v>2223</v>
      </c>
      <c r="AH1830">
        <v>2227</v>
      </c>
      <c r="AI1830">
        <v>2230</v>
      </c>
      <c r="AJ1830">
        <v>2226</v>
      </c>
    </row>
    <row r="1831" spans="1:36" x14ac:dyDescent="0.25">
      <c r="A1831" s="21">
        <v>1830</v>
      </c>
      <c r="B1831" s="1" t="s">
        <v>9620</v>
      </c>
      <c r="C1831" s="1" t="str">
        <f>+VLOOKUP(Tabla1[[#This Row],[Sector]],Sectores[[Sector]:[Columna1]],2,0)</f>
        <v>08 Educación</v>
      </c>
      <c r="D1831" s="1" t="str">
        <f>+VLOOKUP(Tabla1[[#This Row],[Contenido]],Hoja2!$F$2:$G$105,2,0)</f>
        <v>08.03 Admisión Universitaria</v>
      </c>
      <c r="E1831" s="1" t="str">
        <f>+IFERROR(VLOOKUP(Tabla1[[#This Row],[Tema]],Temas[[Tema]:[Columna1]],2,0),"REVISAR")</f>
        <v>08.03.06 Comuna de Domicilio</v>
      </c>
      <c r="F1831" s="1" t="str">
        <f>+IFERROR(VLOOKUP(Tabla1[[#This Row],[Muestra]],Muestra[[Muestra]:[Columna1]],2,0),"REVISAR")</f>
        <v>08.03.06.144 Chiguayante</v>
      </c>
      <c r="G1831" t="s">
        <v>62</v>
      </c>
      <c r="H1831" t="s">
        <v>3449</v>
      </c>
      <c r="I1831" t="s">
        <v>3485</v>
      </c>
      <c r="J1831" t="s">
        <v>3625</v>
      </c>
      <c r="K1831" t="s">
        <v>3453</v>
      </c>
      <c r="L1831" t="s">
        <v>2582</v>
      </c>
      <c r="O1831" t="s">
        <v>3984</v>
      </c>
      <c r="V1831" s="11"/>
      <c r="W1831" s="11"/>
      <c r="X1831" s="11"/>
      <c r="Y1831" s="11"/>
      <c r="Z1831" s="11"/>
      <c r="AA1831" s="11"/>
      <c r="AB1831">
        <v>2073</v>
      </c>
      <c r="AC1831">
        <v>2002</v>
      </c>
      <c r="AD1831">
        <v>1859</v>
      </c>
      <c r="AE1831">
        <v>1815</v>
      </c>
      <c r="AF1831">
        <v>1965</v>
      </c>
      <c r="AG1831">
        <v>1883</v>
      </c>
      <c r="AH1831">
        <v>1957</v>
      </c>
      <c r="AI1831">
        <v>1992</v>
      </c>
      <c r="AJ1831">
        <v>1831</v>
      </c>
    </row>
    <row r="1832" spans="1:36" x14ac:dyDescent="0.25">
      <c r="A1832" s="21">
        <v>1831</v>
      </c>
      <c r="B1832" s="1" t="s">
        <v>9621</v>
      </c>
      <c r="C1832" s="1" t="str">
        <f>+VLOOKUP(Tabla1[[#This Row],[Sector]],Sectores[[Sector]:[Columna1]],2,0)</f>
        <v>08 Educación</v>
      </c>
      <c r="D1832" s="1" t="str">
        <f>+VLOOKUP(Tabla1[[#This Row],[Contenido]],Hoja2!$F$2:$G$105,2,0)</f>
        <v>08.03 Admisión Universitaria</v>
      </c>
      <c r="E1832" s="1" t="str">
        <f>+IFERROR(VLOOKUP(Tabla1[[#This Row],[Tema]],Temas[[Tema]:[Columna1]],2,0),"REVISAR")</f>
        <v>08.03.06 Comuna de Domicilio</v>
      </c>
      <c r="F1832" s="1" t="str">
        <f>+IFERROR(VLOOKUP(Tabla1[[#This Row],[Muestra]],Muestra[[Muestra]:[Columna1]],2,0),"REVISAR")</f>
        <v>08.03.06.145 Florida</v>
      </c>
      <c r="G1832" t="s">
        <v>62</v>
      </c>
      <c r="H1832" t="s">
        <v>3449</v>
      </c>
      <c r="I1832" t="s">
        <v>3485</v>
      </c>
      <c r="J1832" t="s">
        <v>3626</v>
      </c>
      <c r="K1832" t="s">
        <v>3453</v>
      </c>
      <c r="L1832" t="s">
        <v>2582</v>
      </c>
      <c r="O1832" t="s">
        <v>3984</v>
      </c>
      <c r="V1832" s="11"/>
      <c r="W1832" s="11"/>
      <c r="X1832" s="11"/>
      <c r="Y1832" s="11"/>
      <c r="Z1832" s="11"/>
      <c r="AA1832" s="11"/>
      <c r="AB1832">
        <v>147</v>
      </c>
      <c r="AC1832">
        <v>111</v>
      </c>
      <c r="AD1832">
        <v>126</v>
      </c>
      <c r="AE1832">
        <v>122</v>
      </c>
      <c r="AF1832">
        <v>135</v>
      </c>
      <c r="AG1832">
        <v>140</v>
      </c>
      <c r="AH1832">
        <v>154</v>
      </c>
      <c r="AI1832">
        <v>150</v>
      </c>
      <c r="AJ1832">
        <v>138</v>
      </c>
    </row>
    <row r="1833" spans="1:36" x14ac:dyDescent="0.25">
      <c r="A1833" s="21">
        <v>1832</v>
      </c>
      <c r="B1833" s="1" t="s">
        <v>9622</v>
      </c>
      <c r="C1833" s="1" t="str">
        <f>+VLOOKUP(Tabla1[[#This Row],[Sector]],Sectores[[Sector]:[Columna1]],2,0)</f>
        <v>08 Educación</v>
      </c>
      <c r="D1833" s="1" t="str">
        <f>+VLOOKUP(Tabla1[[#This Row],[Contenido]],Hoja2!$F$2:$G$105,2,0)</f>
        <v>08.03 Admisión Universitaria</v>
      </c>
      <c r="E1833" s="1" t="str">
        <f>+IFERROR(VLOOKUP(Tabla1[[#This Row],[Tema]],Temas[[Tema]:[Columna1]],2,0),"REVISAR")</f>
        <v>08.03.06 Comuna de Domicilio</v>
      </c>
      <c r="F1833" s="1" t="str">
        <f>+IFERROR(VLOOKUP(Tabla1[[#This Row],[Muestra]],Muestra[[Muestra]:[Columna1]],2,0),"REVISAR")</f>
        <v>08.03.06.146 Hualqui</v>
      </c>
      <c r="G1833" t="s">
        <v>62</v>
      </c>
      <c r="H1833" t="s">
        <v>3449</v>
      </c>
      <c r="I1833" t="s">
        <v>3485</v>
      </c>
      <c r="J1833" t="s">
        <v>3627</v>
      </c>
      <c r="K1833" t="s">
        <v>3453</v>
      </c>
      <c r="L1833" t="s">
        <v>2582</v>
      </c>
      <c r="O1833" t="s">
        <v>3984</v>
      </c>
      <c r="V1833" s="11"/>
      <c r="W1833" s="11"/>
      <c r="X1833" s="11"/>
      <c r="Y1833" s="11"/>
      <c r="Z1833" s="11"/>
      <c r="AA1833" s="11"/>
      <c r="AB1833">
        <v>348</v>
      </c>
      <c r="AC1833">
        <v>377</v>
      </c>
      <c r="AD1833">
        <v>381</v>
      </c>
      <c r="AE1833">
        <v>371</v>
      </c>
      <c r="AF1833">
        <v>371</v>
      </c>
      <c r="AG1833">
        <v>409</v>
      </c>
      <c r="AH1833">
        <v>425</v>
      </c>
      <c r="AI1833">
        <v>431</v>
      </c>
      <c r="AJ1833">
        <v>455</v>
      </c>
    </row>
    <row r="1834" spans="1:36" x14ac:dyDescent="0.25">
      <c r="A1834" s="21">
        <v>1833</v>
      </c>
      <c r="B1834" s="1" t="s">
        <v>9623</v>
      </c>
      <c r="C1834" s="1" t="str">
        <f>+VLOOKUP(Tabla1[[#This Row],[Sector]],Sectores[[Sector]:[Columna1]],2,0)</f>
        <v>08 Educación</v>
      </c>
      <c r="D1834" s="1" t="str">
        <f>+VLOOKUP(Tabla1[[#This Row],[Contenido]],Hoja2!$F$2:$G$105,2,0)</f>
        <v>08.03 Admisión Universitaria</v>
      </c>
      <c r="E1834" s="1" t="str">
        <f>+IFERROR(VLOOKUP(Tabla1[[#This Row],[Tema]],Temas[[Tema]:[Columna1]],2,0),"REVISAR")</f>
        <v>08.03.06 Comuna de Domicilio</v>
      </c>
      <c r="F1834" s="1" t="str">
        <f>+IFERROR(VLOOKUP(Tabla1[[#This Row],[Muestra]],Muestra[[Muestra]:[Columna1]],2,0),"REVISAR")</f>
        <v>08.03.06.147 Lota</v>
      </c>
      <c r="G1834" t="s">
        <v>62</v>
      </c>
      <c r="H1834" t="s">
        <v>3449</v>
      </c>
      <c r="I1834" t="s">
        <v>3485</v>
      </c>
      <c r="J1834" t="s">
        <v>3628</v>
      </c>
      <c r="K1834" t="s">
        <v>3453</v>
      </c>
      <c r="L1834" t="s">
        <v>2582</v>
      </c>
      <c r="O1834" t="s">
        <v>3984</v>
      </c>
      <c r="V1834" s="11"/>
      <c r="W1834" s="11"/>
      <c r="X1834" s="11"/>
      <c r="Y1834" s="11"/>
      <c r="Z1834" s="11"/>
      <c r="AA1834" s="11"/>
      <c r="AB1834">
        <v>838</v>
      </c>
      <c r="AC1834">
        <v>844</v>
      </c>
      <c r="AD1834">
        <v>818</v>
      </c>
      <c r="AE1834">
        <v>808</v>
      </c>
      <c r="AF1834">
        <v>826</v>
      </c>
      <c r="AG1834">
        <v>796</v>
      </c>
      <c r="AH1834">
        <v>794</v>
      </c>
      <c r="AI1834">
        <v>762</v>
      </c>
      <c r="AJ1834">
        <v>786</v>
      </c>
    </row>
    <row r="1835" spans="1:36" x14ac:dyDescent="0.25">
      <c r="A1835" s="21">
        <v>1834</v>
      </c>
      <c r="B1835" s="1" t="s">
        <v>9624</v>
      </c>
      <c r="C1835" s="1" t="str">
        <f>+VLOOKUP(Tabla1[[#This Row],[Sector]],Sectores[[Sector]:[Columna1]],2,0)</f>
        <v>08 Educación</v>
      </c>
      <c r="D1835" s="1" t="str">
        <f>+VLOOKUP(Tabla1[[#This Row],[Contenido]],Hoja2!$F$2:$G$105,2,0)</f>
        <v>08.03 Admisión Universitaria</v>
      </c>
      <c r="E1835" s="1" t="str">
        <f>+IFERROR(VLOOKUP(Tabla1[[#This Row],[Tema]],Temas[[Tema]:[Columna1]],2,0),"REVISAR")</f>
        <v>08.03.06 Comuna de Domicilio</v>
      </c>
      <c r="F1835" s="1" t="str">
        <f>+IFERROR(VLOOKUP(Tabla1[[#This Row],[Muestra]],Muestra[[Muestra]:[Columna1]],2,0),"REVISAR")</f>
        <v>08.03.06.148 Penco</v>
      </c>
      <c r="G1835" t="s">
        <v>62</v>
      </c>
      <c r="H1835" t="s">
        <v>3449</v>
      </c>
      <c r="I1835" t="s">
        <v>3485</v>
      </c>
      <c r="J1835" t="s">
        <v>3629</v>
      </c>
      <c r="K1835" t="s">
        <v>3453</v>
      </c>
      <c r="L1835" t="s">
        <v>2582</v>
      </c>
      <c r="O1835" t="s">
        <v>3984</v>
      </c>
      <c r="V1835" s="11"/>
      <c r="W1835" s="11"/>
      <c r="X1835" s="11"/>
      <c r="Y1835" s="11"/>
      <c r="Z1835" s="11"/>
      <c r="AA1835" s="11"/>
      <c r="AB1835">
        <v>839</v>
      </c>
      <c r="AC1835">
        <v>885</v>
      </c>
      <c r="AD1835">
        <v>839</v>
      </c>
      <c r="AE1835">
        <v>897</v>
      </c>
      <c r="AF1835">
        <v>923</v>
      </c>
      <c r="AG1835">
        <v>915</v>
      </c>
      <c r="AH1835">
        <v>965</v>
      </c>
      <c r="AI1835">
        <v>883</v>
      </c>
      <c r="AJ1835">
        <v>955</v>
      </c>
    </row>
    <row r="1836" spans="1:36" x14ac:dyDescent="0.25">
      <c r="A1836" s="21">
        <v>1835</v>
      </c>
      <c r="B1836" s="1" t="s">
        <v>9625</v>
      </c>
      <c r="C1836" s="1" t="str">
        <f>+VLOOKUP(Tabla1[[#This Row],[Sector]],Sectores[[Sector]:[Columna1]],2,0)</f>
        <v>08 Educación</v>
      </c>
      <c r="D1836" s="1" t="str">
        <f>+VLOOKUP(Tabla1[[#This Row],[Contenido]],Hoja2!$F$2:$G$105,2,0)</f>
        <v>08.03 Admisión Universitaria</v>
      </c>
      <c r="E1836" s="1" t="str">
        <f>+IFERROR(VLOOKUP(Tabla1[[#This Row],[Tema]],Temas[[Tema]:[Columna1]],2,0),"REVISAR")</f>
        <v>08.03.06 Comuna de Domicilio</v>
      </c>
      <c r="F1836" s="1" t="str">
        <f>+IFERROR(VLOOKUP(Tabla1[[#This Row],[Muestra]],Muestra[[Muestra]:[Columna1]],2,0),"REVISAR")</f>
        <v>08.03.06.149 San Pedro de la Paz</v>
      </c>
      <c r="G1836" t="s">
        <v>62</v>
      </c>
      <c r="H1836" t="s">
        <v>3449</v>
      </c>
      <c r="I1836" t="s">
        <v>3485</v>
      </c>
      <c r="J1836" t="s">
        <v>3630</v>
      </c>
      <c r="K1836" t="s">
        <v>3453</v>
      </c>
      <c r="L1836" t="s">
        <v>2582</v>
      </c>
      <c r="O1836" t="s">
        <v>3984</v>
      </c>
      <c r="V1836" s="11"/>
      <c r="W1836" s="11"/>
      <c r="X1836" s="11"/>
      <c r="Y1836" s="11"/>
      <c r="Z1836" s="11"/>
      <c r="AA1836" s="11"/>
      <c r="AB1836">
        <v>2110</v>
      </c>
      <c r="AC1836">
        <v>2053</v>
      </c>
      <c r="AD1836">
        <v>2051</v>
      </c>
      <c r="AE1836">
        <v>2331</v>
      </c>
      <c r="AF1836">
        <v>2533</v>
      </c>
      <c r="AG1836">
        <v>2475</v>
      </c>
      <c r="AH1836">
        <v>2474</v>
      </c>
      <c r="AI1836">
        <v>2568</v>
      </c>
      <c r="AJ1836">
        <v>2643</v>
      </c>
    </row>
    <row r="1837" spans="1:36" x14ac:dyDescent="0.25">
      <c r="A1837" s="21">
        <v>1836</v>
      </c>
      <c r="B1837" s="1" t="s">
        <v>9626</v>
      </c>
      <c r="C1837" s="1" t="str">
        <f>+VLOOKUP(Tabla1[[#This Row],[Sector]],Sectores[[Sector]:[Columna1]],2,0)</f>
        <v>08 Educación</v>
      </c>
      <c r="D1837" s="1" t="str">
        <f>+VLOOKUP(Tabla1[[#This Row],[Contenido]],Hoja2!$F$2:$G$105,2,0)</f>
        <v>08.03 Admisión Universitaria</v>
      </c>
      <c r="E1837" s="1" t="str">
        <f>+IFERROR(VLOOKUP(Tabla1[[#This Row],[Tema]],Temas[[Tema]:[Columna1]],2,0),"REVISAR")</f>
        <v>08.03.06 Comuna de Domicilio</v>
      </c>
      <c r="F1837" s="1" t="str">
        <f>+IFERROR(VLOOKUP(Tabla1[[#This Row],[Muestra]],Muestra[[Muestra]:[Columna1]],2,0),"REVISAR")</f>
        <v>08.03.06.150 Santa Juana</v>
      </c>
      <c r="G1837" t="s">
        <v>62</v>
      </c>
      <c r="H1837" t="s">
        <v>3449</v>
      </c>
      <c r="I1837" t="s">
        <v>3485</v>
      </c>
      <c r="J1837" t="s">
        <v>3631</v>
      </c>
      <c r="K1837" t="s">
        <v>3453</v>
      </c>
      <c r="L1837" t="s">
        <v>2582</v>
      </c>
      <c r="O1837" t="s">
        <v>3984</v>
      </c>
      <c r="V1837" s="11"/>
      <c r="W1837" s="11"/>
      <c r="X1837" s="11"/>
      <c r="Y1837" s="11"/>
      <c r="Z1837" s="11"/>
      <c r="AA1837" s="11"/>
      <c r="AB1837">
        <v>192</v>
      </c>
      <c r="AC1837">
        <v>213</v>
      </c>
      <c r="AD1837">
        <v>206</v>
      </c>
      <c r="AE1837">
        <v>246</v>
      </c>
      <c r="AF1837">
        <v>234</v>
      </c>
      <c r="AG1837">
        <v>260</v>
      </c>
      <c r="AH1837">
        <v>204</v>
      </c>
      <c r="AI1837">
        <v>226</v>
      </c>
      <c r="AJ1837">
        <v>211</v>
      </c>
    </row>
    <row r="1838" spans="1:36" x14ac:dyDescent="0.25">
      <c r="A1838" s="21">
        <v>1837</v>
      </c>
      <c r="B1838" s="1" t="s">
        <v>9627</v>
      </c>
      <c r="C1838" s="1" t="str">
        <f>+VLOOKUP(Tabla1[[#This Row],[Sector]],Sectores[[Sector]:[Columna1]],2,0)</f>
        <v>08 Educación</v>
      </c>
      <c r="D1838" s="1" t="str">
        <f>+VLOOKUP(Tabla1[[#This Row],[Contenido]],Hoja2!$F$2:$G$105,2,0)</f>
        <v>08.03 Admisión Universitaria</v>
      </c>
      <c r="E1838" s="1" t="str">
        <f>+IFERROR(VLOOKUP(Tabla1[[#This Row],[Tema]],Temas[[Tema]:[Columna1]],2,0),"REVISAR")</f>
        <v>08.03.06 Comuna de Domicilio</v>
      </c>
      <c r="F1838" s="1" t="str">
        <f>+IFERROR(VLOOKUP(Tabla1[[#This Row],[Muestra]],Muestra[[Muestra]:[Columna1]],2,0),"REVISAR")</f>
        <v>08.03.06.151 Talcahuano</v>
      </c>
      <c r="G1838" t="s">
        <v>62</v>
      </c>
      <c r="H1838" t="s">
        <v>3449</v>
      </c>
      <c r="I1838" t="s">
        <v>3485</v>
      </c>
      <c r="J1838" t="s">
        <v>3632</v>
      </c>
      <c r="K1838" t="s">
        <v>3453</v>
      </c>
      <c r="L1838" t="s">
        <v>2582</v>
      </c>
      <c r="O1838" t="s">
        <v>3984</v>
      </c>
      <c r="V1838" s="11"/>
      <c r="W1838" s="11"/>
      <c r="X1838" s="11"/>
      <c r="Y1838" s="11"/>
      <c r="Z1838" s="11"/>
      <c r="AA1838" s="11"/>
      <c r="AB1838">
        <v>3011</v>
      </c>
      <c r="AC1838">
        <v>3005</v>
      </c>
      <c r="AD1838">
        <v>2829</v>
      </c>
      <c r="AE1838">
        <v>2876</v>
      </c>
      <c r="AF1838">
        <v>2908</v>
      </c>
      <c r="AG1838">
        <v>2989</v>
      </c>
      <c r="AH1838">
        <v>2997</v>
      </c>
      <c r="AI1838">
        <v>2780</v>
      </c>
      <c r="AJ1838">
        <v>2846</v>
      </c>
    </row>
    <row r="1839" spans="1:36" x14ac:dyDescent="0.25">
      <c r="A1839" s="21">
        <v>1838</v>
      </c>
      <c r="B1839" s="1" t="s">
        <v>9628</v>
      </c>
      <c r="C1839" s="1" t="str">
        <f>+VLOOKUP(Tabla1[[#This Row],[Sector]],Sectores[[Sector]:[Columna1]],2,0)</f>
        <v>08 Educación</v>
      </c>
      <c r="D1839" s="1" t="str">
        <f>+VLOOKUP(Tabla1[[#This Row],[Contenido]],Hoja2!$F$2:$G$105,2,0)</f>
        <v>08.03 Admisión Universitaria</v>
      </c>
      <c r="E1839" s="1" t="str">
        <f>+IFERROR(VLOOKUP(Tabla1[[#This Row],[Tema]],Temas[[Tema]:[Columna1]],2,0),"REVISAR")</f>
        <v>08.03.06 Comuna de Domicilio</v>
      </c>
      <c r="F1839" s="1" t="str">
        <f>+IFERROR(VLOOKUP(Tabla1[[#This Row],[Muestra]],Muestra[[Muestra]:[Columna1]],2,0),"REVISAR")</f>
        <v>08.03.06.152 Tomé</v>
      </c>
      <c r="G1839" t="s">
        <v>62</v>
      </c>
      <c r="H1839" t="s">
        <v>3449</v>
      </c>
      <c r="I1839" t="s">
        <v>3485</v>
      </c>
      <c r="J1839" t="s">
        <v>3633</v>
      </c>
      <c r="K1839" t="s">
        <v>3453</v>
      </c>
      <c r="L1839" t="s">
        <v>2582</v>
      </c>
      <c r="O1839" t="s">
        <v>3984</v>
      </c>
      <c r="V1839" s="11"/>
      <c r="W1839" s="11"/>
      <c r="X1839" s="11"/>
      <c r="Y1839" s="11"/>
      <c r="Z1839" s="11"/>
      <c r="AA1839" s="11"/>
      <c r="AB1839">
        <v>1029</v>
      </c>
      <c r="AC1839">
        <v>1006</v>
      </c>
      <c r="AD1839">
        <v>946</v>
      </c>
      <c r="AE1839">
        <v>1032</v>
      </c>
      <c r="AF1839">
        <v>1134</v>
      </c>
      <c r="AG1839">
        <v>1087</v>
      </c>
      <c r="AH1839">
        <v>1041</v>
      </c>
      <c r="AI1839">
        <v>1063</v>
      </c>
      <c r="AJ1839">
        <v>1116</v>
      </c>
    </row>
    <row r="1840" spans="1:36" x14ac:dyDescent="0.25">
      <c r="A1840" s="21">
        <v>1839</v>
      </c>
      <c r="B1840" s="1" t="s">
        <v>9629</v>
      </c>
      <c r="C1840" s="1" t="str">
        <f>+VLOOKUP(Tabla1[[#This Row],[Sector]],Sectores[[Sector]:[Columna1]],2,0)</f>
        <v>08 Educación</v>
      </c>
      <c r="D1840" s="1" t="str">
        <f>+VLOOKUP(Tabla1[[#This Row],[Contenido]],Hoja2!$F$2:$G$105,2,0)</f>
        <v>08.03 Admisión Universitaria</v>
      </c>
      <c r="E1840" s="1" t="str">
        <f>+IFERROR(VLOOKUP(Tabla1[[#This Row],[Tema]],Temas[[Tema]:[Columna1]],2,0),"REVISAR")</f>
        <v>08.03.06 Comuna de Domicilio</v>
      </c>
      <c r="F1840" s="1" t="str">
        <f>+IFERROR(VLOOKUP(Tabla1[[#This Row],[Muestra]],Muestra[[Muestra]:[Columna1]],2,0),"REVISAR")</f>
        <v>08.03.06.153 Hualpén</v>
      </c>
      <c r="G1840" t="s">
        <v>62</v>
      </c>
      <c r="H1840" t="s">
        <v>3449</v>
      </c>
      <c r="I1840" t="s">
        <v>3485</v>
      </c>
      <c r="J1840" t="s">
        <v>3634</v>
      </c>
      <c r="K1840" t="s">
        <v>3453</v>
      </c>
      <c r="L1840" t="s">
        <v>2582</v>
      </c>
      <c r="O1840" t="s">
        <v>3984</v>
      </c>
      <c r="V1840" s="11"/>
      <c r="W1840" s="11"/>
      <c r="X1840" s="11"/>
      <c r="Y1840" s="11"/>
      <c r="Z1840" s="11"/>
      <c r="AA1840" s="11"/>
      <c r="AB1840">
        <v>1863</v>
      </c>
      <c r="AC1840">
        <v>1860</v>
      </c>
      <c r="AD1840">
        <v>1759</v>
      </c>
      <c r="AE1840">
        <v>1923</v>
      </c>
      <c r="AF1840">
        <v>1912</v>
      </c>
      <c r="AG1840">
        <v>1858</v>
      </c>
      <c r="AH1840">
        <v>1880</v>
      </c>
      <c r="AI1840">
        <v>1750</v>
      </c>
      <c r="AJ1840">
        <v>1763</v>
      </c>
    </row>
    <row r="1841" spans="1:36" x14ac:dyDescent="0.25">
      <c r="A1841" s="21">
        <v>1840</v>
      </c>
      <c r="B1841" s="1" t="s">
        <v>9630</v>
      </c>
      <c r="C1841" s="1" t="str">
        <f>+VLOOKUP(Tabla1[[#This Row],[Sector]],Sectores[[Sector]:[Columna1]],2,0)</f>
        <v>08 Educación</v>
      </c>
      <c r="D1841" s="1" t="str">
        <f>+VLOOKUP(Tabla1[[#This Row],[Contenido]],Hoja2!$F$2:$G$105,2,0)</f>
        <v>08.03 Admisión Universitaria</v>
      </c>
      <c r="E1841" s="1" t="str">
        <f>+IFERROR(VLOOKUP(Tabla1[[#This Row],[Tema]],Temas[[Tema]:[Columna1]],2,0),"REVISAR")</f>
        <v>08.03.06 Comuna de Domicilio</v>
      </c>
      <c r="F1841" s="1" t="str">
        <f>+IFERROR(VLOOKUP(Tabla1[[#This Row],[Muestra]],Muestra[[Muestra]:[Columna1]],2,0),"REVISAR")</f>
        <v>08.03.06.154 Lebu</v>
      </c>
      <c r="G1841" t="s">
        <v>62</v>
      </c>
      <c r="H1841" t="s">
        <v>3449</v>
      </c>
      <c r="I1841" t="s">
        <v>3485</v>
      </c>
      <c r="J1841" t="s">
        <v>3635</v>
      </c>
      <c r="K1841" t="s">
        <v>3453</v>
      </c>
      <c r="L1841" t="s">
        <v>2582</v>
      </c>
      <c r="O1841" t="s">
        <v>3984</v>
      </c>
      <c r="V1841" s="11"/>
      <c r="W1841" s="11"/>
      <c r="X1841" s="11"/>
      <c r="Y1841" s="11"/>
      <c r="Z1841" s="11"/>
      <c r="AA1841" s="11"/>
      <c r="AB1841">
        <v>353</v>
      </c>
      <c r="AC1841">
        <v>312</v>
      </c>
      <c r="AD1841">
        <v>280</v>
      </c>
      <c r="AE1841">
        <v>302</v>
      </c>
      <c r="AF1841">
        <v>342</v>
      </c>
      <c r="AG1841">
        <v>331</v>
      </c>
      <c r="AH1841">
        <v>371</v>
      </c>
      <c r="AI1841">
        <v>408</v>
      </c>
      <c r="AJ1841">
        <v>418</v>
      </c>
    </row>
    <row r="1842" spans="1:36" x14ac:dyDescent="0.25">
      <c r="A1842" s="21">
        <v>1841</v>
      </c>
      <c r="B1842" s="1" t="s">
        <v>9631</v>
      </c>
      <c r="C1842" s="1" t="str">
        <f>+VLOOKUP(Tabla1[[#This Row],[Sector]],Sectores[[Sector]:[Columna1]],2,0)</f>
        <v>08 Educación</v>
      </c>
      <c r="D1842" s="1" t="str">
        <f>+VLOOKUP(Tabla1[[#This Row],[Contenido]],Hoja2!$F$2:$G$105,2,0)</f>
        <v>08.03 Admisión Universitaria</v>
      </c>
      <c r="E1842" s="1" t="str">
        <f>+IFERROR(VLOOKUP(Tabla1[[#This Row],[Tema]],Temas[[Tema]:[Columna1]],2,0),"REVISAR")</f>
        <v>08.03.06 Comuna de Domicilio</v>
      </c>
      <c r="F1842" s="1" t="str">
        <f>+IFERROR(VLOOKUP(Tabla1[[#This Row],[Muestra]],Muestra[[Muestra]:[Columna1]],2,0),"REVISAR")</f>
        <v>08.03.06.155 Arauco</v>
      </c>
      <c r="G1842" t="s">
        <v>62</v>
      </c>
      <c r="H1842" t="s">
        <v>3449</v>
      </c>
      <c r="I1842" t="s">
        <v>3485</v>
      </c>
      <c r="J1842" t="s">
        <v>3636</v>
      </c>
      <c r="K1842" t="s">
        <v>3453</v>
      </c>
      <c r="L1842" t="s">
        <v>2582</v>
      </c>
      <c r="O1842" t="s">
        <v>3984</v>
      </c>
      <c r="V1842" s="11"/>
      <c r="W1842" s="11"/>
      <c r="X1842" s="11"/>
      <c r="Y1842" s="11"/>
      <c r="Z1842" s="11"/>
      <c r="AA1842" s="11"/>
      <c r="AB1842">
        <v>594</v>
      </c>
      <c r="AC1842">
        <v>626</v>
      </c>
      <c r="AD1842">
        <v>574</v>
      </c>
      <c r="AE1842">
        <v>612</v>
      </c>
      <c r="AF1842">
        <v>687</v>
      </c>
      <c r="AG1842">
        <v>648</v>
      </c>
      <c r="AH1842">
        <v>685</v>
      </c>
      <c r="AI1842">
        <v>662</v>
      </c>
      <c r="AJ1842">
        <v>745</v>
      </c>
    </row>
    <row r="1843" spans="1:36" x14ac:dyDescent="0.25">
      <c r="A1843" s="21">
        <v>1842</v>
      </c>
      <c r="B1843" s="1" t="s">
        <v>9632</v>
      </c>
      <c r="C1843" s="1" t="str">
        <f>+VLOOKUP(Tabla1[[#This Row],[Sector]],Sectores[[Sector]:[Columna1]],2,0)</f>
        <v>08 Educación</v>
      </c>
      <c r="D1843" s="1" t="str">
        <f>+VLOOKUP(Tabla1[[#This Row],[Contenido]],Hoja2!$F$2:$G$105,2,0)</f>
        <v>08.03 Admisión Universitaria</v>
      </c>
      <c r="E1843" s="1" t="str">
        <f>+IFERROR(VLOOKUP(Tabla1[[#This Row],[Tema]],Temas[[Tema]:[Columna1]],2,0),"REVISAR")</f>
        <v>08.03.06 Comuna de Domicilio</v>
      </c>
      <c r="F1843" s="1" t="str">
        <f>+IFERROR(VLOOKUP(Tabla1[[#This Row],[Muestra]],Muestra[[Muestra]:[Columna1]],2,0),"REVISAR")</f>
        <v>08.03.06.156 Cañete</v>
      </c>
      <c r="G1843" t="s">
        <v>62</v>
      </c>
      <c r="H1843" t="s">
        <v>3449</v>
      </c>
      <c r="I1843" t="s">
        <v>3485</v>
      </c>
      <c r="J1843" t="s">
        <v>3637</v>
      </c>
      <c r="K1843" t="s">
        <v>3453</v>
      </c>
      <c r="L1843" t="s">
        <v>2582</v>
      </c>
      <c r="O1843" t="s">
        <v>3984</v>
      </c>
      <c r="V1843" s="11"/>
      <c r="W1843" s="11"/>
      <c r="X1843" s="11"/>
      <c r="Y1843" s="11"/>
      <c r="Z1843" s="11"/>
      <c r="AA1843" s="11"/>
      <c r="AB1843">
        <v>560</v>
      </c>
      <c r="AC1843">
        <v>558</v>
      </c>
      <c r="AD1843">
        <v>530</v>
      </c>
      <c r="AE1843">
        <v>523</v>
      </c>
      <c r="AF1843">
        <v>576</v>
      </c>
      <c r="AG1843">
        <v>609</v>
      </c>
      <c r="AH1843">
        <v>625</v>
      </c>
      <c r="AI1843">
        <v>634</v>
      </c>
      <c r="AJ1843">
        <v>576</v>
      </c>
    </row>
    <row r="1844" spans="1:36" x14ac:dyDescent="0.25">
      <c r="A1844" s="21">
        <v>1843</v>
      </c>
      <c r="B1844" s="1" t="s">
        <v>9633</v>
      </c>
      <c r="C1844" s="1" t="str">
        <f>+VLOOKUP(Tabla1[[#This Row],[Sector]],Sectores[[Sector]:[Columna1]],2,0)</f>
        <v>08 Educación</v>
      </c>
      <c r="D1844" s="1" t="str">
        <f>+VLOOKUP(Tabla1[[#This Row],[Contenido]],Hoja2!$F$2:$G$105,2,0)</f>
        <v>08.03 Admisión Universitaria</v>
      </c>
      <c r="E1844" s="1" t="str">
        <f>+IFERROR(VLOOKUP(Tabla1[[#This Row],[Tema]],Temas[[Tema]:[Columna1]],2,0),"REVISAR")</f>
        <v>08.03.06 Comuna de Domicilio</v>
      </c>
      <c r="F1844" s="1" t="str">
        <f>+IFERROR(VLOOKUP(Tabla1[[#This Row],[Muestra]],Muestra[[Muestra]:[Columna1]],2,0),"REVISAR")</f>
        <v>08.03.06.157 Contulmo</v>
      </c>
      <c r="G1844" t="s">
        <v>62</v>
      </c>
      <c r="H1844" t="s">
        <v>3449</v>
      </c>
      <c r="I1844" t="s">
        <v>3485</v>
      </c>
      <c r="J1844" t="s">
        <v>3638</v>
      </c>
      <c r="K1844" t="s">
        <v>3453</v>
      </c>
      <c r="L1844" t="s">
        <v>2582</v>
      </c>
      <c r="O1844" t="s">
        <v>3984</v>
      </c>
      <c r="V1844" s="11"/>
      <c r="W1844" s="11"/>
      <c r="X1844" s="11"/>
      <c r="Y1844" s="11"/>
      <c r="Z1844" s="11"/>
      <c r="AA1844" s="11"/>
      <c r="AB1844">
        <v>61</v>
      </c>
      <c r="AC1844">
        <v>61</v>
      </c>
      <c r="AD1844">
        <v>59</v>
      </c>
      <c r="AE1844">
        <v>66</v>
      </c>
      <c r="AF1844">
        <v>71</v>
      </c>
      <c r="AG1844">
        <v>54</v>
      </c>
      <c r="AH1844">
        <v>78</v>
      </c>
      <c r="AI1844">
        <v>70</v>
      </c>
      <c r="AJ1844">
        <v>98</v>
      </c>
    </row>
    <row r="1845" spans="1:36" x14ac:dyDescent="0.25">
      <c r="A1845" s="21">
        <v>1844</v>
      </c>
      <c r="B1845" s="1" t="s">
        <v>9634</v>
      </c>
      <c r="C1845" s="1" t="str">
        <f>+VLOOKUP(Tabla1[[#This Row],[Sector]],Sectores[[Sector]:[Columna1]],2,0)</f>
        <v>08 Educación</v>
      </c>
      <c r="D1845" s="1" t="str">
        <f>+VLOOKUP(Tabla1[[#This Row],[Contenido]],Hoja2!$F$2:$G$105,2,0)</f>
        <v>08.03 Admisión Universitaria</v>
      </c>
      <c r="E1845" s="1" t="str">
        <f>+IFERROR(VLOOKUP(Tabla1[[#This Row],[Tema]],Temas[[Tema]:[Columna1]],2,0),"REVISAR")</f>
        <v>08.03.06 Comuna de Domicilio</v>
      </c>
      <c r="F1845" s="1" t="str">
        <f>+IFERROR(VLOOKUP(Tabla1[[#This Row],[Muestra]],Muestra[[Muestra]:[Columna1]],2,0),"REVISAR")</f>
        <v>08.03.06.158 Curanilahue</v>
      </c>
      <c r="G1845" t="s">
        <v>62</v>
      </c>
      <c r="H1845" t="s">
        <v>3449</v>
      </c>
      <c r="I1845" t="s">
        <v>3485</v>
      </c>
      <c r="J1845" t="s">
        <v>3639</v>
      </c>
      <c r="K1845" t="s">
        <v>3453</v>
      </c>
      <c r="L1845" t="s">
        <v>2582</v>
      </c>
      <c r="O1845" t="s">
        <v>3984</v>
      </c>
      <c r="V1845" s="11"/>
      <c r="W1845" s="11"/>
      <c r="X1845" s="11"/>
      <c r="Y1845" s="11"/>
      <c r="Z1845" s="11"/>
      <c r="AA1845" s="11"/>
      <c r="AB1845">
        <v>509</v>
      </c>
      <c r="AC1845">
        <v>466</v>
      </c>
      <c r="AD1845">
        <v>551</v>
      </c>
      <c r="AE1845">
        <v>530</v>
      </c>
      <c r="AF1845">
        <v>569</v>
      </c>
      <c r="AG1845">
        <v>608</v>
      </c>
      <c r="AH1845">
        <v>653</v>
      </c>
      <c r="AI1845">
        <v>577</v>
      </c>
      <c r="AJ1845">
        <v>575</v>
      </c>
    </row>
    <row r="1846" spans="1:36" x14ac:dyDescent="0.25">
      <c r="A1846" s="21">
        <v>1845</v>
      </c>
      <c r="B1846" s="1" t="s">
        <v>9635</v>
      </c>
      <c r="C1846" s="1" t="str">
        <f>+VLOOKUP(Tabla1[[#This Row],[Sector]],Sectores[[Sector]:[Columna1]],2,0)</f>
        <v>08 Educación</v>
      </c>
      <c r="D1846" s="1" t="str">
        <f>+VLOOKUP(Tabla1[[#This Row],[Contenido]],Hoja2!$F$2:$G$105,2,0)</f>
        <v>08.03 Admisión Universitaria</v>
      </c>
      <c r="E1846" s="1" t="str">
        <f>+IFERROR(VLOOKUP(Tabla1[[#This Row],[Tema]],Temas[[Tema]:[Columna1]],2,0),"REVISAR")</f>
        <v>08.03.06 Comuna de Domicilio</v>
      </c>
      <c r="F1846" s="1" t="str">
        <f>+IFERROR(VLOOKUP(Tabla1[[#This Row],[Muestra]],Muestra[[Muestra]:[Columna1]],2,0),"REVISAR")</f>
        <v>08.03.06.159 Los Álamos</v>
      </c>
      <c r="G1846" t="s">
        <v>62</v>
      </c>
      <c r="H1846" t="s">
        <v>3449</v>
      </c>
      <c r="I1846" t="s">
        <v>3485</v>
      </c>
      <c r="J1846" t="s">
        <v>3640</v>
      </c>
      <c r="K1846" t="s">
        <v>3453</v>
      </c>
      <c r="L1846" t="s">
        <v>2582</v>
      </c>
      <c r="O1846" t="s">
        <v>3984</v>
      </c>
      <c r="V1846" s="11"/>
      <c r="W1846" s="11"/>
      <c r="X1846" s="11"/>
      <c r="Y1846" s="11"/>
      <c r="Z1846" s="11"/>
      <c r="AA1846" s="11"/>
      <c r="AB1846">
        <v>292</v>
      </c>
      <c r="AC1846">
        <v>290</v>
      </c>
      <c r="AD1846">
        <v>275</v>
      </c>
      <c r="AE1846">
        <v>269</v>
      </c>
      <c r="AF1846">
        <v>252</v>
      </c>
      <c r="AG1846">
        <v>294</v>
      </c>
      <c r="AH1846">
        <v>345</v>
      </c>
      <c r="AI1846">
        <v>326</v>
      </c>
      <c r="AJ1846">
        <v>347</v>
      </c>
    </row>
    <row r="1847" spans="1:36" x14ac:dyDescent="0.25">
      <c r="A1847" s="21">
        <v>1846</v>
      </c>
      <c r="B1847" s="1" t="s">
        <v>9636</v>
      </c>
      <c r="C1847" s="1" t="str">
        <f>+VLOOKUP(Tabla1[[#This Row],[Sector]],Sectores[[Sector]:[Columna1]],2,0)</f>
        <v>08 Educación</v>
      </c>
      <c r="D1847" s="1" t="str">
        <f>+VLOOKUP(Tabla1[[#This Row],[Contenido]],Hoja2!$F$2:$G$105,2,0)</f>
        <v>08.03 Admisión Universitaria</v>
      </c>
      <c r="E1847" s="1" t="str">
        <f>+IFERROR(VLOOKUP(Tabla1[[#This Row],[Tema]],Temas[[Tema]:[Columna1]],2,0),"REVISAR")</f>
        <v>08.03.06 Comuna de Domicilio</v>
      </c>
      <c r="F1847" s="1" t="str">
        <f>+IFERROR(VLOOKUP(Tabla1[[#This Row],[Muestra]],Muestra[[Muestra]:[Columna1]],2,0),"REVISAR")</f>
        <v>08.03.06.160 Tirúa</v>
      </c>
      <c r="G1847" t="s">
        <v>62</v>
      </c>
      <c r="H1847" t="s">
        <v>3449</v>
      </c>
      <c r="I1847" t="s">
        <v>3485</v>
      </c>
      <c r="J1847" t="s">
        <v>3641</v>
      </c>
      <c r="K1847" t="s">
        <v>3453</v>
      </c>
      <c r="L1847" t="s">
        <v>2582</v>
      </c>
      <c r="O1847" t="s">
        <v>3984</v>
      </c>
      <c r="V1847" s="11"/>
      <c r="W1847" s="11"/>
      <c r="X1847" s="11"/>
      <c r="Y1847" s="11"/>
      <c r="Z1847" s="11"/>
      <c r="AA1847" s="11"/>
      <c r="AB1847">
        <v>112</v>
      </c>
      <c r="AC1847">
        <v>122</v>
      </c>
      <c r="AD1847">
        <v>126</v>
      </c>
      <c r="AE1847">
        <v>145</v>
      </c>
      <c r="AF1847">
        <v>132</v>
      </c>
      <c r="AG1847">
        <v>178</v>
      </c>
      <c r="AH1847">
        <v>167</v>
      </c>
      <c r="AI1847">
        <v>139</v>
      </c>
      <c r="AJ1847">
        <v>168</v>
      </c>
    </row>
    <row r="1848" spans="1:36" x14ac:dyDescent="0.25">
      <c r="A1848" s="21">
        <v>1847</v>
      </c>
      <c r="B1848" s="1" t="s">
        <v>9637</v>
      </c>
      <c r="C1848" s="1" t="str">
        <f>+VLOOKUP(Tabla1[[#This Row],[Sector]],Sectores[[Sector]:[Columna1]],2,0)</f>
        <v>08 Educación</v>
      </c>
      <c r="D1848" s="1" t="str">
        <f>+VLOOKUP(Tabla1[[#This Row],[Contenido]],Hoja2!$F$2:$G$105,2,0)</f>
        <v>08.03 Admisión Universitaria</v>
      </c>
      <c r="E1848" s="1" t="str">
        <f>+IFERROR(VLOOKUP(Tabla1[[#This Row],[Tema]],Temas[[Tema]:[Columna1]],2,0),"REVISAR")</f>
        <v>08.03.06 Comuna de Domicilio</v>
      </c>
      <c r="F1848" s="1" t="str">
        <f>+IFERROR(VLOOKUP(Tabla1[[#This Row],[Muestra]],Muestra[[Muestra]:[Columna1]],2,0),"REVISAR")</f>
        <v>08.03.06.161 Los Angeles</v>
      </c>
      <c r="G1848" t="s">
        <v>62</v>
      </c>
      <c r="H1848" t="s">
        <v>3449</v>
      </c>
      <c r="I1848" t="s">
        <v>3485</v>
      </c>
      <c r="J1848" t="s">
        <v>3642</v>
      </c>
      <c r="K1848" t="s">
        <v>3453</v>
      </c>
      <c r="L1848" t="s">
        <v>2582</v>
      </c>
      <c r="O1848" t="s">
        <v>3984</v>
      </c>
      <c r="V1848" s="11"/>
      <c r="W1848" s="11"/>
      <c r="X1848" s="11"/>
      <c r="Y1848" s="11"/>
      <c r="Z1848" s="11"/>
      <c r="AA1848" s="11"/>
      <c r="AB1848">
        <v>3326</v>
      </c>
      <c r="AC1848">
        <v>3365</v>
      </c>
      <c r="AD1848">
        <v>3338</v>
      </c>
      <c r="AE1848">
        <v>3585</v>
      </c>
      <c r="AF1848">
        <v>3625</v>
      </c>
      <c r="AG1848">
        <v>3589</v>
      </c>
      <c r="AH1848">
        <v>3796</v>
      </c>
      <c r="AI1848">
        <v>3709</v>
      </c>
      <c r="AJ1848">
        <v>3889</v>
      </c>
    </row>
    <row r="1849" spans="1:36" x14ac:dyDescent="0.25">
      <c r="A1849" s="21">
        <v>1848</v>
      </c>
      <c r="B1849" s="1" t="s">
        <v>9638</v>
      </c>
      <c r="C1849" s="1" t="str">
        <f>+VLOOKUP(Tabla1[[#This Row],[Sector]],Sectores[[Sector]:[Columna1]],2,0)</f>
        <v>08 Educación</v>
      </c>
      <c r="D1849" s="1" t="str">
        <f>+VLOOKUP(Tabla1[[#This Row],[Contenido]],Hoja2!$F$2:$G$105,2,0)</f>
        <v>08.03 Admisión Universitaria</v>
      </c>
      <c r="E1849" s="1" t="str">
        <f>+IFERROR(VLOOKUP(Tabla1[[#This Row],[Tema]],Temas[[Tema]:[Columna1]],2,0),"REVISAR")</f>
        <v>08.03.06 Comuna de Domicilio</v>
      </c>
      <c r="F1849" s="1" t="str">
        <f>+IFERROR(VLOOKUP(Tabla1[[#This Row],[Muestra]],Muestra[[Muestra]:[Columna1]],2,0),"REVISAR")</f>
        <v>08.03.06.162 Antuco</v>
      </c>
      <c r="G1849" t="s">
        <v>62</v>
      </c>
      <c r="H1849" t="s">
        <v>3449</v>
      </c>
      <c r="I1849" t="s">
        <v>3485</v>
      </c>
      <c r="J1849" t="s">
        <v>3643</v>
      </c>
      <c r="K1849" t="s">
        <v>3453</v>
      </c>
      <c r="L1849" t="s">
        <v>2582</v>
      </c>
      <c r="O1849" t="s">
        <v>3984</v>
      </c>
      <c r="V1849" s="11"/>
      <c r="W1849" s="11"/>
      <c r="X1849" s="11"/>
      <c r="Y1849" s="11"/>
      <c r="Z1849" s="11"/>
      <c r="AA1849" s="11"/>
      <c r="AB1849">
        <v>68</v>
      </c>
      <c r="AC1849">
        <v>63</v>
      </c>
      <c r="AD1849">
        <v>60</v>
      </c>
      <c r="AE1849">
        <v>50</v>
      </c>
      <c r="AF1849">
        <v>77</v>
      </c>
      <c r="AG1849">
        <v>64</v>
      </c>
      <c r="AH1849">
        <v>69</v>
      </c>
      <c r="AI1849">
        <v>75</v>
      </c>
      <c r="AJ1849">
        <v>58</v>
      </c>
    </row>
    <row r="1850" spans="1:36" x14ac:dyDescent="0.25">
      <c r="A1850" s="21">
        <v>1849</v>
      </c>
      <c r="B1850" s="1" t="s">
        <v>9639</v>
      </c>
      <c r="C1850" s="1" t="str">
        <f>+VLOOKUP(Tabla1[[#This Row],[Sector]],Sectores[[Sector]:[Columna1]],2,0)</f>
        <v>08 Educación</v>
      </c>
      <c r="D1850" s="1" t="str">
        <f>+VLOOKUP(Tabla1[[#This Row],[Contenido]],Hoja2!$F$2:$G$105,2,0)</f>
        <v>08.03 Admisión Universitaria</v>
      </c>
      <c r="E1850" s="1" t="str">
        <f>+IFERROR(VLOOKUP(Tabla1[[#This Row],[Tema]],Temas[[Tema]:[Columna1]],2,0),"REVISAR")</f>
        <v>08.03.06 Comuna de Domicilio</v>
      </c>
      <c r="F1850" s="1" t="str">
        <f>+IFERROR(VLOOKUP(Tabla1[[#This Row],[Muestra]],Muestra[[Muestra]:[Columna1]],2,0),"REVISAR")</f>
        <v>08.03.06.163 Cabrero</v>
      </c>
      <c r="G1850" t="s">
        <v>62</v>
      </c>
      <c r="H1850" t="s">
        <v>3449</v>
      </c>
      <c r="I1850" t="s">
        <v>3485</v>
      </c>
      <c r="J1850" t="s">
        <v>3644</v>
      </c>
      <c r="K1850" t="s">
        <v>3453</v>
      </c>
      <c r="L1850" t="s">
        <v>2582</v>
      </c>
      <c r="O1850" t="s">
        <v>3984</v>
      </c>
      <c r="V1850" s="11"/>
      <c r="W1850" s="11"/>
      <c r="X1850" s="11"/>
      <c r="Y1850" s="11"/>
      <c r="Z1850" s="11"/>
      <c r="AA1850" s="11"/>
      <c r="AB1850">
        <v>378</v>
      </c>
      <c r="AC1850">
        <v>433</v>
      </c>
      <c r="AD1850">
        <v>367</v>
      </c>
      <c r="AE1850">
        <v>457</v>
      </c>
      <c r="AF1850">
        <v>486</v>
      </c>
      <c r="AG1850">
        <v>434</v>
      </c>
      <c r="AH1850">
        <v>496</v>
      </c>
      <c r="AI1850">
        <v>469</v>
      </c>
      <c r="AJ1850">
        <v>416</v>
      </c>
    </row>
    <row r="1851" spans="1:36" x14ac:dyDescent="0.25">
      <c r="A1851" s="21">
        <v>1850</v>
      </c>
      <c r="B1851" s="1" t="s">
        <v>9640</v>
      </c>
      <c r="C1851" s="1" t="str">
        <f>+VLOOKUP(Tabla1[[#This Row],[Sector]],Sectores[[Sector]:[Columna1]],2,0)</f>
        <v>08 Educación</v>
      </c>
      <c r="D1851" s="1" t="str">
        <f>+VLOOKUP(Tabla1[[#This Row],[Contenido]],Hoja2!$F$2:$G$105,2,0)</f>
        <v>08.03 Admisión Universitaria</v>
      </c>
      <c r="E1851" s="1" t="str">
        <f>+IFERROR(VLOOKUP(Tabla1[[#This Row],[Tema]],Temas[[Tema]:[Columna1]],2,0),"REVISAR")</f>
        <v>08.03.06 Comuna de Domicilio</v>
      </c>
      <c r="F1851" s="1" t="str">
        <f>+IFERROR(VLOOKUP(Tabla1[[#This Row],[Muestra]],Muestra[[Muestra]:[Columna1]],2,0),"REVISAR")</f>
        <v>08.03.06.164 Laja</v>
      </c>
      <c r="G1851" t="s">
        <v>62</v>
      </c>
      <c r="H1851" t="s">
        <v>3449</v>
      </c>
      <c r="I1851" t="s">
        <v>3485</v>
      </c>
      <c r="J1851" t="s">
        <v>3645</v>
      </c>
      <c r="K1851" t="s">
        <v>3453</v>
      </c>
      <c r="L1851" t="s">
        <v>2582</v>
      </c>
      <c r="O1851" t="s">
        <v>3984</v>
      </c>
      <c r="V1851" s="11"/>
      <c r="W1851" s="11"/>
      <c r="X1851" s="11"/>
      <c r="Y1851" s="11"/>
      <c r="Z1851" s="11"/>
      <c r="AA1851" s="11"/>
      <c r="AB1851">
        <v>396</v>
      </c>
      <c r="AC1851">
        <v>400</v>
      </c>
      <c r="AD1851">
        <v>396</v>
      </c>
      <c r="AE1851">
        <v>401</v>
      </c>
      <c r="AF1851">
        <v>437</v>
      </c>
      <c r="AG1851">
        <v>480</v>
      </c>
      <c r="AH1851">
        <v>438</v>
      </c>
      <c r="AI1851">
        <v>413</v>
      </c>
      <c r="AJ1851">
        <v>411</v>
      </c>
    </row>
    <row r="1852" spans="1:36" x14ac:dyDescent="0.25">
      <c r="A1852" s="21">
        <v>1851</v>
      </c>
      <c r="B1852" s="1" t="s">
        <v>9641</v>
      </c>
      <c r="C1852" s="1" t="str">
        <f>+VLOOKUP(Tabla1[[#This Row],[Sector]],Sectores[[Sector]:[Columna1]],2,0)</f>
        <v>08 Educación</v>
      </c>
      <c r="D1852" s="1" t="str">
        <f>+VLOOKUP(Tabla1[[#This Row],[Contenido]],Hoja2!$F$2:$G$105,2,0)</f>
        <v>08.03 Admisión Universitaria</v>
      </c>
      <c r="E1852" s="1" t="str">
        <f>+IFERROR(VLOOKUP(Tabla1[[#This Row],[Tema]],Temas[[Tema]:[Columna1]],2,0),"REVISAR")</f>
        <v>08.03.06 Comuna de Domicilio</v>
      </c>
      <c r="F1852" s="1" t="str">
        <f>+IFERROR(VLOOKUP(Tabla1[[#This Row],[Muestra]],Muestra[[Muestra]:[Columna1]],2,0),"REVISAR")</f>
        <v>08.03.06.165 Mulchén</v>
      </c>
      <c r="G1852" t="s">
        <v>62</v>
      </c>
      <c r="H1852" t="s">
        <v>3449</v>
      </c>
      <c r="I1852" t="s">
        <v>3485</v>
      </c>
      <c r="J1852" t="s">
        <v>3646</v>
      </c>
      <c r="K1852" t="s">
        <v>3453</v>
      </c>
      <c r="L1852" t="s">
        <v>2582</v>
      </c>
      <c r="O1852" t="s">
        <v>3984</v>
      </c>
      <c r="V1852" s="11"/>
      <c r="W1852" s="11"/>
      <c r="X1852" s="11"/>
      <c r="Y1852" s="11"/>
      <c r="Z1852" s="11"/>
      <c r="AA1852" s="11"/>
      <c r="AB1852">
        <v>469</v>
      </c>
      <c r="AC1852">
        <v>404</v>
      </c>
      <c r="AD1852">
        <v>376</v>
      </c>
      <c r="AE1852">
        <v>380</v>
      </c>
      <c r="AF1852">
        <v>394</v>
      </c>
      <c r="AG1852">
        <v>415</v>
      </c>
      <c r="AH1852">
        <v>422</v>
      </c>
      <c r="AI1852">
        <v>456</v>
      </c>
      <c r="AJ1852">
        <v>409</v>
      </c>
    </row>
    <row r="1853" spans="1:36" x14ac:dyDescent="0.25">
      <c r="A1853" s="21">
        <v>1852</v>
      </c>
      <c r="B1853" s="1" t="s">
        <v>9642</v>
      </c>
      <c r="C1853" s="1" t="str">
        <f>+VLOOKUP(Tabla1[[#This Row],[Sector]],Sectores[[Sector]:[Columna1]],2,0)</f>
        <v>08 Educación</v>
      </c>
      <c r="D1853" s="1" t="str">
        <f>+VLOOKUP(Tabla1[[#This Row],[Contenido]],Hoja2!$F$2:$G$105,2,0)</f>
        <v>08.03 Admisión Universitaria</v>
      </c>
      <c r="E1853" s="1" t="str">
        <f>+IFERROR(VLOOKUP(Tabla1[[#This Row],[Tema]],Temas[[Tema]:[Columna1]],2,0),"REVISAR")</f>
        <v>08.03.06 Comuna de Domicilio</v>
      </c>
      <c r="F1853" s="1" t="str">
        <f>+IFERROR(VLOOKUP(Tabla1[[#This Row],[Muestra]],Muestra[[Muestra]:[Columna1]],2,0),"REVISAR")</f>
        <v>08.03.06.166 Nacimiento</v>
      </c>
      <c r="G1853" t="s">
        <v>62</v>
      </c>
      <c r="H1853" t="s">
        <v>3449</v>
      </c>
      <c r="I1853" t="s">
        <v>3485</v>
      </c>
      <c r="J1853" t="s">
        <v>3647</v>
      </c>
      <c r="K1853" t="s">
        <v>3453</v>
      </c>
      <c r="L1853" t="s">
        <v>2582</v>
      </c>
      <c r="O1853" t="s">
        <v>3984</v>
      </c>
      <c r="V1853" s="11"/>
      <c r="W1853" s="11"/>
      <c r="X1853" s="11"/>
      <c r="Y1853" s="11"/>
      <c r="Z1853" s="11"/>
      <c r="AA1853" s="11"/>
      <c r="AB1853">
        <v>487</v>
      </c>
      <c r="AC1853">
        <v>457</v>
      </c>
      <c r="AD1853">
        <v>454</v>
      </c>
      <c r="AE1853">
        <v>527</v>
      </c>
      <c r="AF1853">
        <v>509</v>
      </c>
      <c r="AG1853">
        <v>506</v>
      </c>
      <c r="AH1853">
        <v>492</v>
      </c>
      <c r="AI1853">
        <v>460</v>
      </c>
      <c r="AJ1853">
        <v>485</v>
      </c>
    </row>
    <row r="1854" spans="1:36" x14ac:dyDescent="0.25">
      <c r="A1854" s="21">
        <v>1853</v>
      </c>
      <c r="B1854" s="1" t="s">
        <v>9643</v>
      </c>
      <c r="C1854" s="1" t="str">
        <f>+VLOOKUP(Tabla1[[#This Row],[Sector]],Sectores[[Sector]:[Columna1]],2,0)</f>
        <v>08 Educación</v>
      </c>
      <c r="D1854" s="1" t="str">
        <f>+VLOOKUP(Tabla1[[#This Row],[Contenido]],Hoja2!$F$2:$G$105,2,0)</f>
        <v>08.03 Admisión Universitaria</v>
      </c>
      <c r="E1854" s="1" t="str">
        <f>+IFERROR(VLOOKUP(Tabla1[[#This Row],[Tema]],Temas[[Tema]:[Columna1]],2,0),"REVISAR")</f>
        <v>08.03.06 Comuna de Domicilio</v>
      </c>
      <c r="F1854" s="1" t="str">
        <f>+IFERROR(VLOOKUP(Tabla1[[#This Row],[Muestra]],Muestra[[Muestra]:[Columna1]],2,0),"REVISAR")</f>
        <v>08.03.06.167 Negrete</v>
      </c>
      <c r="G1854" t="s">
        <v>62</v>
      </c>
      <c r="H1854" t="s">
        <v>3449</v>
      </c>
      <c r="I1854" t="s">
        <v>3485</v>
      </c>
      <c r="J1854" t="s">
        <v>3648</v>
      </c>
      <c r="K1854" t="s">
        <v>3453</v>
      </c>
      <c r="L1854" t="s">
        <v>2582</v>
      </c>
      <c r="O1854" t="s">
        <v>3984</v>
      </c>
      <c r="V1854" s="11"/>
      <c r="W1854" s="11"/>
      <c r="X1854" s="11"/>
      <c r="Y1854" s="11"/>
      <c r="Z1854" s="11"/>
      <c r="AA1854" s="11"/>
      <c r="AB1854">
        <v>128</v>
      </c>
      <c r="AC1854">
        <v>119</v>
      </c>
      <c r="AD1854">
        <v>107</v>
      </c>
      <c r="AE1854">
        <v>115</v>
      </c>
      <c r="AF1854">
        <v>123</v>
      </c>
      <c r="AG1854">
        <v>121</v>
      </c>
      <c r="AH1854">
        <v>136</v>
      </c>
      <c r="AI1854">
        <v>147</v>
      </c>
      <c r="AJ1854">
        <v>135</v>
      </c>
    </row>
    <row r="1855" spans="1:36" x14ac:dyDescent="0.25">
      <c r="A1855" s="21">
        <v>1854</v>
      </c>
      <c r="B1855" s="1" t="s">
        <v>9644</v>
      </c>
      <c r="C1855" s="1" t="str">
        <f>+VLOOKUP(Tabla1[[#This Row],[Sector]],Sectores[[Sector]:[Columna1]],2,0)</f>
        <v>08 Educación</v>
      </c>
      <c r="D1855" s="1" t="str">
        <f>+VLOOKUP(Tabla1[[#This Row],[Contenido]],Hoja2!$F$2:$G$105,2,0)</f>
        <v>08.03 Admisión Universitaria</v>
      </c>
      <c r="E1855" s="1" t="str">
        <f>+IFERROR(VLOOKUP(Tabla1[[#This Row],[Tema]],Temas[[Tema]:[Columna1]],2,0),"REVISAR")</f>
        <v>08.03.06 Comuna de Domicilio</v>
      </c>
      <c r="F1855" s="1" t="str">
        <f>+IFERROR(VLOOKUP(Tabla1[[#This Row],[Muestra]],Muestra[[Muestra]:[Columna1]],2,0),"REVISAR")</f>
        <v>08.03.06.168 Quilaco</v>
      </c>
      <c r="G1855" t="s">
        <v>62</v>
      </c>
      <c r="H1855" t="s">
        <v>3449</v>
      </c>
      <c r="I1855" t="s">
        <v>3485</v>
      </c>
      <c r="J1855" t="s">
        <v>3649</v>
      </c>
      <c r="K1855" t="s">
        <v>3453</v>
      </c>
      <c r="L1855" t="s">
        <v>2582</v>
      </c>
      <c r="O1855" t="s">
        <v>3984</v>
      </c>
      <c r="V1855" s="11"/>
      <c r="W1855" s="11"/>
      <c r="X1855" s="11"/>
      <c r="Y1855" s="11"/>
      <c r="Z1855" s="11"/>
      <c r="AA1855" s="11"/>
      <c r="AB1855">
        <v>38</v>
      </c>
      <c r="AC1855">
        <v>56</v>
      </c>
      <c r="AD1855">
        <v>38</v>
      </c>
      <c r="AE1855">
        <v>37</v>
      </c>
      <c r="AF1855">
        <v>46</v>
      </c>
      <c r="AG1855">
        <v>60</v>
      </c>
      <c r="AH1855">
        <v>52</v>
      </c>
      <c r="AI1855">
        <v>37</v>
      </c>
      <c r="AJ1855">
        <v>50</v>
      </c>
    </row>
    <row r="1856" spans="1:36" x14ac:dyDescent="0.25">
      <c r="A1856" s="21">
        <v>1855</v>
      </c>
      <c r="B1856" s="1" t="s">
        <v>9645</v>
      </c>
      <c r="C1856" s="1" t="str">
        <f>+VLOOKUP(Tabla1[[#This Row],[Sector]],Sectores[[Sector]:[Columna1]],2,0)</f>
        <v>08 Educación</v>
      </c>
      <c r="D1856" s="1" t="str">
        <f>+VLOOKUP(Tabla1[[#This Row],[Contenido]],Hoja2!$F$2:$G$105,2,0)</f>
        <v>08.03 Admisión Universitaria</v>
      </c>
      <c r="E1856" s="1" t="str">
        <f>+IFERROR(VLOOKUP(Tabla1[[#This Row],[Tema]],Temas[[Tema]:[Columna1]],2,0),"REVISAR")</f>
        <v>08.03.06 Comuna de Domicilio</v>
      </c>
      <c r="F1856" s="1" t="str">
        <f>+IFERROR(VLOOKUP(Tabla1[[#This Row],[Muestra]],Muestra[[Muestra]:[Columna1]],2,0),"REVISAR")</f>
        <v>08.03.06.169 Quilleco</v>
      </c>
      <c r="G1856" t="s">
        <v>62</v>
      </c>
      <c r="H1856" t="s">
        <v>3449</v>
      </c>
      <c r="I1856" t="s">
        <v>3485</v>
      </c>
      <c r="J1856" t="s">
        <v>3650</v>
      </c>
      <c r="K1856" t="s">
        <v>3453</v>
      </c>
      <c r="L1856" t="s">
        <v>2582</v>
      </c>
      <c r="O1856" t="s">
        <v>3984</v>
      </c>
      <c r="V1856" s="11"/>
      <c r="W1856" s="11"/>
      <c r="X1856" s="11"/>
      <c r="Y1856" s="11"/>
      <c r="Z1856" s="11"/>
      <c r="AA1856" s="11"/>
      <c r="AB1856">
        <v>144</v>
      </c>
      <c r="AC1856">
        <v>123</v>
      </c>
      <c r="AD1856">
        <v>132</v>
      </c>
      <c r="AE1856">
        <v>118</v>
      </c>
      <c r="AF1856">
        <v>128</v>
      </c>
      <c r="AG1856">
        <v>112</v>
      </c>
      <c r="AH1856">
        <v>128</v>
      </c>
      <c r="AI1856">
        <v>126</v>
      </c>
      <c r="AJ1856">
        <v>137</v>
      </c>
    </row>
    <row r="1857" spans="1:36" x14ac:dyDescent="0.25">
      <c r="A1857" s="21">
        <v>1856</v>
      </c>
      <c r="B1857" s="1" t="s">
        <v>9646</v>
      </c>
      <c r="C1857" s="1" t="str">
        <f>+VLOOKUP(Tabla1[[#This Row],[Sector]],Sectores[[Sector]:[Columna1]],2,0)</f>
        <v>08 Educación</v>
      </c>
      <c r="D1857" s="1" t="str">
        <f>+VLOOKUP(Tabla1[[#This Row],[Contenido]],Hoja2!$F$2:$G$105,2,0)</f>
        <v>08.03 Admisión Universitaria</v>
      </c>
      <c r="E1857" s="1" t="str">
        <f>+IFERROR(VLOOKUP(Tabla1[[#This Row],[Tema]],Temas[[Tema]:[Columna1]],2,0),"REVISAR")</f>
        <v>08.03.06 Comuna de Domicilio</v>
      </c>
      <c r="F1857" s="1" t="str">
        <f>+IFERROR(VLOOKUP(Tabla1[[#This Row],[Muestra]],Muestra[[Muestra]:[Columna1]],2,0),"REVISAR")</f>
        <v>08.03.06.170 San Rosendo</v>
      </c>
      <c r="G1857" t="s">
        <v>62</v>
      </c>
      <c r="H1857" t="s">
        <v>3449</v>
      </c>
      <c r="I1857" t="s">
        <v>3485</v>
      </c>
      <c r="J1857" t="s">
        <v>3651</v>
      </c>
      <c r="K1857" t="s">
        <v>3453</v>
      </c>
      <c r="L1857" t="s">
        <v>2582</v>
      </c>
      <c r="O1857" t="s">
        <v>3984</v>
      </c>
      <c r="V1857" s="11"/>
      <c r="W1857" s="11"/>
      <c r="X1857" s="11"/>
      <c r="Y1857" s="11"/>
      <c r="Z1857" s="11"/>
      <c r="AA1857" s="11"/>
      <c r="AB1857">
        <v>76</v>
      </c>
      <c r="AC1857">
        <v>55</v>
      </c>
      <c r="AD1857">
        <v>62</v>
      </c>
      <c r="AE1857">
        <v>57</v>
      </c>
      <c r="AF1857">
        <v>69</v>
      </c>
      <c r="AG1857">
        <v>55</v>
      </c>
      <c r="AH1857">
        <v>51</v>
      </c>
      <c r="AI1857">
        <v>64</v>
      </c>
      <c r="AJ1857">
        <v>46</v>
      </c>
    </row>
    <row r="1858" spans="1:36" x14ac:dyDescent="0.25">
      <c r="A1858" s="21">
        <v>1857</v>
      </c>
      <c r="B1858" s="1" t="s">
        <v>9647</v>
      </c>
      <c r="C1858" s="1" t="str">
        <f>+VLOOKUP(Tabla1[[#This Row],[Sector]],Sectores[[Sector]:[Columna1]],2,0)</f>
        <v>08 Educación</v>
      </c>
      <c r="D1858" s="1" t="str">
        <f>+VLOOKUP(Tabla1[[#This Row],[Contenido]],Hoja2!$F$2:$G$105,2,0)</f>
        <v>08.03 Admisión Universitaria</v>
      </c>
      <c r="E1858" s="1" t="str">
        <f>+IFERROR(VLOOKUP(Tabla1[[#This Row],[Tema]],Temas[[Tema]:[Columna1]],2,0),"REVISAR")</f>
        <v>08.03.06 Comuna de Domicilio</v>
      </c>
      <c r="F1858" s="1" t="str">
        <f>+IFERROR(VLOOKUP(Tabla1[[#This Row],[Muestra]],Muestra[[Muestra]:[Columna1]],2,0),"REVISAR")</f>
        <v>08.03.06.171 Santa Bárbara</v>
      </c>
      <c r="G1858" t="s">
        <v>62</v>
      </c>
      <c r="H1858" t="s">
        <v>3449</v>
      </c>
      <c r="I1858" t="s">
        <v>3485</v>
      </c>
      <c r="J1858" t="s">
        <v>3652</v>
      </c>
      <c r="K1858" t="s">
        <v>3453</v>
      </c>
      <c r="L1858" t="s">
        <v>2582</v>
      </c>
      <c r="O1858" t="s">
        <v>3984</v>
      </c>
      <c r="V1858" s="11"/>
      <c r="W1858" s="11"/>
      <c r="X1858" s="11"/>
      <c r="Y1858" s="11"/>
      <c r="Z1858" s="11"/>
      <c r="AA1858" s="11"/>
      <c r="AB1858">
        <v>204</v>
      </c>
      <c r="AC1858">
        <v>236</v>
      </c>
      <c r="AD1858">
        <v>188</v>
      </c>
      <c r="AE1858">
        <v>221</v>
      </c>
      <c r="AF1858">
        <v>212</v>
      </c>
      <c r="AG1858">
        <v>210</v>
      </c>
      <c r="AH1858">
        <v>210</v>
      </c>
      <c r="AI1858">
        <v>218</v>
      </c>
      <c r="AJ1858">
        <v>203</v>
      </c>
    </row>
    <row r="1859" spans="1:36" x14ac:dyDescent="0.25">
      <c r="A1859" s="21">
        <v>1858</v>
      </c>
      <c r="B1859" s="1" t="s">
        <v>9648</v>
      </c>
      <c r="C1859" s="1" t="str">
        <f>+VLOOKUP(Tabla1[[#This Row],[Sector]],Sectores[[Sector]:[Columna1]],2,0)</f>
        <v>08 Educación</v>
      </c>
      <c r="D1859" s="1" t="str">
        <f>+VLOOKUP(Tabla1[[#This Row],[Contenido]],Hoja2!$F$2:$G$105,2,0)</f>
        <v>08.03 Admisión Universitaria</v>
      </c>
      <c r="E1859" s="1" t="str">
        <f>+IFERROR(VLOOKUP(Tabla1[[#This Row],[Tema]],Temas[[Tema]:[Columna1]],2,0),"REVISAR")</f>
        <v>08.03.06 Comuna de Domicilio</v>
      </c>
      <c r="F1859" s="1" t="str">
        <f>+IFERROR(VLOOKUP(Tabla1[[#This Row],[Muestra]],Muestra[[Muestra]:[Columna1]],2,0),"REVISAR")</f>
        <v>08.03.06.172 Tucapel</v>
      </c>
      <c r="G1859" t="s">
        <v>62</v>
      </c>
      <c r="H1859" t="s">
        <v>3449</v>
      </c>
      <c r="I1859" t="s">
        <v>3485</v>
      </c>
      <c r="J1859" t="s">
        <v>3653</v>
      </c>
      <c r="K1859" t="s">
        <v>3453</v>
      </c>
      <c r="L1859" t="s">
        <v>2582</v>
      </c>
      <c r="O1859" t="s">
        <v>3984</v>
      </c>
      <c r="V1859" s="11"/>
      <c r="W1859" s="11"/>
      <c r="X1859" s="11"/>
      <c r="Y1859" s="11"/>
      <c r="Z1859" s="11"/>
      <c r="AA1859" s="11"/>
      <c r="AB1859">
        <v>179</v>
      </c>
      <c r="AC1859">
        <v>227</v>
      </c>
      <c r="AD1859">
        <v>223</v>
      </c>
      <c r="AE1859">
        <v>203</v>
      </c>
      <c r="AF1859">
        <v>253</v>
      </c>
      <c r="AG1859">
        <v>248</v>
      </c>
      <c r="AH1859">
        <v>234</v>
      </c>
      <c r="AI1859">
        <v>246</v>
      </c>
      <c r="AJ1859">
        <v>220</v>
      </c>
    </row>
    <row r="1860" spans="1:36" x14ac:dyDescent="0.25">
      <c r="A1860" s="21">
        <v>1859</v>
      </c>
      <c r="B1860" s="1" t="s">
        <v>9649</v>
      </c>
      <c r="C1860" s="1" t="str">
        <f>+VLOOKUP(Tabla1[[#This Row],[Sector]],Sectores[[Sector]:[Columna1]],2,0)</f>
        <v>08 Educación</v>
      </c>
      <c r="D1860" s="1" t="str">
        <f>+VLOOKUP(Tabla1[[#This Row],[Contenido]],Hoja2!$F$2:$G$105,2,0)</f>
        <v>08.03 Admisión Universitaria</v>
      </c>
      <c r="E1860" s="1" t="str">
        <f>+IFERROR(VLOOKUP(Tabla1[[#This Row],[Tema]],Temas[[Tema]:[Columna1]],2,0),"REVISAR")</f>
        <v>08.03.06 Comuna de Domicilio</v>
      </c>
      <c r="F1860" s="1" t="str">
        <f>+IFERROR(VLOOKUP(Tabla1[[#This Row],[Muestra]],Muestra[[Muestra]:[Columna1]],2,0),"REVISAR")</f>
        <v>08.03.06.173 Yumbel</v>
      </c>
      <c r="G1860" t="s">
        <v>62</v>
      </c>
      <c r="H1860" t="s">
        <v>3449</v>
      </c>
      <c r="I1860" t="s">
        <v>3485</v>
      </c>
      <c r="J1860" t="s">
        <v>3654</v>
      </c>
      <c r="K1860" t="s">
        <v>3453</v>
      </c>
      <c r="L1860" t="s">
        <v>2582</v>
      </c>
      <c r="O1860" t="s">
        <v>3984</v>
      </c>
      <c r="V1860" s="11"/>
      <c r="W1860" s="11"/>
      <c r="X1860" s="11"/>
      <c r="Y1860" s="11"/>
      <c r="Z1860" s="11"/>
      <c r="AA1860" s="11"/>
      <c r="AB1860">
        <v>321</v>
      </c>
      <c r="AC1860">
        <v>282</v>
      </c>
      <c r="AD1860">
        <v>280</v>
      </c>
      <c r="AE1860">
        <v>313</v>
      </c>
      <c r="AF1860">
        <v>327</v>
      </c>
      <c r="AG1860">
        <v>342</v>
      </c>
      <c r="AH1860">
        <v>344</v>
      </c>
      <c r="AI1860">
        <v>395</v>
      </c>
      <c r="AJ1860">
        <v>344</v>
      </c>
    </row>
    <row r="1861" spans="1:36" x14ac:dyDescent="0.25">
      <c r="A1861" s="21">
        <v>1860</v>
      </c>
      <c r="B1861" s="1" t="s">
        <v>9650</v>
      </c>
      <c r="C1861" s="1" t="str">
        <f>+VLOOKUP(Tabla1[[#This Row],[Sector]],Sectores[[Sector]:[Columna1]],2,0)</f>
        <v>08 Educación</v>
      </c>
      <c r="D1861" s="1" t="str">
        <f>+VLOOKUP(Tabla1[[#This Row],[Contenido]],Hoja2!$F$2:$G$105,2,0)</f>
        <v>08.03 Admisión Universitaria</v>
      </c>
      <c r="E1861" s="1" t="str">
        <f>+IFERROR(VLOOKUP(Tabla1[[#This Row],[Tema]],Temas[[Tema]:[Columna1]],2,0),"REVISAR")</f>
        <v>08.03.06 Comuna de Domicilio</v>
      </c>
      <c r="F1861" s="1" t="str">
        <f>+IFERROR(VLOOKUP(Tabla1[[#This Row],[Muestra]],Muestra[[Muestra]:[Columna1]],2,0),"REVISAR")</f>
        <v>08.03.06.174 Alto Biobío</v>
      </c>
      <c r="G1861" t="s">
        <v>62</v>
      </c>
      <c r="H1861" t="s">
        <v>3449</v>
      </c>
      <c r="I1861" t="s">
        <v>3485</v>
      </c>
      <c r="J1861" t="s">
        <v>3655</v>
      </c>
      <c r="K1861" t="s">
        <v>3453</v>
      </c>
      <c r="L1861" t="s">
        <v>2582</v>
      </c>
      <c r="O1861" t="s">
        <v>3984</v>
      </c>
      <c r="V1861" s="11"/>
      <c r="W1861" s="11"/>
      <c r="X1861" s="11"/>
      <c r="Y1861" s="11"/>
      <c r="Z1861" s="11"/>
      <c r="AA1861" s="11"/>
      <c r="AB1861">
        <v>191</v>
      </c>
      <c r="AC1861">
        <v>180</v>
      </c>
      <c r="AD1861">
        <v>172</v>
      </c>
      <c r="AE1861">
        <v>185</v>
      </c>
      <c r="AF1861">
        <v>197</v>
      </c>
      <c r="AG1861">
        <v>271</v>
      </c>
      <c r="AH1861">
        <v>244</v>
      </c>
      <c r="AI1861">
        <v>312</v>
      </c>
      <c r="AJ1861">
        <v>219</v>
      </c>
    </row>
    <row r="1862" spans="1:36" x14ac:dyDescent="0.25">
      <c r="A1862" s="21">
        <v>1861</v>
      </c>
      <c r="B1862" s="1" t="s">
        <v>9651</v>
      </c>
      <c r="C1862" s="1" t="str">
        <f>+VLOOKUP(Tabla1[[#This Row],[Sector]],Sectores[[Sector]:[Columna1]],2,0)</f>
        <v>08 Educación</v>
      </c>
      <c r="D1862" s="1" t="str">
        <f>+VLOOKUP(Tabla1[[#This Row],[Contenido]],Hoja2!$F$2:$G$105,2,0)</f>
        <v>08.03 Admisión Universitaria</v>
      </c>
      <c r="E1862" s="1" t="str">
        <f>+IFERROR(VLOOKUP(Tabla1[[#This Row],[Tema]],Temas[[Tema]:[Columna1]],2,0),"REVISAR")</f>
        <v>08.03.06 Comuna de Domicilio</v>
      </c>
      <c r="F1862" s="1" t="str">
        <f>+IFERROR(VLOOKUP(Tabla1[[#This Row],[Muestra]],Muestra[[Muestra]:[Columna1]],2,0),"REVISAR")</f>
        <v>08.03.06.175 Chillán</v>
      </c>
      <c r="G1862" t="s">
        <v>62</v>
      </c>
      <c r="H1862" t="s">
        <v>3449</v>
      </c>
      <c r="I1862" t="s">
        <v>3485</v>
      </c>
      <c r="J1862" t="s">
        <v>3656</v>
      </c>
      <c r="K1862" t="s">
        <v>3453</v>
      </c>
      <c r="L1862" t="s">
        <v>2582</v>
      </c>
      <c r="O1862" t="s">
        <v>3984</v>
      </c>
      <c r="V1862" s="11"/>
      <c r="W1862" s="11"/>
      <c r="X1862" s="11"/>
      <c r="Y1862" s="11"/>
      <c r="Z1862" s="11"/>
      <c r="AA1862" s="11"/>
      <c r="AB1862">
        <v>3672</v>
      </c>
      <c r="AC1862">
        <v>3914</v>
      </c>
      <c r="AD1862">
        <v>3760</v>
      </c>
      <c r="AE1862">
        <v>3730</v>
      </c>
      <c r="AF1862">
        <v>3944</v>
      </c>
      <c r="AG1862">
        <v>3968</v>
      </c>
      <c r="AH1862">
        <v>4114</v>
      </c>
      <c r="AI1862">
        <v>3950</v>
      </c>
      <c r="AJ1862">
        <v>3861</v>
      </c>
    </row>
    <row r="1863" spans="1:36" x14ac:dyDescent="0.25">
      <c r="A1863" s="21">
        <v>1862</v>
      </c>
      <c r="B1863" s="1" t="s">
        <v>9652</v>
      </c>
      <c r="C1863" s="1" t="str">
        <f>+VLOOKUP(Tabla1[[#This Row],[Sector]],Sectores[[Sector]:[Columna1]],2,0)</f>
        <v>08 Educación</v>
      </c>
      <c r="D1863" s="1" t="str">
        <f>+VLOOKUP(Tabla1[[#This Row],[Contenido]],Hoja2!$F$2:$G$105,2,0)</f>
        <v>08.03 Admisión Universitaria</v>
      </c>
      <c r="E1863" s="1" t="str">
        <f>+IFERROR(VLOOKUP(Tabla1[[#This Row],[Tema]],Temas[[Tema]:[Columna1]],2,0),"REVISAR")</f>
        <v>08.03.06 Comuna de Domicilio</v>
      </c>
      <c r="F1863" s="1" t="str">
        <f>+IFERROR(VLOOKUP(Tabla1[[#This Row],[Muestra]],Muestra[[Muestra]:[Columna1]],2,0),"REVISAR")</f>
        <v>08.03.06.176 Bulnes</v>
      </c>
      <c r="G1863" t="s">
        <v>62</v>
      </c>
      <c r="H1863" t="s">
        <v>3449</v>
      </c>
      <c r="I1863" t="s">
        <v>3485</v>
      </c>
      <c r="J1863" t="s">
        <v>3657</v>
      </c>
      <c r="K1863" t="s">
        <v>3453</v>
      </c>
      <c r="L1863" t="s">
        <v>2582</v>
      </c>
      <c r="O1863" t="s">
        <v>3984</v>
      </c>
      <c r="V1863" s="11"/>
      <c r="W1863" s="11"/>
      <c r="X1863" s="11"/>
      <c r="Y1863" s="11"/>
      <c r="Z1863" s="11"/>
      <c r="AA1863" s="11"/>
      <c r="AB1863">
        <v>316</v>
      </c>
      <c r="AC1863">
        <v>301</v>
      </c>
      <c r="AD1863">
        <v>317</v>
      </c>
      <c r="AE1863">
        <v>332</v>
      </c>
      <c r="AF1863">
        <v>339</v>
      </c>
      <c r="AG1863">
        <v>342</v>
      </c>
      <c r="AH1863">
        <v>317</v>
      </c>
      <c r="AI1863">
        <v>319</v>
      </c>
      <c r="AJ1863">
        <v>313</v>
      </c>
    </row>
    <row r="1864" spans="1:36" x14ac:dyDescent="0.25">
      <c r="A1864" s="21">
        <v>1863</v>
      </c>
      <c r="B1864" s="1" t="s">
        <v>9653</v>
      </c>
      <c r="C1864" s="1" t="str">
        <f>+VLOOKUP(Tabla1[[#This Row],[Sector]],Sectores[[Sector]:[Columna1]],2,0)</f>
        <v>08 Educación</v>
      </c>
      <c r="D1864" s="1" t="str">
        <f>+VLOOKUP(Tabla1[[#This Row],[Contenido]],Hoja2!$F$2:$G$105,2,0)</f>
        <v>08.03 Admisión Universitaria</v>
      </c>
      <c r="E1864" s="1" t="str">
        <f>+IFERROR(VLOOKUP(Tabla1[[#This Row],[Tema]],Temas[[Tema]:[Columna1]],2,0),"REVISAR")</f>
        <v>08.03.06 Comuna de Domicilio</v>
      </c>
      <c r="F1864" s="1" t="str">
        <f>+IFERROR(VLOOKUP(Tabla1[[#This Row],[Muestra]],Muestra[[Muestra]:[Columna1]],2,0),"REVISAR")</f>
        <v>08.03.06.177 Cobquecura</v>
      </c>
      <c r="G1864" t="s">
        <v>62</v>
      </c>
      <c r="H1864" t="s">
        <v>3449</v>
      </c>
      <c r="I1864" t="s">
        <v>3485</v>
      </c>
      <c r="J1864" t="s">
        <v>3658</v>
      </c>
      <c r="K1864" t="s">
        <v>3453</v>
      </c>
      <c r="L1864" t="s">
        <v>2582</v>
      </c>
      <c r="O1864" t="s">
        <v>3984</v>
      </c>
      <c r="V1864" s="11"/>
      <c r="W1864" s="11"/>
      <c r="X1864" s="11"/>
      <c r="Y1864" s="11"/>
      <c r="Z1864" s="11"/>
      <c r="AA1864" s="11"/>
      <c r="AB1864">
        <v>54</v>
      </c>
      <c r="AC1864">
        <v>58</v>
      </c>
      <c r="AD1864">
        <v>58</v>
      </c>
      <c r="AE1864">
        <v>59</v>
      </c>
      <c r="AF1864">
        <v>88</v>
      </c>
      <c r="AG1864">
        <v>75</v>
      </c>
      <c r="AH1864">
        <v>50</v>
      </c>
      <c r="AI1864">
        <v>59</v>
      </c>
      <c r="AJ1864">
        <v>67</v>
      </c>
    </row>
    <row r="1865" spans="1:36" x14ac:dyDescent="0.25">
      <c r="A1865" s="21">
        <v>1864</v>
      </c>
      <c r="B1865" s="1" t="s">
        <v>9654</v>
      </c>
      <c r="C1865" s="1" t="str">
        <f>+VLOOKUP(Tabla1[[#This Row],[Sector]],Sectores[[Sector]:[Columna1]],2,0)</f>
        <v>08 Educación</v>
      </c>
      <c r="D1865" s="1" t="str">
        <f>+VLOOKUP(Tabla1[[#This Row],[Contenido]],Hoja2!$F$2:$G$105,2,0)</f>
        <v>08.03 Admisión Universitaria</v>
      </c>
      <c r="E1865" s="1" t="str">
        <f>+IFERROR(VLOOKUP(Tabla1[[#This Row],[Tema]],Temas[[Tema]:[Columna1]],2,0),"REVISAR")</f>
        <v>08.03.06 Comuna de Domicilio</v>
      </c>
      <c r="F1865" s="1" t="str">
        <f>+IFERROR(VLOOKUP(Tabla1[[#This Row],[Muestra]],Muestra[[Muestra]:[Columna1]],2,0),"REVISAR")</f>
        <v>08.03.06.178 Coelemu</v>
      </c>
      <c r="G1865" t="s">
        <v>62</v>
      </c>
      <c r="H1865" t="s">
        <v>3449</v>
      </c>
      <c r="I1865" t="s">
        <v>3485</v>
      </c>
      <c r="J1865" t="s">
        <v>3659</v>
      </c>
      <c r="K1865" t="s">
        <v>3453</v>
      </c>
      <c r="L1865" t="s">
        <v>2582</v>
      </c>
      <c r="O1865" t="s">
        <v>3984</v>
      </c>
      <c r="V1865" s="11"/>
      <c r="W1865" s="11"/>
      <c r="X1865" s="11"/>
      <c r="Y1865" s="11"/>
      <c r="Z1865" s="11"/>
      <c r="AA1865" s="11"/>
      <c r="AB1865">
        <v>301</v>
      </c>
      <c r="AC1865">
        <v>277</v>
      </c>
      <c r="AD1865">
        <v>243</v>
      </c>
      <c r="AE1865">
        <v>252</v>
      </c>
      <c r="AF1865">
        <v>282</v>
      </c>
      <c r="AG1865">
        <v>297</v>
      </c>
      <c r="AH1865">
        <v>255</v>
      </c>
      <c r="AI1865">
        <v>246</v>
      </c>
      <c r="AJ1865">
        <v>281</v>
      </c>
    </row>
    <row r="1866" spans="1:36" x14ac:dyDescent="0.25">
      <c r="A1866" s="21">
        <v>1865</v>
      </c>
      <c r="B1866" s="1" t="s">
        <v>9655</v>
      </c>
      <c r="C1866" s="1" t="str">
        <f>+VLOOKUP(Tabla1[[#This Row],[Sector]],Sectores[[Sector]:[Columna1]],2,0)</f>
        <v>08 Educación</v>
      </c>
      <c r="D1866" s="1" t="str">
        <f>+VLOOKUP(Tabla1[[#This Row],[Contenido]],Hoja2!$F$2:$G$105,2,0)</f>
        <v>08.03 Admisión Universitaria</v>
      </c>
      <c r="E1866" s="1" t="str">
        <f>+IFERROR(VLOOKUP(Tabla1[[#This Row],[Tema]],Temas[[Tema]:[Columna1]],2,0),"REVISAR")</f>
        <v>08.03.06 Comuna de Domicilio</v>
      </c>
      <c r="F1866" s="1" t="str">
        <f>+IFERROR(VLOOKUP(Tabla1[[#This Row],[Muestra]],Muestra[[Muestra]:[Columna1]],2,0),"REVISAR")</f>
        <v>08.03.06.179 Coihueco</v>
      </c>
      <c r="G1866" t="s">
        <v>62</v>
      </c>
      <c r="H1866" t="s">
        <v>3449</v>
      </c>
      <c r="I1866" t="s">
        <v>3485</v>
      </c>
      <c r="J1866" t="s">
        <v>3660</v>
      </c>
      <c r="K1866" t="s">
        <v>3453</v>
      </c>
      <c r="L1866" t="s">
        <v>2582</v>
      </c>
      <c r="O1866" t="s">
        <v>3984</v>
      </c>
      <c r="V1866" s="11"/>
      <c r="W1866" s="11"/>
      <c r="X1866" s="11"/>
      <c r="Y1866" s="11"/>
      <c r="Z1866" s="11"/>
      <c r="AA1866" s="11"/>
      <c r="AB1866">
        <v>267</v>
      </c>
      <c r="AC1866">
        <v>278</v>
      </c>
      <c r="AD1866">
        <v>335</v>
      </c>
      <c r="AE1866">
        <v>310</v>
      </c>
      <c r="AF1866">
        <v>310</v>
      </c>
      <c r="AG1866">
        <v>321</v>
      </c>
      <c r="AH1866">
        <v>332</v>
      </c>
      <c r="AI1866">
        <v>285</v>
      </c>
      <c r="AJ1866">
        <v>348</v>
      </c>
    </row>
    <row r="1867" spans="1:36" x14ac:dyDescent="0.25">
      <c r="A1867" s="21">
        <v>1866</v>
      </c>
      <c r="B1867" s="1" t="s">
        <v>9656</v>
      </c>
      <c r="C1867" s="1" t="str">
        <f>+VLOOKUP(Tabla1[[#This Row],[Sector]],Sectores[[Sector]:[Columna1]],2,0)</f>
        <v>08 Educación</v>
      </c>
      <c r="D1867" s="1" t="str">
        <f>+VLOOKUP(Tabla1[[#This Row],[Contenido]],Hoja2!$F$2:$G$105,2,0)</f>
        <v>08.03 Admisión Universitaria</v>
      </c>
      <c r="E1867" s="1" t="str">
        <f>+IFERROR(VLOOKUP(Tabla1[[#This Row],[Tema]],Temas[[Tema]:[Columna1]],2,0),"REVISAR")</f>
        <v>08.03.06 Comuna de Domicilio</v>
      </c>
      <c r="F1867" s="1" t="str">
        <f>+IFERROR(VLOOKUP(Tabla1[[#This Row],[Muestra]],Muestra[[Muestra]:[Columna1]],2,0),"REVISAR")</f>
        <v>08.03.06.180 Chillán Viejo</v>
      </c>
      <c r="G1867" t="s">
        <v>62</v>
      </c>
      <c r="H1867" t="s">
        <v>3449</v>
      </c>
      <c r="I1867" t="s">
        <v>3485</v>
      </c>
      <c r="J1867" t="s">
        <v>3661</v>
      </c>
      <c r="K1867" t="s">
        <v>3453</v>
      </c>
      <c r="L1867" t="s">
        <v>2582</v>
      </c>
      <c r="O1867" t="s">
        <v>3984</v>
      </c>
      <c r="V1867" s="11"/>
      <c r="W1867" s="11"/>
      <c r="X1867" s="11"/>
      <c r="Y1867" s="11"/>
      <c r="Z1867" s="11"/>
      <c r="AA1867" s="11"/>
      <c r="AB1867">
        <v>464</v>
      </c>
      <c r="AC1867">
        <v>451</v>
      </c>
      <c r="AD1867">
        <v>484</v>
      </c>
      <c r="AE1867">
        <v>547</v>
      </c>
      <c r="AF1867">
        <v>531</v>
      </c>
      <c r="AG1867">
        <v>511</v>
      </c>
      <c r="AH1867">
        <v>508</v>
      </c>
      <c r="AI1867">
        <v>541</v>
      </c>
      <c r="AJ1867">
        <v>560</v>
      </c>
    </row>
    <row r="1868" spans="1:36" x14ac:dyDescent="0.25">
      <c r="A1868" s="21">
        <v>1867</v>
      </c>
      <c r="B1868" s="1" t="s">
        <v>9657</v>
      </c>
      <c r="C1868" s="1" t="str">
        <f>+VLOOKUP(Tabla1[[#This Row],[Sector]],Sectores[[Sector]:[Columna1]],2,0)</f>
        <v>08 Educación</v>
      </c>
      <c r="D1868" s="1" t="str">
        <f>+VLOOKUP(Tabla1[[#This Row],[Contenido]],Hoja2!$F$2:$G$105,2,0)</f>
        <v>08.03 Admisión Universitaria</v>
      </c>
      <c r="E1868" s="1" t="str">
        <f>+IFERROR(VLOOKUP(Tabla1[[#This Row],[Tema]],Temas[[Tema]:[Columna1]],2,0),"REVISAR")</f>
        <v>08.03.06 Comuna de Domicilio</v>
      </c>
      <c r="F1868" s="1" t="str">
        <f>+IFERROR(VLOOKUP(Tabla1[[#This Row],[Muestra]],Muestra[[Muestra]:[Columna1]],2,0),"REVISAR")</f>
        <v>08.03.06.181 El Carmen</v>
      </c>
      <c r="G1868" t="s">
        <v>62</v>
      </c>
      <c r="H1868" t="s">
        <v>3449</v>
      </c>
      <c r="I1868" t="s">
        <v>3485</v>
      </c>
      <c r="J1868" t="s">
        <v>3662</v>
      </c>
      <c r="K1868" t="s">
        <v>3453</v>
      </c>
      <c r="L1868" t="s">
        <v>2582</v>
      </c>
      <c r="O1868" t="s">
        <v>3984</v>
      </c>
      <c r="V1868" s="11"/>
      <c r="W1868" s="11"/>
      <c r="X1868" s="11"/>
      <c r="Y1868" s="11"/>
      <c r="Z1868" s="11"/>
      <c r="AA1868" s="11"/>
      <c r="AB1868">
        <v>153</v>
      </c>
      <c r="AC1868">
        <v>167</v>
      </c>
      <c r="AD1868">
        <v>158</v>
      </c>
      <c r="AE1868">
        <v>156</v>
      </c>
      <c r="AF1868">
        <v>149</v>
      </c>
      <c r="AG1868">
        <v>181</v>
      </c>
      <c r="AH1868">
        <v>144</v>
      </c>
      <c r="AI1868">
        <v>168</v>
      </c>
      <c r="AJ1868">
        <v>165</v>
      </c>
    </row>
    <row r="1869" spans="1:36" x14ac:dyDescent="0.25">
      <c r="A1869" s="21">
        <v>1868</v>
      </c>
      <c r="B1869" s="1" t="s">
        <v>9658</v>
      </c>
      <c r="C1869" s="1" t="str">
        <f>+VLOOKUP(Tabla1[[#This Row],[Sector]],Sectores[[Sector]:[Columna1]],2,0)</f>
        <v>08 Educación</v>
      </c>
      <c r="D1869" s="1" t="str">
        <f>+VLOOKUP(Tabla1[[#This Row],[Contenido]],Hoja2!$F$2:$G$105,2,0)</f>
        <v>08.03 Admisión Universitaria</v>
      </c>
      <c r="E1869" s="1" t="str">
        <f>+IFERROR(VLOOKUP(Tabla1[[#This Row],[Tema]],Temas[[Tema]:[Columna1]],2,0),"REVISAR")</f>
        <v>08.03.06 Comuna de Domicilio</v>
      </c>
      <c r="F1869" s="1" t="str">
        <f>+IFERROR(VLOOKUP(Tabla1[[#This Row],[Muestra]],Muestra[[Muestra]:[Columna1]],2,0),"REVISAR")</f>
        <v>08.03.06.182 Ninhue</v>
      </c>
      <c r="G1869" t="s">
        <v>62</v>
      </c>
      <c r="H1869" t="s">
        <v>3449</v>
      </c>
      <c r="I1869" t="s">
        <v>3485</v>
      </c>
      <c r="J1869" t="s">
        <v>3663</v>
      </c>
      <c r="K1869" t="s">
        <v>3453</v>
      </c>
      <c r="L1869" t="s">
        <v>2582</v>
      </c>
      <c r="O1869" t="s">
        <v>3984</v>
      </c>
      <c r="V1869" s="11"/>
      <c r="W1869" s="11"/>
      <c r="X1869" s="11"/>
      <c r="Y1869" s="11"/>
      <c r="Z1869" s="11"/>
      <c r="AA1869" s="11"/>
      <c r="AB1869">
        <v>42</v>
      </c>
      <c r="AC1869">
        <v>40</v>
      </c>
      <c r="AD1869">
        <v>37</v>
      </c>
      <c r="AE1869">
        <v>34</v>
      </c>
      <c r="AF1869">
        <v>42</v>
      </c>
      <c r="AG1869">
        <v>55</v>
      </c>
      <c r="AH1869">
        <v>44</v>
      </c>
      <c r="AI1869">
        <v>55</v>
      </c>
      <c r="AJ1869">
        <v>58</v>
      </c>
    </row>
    <row r="1870" spans="1:36" x14ac:dyDescent="0.25">
      <c r="A1870" s="21">
        <v>1869</v>
      </c>
      <c r="B1870" s="1" t="s">
        <v>9659</v>
      </c>
      <c r="C1870" s="1" t="str">
        <f>+VLOOKUP(Tabla1[[#This Row],[Sector]],Sectores[[Sector]:[Columna1]],2,0)</f>
        <v>08 Educación</v>
      </c>
      <c r="D1870" s="1" t="str">
        <f>+VLOOKUP(Tabla1[[#This Row],[Contenido]],Hoja2!$F$2:$G$105,2,0)</f>
        <v>08.03 Admisión Universitaria</v>
      </c>
      <c r="E1870" s="1" t="str">
        <f>+IFERROR(VLOOKUP(Tabla1[[#This Row],[Tema]],Temas[[Tema]:[Columna1]],2,0),"REVISAR")</f>
        <v>08.03.06 Comuna de Domicilio</v>
      </c>
      <c r="F1870" s="1" t="str">
        <f>+IFERROR(VLOOKUP(Tabla1[[#This Row],[Muestra]],Muestra[[Muestra]:[Columna1]],2,0),"REVISAR")</f>
        <v>08.03.06.183 Ñiquén</v>
      </c>
      <c r="G1870" t="s">
        <v>62</v>
      </c>
      <c r="H1870" t="s">
        <v>3449</v>
      </c>
      <c r="I1870" t="s">
        <v>3485</v>
      </c>
      <c r="J1870" t="s">
        <v>3664</v>
      </c>
      <c r="K1870" t="s">
        <v>3453</v>
      </c>
      <c r="L1870" t="s">
        <v>2582</v>
      </c>
      <c r="O1870" t="s">
        <v>3984</v>
      </c>
      <c r="V1870" s="11"/>
      <c r="W1870" s="11"/>
      <c r="X1870" s="11"/>
      <c r="Y1870" s="11"/>
      <c r="Z1870" s="11"/>
      <c r="AA1870" s="11"/>
      <c r="AB1870">
        <v>81</v>
      </c>
      <c r="AC1870">
        <v>116</v>
      </c>
      <c r="AD1870">
        <v>99</v>
      </c>
      <c r="AE1870">
        <v>97</v>
      </c>
      <c r="AF1870">
        <v>109</v>
      </c>
      <c r="AG1870">
        <v>110</v>
      </c>
      <c r="AH1870">
        <v>125</v>
      </c>
      <c r="AI1870">
        <v>124</v>
      </c>
      <c r="AJ1870">
        <v>128</v>
      </c>
    </row>
    <row r="1871" spans="1:36" x14ac:dyDescent="0.25">
      <c r="A1871" s="21">
        <v>1870</v>
      </c>
      <c r="B1871" s="1" t="s">
        <v>9660</v>
      </c>
      <c r="C1871" s="1" t="str">
        <f>+VLOOKUP(Tabla1[[#This Row],[Sector]],Sectores[[Sector]:[Columna1]],2,0)</f>
        <v>08 Educación</v>
      </c>
      <c r="D1871" s="1" t="str">
        <f>+VLOOKUP(Tabla1[[#This Row],[Contenido]],Hoja2!$F$2:$G$105,2,0)</f>
        <v>08.03 Admisión Universitaria</v>
      </c>
      <c r="E1871" s="1" t="str">
        <f>+IFERROR(VLOOKUP(Tabla1[[#This Row],[Tema]],Temas[[Tema]:[Columna1]],2,0),"REVISAR")</f>
        <v>08.03.06 Comuna de Domicilio</v>
      </c>
      <c r="F1871" s="1" t="str">
        <f>+IFERROR(VLOOKUP(Tabla1[[#This Row],[Muestra]],Muestra[[Muestra]:[Columna1]],2,0),"REVISAR")</f>
        <v>08.03.06.184 Pemuco</v>
      </c>
      <c r="G1871" t="s">
        <v>62</v>
      </c>
      <c r="H1871" t="s">
        <v>3449</v>
      </c>
      <c r="I1871" t="s">
        <v>3485</v>
      </c>
      <c r="J1871" t="s">
        <v>3665</v>
      </c>
      <c r="K1871" t="s">
        <v>3453</v>
      </c>
      <c r="L1871" t="s">
        <v>2582</v>
      </c>
      <c r="O1871" t="s">
        <v>3984</v>
      </c>
      <c r="V1871" s="11"/>
      <c r="W1871" s="11"/>
      <c r="X1871" s="11"/>
      <c r="Y1871" s="11"/>
      <c r="Z1871" s="11"/>
      <c r="AA1871" s="11"/>
      <c r="AB1871">
        <v>130</v>
      </c>
      <c r="AC1871">
        <v>121</v>
      </c>
      <c r="AD1871">
        <v>104</v>
      </c>
      <c r="AE1871">
        <v>113</v>
      </c>
      <c r="AF1871">
        <v>126</v>
      </c>
      <c r="AG1871">
        <v>141</v>
      </c>
      <c r="AH1871">
        <v>131</v>
      </c>
      <c r="AI1871">
        <v>140</v>
      </c>
      <c r="AJ1871">
        <v>107</v>
      </c>
    </row>
    <row r="1872" spans="1:36" x14ac:dyDescent="0.25">
      <c r="A1872" s="21">
        <v>1871</v>
      </c>
      <c r="B1872" s="1" t="s">
        <v>9661</v>
      </c>
      <c r="C1872" s="1" t="str">
        <f>+VLOOKUP(Tabla1[[#This Row],[Sector]],Sectores[[Sector]:[Columna1]],2,0)</f>
        <v>08 Educación</v>
      </c>
      <c r="D1872" s="1" t="str">
        <f>+VLOOKUP(Tabla1[[#This Row],[Contenido]],Hoja2!$F$2:$G$105,2,0)</f>
        <v>08.03 Admisión Universitaria</v>
      </c>
      <c r="E1872" s="1" t="str">
        <f>+IFERROR(VLOOKUP(Tabla1[[#This Row],[Tema]],Temas[[Tema]:[Columna1]],2,0),"REVISAR")</f>
        <v>08.03.06 Comuna de Domicilio</v>
      </c>
      <c r="F1872" s="1" t="str">
        <f>+IFERROR(VLOOKUP(Tabla1[[#This Row],[Muestra]],Muestra[[Muestra]:[Columna1]],2,0),"REVISAR")</f>
        <v>08.03.06.185 Pinto</v>
      </c>
      <c r="G1872" t="s">
        <v>62</v>
      </c>
      <c r="H1872" t="s">
        <v>3449</v>
      </c>
      <c r="I1872" t="s">
        <v>3485</v>
      </c>
      <c r="J1872" t="s">
        <v>3666</v>
      </c>
      <c r="K1872" t="s">
        <v>3453</v>
      </c>
      <c r="L1872" t="s">
        <v>2582</v>
      </c>
      <c r="O1872" t="s">
        <v>3984</v>
      </c>
      <c r="V1872" s="11"/>
      <c r="W1872" s="11"/>
      <c r="X1872" s="11"/>
      <c r="Y1872" s="11"/>
      <c r="Z1872" s="11"/>
      <c r="AA1872" s="11"/>
      <c r="AB1872">
        <v>134</v>
      </c>
      <c r="AC1872">
        <v>131</v>
      </c>
      <c r="AD1872">
        <v>107</v>
      </c>
      <c r="AE1872">
        <v>118</v>
      </c>
      <c r="AF1872">
        <v>121</v>
      </c>
      <c r="AG1872">
        <v>134</v>
      </c>
      <c r="AH1872">
        <v>149</v>
      </c>
      <c r="AI1872">
        <v>148</v>
      </c>
      <c r="AJ1872">
        <v>146</v>
      </c>
    </row>
    <row r="1873" spans="1:36" x14ac:dyDescent="0.25">
      <c r="A1873" s="21">
        <v>1872</v>
      </c>
      <c r="B1873" s="1" t="s">
        <v>9662</v>
      </c>
      <c r="C1873" s="1" t="str">
        <f>+VLOOKUP(Tabla1[[#This Row],[Sector]],Sectores[[Sector]:[Columna1]],2,0)</f>
        <v>08 Educación</v>
      </c>
      <c r="D1873" s="1" t="str">
        <f>+VLOOKUP(Tabla1[[#This Row],[Contenido]],Hoja2!$F$2:$G$105,2,0)</f>
        <v>08.03 Admisión Universitaria</v>
      </c>
      <c r="E1873" s="1" t="str">
        <f>+IFERROR(VLOOKUP(Tabla1[[#This Row],[Tema]],Temas[[Tema]:[Columna1]],2,0),"REVISAR")</f>
        <v>08.03.06 Comuna de Domicilio</v>
      </c>
      <c r="F1873" s="1" t="str">
        <f>+IFERROR(VLOOKUP(Tabla1[[#This Row],[Muestra]],Muestra[[Muestra]:[Columna1]],2,0),"REVISAR")</f>
        <v>08.03.06.186 Portezuelo</v>
      </c>
      <c r="G1873" t="s">
        <v>62</v>
      </c>
      <c r="H1873" t="s">
        <v>3449</v>
      </c>
      <c r="I1873" t="s">
        <v>3485</v>
      </c>
      <c r="J1873" t="s">
        <v>3667</v>
      </c>
      <c r="K1873" t="s">
        <v>3453</v>
      </c>
      <c r="L1873" t="s">
        <v>2582</v>
      </c>
      <c r="O1873" t="s">
        <v>3984</v>
      </c>
      <c r="V1873" s="11"/>
      <c r="W1873" s="11"/>
      <c r="X1873" s="11"/>
      <c r="Y1873" s="11"/>
      <c r="Z1873" s="11"/>
      <c r="AA1873" s="11"/>
      <c r="AB1873">
        <v>64</v>
      </c>
      <c r="AC1873">
        <v>64</v>
      </c>
      <c r="AD1873">
        <v>57</v>
      </c>
      <c r="AE1873">
        <v>69</v>
      </c>
      <c r="AF1873">
        <v>63</v>
      </c>
      <c r="AG1873">
        <v>96</v>
      </c>
      <c r="AH1873">
        <v>65</v>
      </c>
      <c r="AI1873">
        <v>78</v>
      </c>
      <c r="AJ1873">
        <v>59</v>
      </c>
    </row>
    <row r="1874" spans="1:36" x14ac:dyDescent="0.25">
      <c r="A1874" s="21">
        <v>1873</v>
      </c>
      <c r="B1874" s="1" t="s">
        <v>9663</v>
      </c>
      <c r="C1874" s="1" t="str">
        <f>+VLOOKUP(Tabla1[[#This Row],[Sector]],Sectores[[Sector]:[Columna1]],2,0)</f>
        <v>08 Educación</v>
      </c>
      <c r="D1874" s="1" t="str">
        <f>+VLOOKUP(Tabla1[[#This Row],[Contenido]],Hoja2!$F$2:$G$105,2,0)</f>
        <v>08.03 Admisión Universitaria</v>
      </c>
      <c r="E1874" s="1" t="str">
        <f>+IFERROR(VLOOKUP(Tabla1[[#This Row],[Tema]],Temas[[Tema]:[Columna1]],2,0),"REVISAR")</f>
        <v>08.03.06 Comuna de Domicilio</v>
      </c>
      <c r="F1874" s="1" t="str">
        <f>+IFERROR(VLOOKUP(Tabla1[[#This Row],[Muestra]],Muestra[[Muestra]:[Columna1]],2,0),"REVISAR")</f>
        <v>08.03.06.187 Quillón</v>
      </c>
      <c r="G1874" t="s">
        <v>62</v>
      </c>
      <c r="H1874" t="s">
        <v>3449</v>
      </c>
      <c r="I1874" t="s">
        <v>3485</v>
      </c>
      <c r="J1874" t="s">
        <v>3668</v>
      </c>
      <c r="K1874" t="s">
        <v>3453</v>
      </c>
      <c r="L1874" t="s">
        <v>2582</v>
      </c>
      <c r="O1874" t="s">
        <v>3984</v>
      </c>
      <c r="V1874" s="11"/>
      <c r="W1874" s="11"/>
      <c r="X1874" s="11"/>
      <c r="Y1874" s="11"/>
      <c r="Z1874" s="11"/>
      <c r="AA1874" s="11"/>
      <c r="AB1874">
        <v>202</v>
      </c>
      <c r="AC1874">
        <v>225</v>
      </c>
      <c r="AD1874">
        <v>231</v>
      </c>
      <c r="AE1874">
        <v>227</v>
      </c>
      <c r="AF1874">
        <v>222</v>
      </c>
      <c r="AG1874">
        <v>249</v>
      </c>
      <c r="AH1874">
        <v>252</v>
      </c>
      <c r="AI1874">
        <v>272</v>
      </c>
      <c r="AJ1874">
        <v>273</v>
      </c>
    </row>
    <row r="1875" spans="1:36" x14ac:dyDescent="0.25">
      <c r="A1875" s="21">
        <v>1874</v>
      </c>
      <c r="B1875" s="1" t="s">
        <v>9664</v>
      </c>
      <c r="C1875" s="1" t="str">
        <f>+VLOOKUP(Tabla1[[#This Row],[Sector]],Sectores[[Sector]:[Columna1]],2,0)</f>
        <v>08 Educación</v>
      </c>
      <c r="D1875" s="1" t="str">
        <f>+VLOOKUP(Tabla1[[#This Row],[Contenido]],Hoja2!$F$2:$G$105,2,0)</f>
        <v>08.03 Admisión Universitaria</v>
      </c>
      <c r="E1875" s="1" t="str">
        <f>+IFERROR(VLOOKUP(Tabla1[[#This Row],[Tema]],Temas[[Tema]:[Columna1]],2,0),"REVISAR")</f>
        <v>08.03.06 Comuna de Domicilio</v>
      </c>
      <c r="F1875" s="1" t="str">
        <f>+IFERROR(VLOOKUP(Tabla1[[#This Row],[Muestra]],Muestra[[Muestra]:[Columna1]],2,0),"REVISAR")</f>
        <v>08.03.06.188 Quirihue</v>
      </c>
      <c r="G1875" t="s">
        <v>62</v>
      </c>
      <c r="H1875" t="s">
        <v>3449</v>
      </c>
      <c r="I1875" t="s">
        <v>3485</v>
      </c>
      <c r="J1875" t="s">
        <v>3669</v>
      </c>
      <c r="K1875" t="s">
        <v>3453</v>
      </c>
      <c r="L1875" t="s">
        <v>2582</v>
      </c>
      <c r="O1875" t="s">
        <v>3984</v>
      </c>
      <c r="V1875" s="11"/>
      <c r="W1875" s="11"/>
      <c r="X1875" s="11"/>
      <c r="Y1875" s="11"/>
      <c r="Z1875" s="11"/>
      <c r="AA1875" s="11"/>
      <c r="AB1875">
        <v>173</v>
      </c>
      <c r="AC1875">
        <v>164</v>
      </c>
      <c r="AD1875">
        <v>143</v>
      </c>
      <c r="AE1875">
        <v>159</v>
      </c>
      <c r="AF1875">
        <v>142</v>
      </c>
      <c r="AG1875">
        <v>158</v>
      </c>
      <c r="AH1875">
        <v>155</v>
      </c>
      <c r="AI1875">
        <v>160</v>
      </c>
      <c r="AJ1875">
        <v>153</v>
      </c>
    </row>
    <row r="1876" spans="1:36" x14ac:dyDescent="0.25">
      <c r="A1876" s="21">
        <v>1875</v>
      </c>
      <c r="B1876" s="1" t="s">
        <v>9665</v>
      </c>
      <c r="C1876" s="1" t="str">
        <f>+VLOOKUP(Tabla1[[#This Row],[Sector]],Sectores[[Sector]:[Columna1]],2,0)</f>
        <v>08 Educación</v>
      </c>
      <c r="D1876" s="1" t="str">
        <f>+VLOOKUP(Tabla1[[#This Row],[Contenido]],Hoja2!$F$2:$G$105,2,0)</f>
        <v>08.03 Admisión Universitaria</v>
      </c>
      <c r="E1876" s="1" t="str">
        <f>+IFERROR(VLOOKUP(Tabla1[[#This Row],[Tema]],Temas[[Tema]:[Columna1]],2,0),"REVISAR")</f>
        <v>08.03.06 Comuna de Domicilio</v>
      </c>
      <c r="F1876" s="1" t="str">
        <f>+IFERROR(VLOOKUP(Tabla1[[#This Row],[Muestra]],Muestra[[Muestra]:[Columna1]],2,0),"REVISAR")</f>
        <v>08.03.06.189 Ránquil</v>
      </c>
      <c r="G1876" t="s">
        <v>62</v>
      </c>
      <c r="H1876" t="s">
        <v>3449</v>
      </c>
      <c r="I1876" t="s">
        <v>3485</v>
      </c>
      <c r="J1876" t="s">
        <v>3670</v>
      </c>
      <c r="K1876" t="s">
        <v>3453</v>
      </c>
      <c r="L1876" t="s">
        <v>2582</v>
      </c>
      <c r="O1876" t="s">
        <v>3984</v>
      </c>
      <c r="V1876" s="11"/>
      <c r="W1876" s="11"/>
      <c r="X1876" s="11"/>
      <c r="Y1876" s="11"/>
      <c r="Z1876" s="11"/>
      <c r="AA1876" s="11"/>
      <c r="AB1876">
        <v>76</v>
      </c>
      <c r="AC1876">
        <v>73</v>
      </c>
      <c r="AD1876">
        <v>64</v>
      </c>
      <c r="AE1876">
        <v>82</v>
      </c>
      <c r="AF1876">
        <v>70</v>
      </c>
      <c r="AG1876">
        <v>63</v>
      </c>
      <c r="AH1876">
        <v>75</v>
      </c>
      <c r="AI1876">
        <v>72</v>
      </c>
      <c r="AJ1876">
        <v>65</v>
      </c>
    </row>
    <row r="1877" spans="1:36" x14ac:dyDescent="0.25">
      <c r="A1877" s="21">
        <v>1876</v>
      </c>
      <c r="B1877" s="1" t="s">
        <v>9666</v>
      </c>
      <c r="C1877" s="1" t="str">
        <f>+VLOOKUP(Tabla1[[#This Row],[Sector]],Sectores[[Sector]:[Columna1]],2,0)</f>
        <v>08 Educación</v>
      </c>
      <c r="D1877" s="1" t="str">
        <f>+VLOOKUP(Tabla1[[#This Row],[Contenido]],Hoja2!$F$2:$G$105,2,0)</f>
        <v>08.03 Admisión Universitaria</v>
      </c>
      <c r="E1877" s="1" t="str">
        <f>+IFERROR(VLOOKUP(Tabla1[[#This Row],[Tema]],Temas[[Tema]:[Columna1]],2,0),"REVISAR")</f>
        <v>08.03.06 Comuna de Domicilio</v>
      </c>
      <c r="F1877" s="1" t="str">
        <f>+IFERROR(VLOOKUP(Tabla1[[#This Row],[Muestra]],Muestra[[Muestra]:[Columna1]],2,0),"REVISAR")</f>
        <v>08.03.06.190 San Carlos</v>
      </c>
      <c r="G1877" t="s">
        <v>62</v>
      </c>
      <c r="H1877" t="s">
        <v>3449</v>
      </c>
      <c r="I1877" t="s">
        <v>3485</v>
      </c>
      <c r="J1877" t="s">
        <v>3671</v>
      </c>
      <c r="K1877" t="s">
        <v>3453</v>
      </c>
      <c r="L1877" t="s">
        <v>2582</v>
      </c>
      <c r="O1877" t="s">
        <v>3984</v>
      </c>
      <c r="V1877" s="11"/>
      <c r="W1877" s="11"/>
      <c r="X1877" s="11"/>
      <c r="Y1877" s="11"/>
      <c r="Z1877" s="11"/>
      <c r="AA1877" s="11"/>
      <c r="AB1877">
        <v>822</v>
      </c>
      <c r="AC1877">
        <v>884</v>
      </c>
      <c r="AD1877">
        <v>773</v>
      </c>
      <c r="AE1877">
        <v>813</v>
      </c>
      <c r="AF1877">
        <v>824</v>
      </c>
      <c r="AG1877">
        <v>839</v>
      </c>
      <c r="AH1877">
        <v>870</v>
      </c>
      <c r="AI1877">
        <v>798</v>
      </c>
      <c r="AJ1877">
        <v>821</v>
      </c>
    </row>
    <row r="1878" spans="1:36" x14ac:dyDescent="0.25">
      <c r="A1878" s="21">
        <v>1877</v>
      </c>
      <c r="B1878" s="1" t="s">
        <v>9667</v>
      </c>
      <c r="C1878" s="1" t="str">
        <f>+VLOOKUP(Tabla1[[#This Row],[Sector]],Sectores[[Sector]:[Columna1]],2,0)</f>
        <v>08 Educación</v>
      </c>
      <c r="D1878" s="1" t="str">
        <f>+VLOOKUP(Tabla1[[#This Row],[Contenido]],Hoja2!$F$2:$G$105,2,0)</f>
        <v>08.03 Admisión Universitaria</v>
      </c>
      <c r="E1878" s="1" t="str">
        <f>+IFERROR(VLOOKUP(Tabla1[[#This Row],[Tema]],Temas[[Tema]:[Columna1]],2,0),"REVISAR")</f>
        <v>08.03.06 Comuna de Domicilio</v>
      </c>
      <c r="F1878" s="1" t="str">
        <f>+IFERROR(VLOOKUP(Tabla1[[#This Row],[Muestra]],Muestra[[Muestra]:[Columna1]],2,0),"REVISAR")</f>
        <v>08.03.06.191 San Fabián</v>
      </c>
      <c r="G1878" t="s">
        <v>62</v>
      </c>
      <c r="H1878" t="s">
        <v>3449</v>
      </c>
      <c r="I1878" t="s">
        <v>3485</v>
      </c>
      <c r="J1878" t="s">
        <v>3672</v>
      </c>
      <c r="K1878" t="s">
        <v>3453</v>
      </c>
      <c r="L1878" t="s">
        <v>2582</v>
      </c>
      <c r="O1878" t="s">
        <v>3984</v>
      </c>
      <c r="V1878" s="11"/>
      <c r="W1878" s="11"/>
      <c r="X1878" s="11"/>
      <c r="Y1878" s="11"/>
      <c r="Z1878" s="11"/>
      <c r="AA1878" s="11"/>
      <c r="AB1878">
        <v>62</v>
      </c>
      <c r="AC1878">
        <v>52</v>
      </c>
      <c r="AD1878">
        <v>49</v>
      </c>
      <c r="AE1878">
        <v>54</v>
      </c>
      <c r="AF1878">
        <v>46</v>
      </c>
      <c r="AG1878">
        <v>45</v>
      </c>
      <c r="AH1878">
        <v>46</v>
      </c>
      <c r="AI1878">
        <v>57</v>
      </c>
      <c r="AJ1878">
        <v>69</v>
      </c>
    </row>
    <row r="1879" spans="1:36" x14ac:dyDescent="0.25">
      <c r="A1879" s="21">
        <v>1878</v>
      </c>
      <c r="B1879" s="1" t="s">
        <v>9668</v>
      </c>
      <c r="C1879" s="1" t="str">
        <f>+VLOOKUP(Tabla1[[#This Row],[Sector]],Sectores[[Sector]:[Columna1]],2,0)</f>
        <v>08 Educación</v>
      </c>
      <c r="D1879" s="1" t="str">
        <f>+VLOOKUP(Tabla1[[#This Row],[Contenido]],Hoja2!$F$2:$G$105,2,0)</f>
        <v>08.03 Admisión Universitaria</v>
      </c>
      <c r="E1879" s="1" t="str">
        <f>+IFERROR(VLOOKUP(Tabla1[[#This Row],[Tema]],Temas[[Tema]:[Columna1]],2,0),"REVISAR")</f>
        <v>08.03.06 Comuna de Domicilio</v>
      </c>
      <c r="F1879" s="1" t="str">
        <f>+IFERROR(VLOOKUP(Tabla1[[#This Row],[Muestra]],Muestra[[Muestra]:[Columna1]],2,0),"REVISAR")</f>
        <v>08.03.06.192 San Ignacio</v>
      </c>
      <c r="G1879" t="s">
        <v>62</v>
      </c>
      <c r="H1879" t="s">
        <v>3449</v>
      </c>
      <c r="I1879" t="s">
        <v>3485</v>
      </c>
      <c r="J1879" t="s">
        <v>3673</v>
      </c>
      <c r="K1879" t="s">
        <v>3453</v>
      </c>
      <c r="L1879" t="s">
        <v>2582</v>
      </c>
      <c r="O1879" t="s">
        <v>3984</v>
      </c>
      <c r="V1879" s="11"/>
      <c r="W1879" s="11"/>
      <c r="X1879" s="11"/>
      <c r="Y1879" s="11"/>
      <c r="Z1879" s="11"/>
      <c r="AA1879" s="11"/>
      <c r="AB1879">
        <v>199</v>
      </c>
      <c r="AC1879">
        <v>232</v>
      </c>
      <c r="AD1879">
        <v>210</v>
      </c>
      <c r="AE1879">
        <v>189</v>
      </c>
      <c r="AF1879">
        <v>218</v>
      </c>
      <c r="AG1879">
        <v>191</v>
      </c>
      <c r="AH1879">
        <v>206</v>
      </c>
      <c r="AI1879">
        <v>228</v>
      </c>
      <c r="AJ1879">
        <v>231</v>
      </c>
    </row>
    <row r="1880" spans="1:36" x14ac:dyDescent="0.25">
      <c r="A1880" s="21">
        <v>1879</v>
      </c>
      <c r="B1880" s="1" t="s">
        <v>9669</v>
      </c>
      <c r="C1880" s="1" t="str">
        <f>+VLOOKUP(Tabla1[[#This Row],[Sector]],Sectores[[Sector]:[Columna1]],2,0)</f>
        <v>08 Educación</v>
      </c>
      <c r="D1880" s="1" t="str">
        <f>+VLOOKUP(Tabla1[[#This Row],[Contenido]],Hoja2!$F$2:$G$105,2,0)</f>
        <v>08.03 Admisión Universitaria</v>
      </c>
      <c r="E1880" s="1" t="str">
        <f>+IFERROR(VLOOKUP(Tabla1[[#This Row],[Tema]],Temas[[Tema]:[Columna1]],2,0),"REVISAR")</f>
        <v>08.03.06 Comuna de Domicilio</v>
      </c>
      <c r="F1880" s="1" t="str">
        <f>+IFERROR(VLOOKUP(Tabla1[[#This Row],[Muestra]],Muestra[[Muestra]:[Columna1]],2,0),"REVISAR")</f>
        <v>08.03.06.193 San Nicolás</v>
      </c>
      <c r="G1880" t="s">
        <v>62</v>
      </c>
      <c r="H1880" t="s">
        <v>3449</v>
      </c>
      <c r="I1880" t="s">
        <v>3485</v>
      </c>
      <c r="J1880" t="s">
        <v>3674</v>
      </c>
      <c r="K1880" t="s">
        <v>3453</v>
      </c>
      <c r="L1880" t="s">
        <v>2582</v>
      </c>
      <c r="O1880" t="s">
        <v>3984</v>
      </c>
      <c r="V1880" s="11"/>
      <c r="W1880" s="11"/>
      <c r="X1880" s="11"/>
      <c r="Y1880" s="11"/>
      <c r="Z1880" s="11"/>
      <c r="AA1880" s="11"/>
      <c r="AB1880">
        <v>102</v>
      </c>
      <c r="AC1880">
        <v>125</v>
      </c>
      <c r="AD1880">
        <v>109</v>
      </c>
      <c r="AE1880">
        <v>137</v>
      </c>
      <c r="AF1880">
        <v>156</v>
      </c>
      <c r="AG1880">
        <v>133</v>
      </c>
      <c r="AH1880">
        <v>153</v>
      </c>
      <c r="AI1880">
        <v>144</v>
      </c>
      <c r="AJ1880">
        <v>180</v>
      </c>
    </row>
    <row r="1881" spans="1:36" x14ac:dyDescent="0.25">
      <c r="A1881" s="21">
        <v>1880</v>
      </c>
      <c r="B1881" s="1" t="s">
        <v>9670</v>
      </c>
      <c r="C1881" s="1" t="str">
        <f>+VLOOKUP(Tabla1[[#This Row],[Sector]],Sectores[[Sector]:[Columna1]],2,0)</f>
        <v>08 Educación</v>
      </c>
      <c r="D1881" s="1" t="str">
        <f>+VLOOKUP(Tabla1[[#This Row],[Contenido]],Hoja2!$F$2:$G$105,2,0)</f>
        <v>08.03 Admisión Universitaria</v>
      </c>
      <c r="E1881" s="1" t="str">
        <f>+IFERROR(VLOOKUP(Tabla1[[#This Row],[Tema]],Temas[[Tema]:[Columna1]],2,0),"REVISAR")</f>
        <v>08.03.06 Comuna de Domicilio</v>
      </c>
      <c r="F1881" s="1" t="str">
        <f>+IFERROR(VLOOKUP(Tabla1[[#This Row],[Muestra]],Muestra[[Muestra]:[Columna1]],2,0),"REVISAR")</f>
        <v>08.03.06.194 Treguaco</v>
      </c>
      <c r="G1881" t="s">
        <v>62</v>
      </c>
      <c r="H1881" t="s">
        <v>3449</v>
      </c>
      <c r="I1881" t="s">
        <v>3485</v>
      </c>
      <c r="J1881" t="s">
        <v>3675</v>
      </c>
      <c r="K1881" t="s">
        <v>3453</v>
      </c>
      <c r="L1881" t="s">
        <v>2582</v>
      </c>
      <c r="O1881" t="s">
        <v>3984</v>
      </c>
      <c r="V1881" s="11"/>
      <c r="W1881" s="11"/>
      <c r="X1881" s="11"/>
      <c r="Y1881" s="11"/>
      <c r="Z1881" s="11"/>
      <c r="AA1881" s="11"/>
      <c r="AB1881">
        <v>84</v>
      </c>
      <c r="AC1881">
        <v>91</v>
      </c>
      <c r="AD1881">
        <v>80</v>
      </c>
      <c r="AE1881">
        <v>76</v>
      </c>
      <c r="AF1881">
        <v>68</v>
      </c>
      <c r="AG1881">
        <v>76</v>
      </c>
      <c r="AH1881">
        <v>89</v>
      </c>
      <c r="AI1881">
        <v>71</v>
      </c>
      <c r="AJ1881">
        <v>77</v>
      </c>
    </row>
    <row r="1882" spans="1:36" x14ac:dyDescent="0.25">
      <c r="A1882" s="21">
        <v>1881</v>
      </c>
      <c r="B1882" s="1" t="s">
        <v>9671</v>
      </c>
      <c r="C1882" s="1" t="str">
        <f>+VLOOKUP(Tabla1[[#This Row],[Sector]],Sectores[[Sector]:[Columna1]],2,0)</f>
        <v>08 Educación</v>
      </c>
      <c r="D1882" s="1" t="str">
        <f>+VLOOKUP(Tabla1[[#This Row],[Contenido]],Hoja2!$F$2:$G$105,2,0)</f>
        <v>08.03 Admisión Universitaria</v>
      </c>
      <c r="E1882" s="1" t="str">
        <f>+IFERROR(VLOOKUP(Tabla1[[#This Row],[Tema]],Temas[[Tema]:[Columna1]],2,0),"REVISAR")</f>
        <v>08.03.06 Comuna de Domicilio</v>
      </c>
      <c r="F1882" s="1" t="str">
        <f>+IFERROR(VLOOKUP(Tabla1[[#This Row],[Muestra]],Muestra[[Muestra]:[Columna1]],2,0),"REVISAR")</f>
        <v>08.03.06.195 Yungay</v>
      </c>
      <c r="G1882" t="s">
        <v>62</v>
      </c>
      <c r="H1882" t="s">
        <v>3449</v>
      </c>
      <c r="I1882" t="s">
        <v>3485</v>
      </c>
      <c r="J1882" t="s">
        <v>3676</v>
      </c>
      <c r="K1882" t="s">
        <v>3453</v>
      </c>
      <c r="L1882" t="s">
        <v>2582</v>
      </c>
      <c r="O1882" t="s">
        <v>3984</v>
      </c>
      <c r="V1882" s="11"/>
      <c r="W1882" s="11"/>
      <c r="X1882" s="11"/>
      <c r="Y1882" s="11"/>
      <c r="Z1882" s="11"/>
      <c r="AA1882" s="11"/>
      <c r="AB1882">
        <v>316</v>
      </c>
      <c r="AC1882">
        <v>317</v>
      </c>
      <c r="AD1882">
        <v>273</v>
      </c>
      <c r="AE1882">
        <v>292</v>
      </c>
      <c r="AF1882">
        <v>274</v>
      </c>
      <c r="AG1882">
        <v>294</v>
      </c>
      <c r="AH1882">
        <v>285</v>
      </c>
      <c r="AI1882">
        <v>316</v>
      </c>
      <c r="AJ1882">
        <v>330</v>
      </c>
    </row>
    <row r="1883" spans="1:36" x14ac:dyDescent="0.25">
      <c r="A1883" s="21">
        <v>1882</v>
      </c>
      <c r="B1883" s="1" t="s">
        <v>9672</v>
      </c>
      <c r="C1883" s="1" t="str">
        <f>+VLOOKUP(Tabla1[[#This Row],[Sector]],Sectores[[Sector]:[Columna1]],2,0)</f>
        <v>08 Educación</v>
      </c>
      <c r="D1883" s="1" t="str">
        <f>+VLOOKUP(Tabla1[[#This Row],[Contenido]],Hoja2!$F$2:$G$105,2,0)</f>
        <v>08.03 Admisión Universitaria</v>
      </c>
      <c r="E1883" s="1" t="str">
        <f>+IFERROR(VLOOKUP(Tabla1[[#This Row],[Tema]],Temas[[Tema]:[Columna1]],2,0),"REVISAR")</f>
        <v>08.03.06 Comuna de Domicilio</v>
      </c>
      <c r="F1883" s="1" t="str">
        <f>+IFERROR(VLOOKUP(Tabla1[[#This Row],[Muestra]],Muestra[[Muestra]:[Columna1]],2,0),"REVISAR")</f>
        <v>08.03.06.196 Temuco</v>
      </c>
      <c r="G1883" t="s">
        <v>62</v>
      </c>
      <c r="H1883" t="s">
        <v>3449</v>
      </c>
      <c r="I1883" t="s">
        <v>3485</v>
      </c>
      <c r="J1883" t="s">
        <v>3677</v>
      </c>
      <c r="K1883" t="s">
        <v>3453</v>
      </c>
      <c r="L1883" t="s">
        <v>2582</v>
      </c>
      <c r="O1883" t="s">
        <v>3984</v>
      </c>
      <c r="V1883" s="11"/>
      <c r="W1883" s="11"/>
      <c r="X1883" s="11"/>
      <c r="Y1883" s="11"/>
      <c r="Z1883" s="11"/>
      <c r="AA1883" s="11"/>
      <c r="AB1883">
        <v>5784</v>
      </c>
      <c r="AC1883">
        <v>5606</v>
      </c>
      <c r="AD1883">
        <v>5378</v>
      </c>
      <c r="AE1883">
        <v>5635</v>
      </c>
      <c r="AF1883">
        <v>5764</v>
      </c>
      <c r="AG1883">
        <v>5726</v>
      </c>
      <c r="AH1883">
        <v>5959</v>
      </c>
      <c r="AI1883">
        <v>5786</v>
      </c>
      <c r="AJ1883">
        <v>5850</v>
      </c>
    </row>
    <row r="1884" spans="1:36" x14ac:dyDescent="0.25">
      <c r="A1884" s="21">
        <v>1883</v>
      </c>
      <c r="B1884" s="1" t="s">
        <v>9673</v>
      </c>
      <c r="C1884" s="1" t="str">
        <f>+VLOOKUP(Tabla1[[#This Row],[Sector]],Sectores[[Sector]:[Columna1]],2,0)</f>
        <v>08 Educación</v>
      </c>
      <c r="D1884" s="1" t="str">
        <f>+VLOOKUP(Tabla1[[#This Row],[Contenido]],Hoja2!$F$2:$G$105,2,0)</f>
        <v>08.03 Admisión Universitaria</v>
      </c>
      <c r="E1884" s="1" t="str">
        <f>+IFERROR(VLOOKUP(Tabla1[[#This Row],[Tema]],Temas[[Tema]:[Columna1]],2,0),"REVISAR")</f>
        <v>08.03.06 Comuna de Domicilio</v>
      </c>
      <c r="F1884" s="1" t="str">
        <f>+IFERROR(VLOOKUP(Tabla1[[#This Row],[Muestra]],Muestra[[Muestra]:[Columna1]],2,0),"REVISAR")</f>
        <v>08.03.06.197 Carahue</v>
      </c>
      <c r="G1884" t="s">
        <v>62</v>
      </c>
      <c r="H1884" t="s">
        <v>3449</v>
      </c>
      <c r="I1884" t="s">
        <v>3485</v>
      </c>
      <c r="J1884" t="s">
        <v>3678</v>
      </c>
      <c r="K1884" t="s">
        <v>3453</v>
      </c>
      <c r="L1884" t="s">
        <v>2582</v>
      </c>
      <c r="O1884" t="s">
        <v>3984</v>
      </c>
      <c r="V1884" s="11"/>
      <c r="W1884" s="11"/>
      <c r="X1884" s="11"/>
      <c r="Y1884" s="11"/>
      <c r="Z1884" s="11"/>
      <c r="AA1884" s="11"/>
      <c r="AB1884">
        <v>333</v>
      </c>
      <c r="AC1884">
        <v>286</v>
      </c>
      <c r="AD1884">
        <v>315</v>
      </c>
      <c r="AE1884">
        <v>325</v>
      </c>
      <c r="AF1884">
        <v>322</v>
      </c>
      <c r="AG1884">
        <v>321</v>
      </c>
      <c r="AH1884">
        <v>369</v>
      </c>
      <c r="AI1884">
        <v>380</v>
      </c>
      <c r="AJ1884">
        <v>395</v>
      </c>
    </row>
    <row r="1885" spans="1:36" x14ac:dyDescent="0.25">
      <c r="A1885" s="21">
        <v>1884</v>
      </c>
      <c r="B1885" s="1" t="s">
        <v>9674</v>
      </c>
      <c r="C1885" s="1" t="str">
        <f>+VLOOKUP(Tabla1[[#This Row],[Sector]],Sectores[[Sector]:[Columna1]],2,0)</f>
        <v>08 Educación</v>
      </c>
      <c r="D1885" s="1" t="str">
        <f>+VLOOKUP(Tabla1[[#This Row],[Contenido]],Hoja2!$F$2:$G$105,2,0)</f>
        <v>08.03 Admisión Universitaria</v>
      </c>
      <c r="E1885" s="1" t="str">
        <f>+IFERROR(VLOOKUP(Tabla1[[#This Row],[Tema]],Temas[[Tema]:[Columna1]],2,0),"REVISAR")</f>
        <v>08.03.06 Comuna de Domicilio</v>
      </c>
      <c r="F1885" s="1" t="str">
        <f>+IFERROR(VLOOKUP(Tabla1[[#This Row],[Muestra]],Muestra[[Muestra]:[Columna1]],2,0),"REVISAR")</f>
        <v>08.03.06.198 Cunco</v>
      </c>
      <c r="G1885" t="s">
        <v>62</v>
      </c>
      <c r="H1885" t="s">
        <v>3449</v>
      </c>
      <c r="I1885" t="s">
        <v>3485</v>
      </c>
      <c r="J1885" t="s">
        <v>3679</v>
      </c>
      <c r="K1885" t="s">
        <v>3453</v>
      </c>
      <c r="L1885" t="s">
        <v>2582</v>
      </c>
      <c r="O1885" t="s">
        <v>3984</v>
      </c>
      <c r="V1885" s="11"/>
      <c r="W1885" s="11"/>
      <c r="X1885" s="11"/>
      <c r="Y1885" s="11"/>
      <c r="Z1885" s="11"/>
      <c r="AA1885" s="11"/>
      <c r="AB1885">
        <v>247</v>
      </c>
      <c r="AC1885">
        <v>243</v>
      </c>
      <c r="AD1885">
        <v>221</v>
      </c>
      <c r="AE1885">
        <v>245</v>
      </c>
      <c r="AF1885">
        <v>246</v>
      </c>
      <c r="AG1885">
        <v>245</v>
      </c>
      <c r="AH1885">
        <v>256</v>
      </c>
      <c r="AI1885">
        <v>247</v>
      </c>
      <c r="AJ1885">
        <v>250</v>
      </c>
    </row>
    <row r="1886" spans="1:36" x14ac:dyDescent="0.25">
      <c r="A1886" s="21">
        <v>1885</v>
      </c>
      <c r="B1886" s="1" t="s">
        <v>9675</v>
      </c>
      <c r="C1886" s="1" t="str">
        <f>+VLOOKUP(Tabla1[[#This Row],[Sector]],Sectores[[Sector]:[Columna1]],2,0)</f>
        <v>08 Educación</v>
      </c>
      <c r="D1886" s="1" t="str">
        <f>+VLOOKUP(Tabla1[[#This Row],[Contenido]],Hoja2!$F$2:$G$105,2,0)</f>
        <v>08.03 Admisión Universitaria</v>
      </c>
      <c r="E1886" s="1" t="str">
        <f>+IFERROR(VLOOKUP(Tabla1[[#This Row],[Tema]],Temas[[Tema]:[Columna1]],2,0),"REVISAR")</f>
        <v>08.03.06 Comuna de Domicilio</v>
      </c>
      <c r="F1886" s="1" t="str">
        <f>+IFERROR(VLOOKUP(Tabla1[[#This Row],[Muestra]],Muestra[[Muestra]:[Columna1]],2,0),"REVISAR")</f>
        <v>08.03.06.199 Curarrehue</v>
      </c>
      <c r="G1886" t="s">
        <v>62</v>
      </c>
      <c r="H1886" t="s">
        <v>3449</v>
      </c>
      <c r="I1886" t="s">
        <v>3485</v>
      </c>
      <c r="J1886" t="s">
        <v>3680</v>
      </c>
      <c r="K1886" t="s">
        <v>3453</v>
      </c>
      <c r="L1886" t="s">
        <v>2582</v>
      </c>
      <c r="O1886" t="s">
        <v>3984</v>
      </c>
      <c r="V1886" s="11"/>
      <c r="W1886" s="11"/>
      <c r="X1886" s="11"/>
      <c r="Y1886" s="11"/>
      <c r="Z1886" s="11"/>
      <c r="AA1886" s="11"/>
      <c r="AB1886">
        <v>92</v>
      </c>
      <c r="AC1886">
        <v>72</v>
      </c>
      <c r="AD1886">
        <v>72</v>
      </c>
      <c r="AE1886">
        <v>83</v>
      </c>
      <c r="AF1886">
        <v>117</v>
      </c>
      <c r="AG1886">
        <v>128</v>
      </c>
      <c r="AH1886">
        <v>91</v>
      </c>
      <c r="AI1886">
        <v>96</v>
      </c>
      <c r="AJ1886">
        <v>100</v>
      </c>
    </row>
    <row r="1887" spans="1:36" x14ac:dyDescent="0.25">
      <c r="A1887" s="21">
        <v>1886</v>
      </c>
      <c r="B1887" s="1" t="s">
        <v>9676</v>
      </c>
      <c r="C1887" s="1" t="str">
        <f>+VLOOKUP(Tabla1[[#This Row],[Sector]],Sectores[[Sector]:[Columna1]],2,0)</f>
        <v>08 Educación</v>
      </c>
      <c r="D1887" s="1" t="str">
        <f>+VLOOKUP(Tabla1[[#This Row],[Contenido]],Hoja2!$F$2:$G$105,2,0)</f>
        <v>08.03 Admisión Universitaria</v>
      </c>
      <c r="E1887" s="1" t="str">
        <f>+IFERROR(VLOOKUP(Tabla1[[#This Row],[Tema]],Temas[[Tema]:[Columna1]],2,0),"REVISAR")</f>
        <v>08.03.06 Comuna de Domicilio</v>
      </c>
      <c r="F1887" s="1" t="str">
        <f>+IFERROR(VLOOKUP(Tabla1[[#This Row],[Muestra]],Muestra[[Muestra]:[Columna1]],2,0),"REVISAR")</f>
        <v>08.03.06.200 Freire</v>
      </c>
      <c r="G1887" t="s">
        <v>62</v>
      </c>
      <c r="H1887" t="s">
        <v>3449</v>
      </c>
      <c r="I1887" t="s">
        <v>3485</v>
      </c>
      <c r="J1887" t="s">
        <v>3681</v>
      </c>
      <c r="K1887" t="s">
        <v>3453</v>
      </c>
      <c r="L1887" t="s">
        <v>2582</v>
      </c>
      <c r="O1887" t="s">
        <v>3984</v>
      </c>
      <c r="V1887" s="11"/>
      <c r="W1887" s="11"/>
      <c r="X1887" s="11"/>
      <c r="Y1887" s="11"/>
      <c r="Z1887" s="11"/>
      <c r="AA1887" s="11"/>
      <c r="AB1887">
        <v>315</v>
      </c>
      <c r="AC1887">
        <v>306</v>
      </c>
      <c r="AD1887">
        <v>312</v>
      </c>
      <c r="AE1887">
        <v>324</v>
      </c>
      <c r="AF1887">
        <v>331</v>
      </c>
      <c r="AG1887">
        <v>322</v>
      </c>
      <c r="AH1887">
        <v>308</v>
      </c>
      <c r="AI1887">
        <v>351</v>
      </c>
      <c r="AJ1887">
        <v>385</v>
      </c>
    </row>
    <row r="1888" spans="1:36" x14ac:dyDescent="0.25">
      <c r="A1888" s="21">
        <v>1887</v>
      </c>
      <c r="B1888" s="1" t="s">
        <v>9677</v>
      </c>
      <c r="C1888" s="1" t="str">
        <f>+VLOOKUP(Tabla1[[#This Row],[Sector]],Sectores[[Sector]:[Columna1]],2,0)</f>
        <v>08 Educación</v>
      </c>
      <c r="D1888" s="1" t="str">
        <f>+VLOOKUP(Tabla1[[#This Row],[Contenido]],Hoja2!$F$2:$G$105,2,0)</f>
        <v>08.03 Admisión Universitaria</v>
      </c>
      <c r="E1888" s="1" t="str">
        <f>+IFERROR(VLOOKUP(Tabla1[[#This Row],[Tema]],Temas[[Tema]:[Columna1]],2,0),"REVISAR")</f>
        <v>08.03.06 Comuna de Domicilio</v>
      </c>
      <c r="F1888" s="1" t="str">
        <f>+IFERROR(VLOOKUP(Tabla1[[#This Row],[Muestra]],Muestra[[Muestra]:[Columna1]],2,0),"REVISAR")</f>
        <v>08.03.06.201 Galvarino</v>
      </c>
      <c r="G1888" t="s">
        <v>62</v>
      </c>
      <c r="H1888" t="s">
        <v>3449</v>
      </c>
      <c r="I1888" t="s">
        <v>3485</v>
      </c>
      <c r="J1888" t="s">
        <v>3682</v>
      </c>
      <c r="K1888" t="s">
        <v>3453</v>
      </c>
      <c r="L1888" t="s">
        <v>2582</v>
      </c>
      <c r="O1888" t="s">
        <v>3984</v>
      </c>
      <c r="V1888" s="11"/>
      <c r="W1888" s="11"/>
      <c r="X1888" s="11"/>
      <c r="Y1888" s="11"/>
      <c r="Z1888" s="11"/>
      <c r="AA1888" s="11"/>
      <c r="AB1888">
        <v>150</v>
      </c>
      <c r="AC1888">
        <v>127</v>
      </c>
      <c r="AD1888">
        <v>133</v>
      </c>
      <c r="AE1888">
        <v>151</v>
      </c>
      <c r="AF1888">
        <v>175</v>
      </c>
      <c r="AG1888">
        <v>159</v>
      </c>
      <c r="AH1888">
        <v>180</v>
      </c>
      <c r="AI1888">
        <v>163</v>
      </c>
      <c r="AJ1888">
        <v>162</v>
      </c>
    </row>
    <row r="1889" spans="1:36" x14ac:dyDescent="0.25">
      <c r="A1889" s="21">
        <v>1888</v>
      </c>
      <c r="B1889" s="1" t="s">
        <v>9678</v>
      </c>
      <c r="C1889" s="1" t="str">
        <f>+VLOOKUP(Tabla1[[#This Row],[Sector]],Sectores[[Sector]:[Columna1]],2,0)</f>
        <v>08 Educación</v>
      </c>
      <c r="D1889" s="1" t="str">
        <f>+VLOOKUP(Tabla1[[#This Row],[Contenido]],Hoja2!$F$2:$G$105,2,0)</f>
        <v>08.03 Admisión Universitaria</v>
      </c>
      <c r="E1889" s="1" t="str">
        <f>+IFERROR(VLOOKUP(Tabla1[[#This Row],[Tema]],Temas[[Tema]:[Columna1]],2,0),"REVISAR")</f>
        <v>08.03.06 Comuna de Domicilio</v>
      </c>
      <c r="F1889" s="1" t="str">
        <f>+IFERROR(VLOOKUP(Tabla1[[#This Row],[Muestra]],Muestra[[Muestra]:[Columna1]],2,0),"REVISAR")</f>
        <v>08.03.06.202 Gorbea</v>
      </c>
      <c r="G1889" t="s">
        <v>62</v>
      </c>
      <c r="H1889" t="s">
        <v>3449</v>
      </c>
      <c r="I1889" t="s">
        <v>3485</v>
      </c>
      <c r="J1889" t="s">
        <v>3683</v>
      </c>
      <c r="K1889" t="s">
        <v>3453</v>
      </c>
      <c r="L1889" t="s">
        <v>2582</v>
      </c>
      <c r="O1889" t="s">
        <v>3984</v>
      </c>
      <c r="V1889" s="11"/>
      <c r="W1889" s="11"/>
      <c r="X1889" s="11"/>
      <c r="Y1889" s="11"/>
      <c r="Z1889" s="11"/>
      <c r="AA1889" s="11"/>
      <c r="AB1889">
        <v>182</v>
      </c>
      <c r="AC1889">
        <v>194</v>
      </c>
      <c r="AD1889">
        <v>209</v>
      </c>
      <c r="AE1889">
        <v>205</v>
      </c>
      <c r="AF1889">
        <v>228</v>
      </c>
      <c r="AG1889">
        <v>185</v>
      </c>
      <c r="AH1889">
        <v>244</v>
      </c>
      <c r="AI1889">
        <v>226</v>
      </c>
      <c r="AJ1889">
        <v>198</v>
      </c>
    </row>
    <row r="1890" spans="1:36" x14ac:dyDescent="0.25">
      <c r="A1890" s="21">
        <v>1889</v>
      </c>
      <c r="B1890" s="1" t="s">
        <v>9679</v>
      </c>
      <c r="C1890" s="1" t="str">
        <f>+VLOOKUP(Tabla1[[#This Row],[Sector]],Sectores[[Sector]:[Columna1]],2,0)</f>
        <v>08 Educación</v>
      </c>
      <c r="D1890" s="1" t="str">
        <f>+VLOOKUP(Tabla1[[#This Row],[Contenido]],Hoja2!$F$2:$G$105,2,0)</f>
        <v>08.03 Admisión Universitaria</v>
      </c>
      <c r="E1890" s="1" t="str">
        <f>+IFERROR(VLOOKUP(Tabla1[[#This Row],[Tema]],Temas[[Tema]:[Columna1]],2,0),"REVISAR")</f>
        <v>08.03.06 Comuna de Domicilio</v>
      </c>
      <c r="F1890" s="1" t="str">
        <f>+IFERROR(VLOOKUP(Tabla1[[#This Row],[Muestra]],Muestra[[Muestra]:[Columna1]],2,0),"REVISAR")</f>
        <v>08.03.06.203 Lautaro</v>
      </c>
      <c r="G1890" t="s">
        <v>62</v>
      </c>
      <c r="H1890" t="s">
        <v>3449</v>
      </c>
      <c r="I1890" t="s">
        <v>3485</v>
      </c>
      <c r="J1890" t="s">
        <v>3684</v>
      </c>
      <c r="K1890" t="s">
        <v>3453</v>
      </c>
      <c r="L1890" t="s">
        <v>2582</v>
      </c>
      <c r="O1890" t="s">
        <v>3984</v>
      </c>
      <c r="V1890" s="11"/>
      <c r="W1890" s="11"/>
      <c r="X1890" s="11"/>
      <c r="Y1890" s="11"/>
      <c r="Z1890" s="11"/>
      <c r="AA1890" s="11"/>
      <c r="AB1890">
        <v>490</v>
      </c>
      <c r="AC1890">
        <v>460</v>
      </c>
      <c r="AD1890">
        <v>455</v>
      </c>
      <c r="AE1890">
        <v>537</v>
      </c>
      <c r="AF1890">
        <v>561</v>
      </c>
      <c r="AG1890">
        <v>553</v>
      </c>
      <c r="AH1890">
        <v>570</v>
      </c>
      <c r="AI1890">
        <v>586</v>
      </c>
      <c r="AJ1890">
        <v>636</v>
      </c>
    </row>
    <row r="1891" spans="1:36" x14ac:dyDescent="0.25">
      <c r="A1891" s="21">
        <v>1890</v>
      </c>
      <c r="B1891" s="1" t="s">
        <v>9680</v>
      </c>
      <c r="C1891" s="1" t="str">
        <f>+VLOOKUP(Tabla1[[#This Row],[Sector]],Sectores[[Sector]:[Columna1]],2,0)</f>
        <v>08 Educación</v>
      </c>
      <c r="D1891" s="1" t="str">
        <f>+VLOOKUP(Tabla1[[#This Row],[Contenido]],Hoja2!$F$2:$G$105,2,0)</f>
        <v>08.03 Admisión Universitaria</v>
      </c>
      <c r="E1891" s="1" t="str">
        <f>+IFERROR(VLOOKUP(Tabla1[[#This Row],[Tema]],Temas[[Tema]:[Columna1]],2,0),"REVISAR")</f>
        <v>08.03.06 Comuna de Domicilio</v>
      </c>
      <c r="F1891" s="1" t="str">
        <f>+IFERROR(VLOOKUP(Tabla1[[#This Row],[Muestra]],Muestra[[Muestra]:[Columna1]],2,0),"REVISAR")</f>
        <v>08.03.06.204 Loncoche</v>
      </c>
      <c r="G1891" t="s">
        <v>62</v>
      </c>
      <c r="H1891" t="s">
        <v>3449</v>
      </c>
      <c r="I1891" t="s">
        <v>3485</v>
      </c>
      <c r="J1891" t="s">
        <v>3685</v>
      </c>
      <c r="K1891" t="s">
        <v>3453</v>
      </c>
      <c r="L1891" t="s">
        <v>2582</v>
      </c>
      <c r="O1891" t="s">
        <v>3984</v>
      </c>
      <c r="V1891" s="11"/>
      <c r="W1891" s="11"/>
      <c r="X1891" s="11"/>
      <c r="Y1891" s="11"/>
      <c r="Z1891" s="11"/>
      <c r="AA1891" s="11"/>
      <c r="AB1891">
        <v>338</v>
      </c>
      <c r="AC1891">
        <v>322</v>
      </c>
      <c r="AD1891">
        <v>339</v>
      </c>
      <c r="AE1891">
        <v>343</v>
      </c>
      <c r="AF1891">
        <v>353</v>
      </c>
      <c r="AG1891">
        <v>350</v>
      </c>
      <c r="AH1891">
        <v>330</v>
      </c>
      <c r="AI1891">
        <v>356</v>
      </c>
      <c r="AJ1891">
        <v>356</v>
      </c>
    </row>
    <row r="1892" spans="1:36" x14ac:dyDescent="0.25">
      <c r="A1892" s="21">
        <v>1891</v>
      </c>
      <c r="B1892" s="1" t="s">
        <v>9681</v>
      </c>
      <c r="C1892" s="1" t="str">
        <f>+VLOOKUP(Tabla1[[#This Row],[Sector]],Sectores[[Sector]:[Columna1]],2,0)</f>
        <v>08 Educación</v>
      </c>
      <c r="D1892" s="1" t="str">
        <f>+VLOOKUP(Tabla1[[#This Row],[Contenido]],Hoja2!$F$2:$G$105,2,0)</f>
        <v>08.03 Admisión Universitaria</v>
      </c>
      <c r="E1892" s="1" t="str">
        <f>+IFERROR(VLOOKUP(Tabla1[[#This Row],[Tema]],Temas[[Tema]:[Columna1]],2,0),"REVISAR")</f>
        <v>08.03.06 Comuna de Domicilio</v>
      </c>
      <c r="F1892" s="1" t="str">
        <f>+IFERROR(VLOOKUP(Tabla1[[#This Row],[Muestra]],Muestra[[Muestra]:[Columna1]],2,0),"REVISAR")</f>
        <v>08.03.06.205 Melipeuco</v>
      </c>
      <c r="G1892" t="s">
        <v>62</v>
      </c>
      <c r="H1892" t="s">
        <v>3449</v>
      </c>
      <c r="I1892" t="s">
        <v>3485</v>
      </c>
      <c r="J1892" t="s">
        <v>3686</v>
      </c>
      <c r="K1892" t="s">
        <v>3453</v>
      </c>
      <c r="L1892" t="s">
        <v>2582</v>
      </c>
      <c r="O1892" t="s">
        <v>3984</v>
      </c>
      <c r="V1892" s="11"/>
      <c r="W1892" s="11"/>
      <c r="X1892" s="11"/>
      <c r="Y1892" s="11"/>
      <c r="Z1892" s="11"/>
      <c r="AA1892" s="11"/>
      <c r="AB1892">
        <v>72</v>
      </c>
      <c r="AC1892">
        <v>70</v>
      </c>
      <c r="AD1892">
        <v>89</v>
      </c>
      <c r="AE1892">
        <v>88</v>
      </c>
      <c r="AF1892">
        <v>86</v>
      </c>
      <c r="AG1892">
        <v>96</v>
      </c>
      <c r="AH1892">
        <v>85</v>
      </c>
      <c r="AI1892">
        <v>89</v>
      </c>
      <c r="AJ1892">
        <v>92</v>
      </c>
    </row>
    <row r="1893" spans="1:36" x14ac:dyDescent="0.25">
      <c r="A1893" s="21">
        <v>1892</v>
      </c>
      <c r="B1893" s="1" t="s">
        <v>9682</v>
      </c>
      <c r="C1893" s="1" t="str">
        <f>+VLOOKUP(Tabla1[[#This Row],[Sector]],Sectores[[Sector]:[Columna1]],2,0)</f>
        <v>08 Educación</v>
      </c>
      <c r="D1893" s="1" t="str">
        <f>+VLOOKUP(Tabla1[[#This Row],[Contenido]],Hoja2!$F$2:$G$105,2,0)</f>
        <v>08.03 Admisión Universitaria</v>
      </c>
      <c r="E1893" s="1" t="str">
        <f>+IFERROR(VLOOKUP(Tabla1[[#This Row],[Tema]],Temas[[Tema]:[Columna1]],2,0),"REVISAR")</f>
        <v>08.03.06 Comuna de Domicilio</v>
      </c>
      <c r="F1893" s="1" t="str">
        <f>+IFERROR(VLOOKUP(Tabla1[[#This Row],[Muestra]],Muestra[[Muestra]:[Columna1]],2,0),"REVISAR")</f>
        <v>08.03.06.206 Nueva Imperial</v>
      </c>
      <c r="G1893" t="s">
        <v>62</v>
      </c>
      <c r="H1893" t="s">
        <v>3449</v>
      </c>
      <c r="I1893" t="s">
        <v>3485</v>
      </c>
      <c r="J1893" t="s">
        <v>3687</v>
      </c>
      <c r="K1893" t="s">
        <v>3453</v>
      </c>
      <c r="L1893" t="s">
        <v>2582</v>
      </c>
      <c r="O1893" t="s">
        <v>3984</v>
      </c>
      <c r="V1893" s="11"/>
      <c r="W1893" s="11"/>
      <c r="X1893" s="11"/>
      <c r="Y1893" s="11"/>
      <c r="Z1893" s="11"/>
      <c r="AA1893" s="11"/>
      <c r="AB1893">
        <v>541</v>
      </c>
      <c r="AC1893">
        <v>495</v>
      </c>
      <c r="AD1893">
        <v>488</v>
      </c>
      <c r="AE1893">
        <v>499</v>
      </c>
      <c r="AF1893">
        <v>551</v>
      </c>
      <c r="AG1893">
        <v>477</v>
      </c>
      <c r="AH1893">
        <v>500</v>
      </c>
      <c r="AI1893">
        <v>520</v>
      </c>
      <c r="AJ1893">
        <v>551</v>
      </c>
    </row>
    <row r="1894" spans="1:36" x14ac:dyDescent="0.25">
      <c r="A1894" s="21">
        <v>1893</v>
      </c>
      <c r="B1894" s="1" t="s">
        <v>9683</v>
      </c>
      <c r="C1894" s="1" t="str">
        <f>+VLOOKUP(Tabla1[[#This Row],[Sector]],Sectores[[Sector]:[Columna1]],2,0)</f>
        <v>08 Educación</v>
      </c>
      <c r="D1894" s="1" t="str">
        <f>+VLOOKUP(Tabla1[[#This Row],[Contenido]],Hoja2!$F$2:$G$105,2,0)</f>
        <v>08.03 Admisión Universitaria</v>
      </c>
      <c r="E1894" s="1" t="str">
        <f>+IFERROR(VLOOKUP(Tabla1[[#This Row],[Tema]],Temas[[Tema]:[Columna1]],2,0),"REVISAR")</f>
        <v>08.03.06 Comuna de Domicilio</v>
      </c>
      <c r="F1894" s="1" t="str">
        <f>+IFERROR(VLOOKUP(Tabla1[[#This Row],[Muestra]],Muestra[[Muestra]:[Columna1]],2,0),"REVISAR")</f>
        <v>08.03.06.207 Padre Las Casas</v>
      </c>
      <c r="G1894" t="s">
        <v>62</v>
      </c>
      <c r="H1894" t="s">
        <v>3449</v>
      </c>
      <c r="I1894" t="s">
        <v>3485</v>
      </c>
      <c r="J1894" t="s">
        <v>3688</v>
      </c>
      <c r="K1894" t="s">
        <v>3453</v>
      </c>
      <c r="L1894" t="s">
        <v>2582</v>
      </c>
      <c r="O1894" t="s">
        <v>3984</v>
      </c>
      <c r="V1894" s="11"/>
      <c r="W1894" s="11"/>
      <c r="X1894" s="11"/>
      <c r="Y1894" s="11"/>
      <c r="Z1894" s="11"/>
      <c r="AA1894" s="11"/>
      <c r="AB1894">
        <v>1059</v>
      </c>
      <c r="AC1894">
        <v>1155</v>
      </c>
      <c r="AD1894">
        <v>1098</v>
      </c>
      <c r="AE1894">
        <v>1122</v>
      </c>
      <c r="AF1894">
        <v>1144</v>
      </c>
      <c r="AG1894">
        <v>1154</v>
      </c>
      <c r="AH1894">
        <v>1192</v>
      </c>
      <c r="AI1894">
        <v>1278</v>
      </c>
      <c r="AJ1894">
        <v>1295</v>
      </c>
    </row>
    <row r="1895" spans="1:36" x14ac:dyDescent="0.25">
      <c r="A1895" s="21">
        <v>1894</v>
      </c>
      <c r="B1895" s="1" t="s">
        <v>9684</v>
      </c>
      <c r="C1895" s="1" t="str">
        <f>+VLOOKUP(Tabla1[[#This Row],[Sector]],Sectores[[Sector]:[Columna1]],2,0)</f>
        <v>08 Educación</v>
      </c>
      <c r="D1895" s="1" t="str">
        <f>+VLOOKUP(Tabla1[[#This Row],[Contenido]],Hoja2!$F$2:$G$105,2,0)</f>
        <v>08.03 Admisión Universitaria</v>
      </c>
      <c r="E1895" s="1" t="str">
        <f>+IFERROR(VLOOKUP(Tabla1[[#This Row],[Tema]],Temas[[Tema]:[Columna1]],2,0),"REVISAR")</f>
        <v>08.03.06 Comuna de Domicilio</v>
      </c>
      <c r="F1895" s="1" t="str">
        <f>+IFERROR(VLOOKUP(Tabla1[[#This Row],[Muestra]],Muestra[[Muestra]:[Columna1]],2,0),"REVISAR")</f>
        <v>08.03.06.208 Perquenco</v>
      </c>
      <c r="G1895" t="s">
        <v>62</v>
      </c>
      <c r="H1895" t="s">
        <v>3449</v>
      </c>
      <c r="I1895" t="s">
        <v>3485</v>
      </c>
      <c r="J1895" t="s">
        <v>3689</v>
      </c>
      <c r="K1895" t="s">
        <v>3453</v>
      </c>
      <c r="L1895" t="s">
        <v>2582</v>
      </c>
      <c r="O1895" t="s">
        <v>3984</v>
      </c>
      <c r="V1895" s="11"/>
      <c r="W1895" s="11"/>
      <c r="X1895" s="11"/>
      <c r="Y1895" s="11"/>
      <c r="Z1895" s="11"/>
      <c r="AA1895" s="11"/>
      <c r="AB1895">
        <v>119</v>
      </c>
      <c r="AC1895">
        <v>133</v>
      </c>
      <c r="AD1895">
        <v>105</v>
      </c>
      <c r="AE1895">
        <v>120</v>
      </c>
      <c r="AF1895">
        <v>109</v>
      </c>
      <c r="AG1895">
        <v>108</v>
      </c>
      <c r="AH1895">
        <v>106</v>
      </c>
      <c r="AI1895">
        <v>123</v>
      </c>
      <c r="AJ1895">
        <v>113</v>
      </c>
    </row>
    <row r="1896" spans="1:36" x14ac:dyDescent="0.25">
      <c r="A1896" s="21">
        <v>1895</v>
      </c>
      <c r="B1896" s="1" t="s">
        <v>9685</v>
      </c>
      <c r="C1896" s="1" t="str">
        <f>+VLOOKUP(Tabla1[[#This Row],[Sector]],Sectores[[Sector]:[Columna1]],2,0)</f>
        <v>08 Educación</v>
      </c>
      <c r="D1896" s="1" t="str">
        <f>+VLOOKUP(Tabla1[[#This Row],[Contenido]],Hoja2!$F$2:$G$105,2,0)</f>
        <v>08.03 Admisión Universitaria</v>
      </c>
      <c r="E1896" s="1" t="str">
        <f>+IFERROR(VLOOKUP(Tabla1[[#This Row],[Tema]],Temas[[Tema]:[Columna1]],2,0),"REVISAR")</f>
        <v>08.03.06 Comuna de Domicilio</v>
      </c>
      <c r="F1896" s="1" t="str">
        <f>+IFERROR(VLOOKUP(Tabla1[[#This Row],[Muestra]],Muestra[[Muestra]:[Columna1]],2,0),"REVISAR")</f>
        <v>08.03.06.209 Pitrufquen</v>
      </c>
      <c r="G1896" t="s">
        <v>62</v>
      </c>
      <c r="H1896" t="s">
        <v>3449</v>
      </c>
      <c r="I1896" t="s">
        <v>3485</v>
      </c>
      <c r="J1896" t="s">
        <v>3690</v>
      </c>
      <c r="K1896" t="s">
        <v>3453</v>
      </c>
      <c r="L1896" t="s">
        <v>2582</v>
      </c>
      <c r="O1896" t="s">
        <v>3984</v>
      </c>
      <c r="V1896" s="11"/>
      <c r="W1896" s="11"/>
      <c r="X1896" s="11"/>
      <c r="Y1896" s="11"/>
      <c r="Z1896" s="11"/>
      <c r="AA1896" s="11"/>
      <c r="AB1896">
        <v>373</v>
      </c>
      <c r="AC1896">
        <v>367</v>
      </c>
      <c r="AD1896">
        <v>373</v>
      </c>
      <c r="AE1896">
        <v>358</v>
      </c>
      <c r="AF1896">
        <v>369</v>
      </c>
      <c r="AG1896">
        <v>412</v>
      </c>
      <c r="AH1896">
        <v>435</v>
      </c>
      <c r="AI1896">
        <v>429</v>
      </c>
      <c r="AJ1896">
        <v>395</v>
      </c>
    </row>
    <row r="1897" spans="1:36" x14ac:dyDescent="0.25">
      <c r="A1897" s="21">
        <v>1896</v>
      </c>
      <c r="B1897" s="1" t="s">
        <v>9686</v>
      </c>
      <c r="C1897" s="1" t="str">
        <f>+VLOOKUP(Tabla1[[#This Row],[Sector]],Sectores[[Sector]:[Columna1]],2,0)</f>
        <v>08 Educación</v>
      </c>
      <c r="D1897" s="1" t="str">
        <f>+VLOOKUP(Tabla1[[#This Row],[Contenido]],Hoja2!$F$2:$G$105,2,0)</f>
        <v>08.03 Admisión Universitaria</v>
      </c>
      <c r="E1897" s="1" t="str">
        <f>+IFERROR(VLOOKUP(Tabla1[[#This Row],[Tema]],Temas[[Tema]:[Columna1]],2,0),"REVISAR")</f>
        <v>08.03.06 Comuna de Domicilio</v>
      </c>
      <c r="F1897" s="1" t="str">
        <f>+IFERROR(VLOOKUP(Tabla1[[#This Row],[Muestra]],Muestra[[Muestra]:[Columna1]],2,0),"REVISAR")</f>
        <v>08.03.06.210 Pucón</v>
      </c>
      <c r="G1897" t="s">
        <v>62</v>
      </c>
      <c r="H1897" t="s">
        <v>3449</v>
      </c>
      <c r="I1897" t="s">
        <v>3485</v>
      </c>
      <c r="J1897" t="s">
        <v>3691</v>
      </c>
      <c r="K1897" t="s">
        <v>3453</v>
      </c>
      <c r="L1897" t="s">
        <v>2582</v>
      </c>
      <c r="O1897" t="s">
        <v>3984</v>
      </c>
      <c r="V1897" s="11"/>
      <c r="W1897" s="11"/>
      <c r="X1897" s="11"/>
      <c r="Y1897" s="11"/>
      <c r="Z1897" s="11"/>
      <c r="AA1897" s="11"/>
      <c r="AB1897">
        <v>505</v>
      </c>
      <c r="AC1897">
        <v>488</v>
      </c>
      <c r="AD1897">
        <v>449</v>
      </c>
      <c r="AE1897">
        <v>455</v>
      </c>
      <c r="AF1897">
        <v>464</v>
      </c>
      <c r="AG1897">
        <v>470</v>
      </c>
      <c r="AH1897">
        <v>543</v>
      </c>
      <c r="AI1897">
        <v>550</v>
      </c>
      <c r="AJ1897">
        <v>498</v>
      </c>
    </row>
    <row r="1898" spans="1:36" x14ac:dyDescent="0.25">
      <c r="A1898" s="21">
        <v>1897</v>
      </c>
      <c r="B1898" s="1" t="s">
        <v>9687</v>
      </c>
      <c r="C1898" s="1" t="str">
        <f>+VLOOKUP(Tabla1[[#This Row],[Sector]],Sectores[[Sector]:[Columna1]],2,0)</f>
        <v>08 Educación</v>
      </c>
      <c r="D1898" s="1" t="str">
        <f>+VLOOKUP(Tabla1[[#This Row],[Contenido]],Hoja2!$F$2:$G$105,2,0)</f>
        <v>08.03 Admisión Universitaria</v>
      </c>
      <c r="E1898" s="1" t="str">
        <f>+IFERROR(VLOOKUP(Tabla1[[#This Row],[Tema]],Temas[[Tema]:[Columna1]],2,0),"REVISAR")</f>
        <v>08.03.06 Comuna de Domicilio</v>
      </c>
      <c r="F1898" s="1" t="str">
        <f>+IFERROR(VLOOKUP(Tabla1[[#This Row],[Muestra]],Muestra[[Muestra]:[Columna1]],2,0),"REVISAR")</f>
        <v>08.03.06.211 Saavedra</v>
      </c>
      <c r="G1898" t="s">
        <v>62</v>
      </c>
      <c r="H1898" t="s">
        <v>3449</v>
      </c>
      <c r="I1898" t="s">
        <v>3485</v>
      </c>
      <c r="J1898" t="s">
        <v>3692</v>
      </c>
      <c r="K1898" t="s">
        <v>3453</v>
      </c>
      <c r="L1898" t="s">
        <v>2582</v>
      </c>
      <c r="O1898" t="s">
        <v>3984</v>
      </c>
      <c r="V1898" s="11"/>
      <c r="W1898" s="11"/>
      <c r="X1898" s="11"/>
      <c r="Y1898" s="11"/>
      <c r="Z1898" s="11"/>
      <c r="AA1898" s="11"/>
      <c r="AB1898">
        <v>136</v>
      </c>
      <c r="AC1898">
        <v>156</v>
      </c>
      <c r="AD1898">
        <v>117</v>
      </c>
      <c r="AE1898">
        <v>116</v>
      </c>
      <c r="AF1898">
        <v>155</v>
      </c>
      <c r="AG1898">
        <v>142</v>
      </c>
      <c r="AH1898">
        <v>145</v>
      </c>
      <c r="AI1898">
        <v>119</v>
      </c>
      <c r="AJ1898">
        <v>151</v>
      </c>
    </row>
    <row r="1899" spans="1:36" x14ac:dyDescent="0.25">
      <c r="A1899" s="21">
        <v>1898</v>
      </c>
      <c r="B1899" s="1" t="s">
        <v>9688</v>
      </c>
      <c r="C1899" s="1" t="str">
        <f>+VLOOKUP(Tabla1[[#This Row],[Sector]],Sectores[[Sector]:[Columna1]],2,0)</f>
        <v>08 Educación</v>
      </c>
      <c r="D1899" s="1" t="str">
        <f>+VLOOKUP(Tabla1[[#This Row],[Contenido]],Hoja2!$F$2:$G$105,2,0)</f>
        <v>08.03 Admisión Universitaria</v>
      </c>
      <c r="E1899" s="1" t="str">
        <f>+IFERROR(VLOOKUP(Tabla1[[#This Row],[Tema]],Temas[[Tema]:[Columna1]],2,0),"REVISAR")</f>
        <v>08.03.06 Comuna de Domicilio</v>
      </c>
      <c r="F1899" s="1" t="str">
        <f>+IFERROR(VLOOKUP(Tabla1[[#This Row],[Muestra]],Muestra[[Muestra]:[Columna1]],2,0),"REVISAR")</f>
        <v>08.03.06.212 Teodoro Schmidt</v>
      </c>
      <c r="G1899" t="s">
        <v>62</v>
      </c>
      <c r="H1899" t="s">
        <v>3449</v>
      </c>
      <c r="I1899" t="s">
        <v>3485</v>
      </c>
      <c r="J1899" t="s">
        <v>3693</v>
      </c>
      <c r="K1899" t="s">
        <v>3453</v>
      </c>
      <c r="L1899" t="s">
        <v>2582</v>
      </c>
      <c r="O1899" t="s">
        <v>3984</v>
      </c>
      <c r="V1899" s="11"/>
      <c r="W1899" s="11"/>
      <c r="X1899" s="11"/>
      <c r="Y1899" s="11"/>
      <c r="Z1899" s="11"/>
      <c r="AA1899" s="11"/>
      <c r="AB1899">
        <v>153</v>
      </c>
      <c r="AC1899">
        <v>144</v>
      </c>
      <c r="AD1899">
        <v>125</v>
      </c>
      <c r="AE1899">
        <v>153</v>
      </c>
      <c r="AF1899">
        <v>171</v>
      </c>
      <c r="AG1899">
        <v>197</v>
      </c>
      <c r="AH1899">
        <v>158</v>
      </c>
      <c r="AI1899">
        <v>165</v>
      </c>
      <c r="AJ1899">
        <v>161</v>
      </c>
    </row>
    <row r="1900" spans="1:36" x14ac:dyDescent="0.25">
      <c r="A1900" s="21">
        <v>1899</v>
      </c>
      <c r="B1900" s="1" t="s">
        <v>9689</v>
      </c>
      <c r="C1900" s="1" t="str">
        <f>+VLOOKUP(Tabla1[[#This Row],[Sector]],Sectores[[Sector]:[Columna1]],2,0)</f>
        <v>08 Educación</v>
      </c>
      <c r="D1900" s="1" t="str">
        <f>+VLOOKUP(Tabla1[[#This Row],[Contenido]],Hoja2!$F$2:$G$105,2,0)</f>
        <v>08.03 Admisión Universitaria</v>
      </c>
      <c r="E1900" s="1" t="str">
        <f>+IFERROR(VLOOKUP(Tabla1[[#This Row],[Tema]],Temas[[Tema]:[Columna1]],2,0),"REVISAR")</f>
        <v>08.03.06 Comuna de Domicilio</v>
      </c>
      <c r="F1900" s="1" t="str">
        <f>+IFERROR(VLOOKUP(Tabla1[[#This Row],[Muestra]],Muestra[[Muestra]:[Columna1]],2,0),"REVISAR")</f>
        <v>08.03.06.213 Toltén</v>
      </c>
      <c r="G1900" t="s">
        <v>62</v>
      </c>
      <c r="H1900" t="s">
        <v>3449</v>
      </c>
      <c r="I1900" t="s">
        <v>3485</v>
      </c>
      <c r="J1900" t="s">
        <v>3694</v>
      </c>
      <c r="K1900" t="s">
        <v>3453</v>
      </c>
      <c r="L1900" t="s">
        <v>2582</v>
      </c>
      <c r="O1900" t="s">
        <v>3984</v>
      </c>
      <c r="V1900" s="11"/>
      <c r="W1900" s="11"/>
      <c r="X1900" s="11"/>
      <c r="Y1900" s="11"/>
      <c r="Z1900" s="11"/>
      <c r="AA1900" s="11"/>
      <c r="AB1900">
        <v>87</v>
      </c>
      <c r="AC1900">
        <v>89</v>
      </c>
      <c r="AD1900">
        <v>96</v>
      </c>
      <c r="AE1900">
        <v>114</v>
      </c>
      <c r="AF1900">
        <v>133</v>
      </c>
      <c r="AG1900">
        <v>134</v>
      </c>
      <c r="AH1900">
        <v>121</v>
      </c>
      <c r="AI1900">
        <v>129</v>
      </c>
      <c r="AJ1900">
        <v>156</v>
      </c>
    </row>
    <row r="1901" spans="1:36" x14ac:dyDescent="0.25">
      <c r="A1901" s="21">
        <v>1900</v>
      </c>
      <c r="B1901" s="1" t="s">
        <v>9690</v>
      </c>
      <c r="C1901" s="1" t="str">
        <f>+VLOOKUP(Tabla1[[#This Row],[Sector]],Sectores[[Sector]:[Columna1]],2,0)</f>
        <v>08 Educación</v>
      </c>
      <c r="D1901" s="1" t="str">
        <f>+VLOOKUP(Tabla1[[#This Row],[Contenido]],Hoja2!$F$2:$G$105,2,0)</f>
        <v>08.03 Admisión Universitaria</v>
      </c>
      <c r="E1901" s="1" t="str">
        <f>+IFERROR(VLOOKUP(Tabla1[[#This Row],[Tema]],Temas[[Tema]:[Columna1]],2,0),"REVISAR")</f>
        <v>08.03.06 Comuna de Domicilio</v>
      </c>
      <c r="F1901" s="1" t="str">
        <f>+IFERROR(VLOOKUP(Tabla1[[#This Row],[Muestra]],Muestra[[Muestra]:[Columna1]],2,0),"REVISAR")</f>
        <v>08.03.06.214 Vilcún</v>
      </c>
      <c r="G1901" t="s">
        <v>62</v>
      </c>
      <c r="H1901" t="s">
        <v>3449</v>
      </c>
      <c r="I1901" t="s">
        <v>3485</v>
      </c>
      <c r="J1901" t="s">
        <v>3695</v>
      </c>
      <c r="K1901" t="s">
        <v>3453</v>
      </c>
      <c r="L1901" t="s">
        <v>2582</v>
      </c>
      <c r="O1901" t="s">
        <v>3984</v>
      </c>
      <c r="V1901" s="11"/>
      <c r="W1901" s="11"/>
      <c r="X1901" s="11"/>
      <c r="Y1901" s="11"/>
      <c r="Z1901" s="11"/>
      <c r="AA1901" s="11"/>
      <c r="AB1901">
        <v>298</v>
      </c>
      <c r="AC1901">
        <v>299</v>
      </c>
      <c r="AD1901">
        <v>346</v>
      </c>
      <c r="AE1901">
        <v>347</v>
      </c>
      <c r="AF1901">
        <v>331</v>
      </c>
      <c r="AG1901">
        <v>377</v>
      </c>
      <c r="AH1901">
        <v>347</v>
      </c>
      <c r="AI1901">
        <v>403</v>
      </c>
      <c r="AJ1901">
        <v>424</v>
      </c>
    </row>
    <row r="1902" spans="1:36" x14ac:dyDescent="0.25">
      <c r="A1902" s="21">
        <v>1901</v>
      </c>
      <c r="B1902" s="1" t="s">
        <v>9691</v>
      </c>
      <c r="C1902" s="1" t="str">
        <f>+VLOOKUP(Tabla1[[#This Row],[Sector]],Sectores[[Sector]:[Columna1]],2,0)</f>
        <v>08 Educación</v>
      </c>
      <c r="D1902" s="1" t="str">
        <f>+VLOOKUP(Tabla1[[#This Row],[Contenido]],Hoja2!$F$2:$G$105,2,0)</f>
        <v>08.03 Admisión Universitaria</v>
      </c>
      <c r="E1902" s="1" t="str">
        <f>+IFERROR(VLOOKUP(Tabla1[[#This Row],[Tema]],Temas[[Tema]:[Columna1]],2,0),"REVISAR")</f>
        <v>08.03.06 Comuna de Domicilio</v>
      </c>
      <c r="F1902" s="1" t="str">
        <f>+IFERROR(VLOOKUP(Tabla1[[#This Row],[Muestra]],Muestra[[Muestra]:[Columna1]],2,0),"REVISAR")</f>
        <v>08.03.06.215 Villarrica</v>
      </c>
      <c r="G1902" t="s">
        <v>62</v>
      </c>
      <c r="H1902" t="s">
        <v>3449</v>
      </c>
      <c r="I1902" t="s">
        <v>3485</v>
      </c>
      <c r="J1902" t="s">
        <v>3696</v>
      </c>
      <c r="K1902" t="s">
        <v>3453</v>
      </c>
      <c r="L1902" t="s">
        <v>2582</v>
      </c>
      <c r="O1902" t="s">
        <v>3984</v>
      </c>
      <c r="V1902" s="11"/>
      <c r="W1902" s="11"/>
      <c r="X1902" s="11"/>
      <c r="Y1902" s="11"/>
      <c r="Z1902" s="11"/>
      <c r="AA1902" s="11"/>
      <c r="AB1902">
        <v>1024</v>
      </c>
      <c r="AC1902">
        <v>930</v>
      </c>
      <c r="AD1902">
        <v>910</v>
      </c>
      <c r="AE1902">
        <v>1008</v>
      </c>
      <c r="AF1902">
        <v>1047</v>
      </c>
      <c r="AG1902">
        <v>988</v>
      </c>
      <c r="AH1902">
        <v>1118</v>
      </c>
      <c r="AI1902">
        <v>1130</v>
      </c>
      <c r="AJ1902">
        <v>1125</v>
      </c>
    </row>
    <row r="1903" spans="1:36" x14ac:dyDescent="0.25">
      <c r="A1903" s="21">
        <v>1902</v>
      </c>
      <c r="B1903" s="1" t="s">
        <v>9692</v>
      </c>
      <c r="C1903" s="1" t="str">
        <f>+VLOOKUP(Tabla1[[#This Row],[Sector]],Sectores[[Sector]:[Columna1]],2,0)</f>
        <v>08 Educación</v>
      </c>
      <c r="D1903" s="1" t="str">
        <f>+VLOOKUP(Tabla1[[#This Row],[Contenido]],Hoja2!$F$2:$G$105,2,0)</f>
        <v>08.03 Admisión Universitaria</v>
      </c>
      <c r="E1903" s="1" t="str">
        <f>+IFERROR(VLOOKUP(Tabla1[[#This Row],[Tema]],Temas[[Tema]:[Columna1]],2,0),"REVISAR")</f>
        <v>08.03.06 Comuna de Domicilio</v>
      </c>
      <c r="F1903" s="1" t="str">
        <f>+IFERROR(VLOOKUP(Tabla1[[#This Row],[Muestra]],Muestra[[Muestra]:[Columna1]],2,0),"REVISAR")</f>
        <v>08.03.06.216 Cholchol</v>
      </c>
      <c r="G1903" t="s">
        <v>62</v>
      </c>
      <c r="H1903" t="s">
        <v>3449</v>
      </c>
      <c r="I1903" t="s">
        <v>3485</v>
      </c>
      <c r="J1903" t="s">
        <v>3697</v>
      </c>
      <c r="K1903" t="s">
        <v>3453</v>
      </c>
      <c r="L1903" t="s">
        <v>2582</v>
      </c>
      <c r="O1903" t="s">
        <v>3984</v>
      </c>
      <c r="V1903" s="11"/>
      <c r="W1903" s="11"/>
      <c r="X1903" s="11"/>
      <c r="Y1903" s="11"/>
      <c r="Z1903" s="11"/>
      <c r="AA1903" s="11"/>
      <c r="AB1903">
        <v>140</v>
      </c>
      <c r="AC1903">
        <v>151</v>
      </c>
      <c r="AD1903">
        <v>137</v>
      </c>
      <c r="AE1903">
        <v>153</v>
      </c>
      <c r="AF1903">
        <v>162</v>
      </c>
      <c r="AG1903">
        <v>154</v>
      </c>
      <c r="AH1903">
        <v>173</v>
      </c>
      <c r="AI1903">
        <v>180</v>
      </c>
      <c r="AJ1903">
        <v>197</v>
      </c>
    </row>
    <row r="1904" spans="1:36" x14ac:dyDescent="0.25">
      <c r="A1904" s="21">
        <v>1903</v>
      </c>
      <c r="B1904" s="1" t="s">
        <v>9693</v>
      </c>
      <c r="C1904" s="1" t="str">
        <f>+VLOOKUP(Tabla1[[#This Row],[Sector]],Sectores[[Sector]:[Columna1]],2,0)</f>
        <v>08 Educación</v>
      </c>
      <c r="D1904" s="1" t="str">
        <f>+VLOOKUP(Tabla1[[#This Row],[Contenido]],Hoja2!$F$2:$G$105,2,0)</f>
        <v>08.03 Admisión Universitaria</v>
      </c>
      <c r="E1904" s="1" t="str">
        <f>+IFERROR(VLOOKUP(Tabla1[[#This Row],[Tema]],Temas[[Tema]:[Columna1]],2,0),"REVISAR")</f>
        <v>08.03.06 Comuna de Domicilio</v>
      </c>
      <c r="F1904" s="1" t="str">
        <f>+IFERROR(VLOOKUP(Tabla1[[#This Row],[Muestra]],Muestra[[Muestra]:[Columna1]],2,0),"REVISAR")</f>
        <v>08.03.06.217 Angol</v>
      </c>
      <c r="G1904" t="s">
        <v>62</v>
      </c>
      <c r="H1904" t="s">
        <v>3449</v>
      </c>
      <c r="I1904" t="s">
        <v>3485</v>
      </c>
      <c r="J1904" t="s">
        <v>3698</v>
      </c>
      <c r="K1904" t="s">
        <v>3453</v>
      </c>
      <c r="L1904" t="s">
        <v>2582</v>
      </c>
      <c r="O1904" t="s">
        <v>3984</v>
      </c>
      <c r="V1904" s="11"/>
      <c r="W1904" s="11"/>
      <c r="X1904" s="11"/>
      <c r="Y1904" s="11"/>
      <c r="Z1904" s="11"/>
      <c r="AA1904" s="11"/>
      <c r="AB1904">
        <v>1000</v>
      </c>
      <c r="AC1904">
        <v>924</v>
      </c>
      <c r="AD1904">
        <v>874</v>
      </c>
      <c r="AE1904">
        <v>853</v>
      </c>
      <c r="AF1904">
        <v>902</v>
      </c>
      <c r="AG1904">
        <v>942</v>
      </c>
      <c r="AH1904">
        <v>942</v>
      </c>
      <c r="AI1904">
        <v>916</v>
      </c>
      <c r="AJ1904">
        <v>1000</v>
      </c>
    </row>
    <row r="1905" spans="1:36" x14ac:dyDescent="0.25">
      <c r="A1905" s="21">
        <v>1904</v>
      </c>
      <c r="B1905" s="1" t="s">
        <v>9694</v>
      </c>
      <c r="C1905" s="1" t="str">
        <f>+VLOOKUP(Tabla1[[#This Row],[Sector]],Sectores[[Sector]:[Columna1]],2,0)</f>
        <v>08 Educación</v>
      </c>
      <c r="D1905" s="1" t="str">
        <f>+VLOOKUP(Tabla1[[#This Row],[Contenido]],Hoja2!$F$2:$G$105,2,0)</f>
        <v>08.03 Admisión Universitaria</v>
      </c>
      <c r="E1905" s="1" t="str">
        <f>+IFERROR(VLOOKUP(Tabla1[[#This Row],[Tema]],Temas[[Tema]:[Columna1]],2,0),"REVISAR")</f>
        <v>08.03.06 Comuna de Domicilio</v>
      </c>
      <c r="F1905" s="1" t="str">
        <f>+IFERROR(VLOOKUP(Tabla1[[#This Row],[Muestra]],Muestra[[Muestra]:[Columna1]],2,0),"REVISAR")</f>
        <v>08.03.06.218 Collipulli</v>
      </c>
      <c r="G1905" t="s">
        <v>62</v>
      </c>
      <c r="H1905" t="s">
        <v>3449</v>
      </c>
      <c r="I1905" t="s">
        <v>3485</v>
      </c>
      <c r="J1905" t="s">
        <v>3699</v>
      </c>
      <c r="K1905" t="s">
        <v>3453</v>
      </c>
      <c r="L1905" t="s">
        <v>2582</v>
      </c>
      <c r="O1905" t="s">
        <v>3984</v>
      </c>
      <c r="V1905" s="11"/>
      <c r="W1905" s="11"/>
      <c r="X1905" s="11"/>
      <c r="Y1905" s="11"/>
      <c r="Z1905" s="11"/>
      <c r="AA1905" s="11"/>
      <c r="AB1905">
        <v>304</v>
      </c>
      <c r="AC1905">
        <v>282</v>
      </c>
      <c r="AD1905">
        <v>292</v>
      </c>
      <c r="AE1905">
        <v>302</v>
      </c>
      <c r="AF1905">
        <v>278</v>
      </c>
      <c r="AG1905">
        <v>344</v>
      </c>
      <c r="AH1905">
        <v>343</v>
      </c>
      <c r="AI1905">
        <v>330</v>
      </c>
      <c r="AJ1905">
        <v>383</v>
      </c>
    </row>
    <row r="1906" spans="1:36" x14ac:dyDescent="0.25">
      <c r="A1906" s="21">
        <v>1905</v>
      </c>
      <c r="B1906" s="1" t="s">
        <v>9695</v>
      </c>
      <c r="C1906" s="1" t="str">
        <f>+VLOOKUP(Tabla1[[#This Row],[Sector]],Sectores[[Sector]:[Columna1]],2,0)</f>
        <v>08 Educación</v>
      </c>
      <c r="D1906" s="1" t="str">
        <f>+VLOOKUP(Tabla1[[#This Row],[Contenido]],Hoja2!$F$2:$G$105,2,0)</f>
        <v>08.03 Admisión Universitaria</v>
      </c>
      <c r="E1906" s="1" t="str">
        <f>+IFERROR(VLOOKUP(Tabla1[[#This Row],[Tema]],Temas[[Tema]:[Columna1]],2,0),"REVISAR")</f>
        <v>08.03.06 Comuna de Domicilio</v>
      </c>
      <c r="F1906" s="1" t="str">
        <f>+IFERROR(VLOOKUP(Tabla1[[#This Row],[Muestra]],Muestra[[Muestra]:[Columna1]],2,0),"REVISAR")</f>
        <v>08.03.06.219 Curacautín</v>
      </c>
      <c r="G1906" t="s">
        <v>62</v>
      </c>
      <c r="H1906" t="s">
        <v>3449</v>
      </c>
      <c r="I1906" t="s">
        <v>3485</v>
      </c>
      <c r="J1906" t="s">
        <v>3700</v>
      </c>
      <c r="K1906" t="s">
        <v>3453</v>
      </c>
      <c r="L1906" t="s">
        <v>2582</v>
      </c>
      <c r="O1906" t="s">
        <v>3984</v>
      </c>
      <c r="V1906" s="11"/>
      <c r="W1906" s="11"/>
      <c r="X1906" s="11"/>
      <c r="Y1906" s="11"/>
      <c r="Z1906" s="11"/>
      <c r="AA1906" s="11"/>
      <c r="AB1906">
        <v>242</v>
      </c>
      <c r="AC1906">
        <v>231</v>
      </c>
      <c r="AD1906">
        <v>241</v>
      </c>
      <c r="AE1906">
        <v>221</v>
      </c>
      <c r="AF1906">
        <v>208</v>
      </c>
      <c r="AG1906">
        <v>233</v>
      </c>
      <c r="AH1906">
        <v>240</v>
      </c>
      <c r="AI1906">
        <v>277</v>
      </c>
      <c r="AJ1906">
        <v>239</v>
      </c>
    </row>
    <row r="1907" spans="1:36" x14ac:dyDescent="0.25">
      <c r="A1907" s="21">
        <v>1906</v>
      </c>
      <c r="B1907" s="1" t="s">
        <v>9696</v>
      </c>
      <c r="C1907" s="1" t="str">
        <f>+VLOOKUP(Tabla1[[#This Row],[Sector]],Sectores[[Sector]:[Columna1]],2,0)</f>
        <v>08 Educación</v>
      </c>
      <c r="D1907" s="1" t="str">
        <f>+VLOOKUP(Tabla1[[#This Row],[Contenido]],Hoja2!$F$2:$G$105,2,0)</f>
        <v>08.03 Admisión Universitaria</v>
      </c>
      <c r="E1907" s="1" t="str">
        <f>+IFERROR(VLOOKUP(Tabla1[[#This Row],[Tema]],Temas[[Tema]:[Columna1]],2,0),"REVISAR")</f>
        <v>08.03.06 Comuna de Domicilio</v>
      </c>
      <c r="F1907" s="1" t="str">
        <f>+IFERROR(VLOOKUP(Tabla1[[#This Row],[Muestra]],Muestra[[Muestra]:[Columna1]],2,0),"REVISAR")</f>
        <v>08.03.06.220 Ercilla</v>
      </c>
      <c r="G1907" t="s">
        <v>62</v>
      </c>
      <c r="H1907" t="s">
        <v>3449</v>
      </c>
      <c r="I1907" t="s">
        <v>3485</v>
      </c>
      <c r="J1907" t="s">
        <v>3701</v>
      </c>
      <c r="K1907" t="s">
        <v>3453</v>
      </c>
      <c r="L1907" t="s">
        <v>2582</v>
      </c>
      <c r="O1907" t="s">
        <v>3984</v>
      </c>
      <c r="V1907" s="11"/>
      <c r="W1907" s="11"/>
      <c r="X1907" s="11"/>
      <c r="Y1907" s="11"/>
      <c r="Z1907" s="11"/>
      <c r="AA1907" s="11"/>
      <c r="AB1907">
        <v>123</v>
      </c>
      <c r="AC1907">
        <v>87</v>
      </c>
      <c r="AD1907">
        <v>92</v>
      </c>
      <c r="AE1907">
        <v>113</v>
      </c>
      <c r="AF1907">
        <v>82</v>
      </c>
      <c r="AG1907">
        <v>98</v>
      </c>
      <c r="AH1907">
        <v>108</v>
      </c>
      <c r="AI1907">
        <v>93</v>
      </c>
      <c r="AJ1907">
        <v>111</v>
      </c>
    </row>
    <row r="1908" spans="1:36" x14ac:dyDescent="0.25">
      <c r="A1908" s="21">
        <v>1907</v>
      </c>
      <c r="B1908" s="1" t="s">
        <v>9697</v>
      </c>
      <c r="C1908" s="1" t="str">
        <f>+VLOOKUP(Tabla1[[#This Row],[Sector]],Sectores[[Sector]:[Columna1]],2,0)</f>
        <v>08 Educación</v>
      </c>
      <c r="D1908" s="1" t="str">
        <f>+VLOOKUP(Tabla1[[#This Row],[Contenido]],Hoja2!$F$2:$G$105,2,0)</f>
        <v>08.03 Admisión Universitaria</v>
      </c>
      <c r="E1908" s="1" t="str">
        <f>+IFERROR(VLOOKUP(Tabla1[[#This Row],[Tema]],Temas[[Tema]:[Columna1]],2,0),"REVISAR")</f>
        <v>08.03.06 Comuna de Domicilio</v>
      </c>
      <c r="F1908" s="1" t="str">
        <f>+IFERROR(VLOOKUP(Tabla1[[#This Row],[Muestra]],Muestra[[Muestra]:[Columna1]],2,0),"REVISAR")</f>
        <v>08.03.06.221 Lonquimay</v>
      </c>
      <c r="G1908" t="s">
        <v>62</v>
      </c>
      <c r="H1908" t="s">
        <v>3449</v>
      </c>
      <c r="I1908" t="s">
        <v>3485</v>
      </c>
      <c r="J1908" t="s">
        <v>3702</v>
      </c>
      <c r="K1908" t="s">
        <v>3453</v>
      </c>
      <c r="L1908" t="s">
        <v>2582</v>
      </c>
      <c r="O1908" t="s">
        <v>3984</v>
      </c>
      <c r="V1908" s="11"/>
      <c r="W1908" s="11"/>
      <c r="X1908" s="11"/>
      <c r="Y1908" s="11"/>
      <c r="Z1908" s="11"/>
      <c r="AA1908" s="11"/>
      <c r="AB1908">
        <v>121</v>
      </c>
      <c r="AC1908">
        <v>119</v>
      </c>
      <c r="AD1908">
        <v>115</v>
      </c>
      <c r="AE1908">
        <v>107</v>
      </c>
      <c r="AF1908">
        <v>130</v>
      </c>
      <c r="AG1908">
        <v>160</v>
      </c>
      <c r="AH1908">
        <v>128</v>
      </c>
      <c r="AI1908">
        <v>154</v>
      </c>
      <c r="AJ1908">
        <v>139</v>
      </c>
    </row>
    <row r="1909" spans="1:36" x14ac:dyDescent="0.25">
      <c r="A1909" s="21">
        <v>1908</v>
      </c>
      <c r="B1909" s="1" t="s">
        <v>9698</v>
      </c>
      <c r="C1909" s="1" t="str">
        <f>+VLOOKUP(Tabla1[[#This Row],[Sector]],Sectores[[Sector]:[Columna1]],2,0)</f>
        <v>08 Educación</v>
      </c>
      <c r="D1909" s="1" t="str">
        <f>+VLOOKUP(Tabla1[[#This Row],[Contenido]],Hoja2!$F$2:$G$105,2,0)</f>
        <v>08.03 Admisión Universitaria</v>
      </c>
      <c r="E1909" s="1" t="str">
        <f>+IFERROR(VLOOKUP(Tabla1[[#This Row],[Tema]],Temas[[Tema]:[Columna1]],2,0),"REVISAR")</f>
        <v>08.03.06 Comuna de Domicilio</v>
      </c>
      <c r="F1909" s="1" t="str">
        <f>+IFERROR(VLOOKUP(Tabla1[[#This Row],[Muestra]],Muestra[[Muestra]:[Columna1]],2,0),"REVISAR")</f>
        <v>08.03.06.222 Los Sauces</v>
      </c>
      <c r="G1909" t="s">
        <v>62</v>
      </c>
      <c r="H1909" t="s">
        <v>3449</v>
      </c>
      <c r="I1909" t="s">
        <v>3485</v>
      </c>
      <c r="J1909" t="s">
        <v>3703</v>
      </c>
      <c r="K1909" t="s">
        <v>3453</v>
      </c>
      <c r="L1909" t="s">
        <v>2582</v>
      </c>
      <c r="O1909" t="s">
        <v>3984</v>
      </c>
      <c r="V1909" s="11"/>
      <c r="W1909" s="11"/>
      <c r="X1909" s="11"/>
      <c r="Y1909" s="11"/>
      <c r="Z1909" s="11"/>
      <c r="AA1909" s="11"/>
      <c r="AB1909">
        <v>93</v>
      </c>
      <c r="AC1909">
        <v>107</v>
      </c>
      <c r="AD1909">
        <v>85</v>
      </c>
      <c r="AE1909">
        <v>75</v>
      </c>
      <c r="AF1909">
        <v>96</v>
      </c>
      <c r="AG1909">
        <v>93</v>
      </c>
      <c r="AH1909">
        <v>88</v>
      </c>
      <c r="AI1909">
        <v>101</v>
      </c>
      <c r="AJ1909">
        <v>86</v>
      </c>
    </row>
    <row r="1910" spans="1:36" x14ac:dyDescent="0.25">
      <c r="A1910" s="21">
        <v>1909</v>
      </c>
      <c r="B1910" s="1" t="s">
        <v>9699</v>
      </c>
      <c r="C1910" s="1" t="str">
        <f>+VLOOKUP(Tabla1[[#This Row],[Sector]],Sectores[[Sector]:[Columna1]],2,0)</f>
        <v>08 Educación</v>
      </c>
      <c r="D1910" s="1" t="str">
        <f>+VLOOKUP(Tabla1[[#This Row],[Contenido]],Hoja2!$F$2:$G$105,2,0)</f>
        <v>08.03 Admisión Universitaria</v>
      </c>
      <c r="E1910" s="1" t="str">
        <f>+IFERROR(VLOOKUP(Tabla1[[#This Row],[Tema]],Temas[[Tema]:[Columna1]],2,0),"REVISAR")</f>
        <v>08.03.06 Comuna de Domicilio</v>
      </c>
      <c r="F1910" s="1" t="str">
        <f>+IFERROR(VLOOKUP(Tabla1[[#This Row],[Muestra]],Muestra[[Muestra]:[Columna1]],2,0),"REVISAR")</f>
        <v>08.03.06.223 Lumaco</v>
      </c>
      <c r="G1910" t="s">
        <v>62</v>
      </c>
      <c r="H1910" t="s">
        <v>3449</v>
      </c>
      <c r="I1910" t="s">
        <v>3485</v>
      </c>
      <c r="J1910" t="s">
        <v>3704</v>
      </c>
      <c r="K1910" t="s">
        <v>3453</v>
      </c>
      <c r="L1910" t="s">
        <v>2582</v>
      </c>
      <c r="O1910" t="s">
        <v>3984</v>
      </c>
      <c r="V1910" s="11"/>
      <c r="W1910" s="11"/>
      <c r="X1910" s="11"/>
      <c r="Y1910" s="11"/>
      <c r="Z1910" s="11"/>
      <c r="AA1910" s="11"/>
      <c r="AB1910">
        <v>137</v>
      </c>
      <c r="AC1910">
        <v>109</v>
      </c>
      <c r="AD1910">
        <v>126</v>
      </c>
      <c r="AE1910">
        <v>133</v>
      </c>
      <c r="AF1910">
        <v>125</v>
      </c>
      <c r="AG1910">
        <v>105</v>
      </c>
      <c r="AH1910">
        <v>119</v>
      </c>
      <c r="AI1910">
        <v>119</v>
      </c>
      <c r="AJ1910">
        <v>108</v>
      </c>
    </row>
    <row r="1911" spans="1:36" x14ac:dyDescent="0.25">
      <c r="A1911" s="21">
        <v>1910</v>
      </c>
      <c r="B1911" s="1" t="s">
        <v>9700</v>
      </c>
      <c r="C1911" s="1" t="str">
        <f>+VLOOKUP(Tabla1[[#This Row],[Sector]],Sectores[[Sector]:[Columna1]],2,0)</f>
        <v>08 Educación</v>
      </c>
      <c r="D1911" s="1" t="str">
        <f>+VLOOKUP(Tabla1[[#This Row],[Contenido]],Hoja2!$F$2:$G$105,2,0)</f>
        <v>08.03 Admisión Universitaria</v>
      </c>
      <c r="E1911" s="1" t="str">
        <f>+IFERROR(VLOOKUP(Tabla1[[#This Row],[Tema]],Temas[[Tema]:[Columna1]],2,0),"REVISAR")</f>
        <v>08.03.06 Comuna de Domicilio</v>
      </c>
      <c r="F1911" s="1" t="str">
        <f>+IFERROR(VLOOKUP(Tabla1[[#This Row],[Muestra]],Muestra[[Muestra]:[Columna1]],2,0),"REVISAR")</f>
        <v>08.03.06.224 Purén</v>
      </c>
      <c r="G1911" t="s">
        <v>62</v>
      </c>
      <c r="H1911" t="s">
        <v>3449</v>
      </c>
      <c r="I1911" t="s">
        <v>3485</v>
      </c>
      <c r="J1911" t="s">
        <v>3705</v>
      </c>
      <c r="K1911" t="s">
        <v>3453</v>
      </c>
      <c r="L1911" t="s">
        <v>2582</v>
      </c>
      <c r="O1911" t="s">
        <v>3984</v>
      </c>
      <c r="V1911" s="11"/>
      <c r="W1911" s="11"/>
      <c r="X1911" s="11"/>
      <c r="Y1911" s="11"/>
      <c r="Z1911" s="11"/>
      <c r="AA1911" s="11"/>
      <c r="AB1911">
        <v>177</v>
      </c>
      <c r="AC1911">
        <v>175</v>
      </c>
      <c r="AD1911">
        <v>189</v>
      </c>
      <c r="AE1911">
        <v>169</v>
      </c>
      <c r="AF1911">
        <v>204</v>
      </c>
      <c r="AG1911">
        <v>203</v>
      </c>
      <c r="AH1911">
        <v>186</v>
      </c>
      <c r="AI1911">
        <v>162</v>
      </c>
      <c r="AJ1911">
        <v>162</v>
      </c>
    </row>
    <row r="1912" spans="1:36" x14ac:dyDescent="0.25">
      <c r="A1912" s="21">
        <v>1911</v>
      </c>
      <c r="B1912" s="1" t="s">
        <v>9701</v>
      </c>
      <c r="C1912" s="1" t="str">
        <f>+VLOOKUP(Tabla1[[#This Row],[Sector]],Sectores[[Sector]:[Columna1]],2,0)</f>
        <v>08 Educación</v>
      </c>
      <c r="D1912" s="1" t="str">
        <f>+VLOOKUP(Tabla1[[#This Row],[Contenido]],Hoja2!$F$2:$G$105,2,0)</f>
        <v>08.03 Admisión Universitaria</v>
      </c>
      <c r="E1912" s="1" t="str">
        <f>+IFERROR(VLOOKUP(Tabla1[[#This Row],[Tema]],Temas[[Tema]:[Columna1]],2,0),"REVISAR")</f>
        <v>08.03.06 Comuna de Domicilio</v>
      </c>
      <c r="F1912" s="1" t="str">
        <f>+IFERROR(VLOOKUP(Tabla1[[#This Row],[Muestra]],Muestra[[Muestra]:[Columna1]],2,0),"REVISAR")</f>
        <v>08.03.06.225 Renaico</v>
      </c>
      <c r="G1912" t="s">
        <v>62</v>
      </c>
      <c r="H1912" t="s">
        <v>3449</v>
      </c>
      <c r="I1912" t="s">
        <v>3485</v>
      </c>
      <c r="J1912" t="s">
        <v>3706</v>
      </c>
      <c r="K1912" t="s">
        <v>3453</v>
      </c>
      <c r="L1912" t="s">
        <v>2582</v>
      </c>
      <c r="O1912" t="s">
        <v>3984</v>
      </c>
      <c r="V1912" s="11"/>
      <c r="W1912" s="11"/>
      <c r="X1912" s="11"/>
      <c r="Y1912" s="11"/>
      <c r="Z1912" s="11"/>
      <c r="AA1912" s="11"/>
      <c r="AB1912">
        <v>110</v>
      </c>
      <c r="AC1912">
        <v>123</v>
      </c>
      <c r="AD1912">
        <v>123</v>
      </c>
      <c r="AE1912">
        <v>145</v>
      </c>
      <c r="AF1912">
        <v>123</v>
      </c>
      <c r="AG1912">
        <v>128</v>
      </c>
      <c r="AH1912">
        <v>165</v>
      </c>
      <c r="AI1912">
        <v>140</v>
      </c>
      <c r="AJ1912">
        <v>152</v>
      </c>
    </row>
    <row r="1913" spans="1:36" x14ac:dyDescent="0.25">
      <c r="A1913" s="21">
        <v>1912</v>
      </c>
      <c r="B1913" s="1" t="s">
        <v>9702</v>
      </c>
      <c r="C1913" s="1" t="str">
        <f>+VLOOKUP(Tabla1[[#This Row],[Sector]],Sectores[[Sector]:[Columna1]],2,0)</f>
        <v>08 Educación</v>
      </c>
      <c r="D1913" s="1" t="str">
        <f>+VLOOKUP(Tabla1[[#This Row],[Contenido]],Hoja2!$F$2:$G$105,2,0)</f>
        <v>08.03 Admisión Universitaria</v>
      </c>
      <c r="E1913" s="1" t="str">
        <f>+IFERROR(VLOOKUP(Tabla1[[#This Row],[Tema]],Temas[[Tema]:[Columna1]],2,0),"REVISAR")</f>
        <v>08.03.06 Comuna de Domicilio</v>
      </c>
      <c r="F1913" s="1" t="str">
        <f>+IFERROR(VLOOKUP(Tabla1[[#This Row],[Muestra]],Muestra[[Muestra]:[Columna1]],2,0),"REVISAR")</f>
        <v>08.03.06.226 Traiguén</v>
      </c>
      <c r="G1913" t="s">
        <v>62</v>
      </c>
      <c r="H1913" t="s">
        <v>3449</v>
      </c>
      <c r="I1913" t="s">
        <v>3485</v>
      </c>
      <c r="J1913" t="s">
        <v>3707</v>
      </c>
      <c r="K1913" t="s">
        <v>3453</v>
      </c>
      <c r="L1913" t="s">
        <v>2582</v>
      </c>
      <c r="O1913" t="s">
        <v>3984</v>
      </c>
      <c r="V1913" s="11"/>
      <c r="W1913" s="11"/>
      <c r="X1913" s="11"/>
      <c r="Y1913" s="11"/>
      <c r="Z1913" s="11"/>
      <c r="AA1913" s="11"/>
      <c r="AB1913">
        <v>284</v>
      </c>
      <c r="AC1913">
        <v>328</v>
      </c>
      <c r="AD1913">
        <v>286</v>
      </c>
      <c r="AE1913">
        <v>313</v>
      </c>
      <c r="AF1913">
        <v>291</v>
      </c>
      <c r="AG1913">
        <v>298</v>
      </c>
      <c r="AH1913">
        <v>298</v>
      </c>
      <c r="AI1913">
        <v>303</v>
      </c>
      <c r="AJ1913">
        <v>303</v>
      </c>
    </row>
    <row r="1914" spans="1:36" x14ac:dyDescent="0.25">
      <c r="A1914" s="21">
        <v>1913</v>
      </c>
      <c r="B1914" s="1" t="s">
        <v>9703</v>
      </c>
      <c r="C1914" s="1" t="str">
        <f>+VLOOKUP(Tabla1[[#This Row],[Sector]],Sectores[[Sector]:[Columna1]],2,0)</f>
        <v>08 Educación</v>
      </c>
      <c r="D1914" s="1" t="str">
        <f>+VLOOKUP(Tabla1[[#This Row],[Contenido]],Hoja2!$F$2:$G$105,2,0)</f>
        <v>08.03 Admisión Universitaria</v>
      </c>
      <c r="E1914" s="1" t="str">
        <f>+IFERROR(VLOOKUP(Tabla1[[#This Row],[Tema]],Temas[[Tema]:[Columna1]],2,0),"REVISAR")</f>
        <v>08.03.06 Comuna de Domicilio</v>
      </c>
      <c r="F1914" s="1" t="str">
        <f>+IFERROR(VLOOKUP(Tabla1[[#This Row],[Muestra]],Muestra[[Muestra]:[Columna1]],2,0),"REVISAR")</f>
        <v>08.03.06.227 Victoria</v>
      </c>
      <c r="G1914" t="s">
        <v>62</v>
      </c>
      <c r="H1914" t="s">
        <v>3449</v>
      </c>
      <c r="I1914" t="s">
        <v>3485</v>
      </c>
      <c r="J1914" t="s">
        <v>3708</v>
      </c>
      <c r="K1914" t="s">
        <v>3453</v>
      </c>
      <c r="L1914" t="s">
        <v>2582</v>
      </c>
      <c r="O1914" t="s">
        <v>3984</v>
      </c>
      <c r="V1914" s="11"/>
      <c r="W1914" s="11"/>
      <c r="X1914" s="11"/>
      <c r="Y1914" s="11"/>
      <c r="Z1914" s="11"/>
      <c r="AA1914" s="11"/>
      <c r="AB1914">
        <v>670</v>
      </c>
      <c r="AC1914">
        <v>600</v>
      </c>
      <c r="AD1914">
        <v>586</v>
      </c>
      <c r="AE1914">
        <v>642</v>
      </c>
      <c r="AF1914">
        <v>651</v>
      </c>
      <c r="AG1914">
        <v>509</v>
      </c>
      <c r="AH1914">
        <v>581</v>
      </c>
      <c r="AI1914">
        <v>551</v>
      </c>
      <c r="AJ1914">
        <v>636</v>
      </c>
    </row>
    <row r="1915" spans="1:36" x14ac:dyDescent="0.25">
      <c r="A1915" s="21">
        <v>1914</v>
      </c>
      <c r="B1915" s="1" t="s">
        <v>9704</v>
      </c>
      <c r="C1915" s="1" t="str">
        <f>+VLOOKUP(Tabla1[[#This Row],[Sector]],Sectores[[Sector]:[Columna1]],2,0)</f>
        <v>08 Educación</v>
      </c>
      <c r="D1915" s="1" t="str">
        <f>+VLOOKUP(Tabla1[[#This Row],[Contenido]],Hoja2!$F$2:$G$105,2,0)</f>
        <v>08.03 Admisión Universitaria</v>
      </c>
      <c r="E1915" s="1" t="str">
        <f>+IFERROR(VLOOKUP(Tabla1[[#This Row],[Tema]],Temas[[Tema]:[Columna1]],2,0),"REVISAR")</f>
        <v>08.03.06 Comuna de Domicilio</v>
      </c>
      <c r="F1915" s="1" t="str">
        <f>+IFERROR(VLOOKUP(Tabla1[[#This Row],[Muestra]],Muestra[[Muestra]:[Columna1]],2,0),"REVISAR")</f>
        <v>08.03.06.228 Puerto Montt</v>
      </c>
      <c r="G1915" t="s">
        <v>62</v>
      </c>
      <c r="H1915" t="s">
        <v>3449</v>
      </c>
      <c r="I1915" t="s">
        <v>3485</v>
      </c>
      <c r="J1915" t="s">
        <v>3709</v>
      </c>
      <c r="K1915" t="s">
        <v>3453</v>
      </c>
      <c r="L1915" t="s">
        <v>2582</v>
      </c>
      <c r="O1915" t="s">
        <v>3984</v>
      </c>
      <c r="V1915" s="11"/>
      <c r="W1915" s="11"/>
      <c r="X1915" s="11"/>
      <c r="Y1915" s="11"/>
      <c r="Z1915" s="11"/>
      <c r="AA1915" s="11"/>
      <c r="AB1915">
        <v>3653</v>
      </c>
      <c r="AC1915">
        <v>3843</v>
      </c>
      <c r="AD1915">
        <v>3861</v>
      </c>
      <c r="AE1915">
        <v>4114</v>
      </c>
      <c r="AF1915">
        <v>4267</v>
      </c>
      <c r="AG1915">
        <v>4210</v>
      </c>
      <c r="AH1915">
        <v>4464</v>
      </c>
      <c r="AI1915">
        <v>4439</v>
      </c>
      <c r="AJ1915">
        <v>4523</v>
      </c>
    </row>
    <row r="1916" spans="1:36" x14ac:dyDescent="0.25">
      <c r="A1916" s="21">
        <v>1915</v>
      </c>
      <c r="B1916" s="1" t="s">
        <v>9705</v>
      </c>
      <c r="C1916" s="1" t="str">
        <f>+VLOOKUP(Tabla1[[#This Row],[Sector]],Sectores[[Sector]:[Columna1]],2,0)</f>
        <v>08 Educación</v>
      </c>
      <c r="D1916" s="1" t="str">
        <f>+VLOOKUP(Tabla1[[#This Row],[Contenido]],Hoja2!$F$2:$G$105,2,0)</f>
        <v>08.03 Admisión Universitaria</v>
      </c>
      <c r="E1916" s="1" t="str">
        <f>+IFERROR(VLOOKUP(Tabla1[[#This Row],[Tema]],Temas[[Tema]:[Columna1]],2,0),"REVISAR")</f>
        <v>08.03.06 Comuna de Domicilio</v>
      </c>
      <c r="F1916" s="1" t="str">
        <f>+IFERROR(VLOOKUP(Tabla1[[#This Row],[Muestra]],Muestra[[Muestra]:[Columna1]],2,0),"REVISAR")</f>
        <v>08.03.06.229 Calbuco</v>
      </c>
      <c r="G1916" t="s">
        <v>62</v>
      </c>
      <c r="H1916" t="s">
        <v>3449</v>
      </c>
      <c r="I1916" t="s">
        <v>3485</v>
      </c>
      <c r="J1916" t="s">
        <v>3710</v>
      </c>
      <c r="K1916" t="s">
        <v>3453</v>
      </c>
      <c r="L1916" t="s">
        <v>2582</v>
      </c>
      <c r="O1916" t="s">
        <v>3984</v>
      </c>
      <c r="V1916" s="11"/>
      <c r="W1916" s="11"/>
      <c r="X1916" s="11"/>
      <c r="Y1916" s="11"/>
      <c r="Z1916" s="11"/>
      <c r="AA1916" s="11"/>
      <c r="AB1916">
        <v>377</v>
      </c>
      <c r="AC1916">
        <v>378</v>
      </c>
      <c r="AD1916">
        <v>426</v>
      </c>
      <c r="AE1916">
        <v>461</v>
      </c>
      <c r="AF1916">
        <v>443</v>
      </c>
      <c r="AG1916">
        <v>465</v>
      </c>
      <c r="AH1916">
        <v>448</v>
      </c>
      <c r="AI1916">
        <v>442</v>
      </c>
      <c r="AJ1916">
        <v>501</v>
      </c>
    </row>
    <row r="1917" spans="1:36" x14ac:dyDescent="0.25">
      <c r="A1917" s="21">
        <v>1916</v>
      </c>
      <c r="B1917" s="1" t="s">
        <v>9706</v>
      </c>
      <c r="C1917" s="1" t="str">
        <f>+VLOOKUP(Tabla1[[#This Row],[Sector]],Sectores[[Sector]:[Columna1]],2,0)</f>
        <v>08 Educación</v>
      </c>
      <c r="D1917" s="1" t="str">
        <f>+VLOOKUP(Tabla1[[#This Row],[Contenido]],Hoja2!$F$2:$G$105,2,0)</f>
        <v>08.03 Admisión Universitaria</v>
      </c>
      <c r="E1917" s="1" t="str">
        <f>+IFERROR(VLOOKUP(Tabla1[[#This Row],[Tema]],Temas[[Tema]:[Columna1]],2,0),"REVISAR")</f>
        <v>08.03.06 Comuna de Domicilio</v>
      </c>
      <c r="F1917" s="1" t="str">
        <f>+IFERROR(VLOOKUP(Tabla1[[#This Row],[Muestra]],Muestra[[Muestra]:[Columna1]],2,0),"REVISAR")</f>
        <v>08.03.06.230 Cochamó</v>
      </c>
      <c r="G1917" t="s">
        <v>62</v>
      </c>
      <c r="H1917" t="s">
        <v>3449</v>
      </c>
      <c r="I1917" t="s">
        <v>3485</v>
      </c>
      <c r="J1917" t="s">
        <v>3711</v>
      </c>
      <c r="K1917" t="s">
        <v>3453</v>
      </c>
      <c r="L1917" t="s">
        <v>2582</v>
      </c>
      <c r="O1917" t="s">
        <v>3984</v>
      </c>
      <c r="V1917" s="11"/>
      <c r="W1917" s="11"/>
      <c r="X1917" s="11"/>
      <c r="Y1917" s="11"/>
      <c r="Z1917" s="11"/>
      <c r="AA1917" s="11"/>
      <c r="AB1917">
        <v>27</v>
      </c>
      <c r="AC1917">
        <v>30</v>
      </c>
      <c r="AD1917">
        <v>21</v>
      </c>
      <c r="AE1917">
        <v>25</v>
      </c>
      <c r="AF1917">
        <v>22</v>
      </c>
      <c r="AG1917">
        <v>20</v>
      </c>
      <c r="AH1917">
        <v>18</v>
      </c>
      <c r="AI1917">
        <v>32</v>
      </c>
      <c r="AJ1917">
        <v>35</v>
      </c>
    </row>
    <row r="1918" spans="1:36" x14ac:dyDescent="0.25">
      <c r="A1918" s="21">
        <v>1917</v>
      </c>
      <c r="B1918" s="1" t="s">
        <v>9707</v>
      </c>
      <c r="C1918" s="1" t="str">
        <f>+VLOOKUP(Tabla1[[#This Row],[Sector]],Sectores[[Sector]:[Columna1]],2,0)</f>
        <v>08 Educación</v>
      </c>
      <c r="D1918" s="1" t="str">
        <f>+VLOOKUP(Tabla1[[#This Row],[Contenido]],Hoja2!$F$2:$G$105,2,0)</f>
        <v>08.03 Admisión Universitaria</v>
      </c>
      <c r="E1918" s="1" t="str">
        <f>+IFERROR(VLOOKUP(Tabla1[[#This Row],[Tema]],Temas[[Tema]:[Columna1]],2,0),"REVISAR")</f>
        <v>08.03.06 Comuna de Domicilio</v>
      </c>
      <c r="F1918" s="1" t="str">
        <f>+IFERROR(VLOOKUP(Tabla1[[#This Row],[Muestra]],Muestra[[Muestra]:[Columna1]],2,0),"REVISAR")</f>
        <v>08.03.06.231 Fresia</v>
      </c>
      <c r="G1918" t="s">
        <v>62</v>
      </c>
      <c r="H1918" t="s">
        <v>3449</v>
      </c>
      <c r="I1918" t="s">
        <v>3485</v>
      </c>
      <c r="J1918" t="s">
        <v>3712</v>
      </c>
      <c r="K1918" t="s">
        <v>3453</v>
      </c>
      <c r="L1918" t="s">
        <v>2582</v>
      </c>
      <c r="O1918" t="s">
        <v>3984</v>
      </c>
      <c r="V1918" s="11"/>
      <c r="W1918" s="11"/>
      <c r="X1918" s="11"/>
      <c r="Y1918" s="11"/>
      <c r="Z1918" s="11"/>
      <c r="AA1918" s="11"/>
      <c r="AB1918">
        <v>124</v>
      </c>
      <c r="AC1918">
        <v>169</v>
      </c>
      <c r="AD1918">
        <v>151</v>
      </c>
      <c r="AE1918">
        <v>190</v>
      </c>
      <c r="AF1918">
        <v>179</v>
      </c>
      <c r="AG1918">
        <v>151</v>
      </c>
      <c r="AH1918">
        <v>176</v>
      </c>
      <c r="AI1918">
        <v>160</v>
      </c>
      <c r="AJ1918">
        <v>165</v>
      </c>
    </row>
    <row r="1919" spans="1:36" x14ac:dyDescent="0.25">
      <c r="A1919" s="21">
        <v>1918</v>
      </c>
      <c r="B1919" s="1" t="s">
        <v>9708</v>
      </c>
      <c r="C1919" s="1" t="str">
        <f>+VLOOKUP(Tabla1[[#This Row],[Sector]],Sectores[[Sector]:[Columna1]],2,0)</f>
        <v>08 Educación</v>
      </c>
      <c r="D1919" s="1" t="str">
        <f>+VLOOKUP(Tabla1[[#This Row],[Contenido]],Hoja2!$F$2:$G$105,2,0)</f>
        <v>08.03 Admisión Universitaria</v>
      </c>
      <c r="E1919" s="1" t="str">
        <f>+IFERROR(VLOOKUP(Tabla1[[#This Row],[Tema]],Temas[[Tema]:[Columna1]],2,0),"REVISAR")</f>
        <v>08.03.06 Comuna de Domicilio</v>
      </c>
      <c r="F1919" s="1" t="str">
        <f>+IFERROR(VLOOKUP(Tabla1[[#This Row],[Muestra]],Muestra[[Muestra]:[Columna1]],2,0),"REVISAR")</f>
        <v>08.03.06.232 Frutillar</v>
      </c>
      <c r="G1919" t="s">
        <v>62</v>
      </c>
      <c r="H1919" t="s">
        <v>3449</v>
      </c>
      <c r="I1919" t="s">
        <v>3485</v>
      </c>
      <c r="J1919" t="s">
        <v>3713</v>
      </c>
      <c r="K1919" t="s">
        <v>3453</v>
      </c>
      <c r="L1919" t="s">
        <v>2582</v>
      </c>
      <c r="O1919" t="s">
        <v>3984</v>
      </c>
      <c r="V1919" s="11"/>
      <c r="W1919" s="11"/>
      <c r="X1919" s="11"/>
      <c r="Y1919" s="11"/>
      <c r="Z1919" s="11"/>
      <c r="AA1919" s="11"/>
      <c r="AB1919">
        <v>208</v>
      </c>
      <c r="AC1919">
        <v>220</v>
      </c>
      <c r="AD1919">
        <v>235</v>
      </c>
      <c r="AE1919">
        <v>223</v>
      </c>
      <c r="AF1919">
        <v>255</v>
      </c>
      <c r="AG1919">
        <v>243</v>
      </c>
      <c r="AH1919">
        <v>288</v>
      </c>
      <c r="AI1919">
        <v>299</v>
      </c>
      <c r="AJ1919">
        <v>305</v>
      </c>
    </row>
    <row r="1920" spans="1:36" x14ac:dyDescent="0.25">
      <c r="A1920" s="21">
        <v>1919</v>
      </c>
      <c r="B1920" s="1" t="s">
        <v>9709</v>
      </c>
      <c r="C1920" s="1" t="str">
        <f>+VLOOKUP(Tabla1[[#This Row],[Sector]],Sectores[[Sector]:[Columna1]],2,0)</f>
        <v>08 Educación</v>
      </c>
      <c r="D1920" s="1" t="str">
        <f>+VLOOKUP(Tabla1[[#This Row],[Contenido]],Hoja2!$F$2:$G$105,2,0)</f>
        <v>08.03 Admisión Universitaria</v>
      </c>
      <c r="E1920" s="1" t="str">
        <f>+IFERROR(VLOOKUP(Tabla1[[#This Row],[Tema]],Temas[[Tema]:[Columna1]],2,0),"REVISAR")</f>
        <v>08.03.06 Comuna de Domicilio</v>
      </c>
      <c r="F1920" s="1" t="str">
        <f>+IFERROR(VLOOKUP(Tabla1[[#This Row],[Muestra]],Muestra[[Muestra]:[Columna1]],2,0),"REVISAR")</f>
        <v>08.03.06.233 Los Muermos</v>
      </c>
      <c r="G1920" t="s">
        <v>62</v>
      </c>
      <c r="H1920" t="s">
        <v>3449</v>
      </c>
      <c r="I1920" t="s">
        <v>3485</v>
      </c>
      <c r="J1920" t="s">
        <v>3714</v>
      </c>
      <c r="K1920" t="s">
        <v>3453</v>
      </c>
      <c r="L1920" t="s">
        <v>2582</v>
      </c>
      <c r="O1920" t="s">
        <v>3984</v>
      </c>
      <c r="V1920" s="11"/>
      <c r="W1920" s="11"/>
      <c r="X1920" s="11"/>
      <c r="Y1920" s="11"/>
      <c r="Z1920" s="11"/>
      <c r="AA1920" s="11"/>
      <c r="AB1920">
        <v>150</v>
      </c>
      <c r="AC1920">
        <v>154</v>
      </c>
      <c r="AD1920">
        <v>204</v>
      </c>
      <c r="AE1920">
        <v>234</v>
      </c>
      <c r="AF1920">
        <v>221</v>
      </c>
      <c r="AG1920">
        <v>233</v>
      </c>
      <c r="AH1920">
        <v>228</v>
      </c>
      <c r="AI1920">
        <v>237</v>
      </c>
      <c r="AJ1920">
        <v>263</v>
      </c>
    </row>
    <row r="1921" spans="1:36" x14ac:dyDescent="0.25">
      <c r="A1921" s="21">
        <v>1920</v>
      </c>
      <c r="B1921" s="1" t="s">
        <v>9710</v>
      </c>
      <c r="C1921" s="1" t="str">
        <f>+VLOOKUP(Tabla1[[#This Row],[Sector]],Sectores[[Sector]:[Columna1]],2,0)</f>
        <v>08 Educación</v>
      </c>
      <c r="D1921" s="1" t="str">
        <f>+VLOOKUP(Tabla1[[#This Row],[Contenido]],Hoja2!$F$2:$G$105,2,0)</f>
        <v>08.03 Admisión Universitaria</v>
      </c>
      <c r="E1921" s="1" t="str">
        <f>+IFERROR(VLOOKUP(Tabla1[[#This Row],[Tema]],Temas[[Tema]:[Columna1]],2,0),"REVISAR")</f>
        <v>08.03.06 Comuna de Domicilio</v>
      </c>
      <c r="F1921" s="1" t="str">
        <f>+IFERROR(VLOOKUP(Tabla1[[#This Row],[Muestra]],Muestra[[Muestra]:[Columna1]],2,0),"REVISAR")</f>
        <v>08.03.06.234 Llanquihue</v>
      </c>
      <c r="G1921" t="s">
        <v>62</v>
      </c>
      <c r="H1921" t="s">
        <v>3449</v>
      </c>
      <c r="I1921" t="s">
        <v>3485</v>
      </c>
      <c r="J1921" t="s">
        <v>3715</v>
      </c>
      <c r="K1921" t="s">
        <v>3453</v>
      </c>
      <c r="L1921" t="s">
        <v>2582</v>
      </c>
      <c r="O1921" t="s">
        <v>3984</v>
      </c>
      <c r="V1921" s="11"/>
      <c r="W1921" s="11"/>
      <c r="X1921" s="11"/>
      <c r="Y1921" s="11"/>
      <c r="Z1921" s="11"/>
      <c r="AA1921" s="11"/>
      <c r="AB1921">
        <v>247</v>
      </c>
      <c r="AC1921">
        <v>237</v>
      </c>
      <c r="AD1921">
        <v>224</v>
      </c>
      <c r="AE1921">
        <v>259</v>
      </c>
      <c r="AF1921">
        <v>287</v>
      </c>
      <c r="AG1921">
        <v>268</v>
      </c>
      <c r="AH1921">
        <v>260</v>
      </c>
      <c r="AI1921">
        <v>318</v>
      </c>
      <c r="AJ1921">
        <v>294</v>
      </c>
    </row>
    <row r="1922" spans="1:36" x14ac:dyDescent="0.25">
      <c r="A1922" s="21">
        <v>1921</v>
      </c>
      <c r="B1922" s="1" t="s">
        <v>9711</v>
      </c>
      <c r="C1922" s="1" t="str">
        <f>+VLOOKUP(Tabla1[[#This Row],[Sector]],Sectores[[Sector]:[Columna1]],2,0)</f>
        <v>08 Educación</v>
      </c>
      <c r="D1922" s="1" t="str">
        <f>+VLOOKUP(Tabla1[[#This Row],[Contenido]],Hoja2!$F$2:$G$105,2,0)</f>
        <v>08.03 Admisión Universitaria</v>
      </c>
      <c r="E1922" s="1" t="str">
        <f>+IFERROR(VLOOKUP(Tabla1[[#This Row],[Tema]],Temas[[Tema]:[Columna1]],2,0),"REVISAR")</f>
        <v>08.03.06 Comuna de Domicilio</v>
      </c>
      <c r="F1922" s="1" t="str">
        <f>+IFERROR(VLOOKUP(Tabla1[[#This Row],[Muestra]],Muestra[[Muestra]:[Columna1]],2,0),"REVISAR")</f>
        <v>08.03.06.235 Maullín</v>
      </c>
      <c r="G1922" t="s">
        <v>62</v>
      </c>
      <c r="H1922" t="s">
        <v>3449</v>
      </c>
      <c r="I1922" t="s">
        <v>3485</v>
      </c>
      <c r="J1922" t="s">
        <v>3716</v>
      </c>
      <c r="K1922" t="s">
        <v>3453</v>
      </c>
      <c r="L1922" t="s">
        <v>2582</v>
      </c>
      <c r="O1922" t="s">
        <v>3984</v>
      </c>
      <c r="V1922" s="11"/>
      <c r="W1922" s="11"/>
      <c r="X1922" s="11"/>
      <c r="Y1922" s="11"/>
      <c r="Z1922" s="11"/>
      <c r="AA1922" s="11"/>
      <c r="AB1922">
        <v>181</v>
      </c>
      <c r="AC1922">
        <v>162</v>
      </c>
      <c r="AD1922">
        <v>157</v>
      </c>
      <c r="AE1922">
        <v>160</v>
      </c>
      <c r="AF1922">
        <v>177</v>
      </c>
      <c r="AG1922">
        <v>189</v>
      </c>
      <c r="AH1922">
        <v>193</v>
      </c>
      <c r="AI1922">
        <v>182</v>
      </c>
      <c r="AJ1922">
        <v>161</v>
      </c>
    </row>
    <row r="1923" spans="1:36" x14ac:dyDescent="0.25">
      <c r="A1923" s="21">
        <v>1922</v>
      </c>
      <c r="B1923" s="1" t="s">
        <v>9712</v>
      </c>
      <c r="C1923" s="1" t="str">
        <f>+VLOOKUP(Tabla1[[#This Row],[Sector]],Sectores[[Sector]:[Columna1]],2,0)</f>
        <v>08 Educación</v>
      </c>
      <c r="D1923" s="1" t="str">
        <f>+VLOOKUP(Tabla1[[#This Row],[Contenido]],Hoja2!$F$2:$G$105,2,0)</f>
        <v>08.03 Admisión Universitaria</v>
      </c>
      <c r="E1923" s="1" t="str">
        <f>+IFERROR(VLOOKUP(Tabla1[[#This Row],[Tema]],Temas[[Tema]:[Columna1]],2,0),"REVISAR")</f>
        <v>08.03.06 Comuna de Domicilio</v>
      </c>
      <c r="F1923" s="1" t="str">
        <f>+IFERROR(VLOOKUP(Tabla1[[#This Row],[Muestra]],Muestra[[Muestra]:[Columna1]],2,0),"REVISAR")</f>
        <v>08.03.06.236 Puerto Varas</v>
      </c>
      <c r="G1923" t="s">
        <v>62</v>
      </c>
      <c r="H1923" t="s">
        <v>3449</v>
      </c>
      <c r="I1923" t="s">
        <v>3485</v>
      </c>
      <c r="J1923" t="s">
        <v>3717</v>
      </c>
      <c r="K1923" t="s">
        <v>3453</v>
      </c>
      <c r="L1923" t="s">
        <v>2582</v>
      </c>
      <c r="O1923" t="s">
        <v>3984</v>
      </c>
      <c r="V1923" s="11"/>
      <c r="W1923" s="11"/>
      <c r="X1923" s="11"/>
      <c r="Y1923" s="11"/>
      <c r="Z1923" s="11"/>
      <c r="AA1923" s="11"/>
      <c r="AB1923">
        <v>689</v>
      </c>
      <c r="AC1923">
        <v>660</v>
      </c>
      <c r="AD1923">
        <v>600</v>
      </c>
      <c r="AE1923">
        <v>662</v>
      </c>
      <c r="AF1923">
        <v>746</v>
      </c>
      <c r="AG1923">
        <v>757</v>
      </c>
      <c r="AH1923">
        <v>744</v>
      </c>
      <c r="AI1923">
        <v>708</v>
      </c>
      <c r="AJ1923">
        <v>752</v>
      </c>
    </row>
    <row r="1924" spans="1:36" x14ac:dyDescent="0.25">
      <c r="A1924" s="21">
        <v>1923</v>
      </c>
      <c r="B1924" s="1" t="s">
        <v>9713</v>
      </c>
      <c r="C1924" s="1" t="str">
        <f>+VLOOKUP(Tabla1[[#This Row],[Sector]],Sectores[[Sector]:[Columna1]],2,0)</f>
        <v>08 Educación</v>
      </c>
      <c r="D1924" s="1" t="str">
        <f>+VLOOKUP(Tabla1[[#This Row],[Contenido]],Hoja2!$F$2:$G$105,2,0)</f>
        <v>08.03 Admisión Universitaria</v>
      </c>
      <c r="E1924" s="1" t="str">
        <f>+IFERROR(VLOOKUP(Tabla1[[#This Row],[Tema]],Temas[[Tema]:[Columna1]],2,0),"REVISAR")</f>
        <v>08.03.06 Comuna de Domicilio</v>
      </c>
      <c r="F1924" s="1" t="str">
        <f>+IFERROR(VLOOKUP(Tabla1[[#This Row],[Muestra]],Muestra[[Muestra]:[Columna1]],2,0),"REVISAR")</f>
        <v>08.03.06.237 Castro</v>
      </c>
      <c r="G1924" t="s">
        <v>62</v>
      </c>
      <c r="H1924" t="s">
        <v>3449</v>
      </c>
      <c r="I1924" t="s">
        <v>3485</v>
      </c>
      <c r="J1924" t="s">
        <v>3718</v>
      </c>
      <c r="K1924" t="s">
        <v>3453</v>
      </c>
      <c r="L1924" t="s">
        <v>2582</v>
      </c>
      <c r="O1924" t="s">
        <v>3984</v>
      </c>
      <c r="V1924" s="11"/>
      <c r="W1924" s="11"/>
      <c r="X1924" s="11"/>
      <c r="Y1924" s="11"/>
      <c r="Z1924" s="11"/>
      <c r="AA1924" s="11"/>
      <c r="AB1924">
        <v>597</v>
      </c>
      <c r="AC1924">
        <v>558</v>
      </c>
      <c r="AD1924">
        <v>676</v>
      </c>
      <c r="AE1924">
        <v>776</v>
      </c>
      <c r="AF1924">
        <v>914</v>
      </c>
      <c r="AG1924">
        <v>925</v>
      </c>
      <c r="AH1924">
        <v>857</v>
      </c>
      <c r="AI1924">
        <v>905</v>
      </c>
      <c r="AJ1924">
        <v>875</v>
      </c>
    </row>
    <row r="1925" spans="1:36" x14ac:dyDescent="0.25">
      <c r="A1925" s="21">
        <v>1924</v>
      </c>
      <c r="B1925" s="1" t="s">
        <v>9714</v>
      </c>
      <c r="C1925" s="1" t="str">
        <f>+VLOOKUP(Tabla1[[#This Row],[Sector]],Sectores[[Sector]:[Columna1]],2,0)</f>
        <v>08 Educación</v>
      </c>
      <c r="D1925" s="1" t="str">
        <f>+VLOOKUP(Tabla1[[#This Row],[Contenido]],Hoja2!$F$2:$G$105,2,0)</f>
        <v>08.03 Admisión Universitaria</v>
      </c>
      <c r="E1925" s="1" t="str">
        <f>+IFERROR(VLOOKUP(Tabla1[[#This Row],[Tema]],Temas[[Tema]:[Columna1]],2,0),"REVISAR")</f>
        <v>08.03.06 Comuna de Domicilio</v>
      </c>
      <c r="F1925" s="1" t="str">
        <f>+IFERROR(VLOOKUP(Tabla1[[#This Row],[Muestra]],Muestra[[Muestra]:[Columna1]],2,0),"REVISAR")</f>
        <v>08.03.06.238 Ancud</v>
      </c>
      <c r="G1925" t="s">
        <v>62</v>
      </c>
      <c r="H1925" t="s">
        <v>3449</v>
      </c>
      <c r="I1925" t="s">
        <v>3485</v>
      </c>
      <c r="J1925" t="s">
        <v>3719</v>
      </c>
      <c r="K1925" t="s">
        <v>3453</v>
      </c>
      <c r="L1925" t="s">
        <v>2582</v>
      </c>
      <c r="O1925" t="s">
        <v>3984</v>
      </c>
      <c r="V1925" s="11"/>
      <c r="W1925" s="11"/>
      <c r="X1925" s="11"/>
      <c r="Y1925" s="11"/>
      <c r="Z1925" s="11"/>
      <c r="AA1925" s="11"/>
      <c r="AB1925">
        <v>581</v>
      </c>
      <c r="AC1925">
        <v>477</v>
      </c>
      <c r="AD1925">
        <v>607</v>
      </c>
      <c r="AE1925">
        <v>570</v>
      </c>
      <c r="AF1925">
        <v>612</v>
      </c>
      <c r="AG1925">
        <v>690</v>
      </c>
      <c r="AH1925">
        <v>731</v>
      </c>
      <c r="AI1925">
        <v>697</v>
      </c>
      <c r="AJ1925">
        <v>702</v>
      </c>
    </row>
    <row r="1926" spans="1:36" x14ac:dyDescent="0.25">
      <c r="A1926" s="21">
        <v>1925</v>
      </c>
      <c r="B1926" s="1" t="s">
        <v>9715</v>
      </c>
      <c r="C1926" s="1" t="str">
        <f>+VLOOKUP(Tabla1[[#This Row],[Sector]],Sectores[[Sector]:[Columna1]],2,0)</f>
        <v>08 Educación</v>
      </c>
      <c r="D1926" s="1" t="str">
        <f>+VLOOKUP(Tabla1[[#This Row],[Contenido]],Hoja2!$F$2:$G$105,2,0)</f>
        <v>08.03 Admisión Universitaria</v>
      </c>
      <c r="E1926" s="1" t="str">
        <f>+IFERROR(VLOOKUP(Tabla1[[#This Row],[Tema]],Temas[[Tema]:[Columna1]],2,0),"REVISAR")</f>
        <v>08.03.06 Comuna de Domicilio</v>
      </c>
      <c r="F1926" s="1" t="str">
        <f>+IFERROR(VLOOKUP(Tabla1[[#This Row],[Muestra]],Muestra[[Muestra]:[Columna1]],2,0),"REVISAR")</f>
        <v>08.03.06.239 Chonchi</v>
      </c>
      <c r="G1926" t="s">
        <v>62</v>
      </c>
      <c r="H1926" t="s">
        <v>3449</v>
      </c>
      <c r="I1926" t="s">
        <v>3485</v>
      </c>
      <c r="J1926" t="s">
        <v>3720</v>
      </c>
      <c r="K1926" t="s">
        <v>3453</v>
      </c>
      <c r="L1926" t="s">
        <v>2582</v>
      </c>
      <c r="O1926" t="s">
        <v>3984</v>
      </c>
      <c r="V1926" s="11"/>
      <c r="W1926" s="11"/>
      <c r="X1926" s="11"/>
      <c r="Y1926" s="11"/>
      <c r="Z1926" s="11"/>
      <c r="AA1926" s="11"/>
      <c r="AB1926">
        <v>141</v>
      </c>
      <c r="AC1926">
        <v>154</v>
      </c>
      <c r="AD1926">
        <v>134</v>
      </c>
      <c r="AE1926">
        <v>173</v>
      </c>
      <c r="AF1926">
        <v>198</v>
      </c>
      <c r="AG1926">
        <v>163</v>
      </c>
      <c r="AH1926">
        <v>198</v>
      </c>
      <c r="AI1926">
        <v>174</v>
      </c>
      <c r="AJ1926">
        <v>194</v>
      </c>
    </row>
    <row r="1927" spans="1:36" x14ac:dyDescent="0.25">
      <c r="A1927" s="21">
        <v>1926</v>
      </c>
      <c r="B1927" s="1" t="s">
        <v>9716</v>
      </c>
      <c r="C1927" s="1" t="str">
        <f>+VLOOKUP(Tabla1[[#This Row],[Sector]],Sectores[[Sector]:[Columna1]],2,0)</f>
        <v>08 Educación</v>
      </c>
      <c r="D1927" s="1" t="str">
        <f>+VLOOKUP(Tabla1[[#This Row],[Contenido]],Hoja2!$F$2:$G$105,2,0)</f>
        <v>08.03 Admisión Universitaria</v>
      </c>
      <c r="E1927" s="1" t="str">
        <f>+IFERROR(VLOOKUP(Tabla1[[#This Row],[Tema]],Temas[[Tema]:[Columna1]],2,0),"REVISAR")</f>
        <v>08.03.06 Comuna de Domicilio</v>
      </c>
      <c r="F1927" s="1" t="str">
        <f>+IFERROR(VLOOKUP(Tabla1[[#This Row],[Muestra]],Muestra[[Muestra]:[Columna1]],2,0),"REVISAR")</f>
        <v>08.03.06.240 Curaco de Vélez</v>
      </c>
      <c r="G1927" t="s">
        <v>62</v>
      </c>
      <c r="H1927" t="s">
        <v>3449</v>
      </c>
      <c r="I1927" t="s">
        <v>3485</v>
      </c>
      <c r="J1927" t="s">
        <v>3721</v>
      </c>
      <c r="K1927" t="s">
        <v>3453</v>
      </c>
      <c r="L1927" t="s">
        <v>2582</v>
      </c>
      <c r="O1927" t="s">
        <v>3984</v>
      </c>
      <c r="V1927" s="11"/>
      <c r="W1927" s="11"/>
      <c r="X1927" s="11"/>
      <c r="Y1927" s="11"/>
      <c r="Z1927" s="11"/>
      <c r="AA1927" s="11"/>
      <c r="AB1927">
        <v>37</v>
      </c>
      <c r="AC1927">
        <v>37</v>
      </c>
      <c r="AD1927">
        <v>43</v>
      </c>
      <c r="AE1927">
        <v>32</v>
      </c>
      <c r="AF1927">
        <v>52</v>
      </c>
      <c r="AG1927">
        <v>56</v>
      </c>
      <c r="AH1927">
        <v>61</v>
      </c>
      <c r="AI1927">
        <v>49</v>
      </c>
      <c r="AJ1927">
        <v>59</v>
      </c>
    </row>
    <row r="1928" spans="1:36" x14ac:dyDescent="0.25">
      <c r="A1928" s="21">
        <v>1927</v>
      </c>
      <c r="B1928" s="1" t="s">
        <v>9717</v>
      </c>
      <c r="C1928" s="1" t="str">
        <f>+VLOOKUP(Tabla1[[#This Row],[Sector]],Sectores[[Sector]:[Columna1]],2,0)</f>
        <v>08 Educación</v>
      </c>
      <c r="D1928" s="1" t="str">
        <f>+VLOOKUP(Tabla1[[#This Row],[Contenido]],Hoja2!$F$2:$G$105,2,0)</f>
        <v>08.03 Admisión Universitaria</v>
      </c>
      <c r="E1928" s="1" t="str">
        <f>+IFERROR(VLOOKUP(Tabla1[[#This Row],[Tema]],Temas[[Tema]:[Columna1]],2,0),"REVISAR")</f>
        <v>08.03.06 Comuna de Domicilio</v>
      </c>
      <c r="F1928" s="1" t="str">
        <f>+IFERROR(VLOOKUP(Tabla1[[#This Row],[Muestra]],Muestra[[Muestra]:[Columna1]],2,0),"REVISAR")</f>
        <v>08.03.06.241 Dalcahue</v>
      </c>
      <c r="G1928" t="s">
        <v>62</v>
      </c>
      <c r="H1928" t="s">
        <v>3449</v>
      </c>
      <c r="I1928" t="s">
        <v>3485</v>
      </c>
      <c r="J1928" t="s">
        <v>3722</v>
      </c>
      <c r="K1928" t="s">
        <v>3453</v>
      </c>
      <c r="L1928" t="s">
        <v>2582</v>
      </c>
      <c r="O1928" t="s">
        <v>3984</v>
      </c>
      <c r="V1928" s="11"/>
      <c r="W1928" s="11"/>
      <c r="X1928" s="11"/>
      <c r="Y1928" s="11"/>
      <c r="Z1928" s="11"/>
      <c r="AA1928" s="11"/>
      <c r="AB1928">
        <v>117</v>
      </c>
      <c r="AC1928">
        <v>114</v>
      </c>
      <c r="AD1928">
        <v>133</v>
      </c>
      <c r="AE1928">
        <v>154</v>
      </c>
      <c r="AF1928">
        <v>191</v>
      </c>
      <c r="AG1928">
        <v>190</v>
      </c>
      <c r="AH1928">
        <v>192</v>
      </c>
      <c r="AI1928">
        <v>225</v>
      </c>
      <c r="AJ1928">
        <v>201</v>
      </c>
    </row>
    <row r="1929" spans="1:36" x14ac:dyDescent="0.25">
      <c r="A1929" s="21">
        <v>1928</v>
      </c>
      <c r="B1929" s="1" t="s">
        <v>9718</v>
      </c>
      <c r="C1929" s="1" t="str">
        <f>+VLOOKUP(Tabla1[[#This Row],[Sector]],Sectores[[Sector]:[Columna1]],2,0)</f>
        <v>08 Educación</v>
      </c>
      <c r="D1929" s="1" t="str">
        <f>+VLOOKUP(Tabla1[[#This Row],[Contenido]],Hoja2!$F$2:$G$105,2,0)</f>
        <v>08.03 Admisión Universitaria</v>
      </c>
      <c r="E1929" s="1" t="str">
        <f>+IFERROR(VLOOKUP(Tabla1[[#This Row],[Tema]],Temas[[Tema]:[Columna1]],2,0),"REVISAR")</f>
        <v>08.03.06 Comuna de Domicilio</v>
      </c>
      <c r="F1929" s="1" t="str">
        <f>+IFERROR(VLOOKUP(Tabla1[[#This Row],[Muestra]],Muestra[[Muestra]:[Columna1]],2,0),"REVISAR")</f>
        <v>08.03.06.242 Puqueldón</v>
      </c>
      <c r="G1929" t="s">
        <v>62</v>
      </c>
      <c r="H1929" t="s">
        <v>3449</v>
      </c>
      <c r="I1929" t="s">
        <v>3485</v>
      </c>
      <c r="J1929" t="s">
        <v>3723</v>
      </c>
      <c r="K1929" t="s">
        <v>3453</v>
      </c>
      <c r="L1929" t="s">
        <v>2582</v>
      </c>
      <c r="O1929" t="s">
        <v>3984</v>
      </c>
      <c r="V1929" s="11"/>
      <c r="W1929" s="11"/>
      <c r="X1929" s="11"/>
      <c r="Y1929" s="11"/>
      <c r="Z1929" s="11"/>
      <c r="AA1929" s="11"/>
      <c r="AB1929">
        <v>15</v>
      </c>
      <c r="AC1929">
        <v>18</v>
      </c>
      <c r="AD1929">
        <v>12</v>
      </c>
      <c r="AE1929">
        <v>35</v>
      </c>
      <c r="AF1929">
        <v>52</v>
      </c>
      <c r="AG1929">
        <v>42</v>
      </c>
      <c r="AH1929">
        <v>47</v>
      </c>
      <c r="AI1929">
        <v>39</v>
      </c>
      <c r="AJ1929">
        <v>44</v>
      </c>
    </row>
    <row r="1930" spans="1:36" x14ac:dyDescent="0.25">
      <c r="A1930" s="21">
        <v>1929</v>
      </c>
      <c r="B1930" s="1" t="s">
        <v>9719</v>
      </c>
      <c r="C1930" s="1" t="str">
        <f>+VLOOKUP(Tabla1[[#This Row],[Sector]],Sectores[[Sector]:[Columna1]],2,0)</f>
        <v>08 Educación</v>
      </c>
      <c r="D1930" s="1" t="str">
        <f>+VLOOKUP(Tabla1[[#This Row],[Contenido]],Hoja2!$F$2:$G$105,2,0)</f>
        <v>08.03 Admisión Universitaria</v>
      </c>
      <c r="E1930" s="1" t="str">
        <f>+IFERROR(VLOOKUP(Tabla1[[#This Row],[Tema]],Temas[[Tema]:[Columna1]],2,0),"REVISAR")</f>
        <v>08.03.06 Comuna de Domicilio</v>
      </c>
      <c r="F1930" s="1" t="str">
        <f>+IFERROR(VLOOKUP(Tabla1[[#This Row],[Muestra]],Muestra[[Muestra]:[Columna1]],2,0),"REVISAR")</f>
        <v>08.03.06.243 Queilén</v>
      </c>
      <c r="G1930" t="s">
        <v>62</v>
      </c>
      <c r="H1930" t="s">
        <v>3449</v>
      </c>
      <c r="I1930" t="s">
        <v>3485</v>
      </c>
      <c r="J1930" t="s">
        <v>3724</v>
      </c>
      <c r="K1930" t="s">
        <v>3453</v>
      </c>
      <c r="L1930" t="s">
        <v>2582</v>
      </c>
      <c r="O1930" t="s">
        <v>3984</v>
      </c>
      <c r="V1930" s="11"/>
      <c r="W1930" s="11"/>
      <c r="X1930" s="11"/>
      <c r="Y1930" s="11"/>
      <c r="Z1930" s="11"/>
      <c r="AA1930" s="11"/>
      <c r="AB1930">
        <v>46</v>
      </c>
      <c r="AC1930">
        <v>45</v>
      </c>
      <c r="AD1930">
        <v>47</v>
      </c>
      <c r="AE1930">
        <v>79</v>
      </c>
      <c r="AF1930">
        <v>63</v>
      </c>
      <c r="AG1930">
        <v>72</v>
      </c>
      <c r="AH1930">
        <v>73</v>
      </c>
      <c r="AI1930">
        <v>76</v>
      </c>
      <c r="AJ1930">
        <v>66</v>
      </c>
    </row>
    <row r="1931" spans="1:36" x14ac:dyDescent="0.25">
      <c r="A1931" s="21">
        <v>1930</v>
      </c>
      <c r="B1931" s="1" t="s">
        <v>9720</v>
      </c>
      <c r="C1931" s="1" t="str">
        <f>+VLOOKUP(Tabla1[[#This Row],[Sector]],Sectores[[Sector]:[Columna1]],2,0)</f>
        <v>08 Educación</v>
      </c>
      <c r="D1931" s="1" t="str">
        <f>+VLOOKUP(Tabla1[[#This Row],[Contenido]],Hoja2!$F$2:$G$105,2,0)</f>
        <v>08.03 Admisión Universitaria</v>
      </c>
      <c r="E1931" s="1" t="str">
        <f>+IFERROR(VLOOKUP(Tabla1[[#This Row],[Tema]],Temas[[Tema]:[Columna1]],2,0),"REVISAR")</f>
        <v>08.03.06 Comuna de Domicilio</v>
      </c>
      <c r="F1931" s="1" t="str">
        <f>+IFERROR(VLOOKUP(Tabla1[[#This Row],[Muestra]],Muestra[[Muestra]:[Columna1]],2,0),"REVISAR")</f>
        <v>08.03.06.244 Quellón</v>
      </c>
      <c r="G1931" t="s">
        <v>62</v>
      </c>
      <c r="H1931" t="s">
        <v>3449</v>
      </c>
      <c r="I1931" t="s">
        <v>3485</v>
      </c>
      <c r="J1931" t="s">
        <v>3725</v>
      </c>
      <c r="K1931" t="s">
        <v>3453</v>
      </c>
      <c r="L1931" t="s">
        <v>2582</v>
      </c>
      <c r="O1931" t="s">
        <v>3984</v>
      </c>
      <c r="V1931" s="11"/>
      <c r="W1931" s="11"/>
      <c r="X1931" s="11"/>
      <c r="Y1931" s="11"/>
      <c r="Z1931" s="11"/>
      <c r="AA1931" s="11"/>
      <c r="AB1931">
        <v>247</v>
      </c>
      <c r="AC1931">
        <v>297</v>
      </c>
      <c r="AD1931">
        <v>332</v>
      </c>
      <c r="AE1931">
        <v>335</v>
      </c>
      <c r="AF1931">
        <v>386</v>
      </c>
      <c r="AG1931">
        <v>467</v>
      </c>
      <c r="AH1931">
        <v>416</v>
      </c>
      <c r="AI1931">
        <v>407</v>
      </c>
      <c r="AJ1931">
        <v>354</v>
      </c>
    </row>
    <row r="1932" spans="1:36" x14ac:dyDescent="0.25">
      <c r="A1932" s="21">
        <v>1931</v>
      </c>
      <c r="B1932" s="1" t="s">
        <v>9721</v>
      </c>
      <c r="C1932" s="1" t="str">
        <f>+VLOOKUP(Tabla1[[#This Row],[Sector]],Sectores[[Sector]:[Columna1]],2,0)</f>
        <v>08 Educación</v>
      </c>
      <c r="D1932" s="1" t="str">
        <f>+VLOOKUP(Tabla1[[#This Row],[Contenido]],Hoja2!$F$2:$G$105,2,0)</f>
        <v>08.03 Admisión Universitaria</v>
      </c>
      <c r="E1932" s="1" t="str">
        <f>+IFERROR(VLOOKUP(Tabla1[[#This Row],[Tema]],Temas[[Tema]:[Columna1]],2,0),"REVISAR")</f>
        <v>08.03.06 Comuna de Domicilio</v>
      </c>
      <c r="F1932" s="1" t="str">
        <f>+IFERROR(VLOOKUP(Tabla1[[#This Row],[Muestra]],Muestra[[Muestra]:[Columna1]],2,0),"REVISAR")</f>
        <v>08.03.06.245 Quemchi</v>
      </c>
      <c r="G1932" t="s">
        <v>62</v>
      </c>
      <c r="H1932" t="s">
        <v>3449</v>
      </c>
      <c r="I1932" t="s">
        <v>3485</v>
      </c>
      <c r="J1932" t="s">
        <v>3726</v>
      </c>
      <c r="K1932" t="s">
        <v>3453</v>
      </c>
      <c r="L1932" t="s">
        <v>2582</v>
      </c>
      <c r="O1932" t="s">
        <v>3984</v>
      </c>
      <c r="V1932" s="11"/>
      <c r="W1932" s="11"/>
      <c r="X1932" s="11"/>
      <c r="Y1932" s="11"/>
      <c r="Z1932" s="11"/>
      <c r="AA1932" s="11"/>
      <c r="AB1932">
        <v>47</v>
      </c>
      <c r="AC1932">
        <v>62</v>
      </c>
      <c r="AD1932">
        <v>54</v>
      </c>
      <c r="AE1932">
        <v>66</v>
      </c>
      <c r="AF1932">
        <v>85</v>
      </c>
      <c r="AG1932">
        <v>102</v>
      </c>
      <c r="AH1932">
        <v>106</v>
      </c>
      <c r="AI1932">
        <v>98</v>
      </c>
      <c r="AJ1932">
        <v>102</v>
      </c>
    </row>
    <row r="1933" spans="1:36" x14ac:dyDescent="0.25">
      <c r="A1933" s="21">
        <v>1932</v>
      </c>
      <c r="B1933" s="1" t="s">
        <v>9722</v>
      </c>
      <c r="C1933" s="1" t="str">
        <f>+VLOOKUP(Tabla1[[#This Row],[Sector]],Sectores[[Sector]:[Columna1]],2,0)</f>
        <v>08 Educación</v>
      </c>
      <c r="D1933" s="1" t="str">
        <f>+VLOOKUP(Tabla1[[#This Row],[Contenido]],Hoja2!$F$2:$G$105,2,0)</f>
        <v>08.03 Admisión Universitaria</v>
      </c>
      <c r="E1933" s="1" t="str">
        <f>+IFERROR(VLOOKUP(Tabla1[[#This Row],[Tema]],Temas[[Tema]:[Columna1]],2,0),"REVISAR")</f>
        <v>08.03.06 Comuna de Domicilio</v>
      </c>
      <c r="F1933" s="1" t="str">
        <f>+IFERROR(VLOOKUP(Tabla1[[#This Row],[Muestra]],Muestra[[Muestra]:[Columna1]],2,0),"REVISAR")</f>
        <v>08.03.06.246 Quinchao</v>
      </c>
      <c r="G1933" t="s">
        <v>62</v>
      </c>
      <c r="H1933" t="s">
        <v>3449</v>
      </c>
      <c r="I1933" t="s">
        <v>3485</v>
      </c>
      <c r="J1933" t="s">
        <v>3727</v>
      </c>
      <c r="K1933" t="s">
        <v>3453</v>
      </c>
      <c r="L1933" t="s">
        <v>2582</v>
      </c>
      <c r="O1933" t="s">
        <v>3984</v>
      </c>
      <c r="V1933" s="11"/>
      <c r="W1933" s="11"/>
      <c r="X1933" s="11"/>
      <c r="Y1933" s="11"/>
      <c r="Z1933" s="11"/>
      <c r="AA1933" s="11"/>
      <c r="AB1933">
        <v>105</v>
      </c>
      <c r="AC1933">
        <v>110</v>
      </c>
      <c r="AD1933">
        <v>100</v>
      </c>
      <c r="AE1933">
        <v>109</v>
      </c>
      <c r="AF1933">
        <v>110</v>
      </c>
      <c r="AG1933">
        <v>103</v>
      </c>
      <c r="AH1933">
        <v>110</v>
      </c>
      <c r="AI1933">
        <v>108</v>
      </c>
      <c r="AJ1933">
        <v>96</v>
      </c>
    </row>
    <row r="1934" spans="1:36" x14ac:dyDescent="0.25">
      <c r="A1934" s="21">
        <v>1933</v>
      </c>
      <c r="B1934" s="1" t="s">
        <v>9723</v>
      </c>
      <c r="C1934" s="1" t="str">
        <f>+VLOOKUP(Tabla1[[#This Row],[Sector]],Sectores[[Sector]:[Columna1]],2,0)</f>
        <v>08 Educación</v>
      </c>
      <c r="D1934" s="1" t="str">
        <f>+VLOOKUP(Tabla1[[#This Row],[Contenido]],Hoja2!$F$2:$G$105,2,0)</f>
        <v>08.03 Admisión Universitaria</v>
      </c>
      <c r="E1934" s="1" t="str">
        <f>+IFERROR(VLOOKUP(Tabla1[[#This Row],[Tema]],Temas[[Tema]:[Columna1]],2,0),"REVISAR")</f>
        <v>08.03.06 Comuna de Domicilio</v>
      </c>
      <c r="F1934" s="1" t="str">
        <f>+IFERROR(VLOOKUP(Tabla1[[#This Row],[Muestra]],Muestra[[Muestra]:[Columna1]],2,0),"REVISAR")</f>
        <v>08.03.06.247 Osorno</v>
      </c>
      <c r="G1934" t="s">
        <v>62</v>
      </c>
      <c r="H1934" t="s">
        <v>3449</v>
      </c>
      <c r="I1934" t="s">
        <v>3485</v>
      </c>
      <c r="J1934" t="s">
        <v>3728</v>
      </c>
      <c r="K1934" t="s">
        <v>3453</v>
      </c>
      <c r="L1934" t="s">
        <v>2582</v>
      </c>
      <c r="O1934" t="s">
        <v>3984</v>
      </c>
      <c r="V1934" s="11"/>
      <c r="W1934" s="11"/>
      <c r="X1934" s="11"/>
      <c r="Y1934" s="11"/>
      <c r="Z1934" s="11"/>
      <c r="AA1934" s="11"/>
      <c r="AB1934">
        <v>2547</v>
      </c>
      <c r="AC1934">
        <v>2549</v>
      </c>
      <c r="AD1934">
        <v>2540</v>
      </c>
      <c r="AE1934">
        <v>2685</v>
      </c>
      <c r="AF1934">
        <v>2679</v>
      </c>
      <c r="AG1934">
        <v>2699</v>
      </c>
      <c r="AH1934">
        <v>2808</v>
      </c>
      <c r="AI1934">
        <v>2747</v>
      </c>
      <c r="AJ1934">
        <v>2826</v>
      </c>
    </row>
    <row r="1935" spans="1:36" x14ac:dyDescent="0.25">
      <c r="A1935" s="21">
        <v>1934</v>
      </c>
      <c r="B1935" s="1" t="s">
        <v>9724</v>
      </c>
      <c r="C1935" s="1" t="str">
        <f>+VLOOKUP(Tabla1[[#This Row],[Sector]],Sectores[[Sector]:[Columna1]],2,0)</f>
        <v>08 Educación</v>
      </c>
      <c r="D1935" s="1" t="str">
        <f>+VLOOKUP(Tabla1[[#This Row],[Contenido]],Hoja2!$F$2:$G$105,2,0)</f>
        <v>08.03 Admisión Universitaria</v>
      </c>
      <c r="E1935" s="1" t="str">
        <f>+IFERROR(VLOOKUP(Tabla1[[#This Row],[Tema]],Temas[[Tema]:[Columna1]],2,0),"REVISAR")</f>
        <v>08.03.06 Comuna de Domicilio</v>
      </c>
      <c r="F1935" s="1" t="str">
        <f>+IFERROR(VLOOKUP(Tabla1[[#This Row],[Muestra]],Muestra[[Muestra]:[Columna1]],2,0),"REVISAR")</f>
        <v>08.03.06.248 Puerto Octay</v>
      </c>
      <c r="G1935" t="s">
        <v>62</v>
      </c>
      <c r="H1935" t="s">
        <v>3449</v>
      </c>
      <c r="I1935" t="s">
        <v>3485</v>
      </c>
      <c r="J1935" t="s">
        <v>3729</v>
      </c>
      <c r="K1935" t="s">
        <v>3453</v>
      </c>
      <c r="L1935" t="s">
        <v>2582</v>
      </c>
      <c r="O1935" t="s">
        <v>3984</v>
      </c>
      <c r="V1935" s="11"/>
      <c r="W1935" s="11"/>
      <c r="X1935" s="11"/>
      <c r="Y1935" s="11"/>
      <c r="Z1935" s="11"/>
      <c r="AA1935" s="11"/>
      <c r="AB1935">
        <v>61</v>
      </c>
      <c r="AC1935">
        <v>77</v>
      </c>
      <c r="AD1935">
        <v>84</v>
      </c>
      <c r="AE1935">
        <v>84</v>
      </c>
      <c r="AF1935">
        <v>101</v>
      </c>
      <c r="AG1935">
        <v>109</v>
      </c>
      <c r="AH1935">
        <v>84</v>
      </c>
      <c r="AI1935">
        <v>79</v>
      </c>
      <c r="AJ1935">
        <v>100</v>
      </c>
    </row>
    <row r="1936" spans="1:36" x14ac:dyDescent="0.25">
      <c r="A1936" s="21">
        <v>1935</v>
      </c>
      <c r="B1936" s="1" t="s">
        <v>9725</v>
      </c>
      <c r="C1936" s="1" t="str">
        <f>+VLOOKUP(Tabla1[[#This Row],[Sector]],Sectores[[Sector]:[Columna1]],2,0)</f>
        <v>08 Educación</v>
      </c>
      <c r="D1936" s="1" t="str">
        <f>+VLOOKUP(Tabla1[[#This Row],[Contenido]],Hoja2!$F$2:$G$105,2,0)</f>
        <v>08.03 Admisión Universitaria</v>
      </c>
      <c r="E1936" s="1" t="str">
        <f>+IFERROR(VLOOKUP(Tabla1[[#This Row],[Tema]],Temas[[Tema]:[Columna1]],2,0),"REVISAR")</f>
        <v>08.03.06 Comuna de Domicilio</v>
      </c>
      <c r="F1936" s="1" t="str">
        <f>+IFERROR(VLOOKUP(Tabla1[[#This Row],[Muestra]],Muestra[[Muestra]:[Columna1]],2,0),"REVISAR")</f>
        <v>08.03.06.249 Purranque</v>
      </c>
      <c r="G1936" t="s">
        <v>62</v>
      </c>
      <c r="H1936" t="s">
        <v>3449</v>
      </c>
      <c r="I1936" t="s">
        <v>3485</v>
      </c>
      <c r="J1936" t="s">
        <v>3730</v>
      </c>
      <c r="K1936" t="s">
        <v>3453</v>
      </c>
      <c r="L1936" t="s">
        <v>2582</v>
      </c>
      <c r="O1936" t="s">
        <v>3984</v>
      </c>
      <c r="V1936" s="11"/>
      <c r="W1936" s="11"/>
      <c r="X1936" s="11"/>
      <c r="Y1936" s="11"/>
      <c r="Z1936" s="11"/>
      <c r="AA1936" s="11"/>
      <c r="AB1936">
        <v>268</v>
      </c>
      <c r="AC1936">
        <v>245</v>
      </c>
      <c r="AD1936">
        <v>247</v>
      </c>
      <c r="AE1936">
        <v>270</v>
      </c>
      <c r="AF1936">
        <v>309</v>
      </c>
      <c r="AG1936">
        <v>257</v>
      </c>
      <c r="AH1936">
        <v>313</v>
      </c>
      <c r="AI1936">
        <v>301</v>
      </c>
      <c r="AJ1936">
        <v>329</v>
      </c>
    </row>
    <row r="1937" spans="1:36" x14ac:dyDescent="0.25">
      <c r="A1937" s="21">
        <v>1936</v>
      </c>
      <c r="B1937" s="1" t="s">
        <v>9726</v>
      </c>
      <c r="C1937" s="1" t="str">
        <f>+VLOOKUP(Tabla1[[#This Row],[Sector]],Sectores[[Sector]:[Columna1]],2,0)</f>
        <v>08 Educación</v>
      </c>
      <c r="D1937" s="1" t="str">
        <f>+VLOOKUP(Tabla1[[#This Row],[Contenido]],Hoja2!$F$2:$G$105,2,0)</f>
        <v>08.03 Admisión Universitaria</v>
      </c>
      <c r="E1937" s="1" t="str">
        <f>+IFERROR(VLOOKUP(Tabla1[[#This Row],[Tema]],Temas[[Tema]:[Columna1]],2,0),"REVISAR")</f>
        <v>08.03.06 Comuna de Domicilio</v>
      </c>
      <c r="F1937" s="1" t="str">
        <f>+IFERROR(VLOOKUP(Tabla1[[#This Row],[Muestra]],Muestra[[Muestra]:[Columna1]],2,0),"REVISAR")</f>
        <v>08.03.06.250 Puyehue</v>
      </c>
      <c r="G1937" t="s">
        <v>62</v>
      </c>
      <c r="H1937" t="s">
        <v>3449</v>
      </c>
      <c r="I1937" t="s">
        <v>3485</v>
      </c>
      <c r="J1937" t="s">
        <v>3731</v>
      </c>
      <c r="K1937" t="s">
        <v>3453</v>
      </c>
      <c r="L1937" t="s">
        <v>2582</v>
      </c>
      <c r="O1937" t="s">
        <v>3984</v>
      </c>
      <c r="V1937" s="11"/>
      <c r="W1937" s="11"/>
      <c r="X1937" s="11"/>
      <c r="Y1937" s="11"/>
      <c r="Z1937" s="11"/>
      <c r="AA1937" s="11"/>
      <c r="AB1937">
        <v>78</v>
      </c>
      <c r="AC1937">
        <v>86</v>
      </c>
      <c r="AD1937">
        <v>68</v>
      </c>
      <c r="AE1937">
        <v>82</v>
      </c>
      <c r="AF1937">
        <v>80</v>
      </c>
      <c r="AG1937">
        <v>121</v>
      </c>
      <c r="AH1937">
        <v>116</v>
      </c>
      <c r="AI1937">
        <v>110</v>
      </c>
      <c r="AJ1937">
        <v>109</v>
      </c>
    </row>
    <row r="1938" spans="1:36" x14ac:dyDescent="0.25">
      <c r="A1938" s="21">
        <v>1937</v>
      </c>
      <c r="B1938" s="1" t="s">
        <v>9727</v>
      </c>
      <c r="C1938" s="1" t="str">
        <f>+VLOOKUP(Tabla1[[#This Row],[Sector]],Sectores[[Sector]:[Columna1]],2,0)</f>
        <v>08 Educación</v>
      </c>
      <c r="D1938" s="1" t="str">
        <f>+VLOOKUP(Tabla1[[#This Row],[Contenido]],Hoja2!$F$2:$G$105,2,0)</f>
        <v>08.03 Admisión Universitaria</v>
      </c>
      <c r="E1938" s="1" t="str">
        <f>+IFERROR(VLOOKUP(Tabla1[[#This Row],[Tema]],Temas[[Tema]:[Columna1]],2,0),"REVISAR")</f>
        <v>08.03.06 Comuna de Domicilio</v>
      </c>
      <c r="F1938" s="1" t="str">
        <f>+IFERROR(VLOOKUP(Tabla1[[#This Row],[Muestra]],Muestra[[Muestra]:[Columna1]],2,0),"REVISAR")</f>
        <v>08.03.06.251 Río Negro</v>
      </c>
      <c r="G1938" t="s">
        <v>62</v>
      </c>
      <c r="H1938" t="s">
        <v>3449</v>
      </c>
      <c r="I1938" t="s">
        <v>3485</v>
      </c>
      <c r="J1938" t="s">
        <v>3732</v>
      </c>
      <c r="K1938" t="s">
        <v>3453</v>
      </c>
      <c r="L1938" t="s">
        <v>2582</v>
      </c>
      <c r="O1938" t="s">
        <v>3984</v>
      </c>
      <c r="V1938" s="11"/>
      <c r="W1938" s="11"/>
      <c r="X1938" s="11"/>
      <c r="Y1938" s="11"/>
      <c r="Z1938" s="11"/>
      <c r="AA1938" s="11"/>
      <c r="AB1938">
        <v>108</v>
      </c>
      <c r="AC1938">
        <v>123</v>
      </c>
      <c r="AD1938">
        <v>117</v>
      </c>
      <c r="AE1938">
        <v>167</v>
      </c>
      <c r="AF1938">
        <v>149</v>
      </c>
      <c r="AG1938">
        <v>167</v>
      </c>
      <c r="AH1938">
        <v>160</v>
      </c>
      <c r="AI1938">
        <v>149</v>
      </c>
      <c r="AJ1938">
        <v>159</v>
      </c>
    </row>
    <row r="1939" spans="1:36" x14ac:dyDescent="0.25">
      <c r="A1939" s="21">
        <v>1938</v>
      </c>
      <c r="B1939" s="1" t="s">
        <v>9728</v>
      </c>
      <c r="C1939" s="1" t="str">
        <f>+VLOOKUP(Tabla1[[#This Row],[Sector]],Sectores[[Sector]:[Columna1]],2,0)</f>
        <v>08 Educación</v>
      </c>
      <c r="D1939" s="1" t="str">
        <f>+VLOOKUP(Tabla1[[#This Row],[Contenido]],Hoja2!$F$2:$G$105,2,0)</f>
        <v>08.03 Admisión Universitaria</v>
      </c>
      <c r="E1939" s="1" t="str">
        <f>+IFERROR(VLOOKUP(Tabla1[[#This Row],[Tema]],Temas[[Tema]:[Columna1]],2,0),"REVISAR")</f>
        <v>08.03.06 Comuna de Domicilio</v>
      </c>
      <c r="F1939" s="1" t="str">
        <f>+IFERROR(VLOOKUP(Tabla1[[#This Row],[Muestra]],Muestra[[Muestra]:[Columna1]],2,0),"REVISAR")</f>
        <v>08.03.06.252 San Juan de la Costa</v>
      </c>
      <c r="G1939" t="s">
        <v>62</v>
      </c>
      <c r="H1939" t="s">
        <v>3449</v>
      </c>
      <c r="I1939" t="s">
        <v>3485</v>
      </c>
      <c r="J1939" t="s">
        <v>3733</v>
      </c>
      <c r="K1939" t="s">
        <v>3453</v>
      </c>
      <c r="L1939" t="s">
        <v>2582</v>
      </c>
      <c r="O1939" t="s">
        <v>3984</v>
      </c>
      <c r="V1939" s="11"/>
      <c r="W1939" s="11"/>
      <c r="X1939" s="11"/>
      <c r="Y1939" s="11"/>
      <c r="Z1939" s="11"/>
      <c r="AA1939" s="11"/>
      <c r="AB1939">
        <v>39</v>
      </c>
      <c r="AC1939">
        <v>38</v>
      </c>
      <c r="AD1939">
        <v>47</v>
      </c>
      <c r="AE1939">
        <v>52</v>
      </c>
      <c r="AF1939">
        <v>57</v>
      </c>
      <c r="AG1939">
        <v>67</v>
      </c>
      <c r="AH1939">
        <v>53</v>
      </c>
      <c r="AI1939">
        <v>38</v>
      </c>
      <c r="AJ1939">
        <v>71</v>
      </c>
    </row>
    <row r="1940" spans="1:36" x14ac:dyDescent="0.25">
      <c r="A1940" s="21">
        <v>1939</v>
      </c>
      <c r="B1940" s="1" t="s">
        <v>9729</v>
      </c>
      <c r="C1940" s="1" t="str">
        <f>+VLOOKUP(Tabla1[[#This Row],[Sector]],Sectores[[Sector]:[Columna1]],2,0)</f>
        <v>08 Educación</v>
      </c>
      <c r="D1940" s="1" t="str">
        <f>+VLOOKUP(Tabla1[[#This Row],[Contenido]],Hoja2!$F$2:$G$105,2,0)</f>
        <v>08.03 Admisión Universitaria</v>
      </c>
      <c r="E1940" s="1" t="str">
        <f>+IFERROR(VLOOKUP(Tabla1[[#This Row],[Tema]],Temas[[Tema]:[Columna1]],2,0),"REVISAR")</f>
        <v>08.03.06 Comuna de Domicilio</v>
      </c>
      <c r="F1940" s="1" t="str">
        <f>+IFERROR(VLOOKUP(Tabla1[[#This Row],[Muestra]],Muestra[[Muestra]:[Columna1]],2,0),"REVISAR")</f>
        <v>08.03.06.253 San Pablo</v>
      </c>
      <c r="G1940" t="s">
        <v>62</v>
      </c>
      <c r="H1940" t="s">
        <v>3449</v>
      </c>
      <c r="I1940" t="s">
        <v>3485</v>
      </c>
      <c r="J1940" t="s">
        <v>3734</v>
      </c>
      <c r="K1940" t="s">
        <v>3453</v>
      </c>
      <c r="L1940" t="s">
        <v>2582</v>
      </c>
      <c r="O1940" t="s">
        <v>3984</v>
      </c>
      <c r="V1940" s="11"/>
      <c r="W1940" s="11"/>
      <c r="X1940" s="11"/>
      <c r="Y1940" s="11"/>
      <c r="Z1940" s="11"/>
      <c r="AA1940" s="11"/>
      <c r="AB1940">
        <v>82</v>
      </c>
      <c r="AC1940">
        <v>79</v>
      </c>
      <c r="AD1940">
        <v>98</v>
      </c>
      <c r="AE1940">
        <v>101</v>
      </c>
      <c r="AF1940">
        <v>94</v>
      </c>
      <c r="AG1940">
        <v>83</v>
      </c>
      <c r="AH1940">
        <v>104</v>
      </c>
      <c r="AI1940">
        <v>128</v>
      </c>
      <c r="AJ1940">
        <v>111</v>
      </c>
    </row>
    <row r="1941" spans="1:36" x14ac:dyDescent="0.25">
      <c r="A1941" s="21">
        <v>1940</v>
      </c>
      <c r="B1941" s="1" t="s">
        <v>9730</v>
      </c>
      <c r="C1941" s="1" t="str">
        <f>+VLOOKUP(Tabla1[[#This Row],[Sector]],Sectores[[Sector]:[Columna1]],2,0)</f>
        <v>08 Educación</v>
      </c>
      <c r="D1941" s="1" t="str">
        <f>+VLOOKUP(Tabla1[[#This Row],[Contenido]],Hoja2!$F$2:$G$105,2,0)</f>
        <v>08.03 Admisión Universitaria</v>
      </c>
      <c r="E1941" s="1" t="str">
        <f>+IFERROR(VLOOKUP(Tabla1[[#This Row],[Tema]],Temas[[Tema]:[Columna1]],2,0),"REVISAR")</f>
        <v>08.03.06 Comuna de Domicilio</v>
      </c>
      <c r="F1941" s="1" t="str">
        <f>+IFERROR(VLOOKUP(Tabla1[[#This Row],[Muestra]],Muestra[[Muestra]:[Columna1]],2,0),"REVISAR")</f>
        <v>08.03.06.254 Chaitén</v>
      </c>
      <c r="G1941" t="s">
        <v>62</v>
      </c>
      <c r="H1941" t="s">
        <v>3449</v>
      </c>
      <c r="I1941" t="s">
        <v>3485</v>
      </c>
      <c r="J1941" t="s">
        <v>3735</v>
      </c>
      <c r="K1941" t="s">
        <v>3453</v>
      </c>
      <c r="L1941" t="s">
        <v>2582</v>
      </c>
      <c r="O1941" t="s">
        <v>3984</v>
      </c>
      <c r="V1941" s="11"/>
      <c r="W1941" s="11"/>
      <c r="X1941" s="11"/>
      <c r="Y1941" s="11"/>
      <c r="Z1941" s="11"/>
      <c r="AA1941" s="11"/>
      <c r="AB1941">
        <v>13</v>
      </c>
      <c r="AC1941">
        <v>35</v>
      </c>
      <c r="AD1941">
        <v>39</v>
      </c>
      <c r="AE1941">
        <v>48</v>
      </c>
      <c r="AF1941">
        <v>35</v>
      </c>
      <c r="AG1941">
        <v>46</v>
      </c>
      <c r="AH1941">
        <v>45</v>
      </c>
      <c r="AI1941">
        <v>61</v>
      </c>
      <c r="AJ1941">
        <v>61</v>
      </c>
    </row>
    <row r="1942" spans="1:36" x14ac:dyDescent="0.25">
      <c r="A1942" s="21">
        <v>1941</v>
      </c>
      <c r="B1942" s="1" t="s">
        <v>9731</v>
      </c>
      <c r="C1942" s="1" t="str">
        <f>+VLOOKUP(Tabla1[[#This Row],[Sector]],Sectores[[Sector]:[Columna1]],2,0)</f>
        <v>08 Educación</v>
      </c>
      <c r="D1942" s="1" t="str">
        <f>+VLOOKUP(Tabla1[[#This Row],[Contenido]],Hoja2!$F$2:$G$105,2,0)</f>
        <v>08.03 Admisión Universitaria</v>
      </c>
      <c r="E1942" s="1" t="str">
        <f>+IFERROR(VLOOKUP(Tabla1[[#This Row],[Tema]],Temas[[Tema]:[Columna1]],2,0),"REVISAR")</f>
        <v>08.03.06 Comuna de Domicilio</v>
      </c>
      <c r="F1942" s="1" t="str">
        <f>+IFERROR(VLOOKUP(Tabla1[[#This Row],[Muestra]],Muestra[[Muestra]:[Columna1]],2,0),"REVISAR")</f>
        <v>08.03.06.255 Futaleufú</v>
      </c>
      <c r="G1942" t="s">
        <v>62</v>
      </c>
      <c r="H1942" t="s">
        <v>3449</v>
      </c>
      <c r="I1942" t="s">
        <v>3485</v>
      </c>
      <c r="J1942" t="s">
        <v>3736</v>
      </c>
      <c r="K1942" t="s">
        <v>3453</v>
      </c>
      <c r="L1942" t="s">
        <v>2582</v>
      </c>
      <c r="O1942" t="s">
        <v>3984</v>
      </c>
      <c r="V1942" s="11"/>
      <c r="W1942" s="11"/>
      <c r="X1942" s="11"/>
      <c r="Y1942" s="11"/>
      <c r="Z1942" s="11"/>
      <c r="AA1942" s="11"/>
      <c r="AB1942">
        <v>24</v>
      </c>
      <c r="AC1942">
        <v>43</v>
      </c>
      <c r="AD1942">
        <v>44</v>
      </c>
      <c r="AE1942">
        <v>38</v>
      </c>
      <c r="AF1942">
        <v>42</v>
      </c>
      <c r="AG1942">
        <v>47</v>
      </c>
      <c r="AH1942">
        <v>46</v>
      </c>
      <c r="AI1942">
        <v>52</v>
      </c>
      <c r="AJ1942">
        <v>52</v>
      </c>
    </row>
    <row r="1943" spans="1:36" x14ac:dyDescent="0.25">
      <c r="A1943" s="21">
        <v>1942</v>
      </c>
      <c r="B1943" s="1" t="s">
        <v>9732</v>
      </c>
      <c r="C1943" s="1" t="str">
        <f>+VLOOKUP(Tabla1[[#This Row],[Sector]],Sectores[[Sector]:[Columna1]],2,0)</f>
        <v>08 Educación</v>
      </c>
      <c r="D1943" s="1" t="str">
        <f>+VLOOKUP(Tabla1[[#This Row],[Contenido]],Hoja2!$F$2:$G$105,2,0)</f>
        <v>08.03 Admisión Universitaria</v>
      </c>
      <c r="E1943" s="1" t="str">
        <f>+IFERROR(VLOOKUP(Tabla1[[#This Row],[Tema]],Temas[[Tema]:[Columna1]],2,0),"REVISAR")</f>
        <v>08.03.06 Comuna de Domicilio</v>
      </c>
      <c r="F1943" s="1" t="str">
        <f>+IFERROR(VLOOKUP(Tabla1[[#This Row],[Muestra]],Muestra[[Muestra]:[Columna1]],2,0),"REVISAR")</f>
        <v>08.03.06.256 Hualaihué</v>
      </c>
      <c r="G1943" t="s">
        <v>62</v>
      </c>
      <c r="H1943" t="s">
        <v>3449</v>
      </c>
      <c r="I1943" t="s">
        <v>3485</v>
      </c>
      <c r="J1943" t="s">
        <v>3737</v>
      </c>
      <c r="K1943" t="s">
        <v>3453</v>
      </c>
      <c r="L1943" t="s">
        <v>2582</v>
      </c>
      <c r="O1943" t="s">
        <v>3984</v>
      </c>
      <c r="V1943" s="11"/>
      <c r="W1943" s="11"/>
      <c r="X1943" s="11"/>
      <c r="Y1943" s="11"/>
      <c r="Z1943" s="11"/>
      <c r="AA1943" s="11"/>
      <c r="AB1943">
        <v>90</v>
      </c>
      <c r="AC1943">
        <v>100</v>
      </c>
      <c r="AD1943">
        <v>96</v>
      </c>
      <c r="AE1943">
        <v>86</v>
      </c>
      <c r="AF1943">
        <v>80</v>
      </c>
      <c r="AG1943">
        <v>99</v>
      </c>
      <c r="AH1943">
        <v>103</v>
      </c>
      <c r="AI1943">
        <v>104</v>
      </c>
      <c r="AJ1943">
        <v>107</v>
      </c>
    </row>
    <row r="1944" spans="1:36" x14ac:dyDescent="0.25">
      <c r="A1944" s="21">
        <v>1943</v>
      </c>
      <c r="B1944" s="1" t="s">
        <v>9733</v>
      </c>
      <c r="C1944" s="1" t="str">
        <f>+VLOOKUP(Tabla1[[#This Row],[Sector]],Sectores[[Sector]:[Columna1]],2,0)</f>
        <v>08 Educación</v>
      </c>
      <c r="D1944" s="1" t="str">
        <f>+VLOOKUP(Tabla1[[#This Row],[Contenido]],Hoja2!$F$2:$G$105,2,0)</f>
        <v>08.03 Admisión Universitaria</v>
      </c>
      <c r="E1944" s="1" t="str">
        <f>+IFERROR(VLOOKUP(Tabla1[[#This Row],[Tema]],Temas[[Tema]:[Columna1]],2,0),"REVISAR")</f>
        <v>08.03.06 Comuna de Domicilio</v>
      </c>
      <c r="F1944" s="1" t="str">
        <f>+IFERROR(VLOOKUP(Tabla1[[#This Row],[Muestra]],Muestra[[Muestra]:[Columna1]],2,0),"REVISAR")</f>
        <v>08.03.06.257 Palena</v>
      </c>
      <c r="G1944" t="s">
        <v>62</v>
      </c>
      <c r="H1944" t="s">
        <v>3449</v>
      </c>
      <c r="I1944" t="s">
        <v>3485</v>
      </c>
      <c r="J1944" t="s">
        <v>3738</v>
      </c>
      <c r="K1944" t="s">
        <v>3453</v>
      </c>
      <c r="L1944" t="s">
        <v>2582</v>
      </c>
      <c r="O1944" t="s">
        <v>3984</v>
      </c>
      <c r="V1944" s="11"/>
      <c r="W1944" s="11"/>
      <c r="X1944" s="11"/>
      <c r="Y1944" s="11"/>
      <c r="Z1944" s="11"/>
      <c r="AA1944" s="11"/>
      <c r="AB1944">
        <v>19</v>
      </c>
      <c r="AC1944">
        <v>20</v>
      </c>
      <c r="AD1944">
        <v>17</v>
      </c>
      <c r="AE1944">
        <v>42</v>
      </c>
      <c r="AF1944">
        <v>27</v>
      </c>
      <c r="AG1944">
        <v>18</v>
      </c>
      <c r="AH1944">
        <v>23</v>
      </c>
      <c r="AI1944">
        <v>29</v>
      </c>
      <c r="AJ1944">
        <v>33</v>
      </c>
    </row>
    <row r="1945" spans="1:36" x14ac:dyDescent="0.25">
      <c r="A1945" s="21">
        <v>1944</v>
      </c>
      <c r="B1945" s="1" t="s">
        <v>9734</v>
      </c>
      <c r="C1945" s="1" t="str">
        <f>+VLOOKUP(Tabla1[[#This Row],[Sector]],Sectores[[Sector]:[Columna1]],2,0)</f>
        <v>08 Educación</v>
      </c>
      <c r="D1945" s="1" t="str">
        <f>+VLOOKUP(Tabla1[[#This Row],[Contenido]],Hoja2!$F$2:$G$105,2,0)</f>
        <v>08.03 Admisión Universitaria</v>
      </c>
      <c r="E1945" s="1" t="str">
        <f>+IFERROR(VLOOKUP(Tabla1[[#This Row],[Tema]],Temas[[Tema]:[Columna1]],2,0),"REVISAR")</f>
        <v>08.03.06 Comuna de Domicilio</v>
      </c>
      <c r="F1945" s="1" t="str">
        <f>+IFERROR(VLOOKUP(Tabla1[[#This Row],[Muestra]],Muestra[[Muestra]:[Columna1]],2,0),"REVISAR")</f>
        <v>08.03.06.258 Coyhaique</v>
      </c>
      <c r="G1945" t="s">
        <v>62</v>
      </c>
      <c r="H1945" t="s">
        <v>3449</v>
      </c>
      <c r="I1945" t="s">
        <v>3485</v>
      </c>
      <c r="J1945" t="s">
        <v>3739</v>
      </c>
      <c r="K1945" t="s">
        <v>3453</v>
      </c>
      <c r="L1945" t="s">
        <v>2582</v>
      </c>
      <c r="O1945" t="s">
        <v>3984</v>
      </c>
      <c r="V1945" s="11"/>
      <c r="W1945" s="11"/>
      <c r="X1945" s="11"/>
      <c r="Y1945" s="11"/>
      <c r="Z1945" s="11"/>
      <c r="AA1945" s="11"/>
      <c r="AB1945">
        <v>925</v>
      </c>
      <c r="AC1945">
        <v>1060</v>
      </c>
      <c r="AD1945">
        <v>1090</v>
      </c>
      <c r="AE1945">
        <v>1223</v>
      </c>
      <c r="AF1945">
        <v>1101</v>
      </c>
      <c r="AG1945">
        <v>1182</v>
      </c>
      <c r="AH1945">
        <v>1139</v>
      </c>
      <c r="AI1945">
        <v>1401</v>
      </c>
      <c r="AJ1945">
        <v>1307</v>
      </c>
    </row>
    <row r="1946" spans="1:36" x14ac:dyDescent="0.25">
      <c r="A1946" s="21">
        <v>1945</v>
      </c>
      <c r="B1946" s="1" t="s">
        <v>9735</v>
      </c>
      <c r="C1946" s="1" t="str">
        <f>+VLOOKUP(Tabla1[[#This Row],[Sector]],Sectores[[Sector]:[Columna1]],2,0)</f>
        <v>08 Educación</v>
      </c>
      <c r="D1946" s="1" t="str">
        <f>+VLOOKUP(Tabla1[[#This Row],[Contenido]],Hoja2!$F$2:$G$105,2,0)</f>
        <v>08.03 Admisión Universitaria</v>
      </c>
      <c r="E1946" s="1" t="str">
        <f>+IFERROR(VLOOKUP(Tabla1[[#This Row],[Tema]],Temas[[Tema]:[Columna1]],2,0),"REVISAR")</f>
        <v>08.03.06 Comuna de Domicilio</v>
      </c>
      <c r="F1946" s="1" t="str">
        <f>+IFERROR(VLOOKUP(Tabla1[[#This Row],[Muestra]],Muestra[[Muestra]:[Columna1]],2,0),"REVISAR")</f>
        <v>08.03.06.259 Lago Verde</v>
      </c>
      <c r="G1946" t="s">
        <v>62</v>
      </c>
      <c r="H1946" t="s">
        <v>3449</v>
      </c>
      <c r="I1946" t="s">
        <v>3485</v>
      </c>
      <c r="J1946" t="s">
        <v>3740</v>
      </c>
      <c r="K1946" t="s">
        <v>3453</v>
      </c>
      <c r="L1946" t="s">
        <v>2582</v>
      </c>
      <c r="O1946" t="s">
        <v>3984</v>
      </c>
      <c r="V1946" s="11"/>
      <c r="W1946" s="11"/>
      <c r="X1946" s="11"/>
      <c r="Y1946" s="11"/>
      <c r="Z1946" s="11"/>
      <c r="AA1946" s="11"/>
      <c r="AB1946">
        <v>5</v>
      </c>
      <c r="AC1946">
        <v>2</v>
      </c>
      <c r="AD1946">
        <v>1</v>
      </c>
      <c r="AE1946">
        <v>3</v>
      </c>
      <c r="AF1946">
        <v>8</v>
      </c>
      <c r="AG1946">
        <v>6</v>
      </c>
      <c r="AH1946">
        <v>4</v>
      </c>
      <c r="AI1946">
        <v>3</v>
      </c>
      <c r="AJ1946">
        <v>6</v>
      </c>
    </row>
    <row r="1947" spans="1:36" x14ac:dyDescent="0.25">
      <c r="A1947" s="21">
        <v>1946</v>
      </c>
      <c r="B1947" s="1" t="s">
        <v>9736</v>
      </c>
      <c r="C1947" s="1" t="str">
        <f>+VLOOKUP(Tabla1[[#This Row],[Sector]],Sectores[[Sector]:[Columna1]],2,0)</f>
        <v>08 Educación</v>
      </c>
      <c r="D1947" s="1" t="str">
        <f>+VLOOKUP(Tabla1[[#This Row],[Contenido]],Hoja2!$F$2:$G$105,2,0)</f>
        <v>08.03 Admisión Universitaria</v>
      </c>
      <c r="E1947" s="1" t="str">
        <f>+IFERROR(VLOOKUP(Tabla1[[#This Row],[Tema]],Temas[[Tema]:[Columna1]],2,0),"REVISAR")</f>
        <v>08.03.06 Comuna de Domicilio</v>
      </c>
      <c r="F1947" s="1" t="str">
        <f>+IFERROR(VLOOKUP(Tabla1[[#This Row],[Muestra]],Muestra[[Muestra]:[Columna1]],2,0),"REVISAR")</f>
        <v>08.03.05.11 Aysén</v>
      </c>
      <c r="G1947" t="s">
        <v>62</v>
      </c>
      <c r="H1947" t="s">
        <v>3449</v>
      </c>
      <c r="I1947" t="s">
        <v>3485</v>
      </c>
      <c r="J1947" t="s">
        <v>3473</v>
      </c>
      <c r="K1947" t="s">
        <v>3453</v>
      </c>
      <c r="L1947" t="s">
        <v>2582</v>
      </c>
      <c r="O1947" t="s">
        <v>3984</v>
      </c>
      <c r="V1947" s="11"/>
      <c r="W1947" s="11"/>
      <c r="X1947" s="11"/>
      <c r="Y1947" s="11"/>
      <c r="Z1947" s="11"/>
      <c r="AA1947" s="11"/>
      <c r="AB1947">
        <v>320</v>
      </c>
      <c r="AC1947">
        <v>377</v>
      </c>
      <c r="AD1947">
        <v>350</v>
      </c>
      <c r="AE1947">
        <v>405</v>
      </c>
      <c r="AF1947">
        <v>403</v>
      </c>
      <c r="AG1947">
        <v>434</v>
      </c>
      <c r="AH1947">
        <v>448</v>
      </c>
      <c r="AI1947">
        <v>395</v>
      </c>
      <c r="AJ1947">
        <v>496</v>
      </c>
    </row>
    <row r="1948" spans="1:36" x14ac:dyDescent="0.25">
      <c r="A1948" s="21">
        <v>1947</v>
      </c>
      <c r="B1948" s="1" t="s">
        <v>9737</v>
      </c>
      <c r="C1948" s="1" t="str">
        <f>+VLOOKUP(Tabla1[[#This Row],[Sector]],Sectores[[Sector]:[Columna1]],2,0)</f>
        <v>08 Educación</v>
      </c>
      <c r="D1948" s="1" t="str">
        <f>+VLOOKUP(Tabla1[[#This Row],[Contenido]],Hoja2!$F$2:$G$105,2,0)</f>
        <v>08.03 Admisión Universitaria</v>
      </c>
      <c r="E1948" s="1" t="str">
        <f>+IFERROR(VLOOKUP(Tabla1[[#This Row],[Tema]],Temas[[Tema]:[Columna1]],2,0),"REVISAR")</f>
        <v>08.03.06 Comuna de Domicilio</v>
      </c>
      <c r="F1948" s="1" t="str">
        <f>+IFERROR(VLOOKUP(Tabla1[[#This Row],[Muestra]],Muestra[[Muestra]:[Columna1]],2,0),"REVISAR")</f>
        <v>08.03.06.261 Cisnes</v>
      </c>
      <c r="G1948" t="s">
        <v>62</v>
      </c>
      <c r="H1948" t="s">
        <v>3449</v>
      </c>
      <c r="I1948" t="s">
        <v>3485</v>
      </c>
      <c r="J1948" t="s">
        <v>3741</v>
      </c>
      <c r="K1948" t="s">
        <v>3453</v>
      </c>
      <c r="L1948" t="s">
        <v>2582</v>
      </c>
      <c r="O1948" t="s">
        <v>3984</v>
      </c>
      <c r="V1948" s="11"/>
      <c r="W1948" s="11"/>
      <c r="X1948" s="11"/>
      <c r="Y1948" s="11"/>
      <c r="Z1948" s="11"/>
      <c r="AA1948" s="11"/>
      <c r="AB1948">
        <v>25</v>
      </c>
      <c r="AC1948">
        <v>37</v>
      </c>
      <c r="AD1948">
        <v>33</v>
      </c>
      <c r="AE1948">
        <v>40</v>
      </c>
      <c r="AF1948">
        <v>49</v>
      </c>
      <c r="AG1948">
        <v>55</v>
      </c>
      <c r="AH1948">
        <v>50</v>
      </c>
      <c r="AI1948">
        <v>63</v>
      </c>
      <c r="AJ1948">
        <v>110</v>
      </c>
    </row>
    <row r="1949" spans="1:36" x14ac:dyDescent="0.25">
      <c r="A1949" s="21">
        <v>1948</v>
      </c>
      <c r="B1949" s="1" t="s">
        <v>9738</v>
      </c>
      <c r="C1949" s="1" t="str">
        <f>+VLOOKUP(Tabla1[[#This Row],[Sector]],Sectores[[Sector]:[Columna1]],2,0)</f>
        <v>08 Educación</v>
      </c>
      <c r="D1949" s="1" t="str">
        <f>+VLOOKUP(Tabla1[[#This Row],[Contenido]],Hoja2!$F$2:$G$105,2,0)</f>
        <v>08.03 Admisión Universitaria</v>
      </c>
      <c r="E1949" s="1" t="str">
        <f>+IFERROR(VLOOKUP(Tabla1[[#This Row],[Tema]],Temas[[Tema]:[Columna1]],2,0),"REVISAR")</f>
        <v>08.03.06 Comuna de Domicilio</v>
      </c>
      <c r="F1949" s="1" t="str">
        <f>+IFERROR(VLOOKUP(Tabla1[[#This Row],[Muestra]],Muestra[[Muestra]:[Columna1]],2,0),"REVISAR")</f>
        <v>08.03.06.262 Guaitecas</v>
      </c>
      <c r="G1949" t="s">
        <v>62</v>
      </c>
      <c r="H1949" t="s">
        <v>3449</v>
      </c>
      <c r="I1949" t="s">
        <v>3485</v>
      </c>
      <c r="J1949" t="s">
        <v>3742</v>
      </c>
      <c r="K1949" t="s">
        <v>3453</v>
      </c>
      <c r="L1949" t="s">
        <v>2582</v>
      </c>
      <c r="O1949" t="s">
        <v>3984</v>
      </c>
      <c r="V1949" s="11"/>
      <c r="W1949" s="11"/>
      <c r="X1949" s="11"/>
      <c r="Y1949" s="11"/>
      <c r="Z1949" s="11"/>
      <c r="AA1949" s="11"/>
      <c r="AB1949">
        <v>7</v>
      </c>
      <c r="AC1949">
        <v>5</v>
      </c>
      <c r="AD1949">
        <v>6</v>
      </c>
      <c r="AE1949">
        <v>11</v>
      </c>
      <c r="AF1949">
        <v>6</v>
      </c>
      <c r="AG1949">
        <v>34</v>
      </c>
      <c r="AH1949">
        <v>22</v>
      </c>
      <c r="AI1949">
        <v>26</v>
      </c>
      <c r="AJ1949">
        <v>25</v>
      </c>
    </row>
    <row r="1950" spans="1:36" x14ac:dyDescent="0.25">
      <c r="A1950" s="21">
        <v>1949</v>
      </c>
      <c r="B1950" s="1" t="s">
        <v>9739</v>
      </c>
      <c r="C1950" s="1" t="str">
        <f>+VLOOKUP(Tabla1[[#This Row],[Sector]],Sectores[[Sector]:[Columna1]],2,0)</f>
        <v>08 Educación</v>
      </c>
      <c r="D1950" s="1" t="str">
        <f>+VLOOKUP(Tabla1[[#This Row],[Contenido]],Hoja2!$F$2:$G$105,2,0)</f>
        <v>08.03 Admisión Universitaria</v>
      </c>
      <c r="E1950" s="1" t="str">
        <f>+IFERROR(VLOOKUP(Tabla1[[#This Row],[Tema]],Temas[[Tema]:[Columna1]],2,0),"REVISAR")</f>
        <v>08.03.06 Comuna de Domicilio</v>
      </c>
      <c r="F1950" s="1" t="str">
        <f>+IFERROR(VLOOKUP(Tabla1[[#This Row],[Muestra]],Muestra[[Muestra]:[Columna1]],2,0),"REVISAR")</f>
        <v>08.03.06.263 Cochrane</v>
      </c>
      <c r="G1950" t="s">
        <v>62</v>
      </c>
      <c r="H1950" t="s">
        <v>3449</v>
      </c>
      <c r="I1950" t="s">
        <v>3485</v>
      </c>
      <c r="J1950" t="s">
        <v>3743</v>
      </c>
      <c r="K1950" t="s">
        <v>3453</v>
      </c>
      <c r="L1950" t="s">
        <v>2582</v>
      </c>
      <c r="O1950" t="s">
        <v>3984</v>
      </c>
      <c r="V1950" s="11"/>
      <c r="W1950" s="11"/>
      <c r="X1950" s="11"/>
      <c r="Y1950" s="11"/>
      <c r="Z1950" s="11"/>
      <c r="AA1950" s="11"/>
      <c r="AB1950">
        <v>85</v>
      </c>
      <c r="AC1950">
        <v>54</v>
      </c>
      <c r="AD1950">
        <v>49</v>
      </c>
      <c r="AE1950">
        <v>51</v>
      </c>
      <c r="AF1950">
        <v>43</v>
      </c>
      <c r="AG1950">
        <v>74</v>
      </c>
      <c r="AH1950">
        <v>45</v>
      </c>
      <c r="AI1950">
        <v>60</v>
      </c>
      <c r="AJ1950">
        <v>62</v>
      </c>
    </row>
    <row r="1951" spans="1:36" x14ac:dyDescent="0.25">
      <c r="A1951" s="21">
        <v>1950</v>
      </c>
      <c r="B1951" s="1" t="s">
        <v>9740</v>
      </c>
      <c r="C1951" s="1" t="str">
        <f>+VLOOKUP(Tabla1[[#This Row],[Sector]],Sectores[[Sector]:[Columna1]],2,0)</f>
        <v>08 Educación</v>
      </c>
      <c r="D1951" s="1" t="str">
        <f>+VLOOKUP(Tabla1[[#This Row],[Contenido]],Hoja2!$F$2:$G$105,2,0)</f>
        <v>08.03 Admisión Universitaria</v>
      </c>
      <c r="E1951" s="1" t="str">
        <f>+IFERROR(VLOOKUP(Tabla1[[#This Row],[Tema]],Temas[[Tema]:[Columna1]],2,0),"REVISAR")</f>
        <v>08.03.06 Comuna de Domicilio</v>
      </c>
      <c r="F1951" s="1" t="str">
        <f>+IFERROR(VLOOKUP(Tabla1[[#This Row],[Muestra]],Muestra[[Muestra]:[Columna1]],2,0),"REVISAR")</f>
        <v>08.03.05.06 O'Higgins</v>
      </c>
      <c r="G1951" t="s">
        <v>62</v>
      </c>
      <c r="H1951" t="s">
        <v>3449</v>
      </c>
      <c r="I1951" t="s">
        <v>3485</v>
      </c>
      <c r="J1951" t="s">
        <v>3468</v>
      </c>
      <c r="K1951" t="s">
        <v>3453</v>
      </c>
      <c r="L1951" t="s">
        <v>2582</v>
      </c>
      <c r="O1951" t="s">
        <v>3984</v>
      </c>
      <c r="V1951" s="11"/>
      <c r="W1951" s="11"/>
      <c r="X1951" s="11"/>
      <c r="Y1951" s="11"/>
      <c r="Z1951" s="11"/>
      <c r="AA1951" s="11"/>
      <c r="AB1951">
        <v>1</v>
      </c>
      <c r="AC1951">
        <v>3</v>
      </c>
      <c r="AD1951">
        <v>3</v>
      </c>
      <c r="AE1951">
        <v>3</v>
      </c>
      <c r="AF1951">
        <v>1</v>
      </c>
      <c r="AG1951">
        <v>2</v>
      </c>
      <c r="AH1951">
        <v>2</v>
      </c>
      <c r="AI1951">
        <v>3</v>
      </c>
      <c r="AJ1951">
        <v>2</v>
      </c>
    </row>
    <row r="1952" spans="1:36" x14ac:dyDescent="0.25">
      <c r="A1952" s="21">
        <v>1951</v>
      </c>
      <c r="B1952" s="1" t="s">
        <v>9741</v>
      </c>
      <c r="C1952" s="1" t="str">
        <f>+VLOOKUP(Tabla1[[#This Row],[Sector]],Sectores[[Sector]:[Columna1]],2,0)</f>
        <v>08 Educación</v>
      </c>
      <c r="D1952" s="1" t="str">
        <f>+VLOOKUP(Tabla1[[#This Row],[Contenido]],Hoja2!$F$2:$G$105,2,0)</f>
        <v>08.03 Admisión Universitaria</v>
      </c>
      <c r="E1952" s="1" t="str">
        <f>+IFERROR(VLOOKUP(Tabla1[[#This Row],[Tema]],Temas[[Tema]:[Columna1]],2,0),"REVISAR")</f>
        <v>08.03.06 Comuna de Domicilio</v>
      </c>
      <c r="F1952" s="1" t="str">
        <f>+IFERROR(VLOOKUP(Tabla1[[#This Row],[Muestra]],Muestra[[Muestra]:[Columna1]],2,0),"REVISAR")</f>
        <v>08.03.06.265 Tortel</v>
      </c>
      <c r="G1952" t="s">
        <v>62</v>
      </c>
      <c r="H1952" t="s">
        <v>3449</v>
      </c>
      <c r="I1952" t="s">
        <v>3485</v>
      </c>
      <c r="J1952" t="s">
        <v>3744</v>
      </c>
      <c r="K1952" t="s">
        <v>3453</v>
      </c>
      <c r="L1952" t="s">
        <v>2582</v>
      </c>
      <c r="O1952" t="s">
        <v>3984</v>
      </c>
      <c r="V1952" s="11"/>
      <c r="W1952" s="11"/>
      <c r="X1952" s="11"/>
      <c r="Y1952" s="11"/>
      <c r="Z1952" s="11"/>
      <c r="AA1952" s="11"/>
      <c r="AB1952">
        <v>2</v>
      </c>
      <c r="AC1952">
        <v>3</v>
      </c>
      <c r="AD1952">
        <v>1</v>
      </c>
      <c r="AE1952">
        <v>2</v>
      </c>
      <c r="AF1952">
        <v>7</v>
      </c>
      <c r="AG1952">
        <v>4</v>
      </c>
      <c r="AH1952">
        <v>6</v>
      </c>
      <c r="AI1952">
        <v>3</v>
      </c>
      <c r="AJ1952">
        <v>3</v>
      </c>
    </row>
    <row r="1953" spans="1:36" x14ac:dyDescent="0.25">
      <c r="A1953" s="21">
        <v>1952</v>
      </c>
      <c r="B1953" s="1" t="s">
        <v>9742</v>
      </c>
      <c r="C1953" s="1" t="str">
        <f>+VLOOKUP(Tabla1[[#This Row],[Sector]],Sectores[[Sector]:[Columna1]],2,0)</f>
        <v>08 Educación</v>
      </c>
      <c r="D1953" s="1" t="str">
        <f>+VLOOKUP(Tabla1[[#This Row],[Contenido]],Hoja2!$F$2:$G$105,2,0)</f>
        <v>08.03 Admisión Universitaria</v>
      </c>
      <c r="E1953" s="1" t="str">
        <f>+IFERROR(VLOOKUP(Tabla1[[#This Row],[Tema]],Temas[[Tema]:[Columna1]],2,0),"REVISAR")</f>
        <v>08.03.06 Comuna de Domicilio</v>
      </c>
      <c r="F1953" s="1" t="str">
        <f>+IFERROR(VLOOKUP(Tabla1[[#This Row],[Muestra]],Muestra[[Muestra]:[Columna1]],2,0),"REVISAR")</f>
        <v>08.03.06.266 Chile Chico</v>
      </c>
      <c r="G1953" t="s">
        <v>62</v>
      </c>
      <c r="H1953" t="s">
        <v>3449</v>
      </c>
      <c r="I1953" t="s">
        <v>3485</v>
      </c>
      <c r="J1953" t="s">
        <v>3745</v>
      </c>
      <c r="K1953" t="s">
        <v>3453</v>
      </c>
      <c r="L1953" t="s">
        <v>2582</v>
      </c>
      <c r="O1953" t="s">
        <v>3984</v>
      </c>
      <c r="V1953" s="11"/>
      <c r="W1953" s="11"/>
      <c r="X1953" s="11"/>
      <c r="Y1953" s="11"/>
      <c r="Z1953" s="11"/>
      <c r="AA1953" s="11"/>
      <c r="AB1953">
        <v>59</v>
      </c>
      <c r="AC1953">
        <v>51</v>
      </c>
      <c r="AD1953">
        <v>53</v>
      </c>
      <c r="AE1953">
        <v>58</v>
      </c>
      <c r="AF1953">
        <v>62</v>
      </c>
      <c r="AG1953">
        <v>46</v>
      </c>
      <c r="AH1953">
        <v>50</v>
      </c>
      <c r="AI1953">
        <v>67</v>
      </c>
      <c r="AJ1953">
        <v>67</v>
      </c>
    </row>
    <row r="1954" spans="1:36" x14ac:dyDescent="0.25">
      <c r="A1954" s="21">
        <v>1953</v>
      </c>
      <c r="B1954" s="1" t="s">
        <v>9743</v>
      </c>
      <c r="C1954" s="1" t="str">
        <f>+VLOOKUP(Tabla1[[#This Row],[Sector]],Sectores[[Sector]:[Columna1]],2,0)</f>
        <v>08 Educación</v>
      </c>
      <c r="D1954" s="1" t="str">
        <f>+VLOOKUP(Tabla1[[#This Row],[Contenido]],Hoja2!$F$2:$G$105,2,0)</f>
        <v>08.03 Admisión Universitaria</v>
      </c>
      <c r="E1954" s="1" t="str">
        <f>+IFERROR(VLOOKUP(Tabla1[[#This Row],[Tema]],Temas[[Tema]:[Columna1]],2,0),"REVISAR")</f>
        <v>08.03.06 Comuna de Domicilio</v>
      </c>
      <c r="F1954" s="1" t="str">
        <f>+IFERROR(VLOOKUP(Tabla1[[#This Row],[Muestra]],Muestra[[Muestra]:[Columna1]],2,0),"REVISAR")</f>
        <v>08.03.06.267 Río Ibáñez</v>
      </c>
      <c r="G1954" t="s">
        <v>62</v>
      </c>
      <c r="H1954" t="s">
        <v>3449</v>
      </c>
      <c r="I1954" t="s">
        <v>3485</v>
      </c>
      <c r="J1954" t="s">
        <v>3746</v>
      </c>
      <c r="K1954" t="s">
        <v>3453</v>
      </c>
      <c r="L1954" t="s">
        <v>2582</v>
      </c>
      <c r="O1954" t="s">
        <v>3984</v>
      </c>
      <c r="V1954" s="11"/>
      <c r="W1954" s="11"/>
      <c r="X1954" s="11"/>
      <c r="Y1954" s="11"/>
      <c r="Z1954" s="11"/>
      <c r="AA1954" s="11"/>
      <c r="AB1954">
        <v>2</v>
      </c>
      <c r="AC1954">
        <v>6</v>
      </c>
      <c r="AD1954">
        <v>5</v>
      </c>
      <c r="AE1954">
        <v>10</v>
      </c>
      <c r="AF1954">
        <v>6</v>
      </c>
      <c r="AG1954">
        <v>9</v>
      </c>
      <c r="AH1954">
        <v>19</v>
      </c>
      <c r="AI1954">
        <v>22</v>
      </c>
      <c r="AJ1954">
        <v>15</v>
      </c>
    </row>
    <row r="1955" spans="1:36" x14ac:dyDescent="0.25">
      <c r="A1955" s="21">
        <v>1954</v>
      </c>
      <c r="B1955" s="1" t="s">
        <v>9744</v>
      </c>
      <c r="C1955" s="1" t="str">
        <f>+VLOOKUP(Tabla1[[#This Row],[Sector]],Sectores[[Sector]:[Columna1]],2,0)</f>
        <v>08 Educación</v>
      </c>
      <c r="D1955" s="1" t="str">
        <f>+VLOOKUP(Tabla1[[#This Row],[Contenido]],Hoja2!$F$2:$G$105,2,0)</f>
        <v>08.03 Admisión Universitaria</v>
      </c>
      <c r="E1955" s="1" t="str">
        <f>+IFERROR(VLOOKUP(Tabla1[[#This Row],[Tema]],Temas[[Tema]:[Columna1]],2,0),"REVISAR")</f>
        <v>08.03.06 Comuna de Domicilio</v>
      </c>
      <c r="F1955" s="1" t="str">
        <f>+IFERROR(VLOOKUP(Tabla1[[#This Row],[Muestra]],Muestra[[Muestra]:[Columna1]],2,0),"REVISAR")</f>
        <v>08.03.06.268 Punta Arenas</v>
      </c>
      <c r="G1955" t="s">
        <v>62</v>
      </c>
      <c r="H1955" t="s">
        <v>3449</v>
      </c>
      <c r="I1955" t="s">
        <v>3485</v>
      </c>
      <c r="J1955" t="s">
        <v>3747</v>
      </c>
      <c r="K1955" t="s">
        <v>3453</v>
      </c>
      <c r="L1955" t="s">
        <v>2582</v>
      </c>
      <c r="O1955" t="s">
        <v>3984</v>
      </c>
      <c r="V1955" s="11"/>
      <c r="W1955" s="11"/>
      <c r="X1955" s="11"/>
      <c r="Y1955" s="11"/>
      <c r="Z1955" s="11"/>
      <c r="AA1955" s="11"/>
      <c r="AB1955">
        <v>1820</v>
      </c>
      <c r="AC1955">
        <v>1994</v>
      </c>
      <c r="AD1955">
        <v>1895</v>
      </c>
      <c r="AE1955">
        <v>2017</v>
      </c>
      <c r="AF1955">
        <v>2021</v>
      </c>
      <c r="AG1955">
        <v>2016</v>
      </c>
      <c r="AH1955">
        <v>2078</v>
      </c>
      <c r="AI1955">
        <v>2248</v>
      </c>
      <c r="AJ1955">
        <v>2087</v>
      </c>
    </row>
    <row r="1956" spans="1:36" x14ac:dyDescent="0.25">
      <c r="A1956" s="21">
        <v>1955</v>
      </c>
      <c r="B1956" s="1" t="s">
        <v>9745</v>
      </c>
      <c r="C1956" s="1" t="str">
        <f>+VLOOKUP(Tabla1[[#This Row],[Sector]],Sectores[[Sector]:[Columna1]],2,0)</f>
        <v>08 Educación</v>
      </c>
      <c r="D1956" s="1" t="str">
        <f>+VLOOKUP(Tabla1[[#This Row],[Contenido]],Hoja2!$F$2:$G$105,2,0)</f>
        <v>08.03 Admisión Universitaria</v>
      </c>
      <c r="E1956" s="1" t="str">
        <f>+IFERROR(VLOOKUP(Tabla1[[#This Row],[Tema]],Temas[[Tema]:[Columna1]],2,0),"REVISAR")</f>
        <v>08.03.06 Comuna de Domicilio</v>
      </c>
      <c r="F1956" s="1" t="str">
        <f>+IFERROR(VLOOKUP(Tabla1[[#This Row],[Muestra]],Muestra[[Muestra]:[Columna1]],2,0),"REVISAR")</f>
        <v>08.03.06.269 Laguna Blanca</v>
      </c>
      <c r="G1956" t="s">
        <v>62</v>
      </c>
      <c r="H1956" t="s">
        <v>3449</v>
      </c>
      <c r="I1956" t="s">
        <v>3485</v>
      </c>
      <c r="J1956" t="s">
        <v>3748</v>
      </c>
      <c r="K1956" t="s">
        <v>3453</v>
      </c>
      <c r="L1956" t="s">
        <v>2582</v>
      </c>
      <c r="O1956" t="s">
        <v>3984</v>
      </c>
      <c r="V1956" s="11"/>
      <c r="W1956" s="11"/>
      <c r="X1956" s="11"/>
      <c r="Y1956" s="11"/>
      <c r="Z1956" s="11"/>
      <c r="AA1956" s="11"/>
      <c r="AB1956">
        <v>0</v>
      </c>
      <c r="AC1956">
        <v>0</v>
      </c>
      <c r="AD1956">
        <v>0</v>
      </c>
      <c r="AE1956">
        <v>0</v>
      </c>
      <c r="AF1956">
        <v>0</v>
      </c>
      <c r="AG1956">
        <v>1</v>
      </c>
      <c r="AH1956">
        <v>1</v>
      </c>
      <c r="AI1956">
        <v>1</v>
      </c>
      <c r="AJ1956">
        <v>0</v>
      </c>
    </row>
    <row r="1957" spans="1:36" x14ac:dyDescent="0.25">
      <c r="A1957" s="21">
        <v>1956</v>
      </c>
      <c r="B1957" s="1" t="s">
        <v>9746</v>
      </c>
      <c r="C1957" s="1" t="str">
        <f>+VLOOKUP(Tabla1[[#This Row],[Sector]],Sectores[[Sector]:[Columna1]],2,0)</f>
        <v>08 Educación</v>
      </c>
      <c r="D1957" s="1" t="str">
        <f>+VLOOKUP(Tabla1[[#This Row],[Contenido]],Hoja2!$F$2:$G$105,2,0)</f>
        <v>08.03 Admisión Universitaria</v>
      </c>
      <c r="E1957" s="1" t="str">
        <f>+IFERROR(VLOOKUP(Tabla1[[#This Row],[Tema]],Temas[[Tema]:[Columna1]],2,0),"REVISAR")</f>
        <v>08.03.06 Comuna de Domicilio</v>
      </c>
      <c r="F1957" s="1" t="str">
        <f>+IFERROR(VLOOKUP(Tabla1[[#This Row],[Muestra]],Muestra[[Muestra]:[Columna1]],2,0),"REVISAR")</f>
        <v>08.03.06.270 Río Verde</v>
      </c>
      <c r="G1957" t="s">
        <v>62</v>
      </c>
      <c r="H1957" t="s">
        <v>3449</v>
      </c>
      <c r="I1957" t="s">
        <v>3485</v>
      </c>
      <c r="J1957" t="s">
        <v>3749</v>
      </c>
      <c r="K1957" t="s">
        <v>3453</v>
      </c>
      <c r="L1957" t="s">
        <v>2582</v>
      </c>
      <c r="O1957" t="s">
        <v>3984</v>
      </c>
      <c r="V1957" s="11"/>
      <c r="W1957" s="11"/>
      <c r="X1957" s="11"/>
      <c r="Y1957" s="11"/>
      <c r="Z1957" s="11"/>
      <c r="AA1957" s="11"/>
      <c r="AB1957">
        <v>0</v>
      </c>
      <c r="AC1957">
        <v>0</v>
      </c>
      <c r="AD1957">
        <v>0</v>
      </c>
      <c r="AE1957">
        <v>0</v>
      </c>
      <c r="AF1957">
        <v>0</v>
      </c>
      <c r="AG1957">
        <v>4</v>
      </c>
      <c r="AH1957">
        <v>2</v>
      </c>
      <c r="AI1957">
        <v>0</v>
      </c>
      <c r="AJ1957">
        <v>2</v>
      </c>
    </row>
    <row r="1958" spans="1:36" x14ac:dyDescent="0.25">
      <c r="A1958" s="21">
        <v>1957</v>
      </c>
      <c r="B1958" s="1" t="s">
        <v>9747</v>
      </c>
      <c r="C1958" s="1" t="str">
        <f>+VLOOKUP(Tabla1[[#This Row],[Sector]],Sectores[[Sector]:[Columna1]],2,0)</f>
        <v>08 Educación</v>
      </c>
      <c r="D1958" s="1" t="str">
        <f>+VLOOKUP(Tabla1[[#This Row],[Contenido]],Hoja2!$F$2:$G$105,2,0)</f>
        <v>08.03 Admisión Universitaria</v>
      </c>
      <c r="E1958" s="1" t="str">
        <f>+IFERROR(VLOOKUP(Tabla1[[#This Row],[Tema]],Temas[[Tema]:[Columna1]],2,0),"REVISAR")</f>
        <v>08.03.06 Comuna de Domicilio</v>
      </c>
      <c r="F1958" s="1" t="str">
        <f>+IFERROR(VLOOKUP(Tabla1[[#This Row],[Muestra]],Muestra[[Muestra]:[Columna1]],2,0),"REVISAR")</f>
        <v>08.03.06.271 San Gregorio</v>
      </c>
      <c r="G1958" t="s">
        <v>62</v>
      </c>
      <c r="H1958" t="s">
        <v>3449</v>
      </c>
      <c r="I1958" t="s">
        <v>3485</v>
      </c>
      <c r="J1958" t="s">
        <v>3750</v>
      </c>
      <c r="K1958" t="s">
        <v>3453</v>
      </c>
      <c r="L1958" t="s">
        <v>2582</v>
      </c>
      <c r="O1958" t="s">
        <v>3984</v>
      </c>
      <c r="V1958" s="11"/>
      <c r="W1958" s="11"/>
      <c r="X1958" s="11"/>
      <c r="Y1958" s="11"/>
      <c r="Z1958" s="11"/>
      <c r="AA1958" s="11"/>
      <c r="AB1958">
        <v>0</v>
      </c>
      <c r="AC1958">
        <v>0</v>
      </c>
      <c r="AD1958">
        <v>0</v>
      </c>
      <c r="AE1958">
        <v>0</v>
      </c>
      <c r="AF1958">
        <v>0</v>
      </c>
      <c r="AG1958">
        <v>1</v>
      </c>
      <c r="AH1958">
        <v>2</v>
      </c>
      <c r="AI1958">
        <v>2</v>
      </c>
      <c r="AJ1958">
        <v>0</v>
      </c>
    </row>
    <row r="1959" spans="1:36" x14ac:dyDescent="0.25">
      <c r="A1959" s="21">
        <v>1958</v>
      </c>
      <c r="B1959" s="1" t="s">
        <v>9748</v>
      </c>
      <c r="C1959" s="1" t="str">
        <f>+VLOOKUP(Tabla1[[#This Row],[Sector]],Sectores[[Sector]:[Columna1]],2,0)</f>
        <v>08 Educación</v>
      </c>
      <c r="D1959" s="1" t="str">
        <f>+VLOOKUP(Tabla1[[#This Row],[Contenido]],Hoja2!$F$2:$G$105,2,0)</f>
        <v>08.03 Admisión Universitaria</v>
      </c>
      <c r="E1959" s="1" t="str">
        <f>+IFERROR(VLOOKUP(Tabla1[[#This Row],[Tema]],Temas[[Tema]:[Columna1]],2,0),"REVISAR")</f>
        <v>08.03.06 Comuna de Domicilio</v>
      </c>
      <c r="F1959" s="1" t="str">
        <f>+IFERROR(VLOOKUP(Tabla1[[#This Row],[Muestra]],Muestra[[Muestra]:[Columna1]],2,0),"REVISAR")</f>
        <v>08.03.06.272 Cabo de Hornos</v>
      </c>
      <c r="G1959" t="s">
        <v>62</v>
      </c>
      <c r="H1959" t="s">
        <v>3449</v>
      </c>
      <c r="I1959" t="s">
        <v>3485</v>
      </c>
      <c r="J1959" t="s">
        <v>3751</v>
      </c>
      <c r="K1959" t="s">
        <v>3453</v>
      </c>
      <c r="L1959" t="s">
        <v>2582</v>
      </c>
      <c r="O1959" t="s">
        <v>3984</v>
      </c>
      <c r="V1959" s="11"/>
      <c r="W1959" s="11"/>
      <c r="X1959" s="11"/>
      <c r="Y1959" s="11"/>
      <c r="Z1959" s="11"/>
      <c r="AA1959" s="11"/>
      <c r="AB1959">
        <v>15</v>
      </c>
      <c r="AC1959">
        <v>14</v>
      </c>
      <c r="AD1959">
        <v>23</v>
      </c>
      <c r="AE1959">
        <v>22</v>
      </c>
      <c r="AF1959">
        <v>22</v>
      </c>
      <c r="AG1959">
        <v>21</v>
      </c>
      <c r="AH1959">
        <v>27</v>
      </c>
      <c r="AI1959">
        <v>21</v>
      </c>
      <c r="AJ1959">
        <v>27</v>
      </c>
    </row>
    <row r="1960" spans="1:36" x14ac:dyDescent="0.25">
      <c r="A1960" s="21">
        <v>1959</v>
      </c>
      <c r="B1960" s="1" t="s">
        <v>9749</v>
      </c>
      <c r="C1960" s="1" t="str">
        <f>+VLOOKUP(Tabla1[[#This Row],[Sector]],Sectores[[Sector]:[Columna1]],2,0)</f>
        <v>08 Educación</v>
      </c>
      <c r="D1960" s="1" t="str">
        <f>+VLOOKUP(Tabla1[[#This Row],[Contenido]],Hoja2!$F$2:$G$105,2,0)</f>
        <v>08.03 Admisión Universitaria</v>
      </c>
      <c r="E1960" s="1" t="str">
        <f>+IFERROR(VLOOKUP(Tabla1[[#This Row],[Tema]],Temas[[Tema]:[Columna1]],2,0),"REVISAR")</f>
        <v>08.03.06 Comuna de Domicilio</v>
      </c>
      <c r="F1960" s="1" t="str">
        <f>+IFERROR(VLOOKUP(Tabla1[[#This Row],[Muestra]],Muestra[[Muestra]:[Columna1]],2,0),"REVISAR")</f>
        <v>08.03.06.273 Antártica</v>
      </c>
      <c r="G1960" t="s">
        <v>62</v>
      </c>
      <c r="H1960" t="s">
        <v>3449</v>
      </c>
      <c r="I1960" t="s">
        <v>3485</v>
      </c>
      <c r="J1960" t="s">
        <v>3752</v>
      </c>
      <c r="K1960" t="s">
        <v>3453</v>
      </c>
      <c r="L1960" t="s">
        <v>2582</v>
      </c>
      <c r="O1960" t="s">
        <v>3984</v>
      </c>
      <c r="V1960" s="11"/>
      <c r="W1960" s="11"/>
      <c r="X1960" s="11"/>
      <c r="Y1960" s="11"/>
      <c r="Z1960" s="11"/>
      <c r="AA1960" s="11"/>
      <c r="AB1960">
        <v>12</v>
      </c>
      <c r="AC1960">
        <v>10</v>
      </c>
      <c r="AD1960">
        <v>10</v>
      </c>
      <c r="AE1960">
        <v>13</v>
      </c>
      <c r="AF1960">
        <v>10</v>
      </c>
      <c r="AG1960">
        <v>17</v>
      </c>
      <c r="AH1960">
        <v>11</v>
      </c>
      <c r="AI1960">
        <v>9</v>
      </c>
      <c r="AJ1960">
        <v>18</v>
      </c>
    </row>
    <row r="1961" spans="1:36" x14ac:dyDescent="0.25">
      <c r="A1961" s="21">
        <v>1960</v>
      </c>
      <c r="B1961" s="1" t="s">
        <v>9750</v>
      </c>
      <c r="C1961" s="1" t="str">
        <f>+VLOOKUP(Tabla1[[#This Row],[Sector]],Sectores[[Sector]:[Columna1]],2,0)</f>
        <v>08 Educación</v>
      </c>
      <c r="D1961" s="1" t="str">
        <f>+VLOOKUP(Tabla1[[#This Row],[Contenido]],Hoja2!$F$2:$G$105,2,0)</f>
        <v>08.03 Admisión Universitaria</v>
      </c>
      <c r="E1961" s="1" t="str">
        <f>+IFERROR(VLOOKUP(Tabla1[[#This Row],[Tema]],Temas[[Tema]:[Columna1]],2,0),"REVISAR")</f>
        <v>08.03.06 Comuna de Domicilio</v>
      </c>
      <c r="F1961" s="1" t="str">
        <f>+IFERROR(VLOOKUP(Tabla1[[#This Row],[Muestra]],Muestra[[Muestra]:[Columna1]],2,0),"REVISAR")</f>
        <v>08.03.06.274 Porvenir</v>
      </c>
      <c r="G1961" t="s">
        <v>62</v>
      </c>
      <c r="H1961" t="s">
        <v>3449</v>
      </c>
      <c r="I1961" t="s">
        <v>3485</v>
      </c>
      <c r="J1961" t="s">
        <v>3753</v>
      </c>
      <c r="K1961" t="s">
        <v>3453</v>
      </c>
      <c r="L1961" t="s">
        <v>2582</v>
      </c>
      <c r="O1961" t="s">
        <v>3984</v>
      </c>
      <c r="V1961" s="11"/>
      <c r="W1961" s="11"/>
      <c r="X1961" s="11"/>
      <c r="Y1961" s="11"/>
      <c r="Z1961" s="11"/>
      <c r="AA1961" s="11"/>
      <c r="AB1961">
        <v>85</v>
      </c>
      <c r="AC1961">
        <v>68</v>
      </c>
      <c r="AD1961">
        <v>64</v>
      </c>
      <c r="AE1961">
        <v>80</v>
      </c>
      <c r="AF1961">
        <v>87</v>
      </c>
      <c r="AG1961">
        <v>88</v>
      </c>
      <c r="AH1961">
        <v>139</v>
      </c>
      <c r="AI1961">
        <v>78</v>
      </c>
      <c r="AJ1961">
        <v>149</v>
      </c>
    </row>
    <row r="1962" spans="1:36" x14ac:dyDescent="0.25">
      <c r="A1962" s="21">
        <v>1961</v>
      </c>
      <c r="B1962" s="1" t="s">
        <v>9751</v>
      </c>
      <c r="C1962" s="1" t="str">
        <f>+VLOOKUP(Tabla1[[#This Row],[Sector]],Sectores[[Sector]:[Columna1]],2,0)</f>
        <v>08 Educación</v>
      </c>
      <c r="D1962" s="1" t="str">
        <f>+VLOOKUP(Tabla1[[#This Row],[Contenido]],Hoja2!$F$2:$G$105,2,0)</f>
        <v>08.03 Admisión Universitaria</v>
      </c>
      <c r="E1962" s="1" t="str">
        <f>+IFERROR(VLOOKUP(Tabla1[[#This Row],[Tema]],Temas[[Tema]:[Columna1]],2,0),"REVISAR")</f>
        <v>08.03.06 Comuna de Domicilio</v>
      </c>
      <c r="F1962" s="1" t="str">
        <f>+IFERROR(VLOOKUP(Tabla1[[#This Row],[Muestra]],Muestra[[Muestra]:[Columna1]],2,0),"REVISAR")</f>
        <v>08.03.06.275 Natales</v>
      </c>
      <c r="G1962" t="s">
        <v>62</v>
      </c>
      <c r="H1962" t="s">
        <v>3449</v>
      </c>
      <c r="I1962" t="s">
        <v>3485</v>
      </c>
      <c r="J1962" t="s">
        <v>3754</v>
      </c>
      <c r="K1962" t="s">
        <v>3453</v>
      </c>
      <c r="L1962" t="s">
        <v>2582</v>
      </c>
      <c r="O1962" t="s">
        <v>3984</v>
      </c>
      <c r="V1962" s="11"/>
      <c r="W1962" s="11"/>
      <c r="X1962" s="11"/>
      <c r="Y1962" s="11"/>
      <c r="Z1962" s="11"/>
      <c r="AA1962" s="11"/>
      <c r="AB1962">
        <v>321</v>
      </c>
      <c r="AC1962">
        <v>339</v>
      </c>
      <c r="AD1962">
        <v>320</v>
      </c>
      <c r="AE1962">
        <v>323</v>
      </c>
      <c r="AF1962">
        <v>313</v>
      </c>
      <c r="AG1962">
        <v>256</v>
      </c>
      <c r="AH1962">
        <v>276</v>
      </c>
      <c r="AI1962">
        <v>344</v>
      </c>
      <c r="AJ1962">
        <v>355</v>
      </c>
    </row>
    <row r="1963" spans="1:36" x14ac:dyDescent="0.25">
      <c r="A1963" s="21">
        <v>1962</v>
      </c>
      <c r="B1963" s="1" t="s">
        <v>9752</v>
      </c>
      <c r="C1963" s="1" t="str">
        <f>+VLOOKUP(Tabla1[[#This Row],[Sector]],Sectores[[Sector]:[Columna1]],2,0)</f>
        <v>08 Educación</v>
      </c>
      <c r="D1963" s="1" t="str">
        <f>+VLOOKUP(Tabla1[[#This Row],[Contenido]],Hoja2!$F$2:$G$105,2,0)</f>
        <v>08.03 Admisión Universitaria</v>
      </c>
      <c r="E1963" s="1" t="str">
        <f>+IFERROR(VLOOKUP(Tabla1[[#This Row],[Tema]],Temas[[Tema]:[Columna1]],2,0),"REVISAR")</f>
        <v>08.03.06 Comuna de Domicilio</v>
      </c>
      <c r="F1963" s="1" t="str">
        <f>+IFERROR(VLOOKUP(Tabla1[[#This Row],[Muestra]],Muestra[[Muestra]:[Columna1]],2,0),"REVISAR")</f>
        <v>08.03.06.276 Torres del Paine</v>
      </c>
      <c r="G1963" t="s">
        <v>62</v>
      </c>
      <c r="H1963" t="s">
        <v>3449</v>
      </c>
      <c r="I1963" t="s">
        <v>3485</v>
      </c>
      <c r="J1963" t="s">
        <v>3755</v>
      </c>
      <c r="K1963" t="s">
        <v>3453</v>
      </c>
      <c r="L1963" t="s">
        <v>2582</v>
      </c>
      <c r="O1963" t="s">
        <v>3984</v>
      </c>
      <c r="V1963" s="11"/>
      <c r="W1963" s="11"/>
      <c r="X1963" s="11"/>
      <c r="Y1963" s="11"/>
      <c r="Z1963" s="11"/>
      <c r="AA1963" s="11"/>
      <c r="AB1963">
        <v>1</v>
      </c>
      <c r="AC1963">
        <v>0</v>
      </c>
      <c r="AD1963">
        <v>1</v>
      </c>
      <c r="AE1963">
        <v>2</v>
      </c>
      <c r="AF1963">
        <v>1</v>
      </c>
      <c r="AG1963">
        <v>2</v>
      </c>
      <c r="AH1963">
        <v>2</v>
      </c>
      <c r="AI1963">
        <v>0</v>
      </c>
      <c r="AJ1963">
        <v>0</v>
      </c>
    </row>
    <row r="1964" spans="1:36" x14ac:dyDescent="0.25">
      <c r="A1964" s="21">
        <v>1963</v>
      </c>
      <c r="B1964" s="1" t="s">
        <v>9753</v>
      </c>
      <c r="C1964" s="1" t="str">
        <f>+VLOOKUP(Tabla1[[#This Row],[Sector]],Sectores[[Sector]:[Columna1]],2,0)</f>
        <v>08 Educación</v>
      </c>
      <c r="D1964" s="1" t="str">
        <f>+VLOOKUP(Tabla1[[#This Row],[Contenido]],Hoja2!$F$2:$G$105,2,0)</f>
        <v>08.03 Admisión Universitaria</v>
      </c>
      <c r="E1964" s="1" t="str">
        <f>+IFERROR(VLOOKUP(Tabla1[[#This Row],[Tema]],Temas[[Tema]:[Columna1]],2,0),"REVISAR")</f>
        <v>08.03.06 Comuna de Domicilio</v>
      </c>
      <c r="F1964" s="1" t="str">
        <f>+IFERROR(VLOOKUP(Tabla1[[#This Row],[Muestra]],Muestra[[Muestra]:[Columna1]],2,0),"REVISAR")</f>
        <v>08.03.06.277 Santiago</v>
      </c>
      <c r="G1964" t="s">
        <v>62</v>
      </c>
      <c r="H1964" t="s">
        <v>3449</v>
      </c>
      <c r="I1964" t="s">
        <v>3485</v>
      </c>
      <c r="J1964" t="s">
        <v>3756</v>
      </c>
      <c r="K1964" t="s">
        <v>3453</v>
      </c>
      <c r="L1964" t="s">
        <v>2582</v>
      </c>
      <c r="O1964" t="s">
        <v>3984</v>
      </c>
      <c r="V1964" s="11"/>
      <c r="W1964" s="11"/>
      <c r="X1964" s="11"/>
      <c r="Y1964" s="11"/>
      <c r="Z1964" s="11"/>
      <c r="AA1964" s="11"/>
      <c r="AB1964">
        <v>4003</v>
      </c>
      <c r="AC1964">
        <v>4019</v>
      </c>
      <c r="AD1964">
        <v>4272</v>
      </c>
      <c r="AE1964">
        <v>4386</v>
      </c>
      <c r="AF1964">
        <v>4984</v>
      </c>
      <c r="AG1964">
        <v>5029</v>
      </c>
      <c r="AH1964">
        <v>5309</v>
      </c>
      <c r="AI1964">
        <v>5149</v>
      </c>
      <c r="AJ1964">
        <v>5256</v>
      </c>
    </row>
    <row r="1965" spans="1:36" x14ac:dyDescent="0.25">
      <c r="A1965" s="21">
        <v>1964</v>
      </c>
      <c r="B1965" s="1" t="s">
        <v>9754</v>
      </c>
      <c r="C1965" s="1" t="str">
        <f>+VLOOKUP(Tabla1[[#This Row],[Sector]],Sectores[[Sector]:[Columna1]],2,0)</f>
        <v>08 Educación</v>
      </c>
      <c r="D1965" s="1" t="str">
        <f>+VLOOKUP(Tabla1[[#This Row],[Contenido]],Hoja2!$F$2:$G$105,2,0)</f>
        <v>08.03 Admisión Universitaria</v>
      </c>
      <c r="E1965" s="1" t="str">
        <f>+IFERROR(VLOOKUP(Tabla1[[#This Row],[Tema]],Temas[[Tema]:[Columna1]],2,0),"REVISAR")</f>
        <v>08.03.06 Comuna de Domicilio</v>
      </c>
      <c r="F1965" s="1" t="str">
        <f>+IFERROR(VLOOKUP(Tabla1[[#This Row],[Muestra]],Muestra[[Muestra]:[Columna1]],2,0),"REVISAR")</f>
        <v>08.03.06.278 Cerrillos</v>
      </c>
      <c r="G1965" t="s">
        <v>62</v>
      </c>
      <c r="H1965" t="s">
        <v>3449</v>
      </c>
      <c r="I1965" t="s">
        <v>3485</v>
      </c>
      <c r="J1965" t="s">
        <v>3757</v>
      </c>
      <c r="K1965" t="s">
        <v>3453</v>
      </c>
      <c r="L1965" t="s">
        <v>2582</v>
      </c>
      <c r="O1965" t="s">
        <v>3984</v>
      </c>
      <c r="V1965" s="11"/>
      <c r="W1965" s="11"/>
      <c r="X1965" s="11"/>
      <c r="Y1965" s="11"/>
      <c r="Z1965" s="11"/>
      <c r="AA1965" s="11"/>
      <c r="AB1965">
        <v>1181</v>
      </c>
      <c r="AC1965">
        <v>1189</v>
      </c>
      <c r="AD1965">
        <v>1185</v>
      </c>
      <c r="AE1965">
        <v>1195</v>
      </c>
      <c r="AF1965">
        <v>1300</v>
      </c>
      <c r="AG1965">
        <v>1291</v>
      </c>
      <c r="AH1965">
        <v>1316</v>
      </c>
      <c r="AI1965">
        <v>1290</v>
      </c>
      <c r="AJ1965">
        <v>1341</v>
      </c>
    </row>
    <row r="1966" spans="1:36" x14ac:dyDescent="0.25">
      <c r="A1966" s="21">
        <v>1965</v>
      </c>
      <c r="B1966" s="1" t="s">
        <v>9755</v>
      </c>
      <c r="C1966" s="1" t="str">
        <f>+VLOOKUP(Tabla1[[#This Row],[Sector]],Sectores[[Sector]:[Columna1]],2,0)</f>
        <v>08 Educación</v>
      </c>
      <c r="D1966" s="1" t="str">
        <f>+VLOOKUP(Tabla1[[#This Row],[Contenido]],Hoja2!$F$2:$G$105,2,0)</f>
        <v>08.03 Admisión Universitaria</v>
      </c>
      <c r="E1966" s="1" t="str">
        <f>+IFERROR(VLOOKUP(Tabla1[[#This Row],[Tema]],Temas[[Tema]:[Columna1]],2,0),"REVISAR")</f>
        <v>08.03.06 Comuna de Domicilio</v>
      </c>
      <c r="F1966" s="1" t="str">
        <f>+IFERROR(VLOOKUP(Tabla1[[#This Row],[Muestra]],Muestra[[Muestra]:[Columna1]],2,0),"REVISAR")</f>
        <v>08.03.06.279 Cerro Navia</v>
      </c>
      <c r="G1966" t="s">
        <v>62</v>
      </c>
      <c r="H1966" t="s">
        <v>3449</v>
      </c>
      <c r="I1966" t="s">
        <v>3485</v>
      </c>
      <c r="J1966" t="s">
        <v>3758</v>
      </c>
      <c r="K1966" t="s">
        <v>3453</v>
      </c>
      <c r="L1966" t="s">
        <v>2582</v>
      </c>
      <c r="O1966" t="s">
        <v>3984</v>
      </c>
      <c r="V1966" s="11"/>
      <c r="W1966" s="11"/>
      <c r="X1966" s="11"/>
      <c r="Y1966" s="11"/>
      <c r="Z1966" s="11"/>
      <c r="AA1966" s="11"/>
      <c r="AB1966">
        <v>1767</v>
      </c>
      <c r="AC1966">
        <v>1875</v>
      </c>
      <c r="AD1966">
        <v>1925</v>
      </c>
      <c r="AE1966">
        <v>2062</v>
      </c>
      <c r="AF1966">
        <v>2006</v>
      </c>
      <c r="AG1966">
        <v>2024</v>
      </c>
      <c r="AH1966">
        <v>2013</v>
      </c>
      <c r="AI1966">
        <v>2122</v>
      </c>
      <c r="AJ1966">
        <v>2171</v>
      </c>
    </row>
    <row r="1967" spans="1:36" x14ac:dyDescent="0.25">
      <c r="A1967" s="21">
        <v>1966</v>
      </c>
      <c r="B1967" s="1" t="s">
        <v>9756</v>
      </c>
      <c r="C1967" s="1" t="str">
        <f>+VLOOKUP(Tabla1[[#This Row],[Sector]],Sectores[[Sector]:[Columna1]],2,0)</f>
        <v>08 Educación</v>
      </c>
      <c r="D1967" s="1" t="str">
        <f>+VLOOKUP(Tabla1[[#This Row],[Contenido]],Hoja2!$F$2:$G$105,2,0)</f>
        <v>08.03 Admisión Universitaria</v>
      </c>
      <c r="E1967" s="1" t="str">
        <f>+IFERROR(VLOOKUP(Tabla1[[#This Row],[Tema]],Temas[[Tema]:[Columna1]],2,0),"REVISAR")</f>
        <v>08.03.06 Comuna de Domicilio</v>
      </c>
      <c r="F1967" s="1" t="str">
        <f>+IFERROR(VLOOKUP(Tabla1[[#This Row],[Muestra]],Muestra[[Muestra]:[Columna1]],2,0),"REVISAR")</f>
        <v>08.03.06.280 Conchalí</v>
      </c>
      <c r="G1967" t="s">
        <v>62</v>
      </c>
      <c r="H1967" t="s">
        <v>3449</v>
      </c>
      <c r="I1967" t="s">
        <v>3485</v>
      </c>
      <c r="J1967" t="s">
        <v>3759</v>
      </c>
      <c r="K1967" t="s">
        <v>3453</v>
      </c>
      <c r="L1967" t="s">
        <v>2582</v>
      </c>
      <c r="O1967" t="s">
        <v>3984</v>
      </c>
      <c r="V1967" s="11"/>
      <c r="W1967" s="11"/>
      <c r="X1967" s="11"/>
      <c r="Y1967" s="11"/>
      <c r="Z1967" s="11"/>
      <c r="AA1967" s="11"/>
      <c r="AB1967">
        <v>1963</v>
      </c>
      <c r="AC1967">
        <v>1874</v>
      </c>
      <c r="AD1967">
        <v>1939</v>
      </c>
      <c r="AE1967">
        <v>2003</v>
      </c>
      <c r="AF1967">
        <v>2082</v>
      </c>
      <c r="AG1967">
        <v>2081</v>
      </c>
      <c r="AH1967">
        <v>2100</v>
      </c>
      <c r="AI1967">
        <v>1991</v>
      </c>
      <c r="AJ1967">
        <v>2075</v>
      </c>
    </row>
    <row r="1968" spans="1:36" x14ac:dyDescent="0.25">
      <c r="A1968" s="21">
        <v>1967</v>
      </c>
      <c r="B1968" s="1" t="s">
        <v>9757</v>
      </c>
      <c r="C1968" s="1" t="str">
        <f>+VLOOKUP(Tabla1[[#This Row],[Sector]],Sectores[[Sector]:[Columna1]],2,0)</f>
        <v>08 Educación</v>
      </c>
      <c r="D1968" s="1" t="str">
        <f>+VLOOKUP(Tabla1[[#This Row],[Contenido]],Hoja2!$F$2:$G$105,2,0)</f>
        <v>08.03 Admisión Universitaria</v>
      </c>
      <c r="E1968" s="1" t="str">
        <f>+IFERROR(VLOOKUP(Tabla1[[#This Row],[Tema]],Temas[[Tema]:[Columna1]],2,0),"REVISAR")</f>
        <v>08.03.06 Comuna de Domicilio</v>
      </c>
      <c r="F1968" s="1" t="str">
        <f>+IFERROR(VLOOKUP(Tabla1[[#This Row],[Muestra]],Muestra[[Muestra]:[Columna1]],2,0),"REVISAR")</f>
        <v>08.03.06.281 El Bosque</v>
      </c>
      <c r="G1968" t="s">
        <v>62</v>
      </c>
      <c r="H1968" t="s">
        <v>3449</v>
      </c>
      <c r="I1968" t="s">
        <v>3485</v>
      </c>
      <c r="J1968" t="s">
        <v>3760</v>
      </c>
      <c r="K1968" t="s">
        <v>3453</v>
      </c>
      <c r="L1968" t="s">
        <v>2582</v>
      </c>
      <c r="O1968" t="s">
        <v>3984</v>
      </c>
      <c r="V1968" s="11"/>
      <c r="W1968" s="11"/>
      <c r="X1968" s="11"/>
      <c r="Y1968" s="11"/>
      <c r="Z1968" s="11"/>
      <c r="AA1968" s="11"/>
      <c r="AB1968">
        <v>2659</v>
      </c>
      <c r="AC1968">
        <v>2630</v>
      </c>
      <c r="AD1968">
        <v>2651</v>
      </c>
      <c r="AE1968">
        <v>2766</v>
      </c>
      <c r="AF1968">
        <v>2818</v>
      </c>
      <c r="AG1968">
        <v>2790</v>
      </c>
      <c r="AH1968">
        <v>2850</v>
      </c>
      <c r="AI1968">
        <v>2911</v>
      </c>
      <c r="AJ1968">
        <v>2764</v>
      </c>
    </row>
    <row r="1969" spans="1:36" x14ac:dyDescent="0.25">
      <c r="A1969" s="21">
        <v>1968</v>
      </c>
      <c r="B1969" s="1" t="s">
        <v>9758</v>
      </c>
      <c r="C1969" s="1" t="str">
        <f>+VLOOKUP(Tabla1[[#This Row],[Sector]],Sectores[[Sector]:[Columna1]],2,0)</f>
        <v>08 Educación</v>
      </c>
      <c r="D1969" s="1" t="str">
        <f>+VLOOKUP(Tabla1[[#This Row],[Contenido]],Hoja2!$F$2:$G$105,2,0)</f>
        <v>08.03 Admisión Universitaria</v>
      </c>
      <c r="E1969" s="1" t="str">
        <f>+IFERROR(VLOOKUP(Tabla1[[#This Row],[Tema]],Temas[[Tema]:[Columna1]],2,0),"REVISAR")</f>
        <v>08.03.06 Comuna de Domicilio</v>
      </c>
      <c r="F1969" s="1" t="str">
        <f>+IFERROR(VLOOKUP(Tabla1[[#This Row],[Muestra]],Muestra[[Muestra]:[Columna1]],2,0),"REVISAR")</f>
        <v>08.03.06.282 Estación Central</v>
      </c>
      <c r="G1969" t="s">
        <v>62</v>
      </c>
      <c r="H1969" t="s">
        <v>3449</v>
      </c>
      <c r="I1969" t="s">
        <v>3485</v>
      </c>
      <c r="J1969" t="s">
        <v>3761</v>
      </c>
      <c r="K1969" t="s">
        <v>3453</v>
      </c>
      <c r="L1969" t="s">
        <v>2582</v>
      </c>
      <c r="O1969" t="s">
        <v>3984</v>
      </c>
      <c r="V1969" s="11"/>
      <c r="W1969" s="11"/>
      <c r="X1969" s="11"/>
      <c r="Y1969" s="11"/>
      <c r="Z1969" s="11"/>
      <c r="AA1969" s="11"/>
      <c r="AB1969">
        <v>1869</v>
      </c>
      <c r="AC1969">
        <v>1890</v>
      </c>
      <c r="AD1969">
        <v>1882</v>
      </c>
      <c r="AE1969">
        <v>1893</v>
      </c>
      <c r="AF1969">
        <v>2014</v>
      </c>
      <c r="AG1969">
        <v>2079</v>
      </c>
      <c r="AH1969">
        <v>2099</v>
      </c>
      <c r="AI1969">
        <v>2102</v>
      </c>
      <c r="AJ1969">
        <v>2126</v>
      </c>
    </row>
    <row r="1970" spans="1:36" x14ac:dyDescent="0.25">
      <c r="A1970" s="21">
        <v>1969</v>
      </c>
      <c r="B1970" s="1" t="s">
        <v>9759</v>
      </c>
      <c r="C1970" s="1" t="str">
        <f>+VLOOKUP(Tabla1[[#This Row],[Sector]],Sectores[[Sector]:[Columna1]],2,0)</f>
        <v>08 Educación</v>
      </c>
      <c r="D1970" s="1" t="str">
        <f>+VLOOKUP(Tabla1[[#This Row],[Contenido]],Hoja2!$F$2:$G$105,2,0)</f>
        <v>08.03 Admisión Universitaria</v>
      </c>
      <c r="E1970" s="1" t="str">
        <f>+IFERROR(VLOOKUP(Tabla1[[#This Row],[Tema]],Temas[[Tema]:[Columna1]],2,0),"REVISAR")</f>
        <v>08.03.06 Comuna de Domicilio</v>
      </c>
      <c r="F1970" s="1" t="str">
        <f>+IFERROR(VLOOKUP(Tabla1[[#This Row],[Muestra]],Muestra[[Muestra]:[Columna1]],2,0),"REVISAR")</f>
        <v>08.03.06.283 Huechuraba</v>
      </c>
      <c r="G1970" t="s">
        <v>62</v>
      </c>
      <c r="H1970" t="s">
        <v>3449</v>
      </c>
      <c r="I1970" t="s">
        <v>3485</v>
      </c>
      <c r="J1970" t="s">
        <v>3762</v>
      </c>
      <c r="K1970" t="s">
        <v>3453</v>
      </c>
      <c r="L1970" t="s">
        <v>2582</v>
      </c>
      <c r="O1970" t="s">
        <v>3984</v>
      </c>
      <c r="V1970" s="11"/>
      <c r="W1970" s="11"/>
      <c r="X1970" s="11"/>
      <c r="Y1970" s="11"/>
      <c r="Z1970" s="11"/>
      <c r="AA1970" s="11"/>
      <c r="AB1970">
        <v>1383</v>
      </c>
      <c r="AC1970">
        <v>1388</v>
      </c>
      <c r="AD1970">
        <v>1481</v>
      </c>
      <c r="AE1970">
        <v>1544</v>
      </c>
      <c r="AF1970">
        <v>1717</v>
      </c>
      <c r="AG1970">
        <v>1733</v>
      </c>
      <c r="AH1970">
        <v>1841</v>
      </c>
      <c r="AI1970">
        <v>1879</v>
      </c>
      <c r="AJ1970">
        <v>1922</v>
      </c>
    </row>
    <row r="1971" spans="1:36" x14ac:dyDescent="0.25">
      <c r="A1971" s="21">
        <v>1970</v>
      </c>
      <c r="B1971" s="1" t="s">
        <v>9760</v>
      </c>
      <c r="C1971" s="1" t="str">
        <f>+VLOOKUP(Tabla1[[#This Row],[Sector]],Sectores[[Sector]:[Columna1]],2,0)</f>
        <v>08 Educación</v>
      </c>
      <c r="D1971" s="1" t="str">
        <f>+VLOOKUP(Tabla1[[#This Row],[Contenido]],Hoja2!$F$2:$G$105,2,0)</f>
        <v>08.03 Admisión Universitaria</v>
      </c>
      <c r="E1971" s="1" t="str">
        <f>+IFERROR(VLOOKUP(Tabla1[[#This Row],[Tema]],Temas[[Tema]:[Columna1]],2,0),"REVISAR")</f>
        <v>08.03.06 Comuna de Domicilio</v>
      </c>
      <c r="F1971" s="1" t="str">
        <f>+IFERROR(VLOOKUP(Tabla1[[#This Row],[Muestra]],Muestra[[Muestra]:[Columna1]],2,0),"REVISAR")</f>
        <v>08.03.06.284 Independencia</v>
      </c>
      <c r="G1971" t="s">
        <v>62</v>
      </c>
      <c r="H1971" t="s">
        <v>3449</v>
      </c>
      <c r="I1971" t="s">
        <v>3485</v>
      </c>
      <c r="J1971" t="s">
        <v>3763</v>
      </c>
      <c r="K1971" t="s">
        <v>3453</v>
      </c>
      <c r="L1971" t="s">
        <v>2582</v>
      </c>
      <c r="O1971" t="s">
        <v>3984</v>
      </c>
      <c r="V1971" s="11"/>
      <c r="W1971" s="11"/>
      <c r="X1971" s="11"/>
      <c r="Y1971" s="11"/>
      <c r="Z1971" s="11"/>
      <c r="AA1971" s="11"/>
      <c r="AB1971">
        <v>1078</v>
      </c>
      <c r="AC1971">
        <v>1164</v>
      </c>
      <c r="AD1971">
        <v>1104</v>
      </c>
      <c r="AE1971">
        <v>1199</v>
      </c>
      <c r="AF1971">
        <v>1141</v>
      </c>
      <c r="AG1971">
        <v>1264</v>
      </c>
      <c r="AH1971">
        <v>1251</v>
      </c>
      <c r="AI1971">
        <v>1294</v>
      </c>
      <c r="AJ1971">
        <v>1316</v>
      </c>
    </row>
    <row r="1972" spans="1:36" x14ac:dyDescent="0.25">
      <c r="A1972" s="21">
        <v>1971</v>
      </c>
      <c r="B1972" s="1" t="s">
        <v>9761</v>
      </c>
      <c r="C1972" s="1" t="str">
        <f>+VLOOKUP(Tabla1[[#This Row],[Sector]],Sectores[[Sector]:[Columna1]],2,0)</f>
        <v>08 Educación</v>
      </c>
      <c r="D1972" s="1" t="str">
        <f>+VLOOKUP(Tabla1[[#This Row],[Contenido]],Hoja2!$F$2:$G$105,2,0)</f>
        <v>08.03 Admisión Universitaria</v>
      </c>
      <c r="E1972" s="1" t="str">
        <f>+IFERROR(VLOOKUP(Tabla1[[#This Row],[Tema]],Temas[[Tema]:[Columna1]],2,0),"REVISAR")</f>
        <v>08.03.06 Comuna de Domicilio</v>
      </c>
      <c r="F1972" s="1" t="str">
        <f>+IFERROR(VLOOKUP(Tabla1[[#This Row],[Muestra]],Muestra[[Muestra]:[Columna1]],2,0),"REVISAR")</f>
        <v>08.03.06.285 La Cisterna</v>
      </c>
      <c r="G1972" t="s">
        <v>62</v>
      </c>
      <c r="H1972" t="s">
        <v>3449</v>
      </c>
      <c r="I1972" t="s">
        <v>3485</v>
      </c>
      <c r="J1972" t="s">
        <v>3764</v>
      </c>
      <c r="K1972" t="s">
        <v>3453</v>
      </c>
      <c r="L1972" t="s">
        <v>2582</v>
      </c>
      <c r="O1972" t="s">
        <v>3984</v>
      </c>
      <c r="V1972" s="11"/>
      <c r="W1972" s="11"/>
      <c r="X1972" s="11"/>
      <c r="Y1972" s="11"/>
      <c r="Z1972" s="11"/>
      <c r="AA1972" s="11"/>
      <c r="AB1972">
        <v>1550</v>
      </c>
      <c r="AC1972">
        <v>1472</v>
      </c>
      <c r="AD1972">
        <v>1567</v>
      </c>
      <c r="AE1972">
        <v>1576</v>
      </c>
      <c r="AF1972">
        <v>1712</v>
      </c>
      <c r="AG1972">
        <v>1630</v>
      </c>
      <c r="AH1972">
        <v>1558</v>
      </c>
      <c r="AI1972">
        <v>1614</v>
      </c>
      <c r="AJ1972">
        <v>1594</v>
      </c>
    </row>
    <row r="1973" spans="1:36" x14ac:dyDescent="0.25">
      <c r="A1973" s="21">
        <v>1972</v>
      </c>
      <c r="B1973" s="1" t="s">
        <v>9762</v>
      </c>
      <c r="C1973" s="1" t="str">
        <f>+VLOOKUP(Tabla1[[#This Row],[Sector]],Sectores[[Sector]:[Columna1]],2,0)</f>
        <v>08 Educación</v>
      </c>
      <c r="D1973" s="1" t="str">
        <f>+VLOOKUP(Tabla1[[#This Row],[Contenido]],Hoja2!$F$2:$G$105,2,0)</f>
        <v>08.03 Admisión Universitaria</v>
      </c>
      <c r="E1973" s="1" t="str">
        <f>+IFERROR(VLOOKUP(Tabla1[[#This Row],[Tema]],Temas[[Tema]:[Columna1]],2,0),"REVISAR")</f>
        <v>08.03.06 Comuna de Domicilio</v>
      </c>
      <c r="F1973" s="1" t="str">
        <f>+IFERROR(VLOOKUP(Tabla1[[#This Row],[Muestra]],Muestra[[Muestra]:[Columna1]],2,0),"REVISAR")</f>
        <v>08.03.06.286 La Florida</v>
      </c>
      <c r="G1973" t="s">
        <v>62</v>
      </c>
      <c r="H1973" t="s">
        <v>3449</v>
      </c>
      <c r="I1973" t="s">
        <v>3485</v>
      </c>
      <c r="J1973" t="s">
        <v>3765</v>
      </c>
      <c r="K1973" t="s">
        <v>3453</v>
      </c>
      <c r="L1973" t="s">
        <v>2582</v>
      </c>
      <c r="O1973" t="s">
        <v>3984</v>
      </c>
      <c r="V1973" s="11"/>
      <c r="W1973" s="11"/>
      <c r="X1973" s="11"/>
      <c r="Y1973" s="11"/>
      <c r="Z1973" s="11"/>
      <c r="AA1973" s="11"/>
      <c r="AB1973">
        <v>7551</v>
      </c>
      <c r="AC1973">
        <v>7308</v>
      </c>
      <c r="AD1973">
        <v>7205</v>
      </c>
      <c r="AE1973">
        <v>7152</v>
      </c>
      <c r="AF1973">
        <v>7513</v>
      </c>
      <c r="AG1973">
        <v>7385</v>
      </c>
      <c r="AH1973">
        <v>7541</v>
      </c>
      <c r="AI1973">
        <v>7378</v>
      </c>
      <c r="AJ1973">
        <v>7370</v>
      </c>
    </row>
    <row r="1974" spans="1:36" x14ac:dyDescent="0.25">
      <c r="A1974" s="21">
        <v>1973</v>
      </c>
      <c r="B1974" s="1" t="s">
        <v>9763</v>
      </c>
      <c r="C1974" s="1" t="str">
        <f>+VLOOKUP(Tabla1[[#This Row],[Sector]],Sectores[[Sector]:[Columna1]],2,0)</f>
        <v>08 Educación</v>
      </c>
      <c r="D1974" s="1" t="str">
        <f>+VLOOKUP(Tabla1[[#This Row],[Contenido]],Hoja2!$F$2:$G$105,2,0)</f>
        <v>08.03 Admisión Universitaria</v>
      </c>
      <c r="E1974" s="1" t="str">
        <f>+IFERROR(VLOOKUP(Tabla1[[#This Row],[Tema]],Temas[[Tema]:[Columna1]],2,0),"REVISAR")</f>
        <v>08.03.06 Comuna de Domicilio</v>
      </c>
      <c r="F1974" s="1" t="str">
        <f>+IFERROR(VLOOKUP(Tabla1[[#This Row],[Muestra]],Muestra[[Muestra]:[Columna1]],2,0),"REVISAR")</f>
        <v>08.03.06.287 La Granja</v>
      </c>
      <c r="G1974" t="s">
        <v>62</v>
      </c>
      <c r="H1974" t="s">
        <v>3449</v>
      </c>
      <c r="I1974" t="s">
        <v>3485</v>
      </c>
      <c r="J1974" t="s">
        <v>3766</v>
      </c>
      <c r="K1974" t="s">
        <v>3453</v>
      </c>
      <c r="L1974" t="s">
        <v>2582</v>
      </c>
      <c r="O1974" t="s">
        <v>3984</v>
      </c>
      <c r="V1974" s="11"/>
      <c r="W1974" s="11"/>
      <c r="X1974" s="11"/>
      <c r="Y1974" s="11"/>
      <c r="Z1974" s="11"/>
      <c r="AA1974" s="11"/>
      <c r="AB1974">
        <v>2009</v>
      </c>
      <c r="AC1974">
        <v>1937</v>
      </c>
      <c r="AD1974">
        <v>1963</v>
      </c>
      <c r="AE1974">
        <v>1930</v>
      </c>
      <c r="AF1974">
        <v>2057</v>
      </c>
      <c r="AG1974">
        <v>2008</v>
      </c>
      <c r="AH1974">
        <v>2072</v>
      </c>
      <c r="AI1974">
        <v>1934</v>
      </c>
      <c r="AJ1974">
        <v>1887</v>
      </c>
    </row>
    <row r="1975" spans="1:36" x14ac:dyDescent="0.25">
      <c r="A1975" s="21">
        <v>1974</v>
      </c>
      <c r="B1975" s="1" t="s">
        <v>9764</v>
      </c>
      <c r="C1975" s="1" t="str">
        <f>+VLOOKUP(Tabla1[[#This Row],[Sector]],Sectores[[Sector]:[Columna1]],2,0)</f>
        <v>08 Educación</v>
      </c>
      <c r="D1975" s="1" t="str">
        <f>+VLOOKUP(Tabla1[[#This Row],[Contenido]],Hoja2!$F$2:$G$105,2,0)</f>
        <v>08.03 Admisión Universitaria</v>
      </c>
      <c r="E1975" s="1" t="str">
        <f>+IFERROR(VLOOKUP(Tabla1[[#This Row],[Tema]],Temas[[Tema]:[Columna1]],2,0),"REVISAR")</f>
        <v>08.03.06 Comuna de Domicilio</v>
      </c>
      <c r="F1975" s="1" t="str">
        <f>+IFERROR(VLOOKUP(Tabla1[[#This Row],[Muestra]],Muestra[[Muestra]:[Columna1]],2,0),"REVISAR")</f>
        <v>08.03.06.288 La Pintana</v>
      </c>
      <c r="G1975" t="s">
        <v>62</v>
      </c>
      <c r="H1975" t="s">
        <v>3449</v>
      </c>
      <c r="I1975" t="s">
        <v>3485</v>
      </c>
      <c r="J1975" t="s">
        <v>3767</v>
      </c>
      <c r="K1975" t="s">
        <v>3453</v>
      </c>
      <c r="L1975" t="s">
        <v>2582</v>
      </c>
      <c r="O1975" t="s">
        <v>3984</v>
      </c>
      <c r="V1975" s="11"/>
      <c r="W1975" s="11"/>
      <c r="X1975" s="11"/>
      <c r="Y1975" s="11"/>
      <c r="Z1975" s="11"/>
      <c r="AA1975" s="11"/>
      <c r="AB1975">
        <v>2629</v>
      </c>
      <c r="AC1975">
        <v>2583</v>
      </c>
      <c r="AD1975">
        <v>2633</v>
      </c>
      <c r="AE1975">
        <v>2732</v>
      </c>
      <c r="AF1975">
        <v>2893</v>
      </c>
      <c r="AG1975">
        <v>2890</v>
      </c>
      <c r="AH1975">
        <v>3046</v>
      </c>
      <c r="AI1975">
        <v>2936</v>
      </c>
      <c r="AJ1975">
        <v>2999</v>
      </c>
    </row>
    <row r="1976" spans="1:36" x14ac:dyDescent="0.25">
      <c r="A1976" s="21">
        <v>1975</v>
      </c>
      <c r="B1976" s="1" t="s">
        <v>9765</v>
      </c>
      <c r="C1976" s="1" t="str">
        <f>+VLOOKUP(Tabla1[[#This Row],[Sector]],Sectores[[Sector]:[Columna1]],2,0)</f>
        <v>08 Educación</v>
      </c>
      <c r="D1976" s="1" t="str">
        <f>+VLOOKUP(Tabla1[[#This Row],[Contenido]],Hoja2!$F$2:$G$105,2,0)</f>
        <v>08.03 Admisión Universitaria</v>
      </c>
      <c r="E1976" s="1" t="str">
        <f>+IFERROR(VLOOKUP(Tabla1[[#This Row],[Tema]],Temas[[Tema]:[Columna1]],2,0),"REVISAR")</f>
        <v>08.03.06 Comuna de Domicilio</v>
      </c>
      <c r="F1976" s="1" t="str">
        <f>+IFERROR(VLOOKUP(Tabla1[[#This Row],[Muestra]],Muestra[[Muestra]:[Columna1]],2,0),"REVISAR")</f>
        <v>08.03.06.289 La Reina</v>
      </c>
      <c r="G1976" t="s">
        <v>62</v>
      </c>
      <c r="H1976" t="s">
        <v>3449</v>
      </c>
      <c r="I1976" t="s">
        <v>3485</v>
      </c>
      <c r="J1976" t="s">
        <v>3768</v>
      </c>
      <c r="K1976" t="s">
        <v>3453</v>
      </c>
      <c r="L1976" t="s">
        <v>2582</v>
      </c>
      <c r="O1976" t="s">
        <v>3984</v>
      </c>
      <c r="V1976" s="11"/>
      <c r="W1976" s="11"/>
      <c r="X1976" s="11"/>
      <c r="Y1976" s="11"/>
      <c r="Z1976" s="11"/>
      <c r="AA1976" s="11"/>
      <c r="AB1976">
        <v>1985</v>
      </c>
      <c r="AC1976">
        <v>2012</v>
      </c>
      <c r="AD1976">
        <v>1910</v>
      </c>
      <c r="AE1976">
        <v>2004</v>
      </c>
      <c r="AF1976">
        <v>1977</v>
      </c>
      <c r="AG1976">
        <v>1900</v>
      </c>
      <c r="AH1976">
        <v>1959</v>
      </c>
      <c r="AI1976">
        <v>1886</v>
      </c>
      <c r="AJ1976">
        <v>1905</v>
      </c>
    </row>
    <row r="1977" spans="1:36" x14ac:dyDescent="0.25">
      <c r="A1977" s="21">
        <v>1976</v>
      </c>
      <c r="B1977" s="1" t="s">
        <v>9766</v>
      </c>
      <c r="C1977" s="1" t="str">
        <f>+VLOOKUP(Tabla1[[#This Row],[Sector]],Sectores[[Sector]:[Columna1]],2,0)</f>
        <v>08 Educación</v>
      </c>
      <c r="D1977" s="1" t="str">
        <f>+VLOOKUP(Tabla1[[#This Row],[Contenido]],Hoja2!$F$2:$G$105,2,0)</f>
        <v>08.03 Admisión Universitaria</v>
      </c>
      <c r="E1977" s="1" t="str">
        <f>+IFERROR(VLOOKUP(Tabla1[[#This Row],[Tema]],Temas[[Tema]:[Columna1]],2,0),"REVISAR")</f>
        <v>08.03.06 Comuna de Domicilio</v>
      </c>
      <c r="F1977" s="1" t="str">
        <f>+IFERROR(VLOOKUP(Tabla1[[#This Row],[Muestra]],Muestra[[Muestra]:[Columna1]],2,0),"REVISAR")</f>
        <v>08.03.06.290 Las Condes</v>
      </c>
      <c r="G1977" t="s">
        <v>62</v>
      </c>
      <c r="H1977" t="s">
        <v>3449</v>
      </c>
      <c r="I1977" t="s">
        <v>3485</v>
      </c>
      <c r="J1977" t="s">
        <v>3769</v>
      </c>
      <c r="K1977" t="s">
        <v>3453</v>
      </c>
      <c r="L1977" t="s">
        <v>2582</v>
      </c>
      <c r="O1977" t="s">
        <v>3984</v>
      </c>
      <c r="V1977" s="11"/>
      <c r="W1977" s="11"/>
      <c r="X1977" s="11"/>
      <c r="Y1977" s="11"/>
      <c r="Z1977" s="11"/>
      <c r="AA1977" s="11"/>
      <c r="AB1977">
        <v>5237</v>
      </c>
      <c r="AC1977">
        <v>4950</v>
      </c>
      <c r="AD1977">
        <v>4770</v>
      </c>
      <c r="AE1977">
        <v>4893</v>
      </c>
      <c r="AF1977">
        <v>4966</v>
      </c>
      <c r="AG1977">
        <v>4749</v>
      </c>
      <c r="AH1977">
        <v>4664</v>
      </c>
      <c r="AI1977">
        <v>4596</v>
      </c>
      <c r="AJ1977">
        <v>4589</v>
      </c>
    </row>
    <row r="1978" spans="1:36" x14ac:dyDescent="0.25">
      <c r="A1978" s="21">
        <v>1977</v>
      </c>
      <c r="B1978" s="1" t="s">
        <v>9767</v>
      </c>
      <c r="C1978" s="1" t="str">
        <f>+VLOOKUP(Tabla1[[#This Row],[Sector]],Sectores[[Sector]:[Columna1]],2,0)</f>
        <v>08 Educación</v>
      </c>
      <c r="D1978" s="1" t="str">
        <f>+VLOOKUP(Tabla1[[#This Row],[Contenido]],Hoja2!$F$2:$G$105,2,0)</f>
        <v>08.03 Admisión Universitaria</v>
      </c>
      <c r="E1978" s="1" t="str">
        <f>+IFERROR(VLOOKUP(Tabla1[[#This Row],[Tema]],Temas[[Tema]:[Columna1]],2,0),"REVISAR")</f>
        <v>08.03.06 Comuna de Domicilio</v>
      </c>
      <c r="F1978" s="1" t="str">
        <f>+IFERROR(VLOOKUP(Tabla1[[#This Row],[Muestra]],Muestra[[Muestra]:[Columna1]],2,0),"REVISAR")</f>
        <v>08.03.06.291 Lo Barnechea</v>
      </c>
      <c r="G1978" t="s">
        <v>62</v>
      </c>
      <c r="H1978" t="s">
        <v>3449</v>
      </c>
      <c r="I1978" t="s">
        <v>3485</v>
      </c>
      <c r="J1978" t="s">
        <v>3770</v>
      </c>
      <c r="K1978" t="s">
        <v>3453</v>
      </c>
      <c r="L1978" t="s">
        <v>2582</v>
      </c>
      <c r="O1978" t="s">
        <v>3984</v>
      </c>
      <c r="V1978" s="11"/>
      <c r="W1978" s="11"/>
      <c r="X1978" s="11"/>
      <c r="Y1978" s="11"/>
      <c r="Z1978" s="11"/>
      <c r="AA1978" s="11"/>
      <c r="AB1978">
        <v>2127</v>
      </c>
      <c r="AC1978">
        <v>2193</v>
      </c>
      <c r="AD1978">
        <v>2132</v>
      </c>
      <c r="AE1978">
        <v>2387</v>
      </c>
      <c r="AF1978">
        <v>2385</v>
      </c>
      <c r="AG1978">
        <v>2276</v>
      </c>
      <c r="AH1978">
        <v>2323</v>
      </c>
      <c r="AI1978">
        <v>2326</v>
      </c>
      <c r="AJ1978">
        <v>2362</v>
      </c>
    </row>
    <row r="1979" spans="1:36" x14ac:dyDescent="0.25">
      <c r="A1979" s="21">
        <v>1978</v>
      </c>
      <c r="B1979" s="1" t="s">
        <v>9768</v>
      </c>
      <c r="C1979" s="1" t="str">
        <f>+VLOOKUP(Tabla1[[#This Row],[Sector]],Sectores[[Sector]:[Columna1]],2,0)</f>
        <v>08 Educación</v>
      </c>
      <c r="D1979" s="1" t="str">
        <f>+VLOOKUP(Tabla1[[#This Row],[Contenido]],Hoja2!$F$2:$G$105,2,0)</f>
        <v>08.03 Admisión Universitaria</v>
      </c>
      <c r="E1979" s="1" t="str">
        <f>+IFERROR(VLOOKUP(Tabla1[[#This Row],[Tema]],Temas[[Tema]:[Columna1]],2,0),"REVISAR")</f>
        <v>08.03.06 Comuna de Domicilio</v>
      </c>
      <c r="F1979" s="1" t="str">
        <f>+IFERROR(VLOOKUP(Tabla1[[#This Row],[Muestra]],Muestra[[Muestra]:[Columna1]],2,0),"REVISAR")</f>
        <v>08.03.06.292 Lo Espejo</v>
      </c>
      <c r="G1979" t="s">
        <v>62</v>
      </c>
      <c r="H1979" t="s">
        <v>3449</v>
      </c>
      <c r="I1979" t="s">
        <v>3485</v>
      </c>
      <c r="J1979" t="s">
        <v>3771</v>
      </c>
      <c r="K1979" t="s">
        <v>3453</v>
      </c>
      <c r="L1979" t="s">
        <v>2582</v>
      </c>
      <c r="O1979" t="s">
        <v>3984</v>
      </c>
      <c r="V1979" s="11"/>
      <c r="W1979" s="11"/>
      <c r="X1979" s="11"/>
      <c r="Y1979" s="11"/>
      <c r="Z1979" s="11"/>
      <c r="AA1979" s="11"/>
      <c r="AB1979">
        <v>1501</v>
      </c>
      <c r="AC1979">
        <v>1570</v>
      </c>
      <c r="AD1979">
        <v>1453</v>
      </c>
      <c r="AE1979">
        <v>1615</v>
      </c>
      <c r="AF1979">
        <v>1660</v>
      </c>
      <c r="AG1979">
        <v>1543</v>
      </c>
      <c r="AH1979">
        <v>1586</v>
      </c>
      <c r="AI1979">
        <v>1596</v>
      </c>
      <c r="AJ1979">
        <v>1586</v>
      </c>
    </row>
    <row r="1980" spans="1:36" x14ac:dyDescent="0.25">
      <c r="A1980" s="21">
        <v>1979</v>
      </c>
      <c r="B1980" s="1" t="s">
        <v>9769</v>
      </c>
      <c r="C1980" s="1" t="str">
        <f>+VLOOKUP(Tabla1[[#This Row],[Sector]],Sectores[[Sector]:[Columna1]],2,0)</f>
        <v>08 Educación</v>
      </c>
      <c r="D1980" s="1" t="str">
        <f>+VLOOKUP(Tabla1[[#This Row],[Contenido]],Hoja2!$F$2:$G$105,2,0)</f>
        <v>08.03 Admisión Universitaria</v>
      </c>
      <c r="E1980" s="1" t="str">
        <f>+IFERROR(VLOOKUP(Tabla1[[#This Row],[Tema]],Temas[[Tema]:[Columna1]],2,0),"REVISAR")</f>
        <v>08.03.06 Comuna de Domicilio</v>
      </c>
      <c r="F1980" s="1" t="str">
        <f>+IFERROR(VLOOKUP(Tabla1[[#This Row],[Muestra]],Muestra[[Muestra]:[Columna1]],2,0),"REVISAR")</f>
        <v>08.03.06.293 Lo Prado</v>
      </c>
      <c r="G1980" t="s">
        <v>62</v>
      </c>
      <c r="H1980" t="s">
        <v>3449</v>
      </c>
      <c r="I1980" t="s">
        <v>3485</v>
      </c>
      <c r="J1980" t="s">
        <v>3772</v>
      </c>
      <c r="K1980" t="s">
        <v>3453</v>
      </c>
      <c r="L1980" t="s">
        <v>2582</v>
      </c>
      <c r="O1980" t="s">
        <v>3984</v>
      </c>
      <c r="V1980" s="11"/>
      <c r="W1980" s="11"/>
      <c r="X1980" s="11"/>
      <c r="Y1980" s="11"/>
      <c r="Z1980" s="11"/>
      <c r="AA1980" s="11"/>
      <c r="AB1980">
        <v>1302</v>
      </c>
      <c r="AC1980">
        <v>1429</v>
      </c>
      <c r="AD1980">
        <v>1444</v>
      </c>
      <c r="AE1980">
        <v>1436</v>
      </c>
      <c r="AF1980">
        <v>1555</v>
      </c>
      <c r="AG1980">
        <v>1502</v>
      </c>
      <c r="AH1980">
        <v>1626</v>
      </c>
      <c r="AI1980">
        <v>1573</v>
      </c>
      <c r="AJ1980">
        <v>1497</v>
      </c>
    </row>
    <row r="1981" spans="1:36" x14ac:dyDescent="0.25">
      <c r="A1981" s="21">
        <v>1980</v>
      </c>
      <c r="B1981" s="1" t="s">
        <v>9770</v>
      </c>
      <c r="C1981" s="1" t="str">
        <f>+VLOOKUP(Tabla1[[#This Row],[Sector]],Sectores[[Sector]:[Columna1]],2,0)</f>
        <v>08 Educación</v>
      </c>
      <c r="D1981" s="1" t="str">
        <f>+VLOOKUP(Tabla1[[#This Row],[Contenido]],Hoja2!$F$2:$G$105,2,0)</f>
        <v>08.03 Admisión Universitaria</v>
      </c>
      <c r="E1981" s="1" t="str">
        <f>+IFERROR(VLOOKUP(Tabla1[[#This Row],[Tema]],Temas[[Tema]:[Columna1]],2,0),"REVISAR")</f>
        <v>08.03.06 Comuna de Domicilio</v>
      </c>
      <c r="F1981" s="1" t="str">
        <f>+IFERROR(VLOOKUP(Tabla1[[#This Row],[Muestra]],Muestra[[Muestra]:[Columna1]],2,0),"REVISAR")</f>
        <v>08.03.06.294 Macul</v>
      </c>
      <c r="G1981" t="s">
        <v>62</v>
      </c>
      <c r="H1981" t="s">
        <v>3449</v>
      </c>
      <c r="I1981" t="s">
        <v>3485</v>
      </c>
      <c r="J1981" t="s">
        <v>3773</v>
      </c>
      <c r="K1981" t="s">
        <v>3453</v>
      </c>
      <c r="L1981" t="s">
        <v>2582</v>
      </c>
      <c r="O1981" t="s">
        <v>3984</v>
      </c>
      <c r="V1981" s="11"/>
      <c r="W1981" s="11"/>
      <c r="X1981" s="11"/>
      <c r="Y1981" s="11"/>
      <c r="Z1981" s="11"/>
      <c r="AA1981" s="11"/>
      <c r="AB1981">
        <v>1901</v>
      </c>
      <c r="AC1981">
        <v>1717</v>
      </c>
      <c r="AD1981">
        <v>1722</v>
      </c>
      <c r="AE1981">
        <v>1851</v>
      </c>
      <c r="AF1981">
        <v>1931</v>
      </c>
      <c r="AG1981">
        <v>1840</v>
      </c>
      <c r="AH1981">
        <v>1857</v>
      </c>
      <c r="AI1981">
        <v>1900</v>
      </c>
      <c r="AJ1981">
        <v>1900</v>
      </c>
    </row>
    <row r="1982" spans="1:36" x14ac:dyDescent="0.25">
      <c r="A1982" s="21">
        <v>1981</v>
      </c>
      <c r="B1982" s="1" t="s">
        <v>9771</v>
      </c>
      <c r="C1982" s="1" t="str">
        <f>+VLOOKUP(Tabla1[[#This Row],[Sector]],Sectores[[Sector]:[Columna1]],2,0)</f>
        <v>08 Educación</v>
      </c>
      <c r="D1982" s="1" t="str">
        <f>+VLOOKUP(Tabla1[[#This Row],[Contenido]],Hoja2!$F$2:$G$105,2,0)</f>
        <v>08.03 Admisión Universitaria</v>
      </c>
      <c r="E1982" s="1" t="str">
        <f>+IFERROR(VLOOKUP(Tabla1[[#This Row],[Tema]],Temas[[Tema]:[Columna1]],2,0),"REVISAR")</f>
        <v>08.03.06 Comuna de Domicilio</v>
      </c>
      <c r="F1982" s="1" t="str">
        <f>+IFERROR(VLOOKUP(Tabla1[[#This Row],[Muestra]],Muestra[[Muestra]:[Columna1]],2,0),"REVISAR")</f>
        <v>08.03.06.295 Maipú</v>
      </c>
      <c r="G1982" t="s">
        <v>62</v>
      </c>
      <c r="H1982" t="s">
        <v>3449</v>
      </c>
      <c r="I1982" t="s">
        <v>3485</v>
      </c>
      <c r="J1982" t="s">
        <v>3774</v>
      </c>
      <c r="K1982" t="s">
        <v>3453</v>
      </c>
      <c r="L1982" t="s">
        <v>2582</v>
      </c>
      <c r="O1982" t="s">
        <v>3984</v>
      </c>
      <c r="V1982" s="11"/>
      <c r="W1982" s="11"/>
      <c r="X1982" s="11"/>
      <c r="Y1982" s="11"/>
      <c r="Z1982" s="11"/>
      <c r="AA1982" s="11"/>
      <c r="AB1982">
        <v>11145</v>
      </c>
      <c r="AC1982">
        <v>11008</v>
      </c>
      <c r="AD1982">
        <v>10771</v>
      </c>
      <c r="AE1982">
        <v>10574</v>
      </c>
      <c r="AF1982">
        <v>11151</v>
      </c>
      <c r="AG1982">
        <v>11135</v>
      </c>
      <c r="AH1982">
        <v>10890</v>
      </c>
      <c r="AI1982">
        <v>10387</v>
      </c>
      <c r="AJ1982">
        <v>10139</v>
      </c>
    </row>
    <row r="1983" spans="1:36" x14ac:dyDescent="0.25">
      <c r="A1983" s="21">
        <v>1982</v>
      </c>
      <c r="B1983" s="1" t="s">
        <v>9772</v>
      </c>
      <c r="C1983" s="1" t="str">
        <f>+VLOOKUP(Tabla1[[#This Row],[Sector]],Sectores[[Sector]:[Columna1]],2,0)</f>
        <v>08 Educación</v>
      </c>
      <c r="D1983" s="1" t="str">
        <f>+VLOOKUP(Tabla1[[#This Row],[Contenido]],Hoja2!$F$2:$G$105,2,0)</f>
        <v>08.03 Admisión Universitaria</v>
      </c>
      <c r="E1983" s="1" t="str">
        <f>+IFERROR(VLOOKUP(Tabla1[[#This Row],[Tema]],Temas[[Tema]:[Columna1]],2,0),"REVISAR")</f>
        <v>08.03.06 Comuna de Domicilio</v>
      </c>
      <c r="F1983" s="1" t="str">
        <f>+IFERROR(VLOOKUP(Tabla1[[#This Row],[Muestra]],Muestra[[Muestra]:[Columna1]],2,0),"REVISAR")</f>
        <v>08.03.06.296 Ñuñoa</v>
      </c>
      <c r="G1983" t="s">
        <v>62</v>
      </c>
      <c r="H1983" t="s">
        <v>3449</v>
      </c>
      <c r="I1983" t="s">
        <v>3485</v>
      </c>
      <c r="J1983" t="s">
        <v>3775</v>
      </c>
      <c r="K1983" t="s">
        <v>3453</v>
      </c>
      <c r="L1983" t="s">
        <v>2582</v>
      </c>
      <c r="O1983" t="s">
        <v>3984</v>
      </c>
      <c r="V1983" s="11"/>
      <c r="W1983" s="11"/>
      <c r="X1983" s="11"/>
      <c r="Y1983" s="11"/>
      <c r="Z1983" s="11"/>
      <c r="AA1983" s="11"/>
      <c r="AB1983">
        <v>3188</v>
      </c>
      <c r="AC1983">
        <v>3115</v>
      </c>
      <c r="AD1983">
        <v>3118</v>
      </c>
      <c r="AE1983">
        <v>3154</v>
      </c>
      <c r="AF1983">
        <v>3215</v>
      </c>
      <c r="AG1983">
        <v>3141</v>
      </c>
      <c r="AH1983">
        <v>3150</v>
      </c>
      <c r="AI1983">
        <v>3140</v>
      </c>
      <c r="AJ1983">
        <v>3175</v>
      </c>
    </row>
    <row r="1984" spans="1:36" x14ac:dyDescent="0.25">
      <c r="A1984" s="21">
        <v>1983</v>
      </c>
      <c r="B1984" s="1" t="s">
        <v>9773</v>
      </c>
      <c r="C1984" s="1" t="str">
        <f>+VLOOKUP(Tabla1[[#This Row],[Sector]],Sectores[[Sector]:[Columna1]],2,0)</f>
        <v>08 Educación</v>
      </c>
      <c r="D1984" s="1" t="str">
        <f>+VLOOKUP(Tabla1[[#This Row],[Contenido]],Hoja2!$F$2:$G$105,2,0)</f>
        <v>08.03 Admisión Universitaria</v>
      </c>
      <c r="E1984" s="1" t="str">
        <f>+IFERROR(VLOOKUP(Tabla1[[#This Row],[Tema]],Temas[[Tema]:[Columna1]],2,0),"REVISAR")</f>
        <v>08.03.06 Comuna de Domicilio</v>
      </c>
      <c r="F1984" s="1" t="str">
        <f>+IFERROR(VLOOKUP(Tabla1[[#This Row],[Muestra]],Muestra[[Muestra]:[Columna1]],2,0),"REVISAR")</f>
        <v>08.03.06.297 Pedro Aguirre Cerda</v>
      </c>
      <c r="G1984" t="s">
        <v>62</v>
      </c>
      <c r="H1984" t="s">
        <v>3449</v>
      </c>
      <c r="I1984" t="s">
        <v>3485</v>
      </c>
      <c r="J1984" t="s">
        <v>3776</v>
      </c>
      <c r="K1984" t="s">
        <v>3453</v>
      </c>
      <c r="L1984" t="s">
        <v>2582</v>
      </c>
      <c r="O1984" t="s">
        <v>3984</v>
      </c>
      <c r="V1984" s="11"/>
      <c r="W1984" s="11"/>
      <c r="X1984" s="11"/>
      <c r="Y1984" s="11"/>
      <c r="Z1984" s="11"/>
      <c r="AA1984" s="11"/>
      <c r="AB1984">
        <v>1810</v>
      </c>
      <c r="AC1984">
        <v>1695</v>
      </c>
      <c r="AD1984">
        <v>1676</v>
      </c>
      <c r="AE1984">
        <v>1721</v>
      </c>
      <c r="AF1984">
        <v>1750</v>
      </c>
      <c r="AG1984">
        <v>1752</v>
      </c>
      <c r="AH1984">
        <v>1698</v>
      </c>
      <c r="AI1984">
        <v>1639</v>
      </c>
      <c r="AJ1984">
        <v>1806</v>
      </c>
    </row>
    <row r="1985" spans="1:36" x14ac:dyDescent="0.25">
      <c r="A1985" s="21">
        <v>1984</v>
      </c>
      <c r="B1985" s="1" t="s">
        <v>9774</v>
      </c>
      <c r="C1985" s="1" t="str">
        <f>+VLOOKUP(Tabla1[[#This Row],[Sector]],Sectores[[Sector]:[Columna1]],2,0)</f>
        <v>08 Educación</v>
      </c>
      <c r="D1985" s="1" t="str">
        <f>+VLOOKUP(Tabla1[[#This Row],[Contenido]],Hoja2!$F$2:$G$105,2,0)</f>
        <v>08.03 Admisión Universitaria</v>
      </c>
      <c r="E1985" s="1" t="str">
        <f>+IFERROR(VLOOKUP(Tabla1[[#This Row],[Tema]],Temas[[Tema]:[Columna1]],2,0),"REVISAR")</f>
        <v>08.03.06 Comuna de Domicilio</v>
      </c>
      <c r="F1985" s="1" t="str">
        <f>+IFERROR(VLOOKUP(Tabla1[[#This Row],[Muestra]],Muestra[[Muestra]:[Columna1]],2,0),"REVISAR")</f>
        <v>08.03.06.298 Peñalolén</v>
      </c>
      <c r="G1985" t="s">
        <v>62</v>
      </c>
      <c r="H1985" t="s">
        <v>3449</v>
      </c>
      <c r="I1985" t="s">
        <v>3485</v>
      </c>
      <c r="J1985" t="s">
        <v>3777</v>
      </c>
      <c r="K1985" t="s">
        <v>3453</v>
      </c>
      <c r="L1985" t="s">
        <v>2582</v>
      </c>
      <c r="O1985" t="s">
        <v>3984</v>
      </c>
      <c r="V1985" s="11"/>
      <c r="W1985" s="11"/>
      <c r="X1985" s="11"/>
      <c r="Y1985" s="11"/>
      <c r="Z1985" s="11"/>
      <c r="AA1985" s="11"/>
      <c r="AB1985">
        <v>4323</v>
      </c>
      <c r="AC1985">
        <v>4294</v>
      </c>
      <c r="AD1985">
        <v>4166</v>
      </c>
      <c r="AE1985">
        <v>4534</v>
      </c>
      <c r="AF1985">
        <v>4823</v>
      </c>
      <c r="AG1985">
        <v>4588</v>
      </c>
      <c r="AH1985">
        <v>4735</v>
      </c>
      <c r="AI1985">
        <v>4723</v>
      </c>
      <c r="AJ1985">
        <v>4567</v>
      </c>
    </row>
    <row r="1986" spans="1:36" x14ac:dyDescent="0.25">
      <c r="A1986" s="21">
        <v>1985</v>
      </c>
      <c r="B1986" s="1" t="s">
        <v>9775</v>
      </c>
      <c r="C1986" s="1" t="str">
        <f>+VLOOKUP(Tabla1[[#This Row],[Sector]],Sectores[[Sector]:[Columna1]],2,0)</f>
        <v>08 Educación</v>
      </c>
      <c r="D1986" s="1" t="str">
        <f>+VLOOKUP(Tabla1[[#This Row],[Contenido]],Hoja2!$F$2:$G$105,2,0)</f>
        <v>08.03 Admisión Universitaria</v>
      </c>
      <c r="E1986" s="1" t="str">
        <f>+IFERROR(VLOOKUP(Tabla1[[#This Row],[Tema]],Temas[[Tema]:[Columna1]],2,0),"REVISAR")</f>
        <v>08.03.06 Comuna de Domicilio</v>
      </c>
      <c r="F1986" s="1" t="str">
        <f>+IFERROR(VLOOKUP(Tabla1[[#This Row],[Muestra]],Muestra[[Muestra]:[Columna1]],2,0),"REVISAR")</f>
        <v>08.03.06.299 Providencia</v>
      </c>
      <c r="G1986" t="s">
        <v>62</v>
      </c>
      <c r="H1986" t="s">
        <v>3449</v>
      </c>
      <c r="I1986" t="s">
        <v>3485</v>
      </c>
      <c r="J1986" t="s">
        <v>3778</v>
      </c>
      <c r="K1986" t="s">
        <v>3453</v>
      </c>
      <c r="L1986" t="s">
        <v>2582</v>
      </c>
      <c r="O1986" t="s">
        <v>3984</v>
      </c>
      <c r="V1986" s="11"/>
      <c r="W1986" s="11"/>
      <c r="X1986" s="11"/>
      <c r="Y1986" s="11"/>
      <c r="Z1986" s="11"/>
      <c r="AA1986" s="11"/>
      <c r="AB1986">
        <v>1685</v>
      </c>
      <c r="AC1986">
        <v>1641</v>
      </c>
      <c r="AD1986">
        <v>1664</v>
      </c>
      <c r="AE1986">
        <v>1613</v>
      </c>
      <c r="AF1986">
        <v>1646</v>
      </c>
      <c r="AG1986">
        <v>1629</v>
      </c>
      <c r="AH1986">
        <v>1599</v>
      </c>
      <c r="AI1986">
        <v>1637</v>
      </c>
      <c r="AJ1986">
        <v>1575</v>
      </c>
    </row>
    <row r="1987" spans="1:36" x14ac:dyDescent="0.25">
      <c r="A1987" s="21">
        <v>1986</v>
      </c>
      <c r="B1987" s="1" t="s">
        <v>9776</v>
      </c>
      <c r="C1987" s="1" t="str">
        <f>+VLOOKUP(Tabla1[[#This Row],[Sector]],Sectores[[Sector]:[Columna1]],2,0)</f>
        <v>08 Educación</v>
      </c>
      <c r="D1987" s="1" t="str">
        <f>+VLOOKUP(Tabla1[[#This Row],[Contenido]],Hoja2!$F$2:$G$105,2,0)</f>
        <v>08.03 Admisión Universitaria</v>
      </c>
      <c r="E1987" s="1" t="str">
        <f>+IFERROR(VLOOKUP(Tabla1[[#This Row],[Tema]],Temas[[Tema]:[Columna1]],2,0),"REVISAR")</f>
        <v>08.03.06 Comuna de Domicilio</v>
      </c>
      <c r="F1987" s="1" t="str">
        <f>+IFERROR(VLOOKUP(Tabla1[[#This Row],[Muestra]],Muestra[[Muestra]:[Columna1]],2,0),"REVISAR")</f>
        <v>08.03.06.300 Pudahuel</v>
      </c>
      <c r="G1987" t="s">
        <v>62</v>
      </c>
      <c r="H1987" t="s">
        <v>3449</v>
      </c>
      <c r="I1987" t="s">
        <v>3485</v>
      </c>
      <c r="J1987" t="s">
        <v>3779</v>
      </c>
      <c r="K1987" t="s">
        <v>3453</v>
      </c>
      <c r="L1987" t="s">
        <v>2582</v>
      </c>
      <c r="O1987" t="s">
        <v>3984</v>
      </c>
      <c r="V1987" s="11"/>
      <c r="W1987" s="11"/>
      <c r="X1987" s="11"/>
      <c r="Y1987" s="11"/>
      <c r="Z1987" s="11"/>
      <c r="AA1987" s="11"/>
      <c r="AB1987">
        <v>3669</v>
      </c>
      <c r="AC1987">
        <v>3899</v>
      </c>
      <c r="AD1987">
        <v>3846</v>
      </c>
      <c r="AE1987">
        <v>3903</v>
      </c>
      <c r="AF1987">
        <v>4078</v>
      </c>
      <c r="AG1987">
        <v>4004</v>
      </c>
      <c r="AH1987">
        <v>4044</v>
      </c>
      <c r="AI1987">
        <v>3992</v>
      </c>
      <c r="AJ1987">
        <v>3950</v>
      </c>
    </row>
    <row r="1988" spans="1:36" x14ac:dyDescent="0.25">
      <c r="A1988" s="21">
        <v>1987</v>
      </c>
      <c r="B1988" s="1" t="s">
        <v>9777</v>
      </c>
      <c r="C1988" s="1" t="str">
        <f>+VLOOKUP(Tabla1[[#This Row],[Sector]],Sectores[[Sector]:[Columna1]],2,0)</f>
        <v>08 Educación</v>
      </c>
      <c r="D1988" s="1" t="str">
        <f>+VLOOKUP(Tabla1[[#This Row],[Contenido]],Hoja2!$F$2:$G$105,2,0)</f>
        <v>08.03 Admisión Universitaria</v>
      </c>
      <c r="E1988" s="1" t="str">
        <f>+IFERROR(VLOOKUP(Tabla1[[#This Row],[Tema]],Temas[[Tema]:[Columna1]],2,0),"REVISAR")</f>
        <v>08.03.06 Comuna de Domicilio</v>
      </c>
      <c r="F1988" s="1" t="str">
        <f>+IFERROR(VLOOKUP(Tabla1[[#This Row],[Muestra]],Muestra[[Muestra]:[Columna1]],2,0),"REVISAR")</f>
        <v>08.03.06.301 Quilicura</v>
      </c>
      <c r="G1988" t="s">
        <v>62</v>
      </c>
      <c r="H1988" t="s">
        <v>3449</v>
      </c>
      <c r="I1988" t="s">
        <v>3485</v>
      </c>
      <c r="J1988" t="s">
        <v>3780</v>
      </c>
      <c r="K1988" t="s">
        <v>3453</v>
      </c>
      <c r="L1988" t="s">
        <v>2582</v>
      </c>
      <c r="O1988" t="s">
        <v>3984</v>
      </c>
      <c r="V1988" s="11"/>
      <c r="W1988" s="11"/>
      <c r="X1988" s="11"/>
      <c r="Y1988" s="11"/>
      <c r="Z1988" s="11"/>
      <c r="AA1988" s="11"/>
      <c r="AB1988">
        <v>3444</v>
      </c>
      <c r="AC1988">
        <v>3521</v>
      </c>
      <c r="AD1988">
        <v>3612</v>
      </c>
      <c r="AE1988">
        <v>3751</v>
      </c>
      <c r="AF1988">
        <v>3909</v>
      </c>
      <c r="AG1988">
        <v>3893</v>
      </c>
      <c r="AH1988">
        <v>4032</v>
      </c>
      <c r="AI1988">
        <v>4134</v>
      </c>
      <c r="AJ1988">
        <v>4187</v>
      </c>
    </row>
    <row r="1989" spans="1:36" x14ac:dyDescent="0.25">
      <c r="A1989" s="21">
        <v>1988</v>
      </c>
      <c r="B1989" s="1" t="s">
        <v>9778</v>
      </c>
      <c r="C1989" s="1" t="str">
        <f>+VLOOKUP(Tabla1[[#This Row],[Sector]],Sectores[[Sector]:[Columna1]],2,0)</f>
        <v>08 Educación</v>
      </c>
      <c r="D1989" s="1" t="str">
        <f>+VLOOKUP(Tabla1[[#This Row],[Contenido]],Hoja2!$F$2:$G$105,2,0)</f>
        <v>08.03 Admisión Universitaria</v>
      </c>
      <c r="E1989" s="1" t="str">
        <f>+IFERROR(VLOOKUP(Tabla1[[#This Row],[Tema]],Temas[[Tema]:[Columna1]],2,0),"REVISAR")</f>
        <v>08.03.06 Comuna de Domicilio</v>
      </c>
      <c r="F1989" s="1" t="str">
        <f>+IFERROR(VLOOKUP(Tabla1[[#This Row],[Muestra]],Muestra[[Muestra]:[Columna1]],2,0),"REVISAR")</f>
        <v>08.03.06.302 Quinta Normal</v>
      </c>
      <c r="G1989" t="s">
        <v>62</v>
      </c>
      <c r="H1989" t="s">
        <v>3449</v>
      </c>
      <c r="I1989" t="s">
        <v>3485</v>
      </c>
      <c r="J1989" t="s">
        <v>3781</v>
      </c>
      <c r="K1989" t="s">
        <v>3453</v>
      </c>
      <c r="L1989" t="s">
        <v>2582</v>
      </c>
      <c r="O1989" t="s">
        <v>3984</v>
      </c>
      <c r="V1989" s="11"/>
      <c r="W1989" s="11"/>
      <c r="X1989" s="11"/>
      <c r="Y1989" s="11"/>
      <c r="Z1989" s="11"/>
      <c r="AA1989" s="11"/>
      <c r="AB1989">
        <v>1682</v>
      </c>
      <c r="AC1989">
        <v>1623</v>
      </c>
      <c r="AD1989">
        <v>1714</v>
      </c>
      <c r="AE1989">
        <v>1764</v>
      </c>
      <c r="AF1989">
        <v>1861</v>
      </c>
      <c r="AG1989">
        <v>1794</v>
      </c>
      <c r="AH1989">
        <v>1885</v>
      </c>
      <c r="AI1989">
        <v>1849</v>
      </c>
      <c r="AJ1989">
        <v>1802</v>
      </c>
    </row>
    <row r="1990" spans="1:36" x14ac:dyDescent="0.25">
      <c r="A1990" s="21">
        <v>1989</v>
      </c>
      <c r="B1990" s="1" t="s">
        <v>9779</v>
      </c>
      <c r="C1990" s="1" t="str">
        <f>+VLOOKUP(Tabla1[[#This Row],[Sector]],Sectores[[Sector]:[Columna1]],2,0)</f>
        <v>08 Educación</v>
      </c>
      <c r="D1990" s="1" t="str">
        <f>+VLOOKUP(Tabla1[[#This Row],[Contenido]],Hoja2!$F$2:$G$105,2,0)</f>
        <v>08.03 Admisión Universitaria</v>
      </c>
      <c r="E1990" s="1" t="str">
        <f>+IFERROR(VLOOKUP(Tabla1[[#This Row],[Tema]],Temas[[Tema]:[Columna1]],2,0),"REVISAR")</f>
        <v>08.03.06 Comuna de Domicilio</v>
      </c>
      <c r="F1990" s="1" t="str">
        <f>+IFERROR(VLOOKUP(Tabla1[[#This Row],[Muestra]],Muestra[[Muestra]:[Columna1]],2,0),"REVISAR")</f>
        <v>08.03.06.303 Recoleta</v>
      </c>
      <c r="G1990" t="s">
        <v>62</v>
      </c>
      <c r="H1990" t="s">
        <v>3449</v>
      </c>
      <c r="I1990" t="s">
        <v>3485</v>
      </c>
      <c r="J1990" t="s">
        <v>3782</v>
      </c>
      <c r="K1990" t="s">
        <v>3453</v>
      </c>
      <c r="L1990" t="s">
        <v>2582</v>
      </c>
      <c r="O1990" t="s">
        <v>3984</v>
      </c>
      <c r="V1990" s="11"/>
      <c r="W1990" s="11"/>
      <c r="X1990" s="11"/>
      <c r="Y1990" s="11"/>
      <c r="Z1990" s="11"/>
      <c r="AA1990" s="11"/>
      <c r="AB1990">
        <v>2109</v>
      </c>
      <c r="AC1990">
        <v>2094</v>
      </c>
      <c r="AD1990">
        <v>2172</v>
      </c>
      <c r="AE1990">
        <v>2175</v>
      </c>
      <c r="AF1990">
        <v>2178</v>
      </c>
      <c r="AG1990">
        <v>2290</v>
      </c>
      <c r="AH1990">
        <v>2428</v>
      </c>
      <c r="AI1990">
        <v>2407</v>
      </c>
      <c r="AJ1990">
        <v>2457</v>
      </c>
    </row>
    <row r="1991" spans="1:36" x14ac:dyDescent="0.25">
      <c r="A1991" s="21">
        <v>1990</v>
      </c>
      <c r="B1991" s="1" t="s">
        <v>9780</v>
      </c>
      <c r="C1991" s="1" t="str">
        <f>+VLOOKUP(Tabla1[[#This Row],[Sector]],Sectores[[Sector]:[Columna1]],2,0)</f>
        <v>08 Educación</v>
      </c>
      <c r="D1991" s="1" t="str">
        <f>+VLOOKUP(Tabla1[[#This Row],[Contenido]],Hoja2!$F$2:$G$105,2,0)</f>
        <v>08.03 Admisión Universitaria</v>
      </c>
      <c r="E1991" s="1" t="str">
        <f>+IFERROR(VLOOKUP(Tabla1[[#This Row],[Tema]],Temas[[Tema]:[Columna1]],2,0),"REVISAR")</f>
        <v>08.03.06 Comuna de Domicilio</v>
      </c>
      <c r="F1991" s="1" t="str">
        <f>+IFERROR(VLOOKUP(Tabla1[[#This Row],[Muestra]],Muestra[[Muestra]:[Columna1]],2,0),"REVISAR")</f>
        <v>08.03.06.304 Renca</v>
      </c>
      <c r="G1991" t="s">
        <v>62</v>
      </c>
      <c r="H1991" t="s">
        <v>3449</v>
      </c>
      <c r="I1991" t="s">
        <v>3485</v>
      </c>
      <c r="J1991" t="s">
        <v>3783</v>
      </c>
      <c r="K1991" t="s">
        <v>3453</v>
      </c>
      <c r="L1991" t="s">
        <v>2582</v>
      </c>
      <c r="O1991" t="s">
        <v>3984</v>
      </c>
      <c r="V1991" s="11"/>
      <c r="W1991" s="11"/>
      <c r="X1991" s="11"/>
      <c r="Y1991" s="11"/>
      <c r="Z1991" s="11"/>
      <c r="AA1991" s="11"/>
      <c r="AB1991">
        <v>1986</v>
      </c>
      <c r="AC1991">
        <v>2028</v>
      </c>
      <c r="AD1991">
        <v>2007</v>
      </c>
      <c r="AE1991">
        <v>2076</v>
      </c>
      <c r="AF1991">
        <v>2187</v>
      </c>
      <c r="AG1991">
        <v>2288</v>
      </c>
      <c r="AH1991">
        <v>2370</v>
      </c>
      <c r="AI1991">
        <v>2280</v>
      </c>
      <c r="AJ1991">
        <v>2455</v>
      </c>
    </row>
    <row r="1992" spans="1:36" x14ac:dyDescent="0.25">
      <c r="A1992" s="21">
        <v>1991</v>
      </c>
      <c r="B1992" s="1" t="s">
        <v>9781</v>
      </c>
      <c r="C1992" s="1" t="str">
        <f>+VLOOKUP(Tabla1[[#This Row],[Sector]],Sectores[[Sector]:[Columna1]],2,0)</f>
        <v>08 Educación</v>
      </c>
      <c r="D1992" s="1" t="str">
        <f>+VLOOKUP(Tabla1[[#This Row],[Contenido]],Hoja2!$F$2:$G$105,2,0)</f>
        <v>08.03 Admisión Universitaria</v>
      </c>
      <c r="E1992" s="1" t="str">
        <f>+IFERROR(VLOOKUP(Tabla1[[#This Row],[Tema]],Temas[[Tema]:[Columna1]],2,0),"REVISAR")</f>
        <v>08.03.06 Comuna de Domicilio</v>
      </c>
      <c r="F1992" s="1" t="str">
        <f>+IFERROR(VLOOKUP(Tabla1[[#This Row],[Muestra]],Muestra[[Muestra]:[Columna1]],2,0),"REVISAR")</f>
        <v>08.03.06.305 San Joaquín</v>
      </c>
      <c r="G1992" t="s">
        <v>62</v>
      </c>
      <c r="H1992" t="s">
        <v>3449</v>
      </c>
      <c r="I1992" t="s">
        <v>3485</v>
      </c>
      <c r="J1992" t="s">
        <v>3784</v>
      </c>
      <c r="K1992" t="s">
        <v>3453</v>
      </c>
      <c r="L1992" t="s">
        <v>2582</v>
      </c>
      <c r="O1992" t="s">
        <v>3984</v>
      </c>
      <c r="V1992" s="11"/>
      <c r="W1992" s="11"/>
      <c r="X1992" s="11"/>
      <c r="Y1992" s="11"/>
      <c r="Z1992" s="11"/>
      <c r="AA1992" s="11"/>
      <c r="AB1992">
        <v>1537</v>
      </c>
      <c r="AC1992">
        <v>1518</v>
      </c>
      <c r="AD1992">
        <v>1524</v>
      </c>
      <c r="AE1992">
        <v>1536</v>
      </c>
      <c r="AF1992">
        <v>1596</v>
      </c>
      <c r="AG1992">
        <v>1638</v>
      </c>
      <c r="AH1992">
        <v>1647</v>
      </c>
      <c r="AI1992">
        <v>1643</v>
      </c>
      <c r="AJ1992">
        <v>1681</v>
      </c>
    </row>
    <row r="1993" spans="1:36" x14ac:dyDescent="0.25">
      <c r="A1993" s="21">
        <v>1992</v>
      </c>
      <c r="B1993" s="1" t="s">
        <v>9782</v>
      </c>
      <c r="C1993" s="1" t="str">
        <f>+VLOOKUP(Tabla1[[#This Row],[Sector]],Sectores[[Sector]:[Columna1]],2,0)</f>
        <v>08 Educación</v>
      </c>
      <c r="D1993" s="1" t="str">
        <f>+VLOOKUP(Tabla1[[#This Row],[Contenido]],Hoja2!$F$2:$G$105,2,0)</f>
        <v>08.03 Admisión Universitaria</v>
      </c>
      <c r="E1993" s="1" t="str">
        <f>+IFERROR(VLOOKUP(Tabla1[[#This Row],[Tema]],Temas[[Tema]:[Columna1]],2,0),"REVISAR")</f>
        <v>08.03.06 Comuna de Domicilio</v>
      </c>
      <c r="F1993" s="1" t="str">
        <f>+IFERROR(VLOOKUP(Tabla1[[#This Row],[Muestra]],Muestra[[Muestra]:[Columna1]],2,0),"REVISAR")</f>
        <v>08.03.06.306 San Miguel</v>
      </c>
      <c r="G1993" t="s">
        <v>62</v>
      </c>
      <c r="H1993" t="s">
        <v>3449</v>
      </c>
      <c r="I1993" t="s">
        <v>3485</v>
      </c>
      <c r="J1993" t="s">
        <v>3785</v>
      </c>
      <c r="K1993" t="s">
        <v>3453</v>
      </c>
      <c r="L1993" t="s">
        <v>2582</v>
      </c>
      <c r="O1993" t="s">
        <v>3984</v>
      </c>
      <c r="V1993" s="11"/>
      <c r="W1993" s="11"/>
      <c r="X1993" s="11"/>
      <c r="Y1993" s="11"/>
      <c r="Z1993" s="11"/>
      <c r="AA1993" s="11"/>
      <c r="AB1993">
        <v>1695</v>
      </c>
      <c r="AC1993">
        <v>1632</v>
      </c>
      <c r="AD1993">
        <v>1663</v>
      </c>
      <c r="AE1993">
        <v>1748</v>
      </c>
      <c r="AF1993">
        <v>1827</v>
      </c>
      <c r="AG1993">
        <v>1681</v>
      </c>
      <c r="AH1993">
        <v>1659</v>
      </c>
      <c r="AI1993">
        <v>1779</v>
      </c>
      <c r="AJ1993">
        <v>1875</v>
      </c>
    </row>
    <row r="1994" spans="1:36" x14ac:dyDescent="0.25">
      <c r="A1994" s="21">
        <v>1993</v>
      </c>
      <c r="B1994" s="1" t="s">
        <v>9783</v>
      </c>
      <c r="C1994" s="1" t="str">
        <f>+VLOOKUP(Tabla1[[#This Row],[Sector]],Sectores[[Sector]:[Columna1]],2,0)</f>
        <v>08 Educación</v>
      </c>
      <c r="D1994" s="1" t="str">
        <f>+VLOOKUP(Tabla1[[#This Row],[Contenido]],Hoja2!$F$2:$G$105,2,0)</f>
        <v>08.03 Admisión Universitaria</v>
      </c>
      <c r="E1994" s="1" t="str">
        <f>+IFERROR(VLOOKUP(Tabla1[[#This Row],[Tema]],Temas[[Tema]:[Columna1]],2,0),"REVISAR")</f>
        <v>08.03.06 Comuna de Domicilio</v>
      </c>
      <c r="F1994" s="1" t="str">
        <f>+IFERROR(VLOOKUP(Tabla1[[#This Row],[Muestra]],Muestra[[Muestra]:[Columna1]],2,0),"REVISAR")</f>
        <v>08.03.06.307 San Ramón</v>
      </c>
      <c r="G1994" t="s">
        <v>62</v>
      </c>
      <c r="H1994" t="s">
        <v>3449</v>
      </c>
      <c r="I1994" t="s">
        <v>3485</v>
      </c>
      <c r="J1994" t="s">
        <v>3786</v>
      </c>
      <c r="K1994" t="s">
        <v>3453</v>
      </c>
      <c r="L1994" t="s">
        <v>2582</v>
      </c>
      <c r="O1994" t="s">
        <v>3984</v>
      </c>
      <c r="V1994" s="11"/>
      <c r="W1994" s="11"/>
      <c r="X1994" s="11"/>
      <c r="Y1994" s="11"/>
      <c r="Z1994" s="11"/>
      <c r="AA1994" s="11"/>
      <c r="AB1994">
        <v>1331</v>
      </c>
      <c r="AC1994">
        <v>1360</v>
      </c>
      <c r="AD1994">
        <v>1447</v>
      </c>
      <c r="AE1994">
        <v>1402</v>
      </c>
      <c r="AF1994">
        <v>1483</v>
      </c>
      <c r="AG1994">
        <v>1395</v>
      </c>
      <c r="AH1994">
        <v>1454</v>
      </c>
      <c r="AI1994">
        <v>1471</v>
      </c>
      <c r="AJ1994">
        <v>1496</v>
      </c>
    </row>
    <row r="1995" spans="1:36" x14ac:dyDescent="0.25">
      <c r="A1995" s="21">
        <v>1994</v>
      </c>
      <c r="B1995" s="1" t="s">
        <v>9784</v>
      </c>
      <c r="C1995" s="1" t="str">
        <f>+VLOOKUP(Tabla1[[#This Row],[Sector]],Sectores[[Sector]:[Columna1]],2,0)</f>
        <v>08 Educación</v>
      </c>
      <c r="D1995" s="1" t="str">
        <f>+VLOOKUP(Tabla1[[#This Row],[Contenido]],Hoja2!$F$2:$G$105,2,0)</f>
        <v>08.03 Admisión Universitaria</v>
      </c>
      <c r="E1995" s="1" t="str">
        <f>+IFERROR(VLOOKUP(Tabla1[[#This Row],[Tema]],Temas[[Tema]:[Columna1]],2,0),"REVISAR")</f>
        <v>08.03.06 Comuna de Domicilio</v>
      </c>
      <c r="F1995" s="1" t="str">
        <f>+IFERROR(VLOOKUP(Tabla1[[#This Row],[Muestra]],Muestra[[Muestra]:[Columna1]],2,0),"REVISAR")</f>
        <v>08.03.06.308 Vitacura</v>
      </c>
      <c r="G1995" t="s">
        <v>62</v>
      </c>
      <c r="H1995" t="s">
        <v>3449</v>
      </c>
      <c r="I1995" t="s">
        <v>3485</v>
      </c>
      <c r="J1995" t="s">
        <v>3787</v>
      </c>
      <c r="K1995" t="s">
        <v>3453</v>
      </c>
      <c r="L1995" t="s">
        <v>2582</v>
      </c>
      <c r="O1995" t="s">
        <v>3984</v>
      </c>
      <c r="V1995" s="11"/>
      <c r="W1995" s="11"/>
      <c r="X1995" s="11"/>
      <c r="Y1995" s="11"/>
      <c r="Z1995" s="11"/>
      <c r="AA1995" s="11"/>
      <c r="AB1995">
        <v>1495</v>
      </c>
      <c r="AC1995">
        <v>1385</v>
      </c>
      <c r="AD1995">
        <v>1441</v>
      </c>
      <c r="AE1995">
        <v>1404</v>
      </c>
      <c r="AF1995">
        <v>1534</v>
      </c>
      <c r="AG1995">
        <v>1496</v>
      </c>
      <c r="AH1995">
        <v>1462</v>
      </c>
      <c r="AI1995">
        <v>1509</v>
      </c>
      <c r="AJ1995">
        <v>1425</v>
      </c>
    </row>
    <row r="1996" spans="1:36" x14ac:dyDescent="0.25">
      <c r="A1996" s="21">
        <v>1995</v>
      </c>
      <c r="B1996" s="1" t="s">
        <v>9785</v>
      </c>
      <c r="C1996" s="1" t="str">
        <f>+VLOOKUP(Tabla1[[#This Row],[Sector]],Sectores[[Sector]:[Columna1]],2,0)</f>
        <v>08 Educación</v>
      </c>
      <c r="D1996" s="1" t="str">
        <f>+VLOOKUP(Tabla1[[#This Row],[Contenido]],Hoja2!$F$2:$G$105,2,0)</f>
        <v>08.03 Admisión Universitaria</v>
      </c>
      <c r="E1996" s="1" t="str">
        <f>+IFERROR(VLOOKUP(Tabla1[[#This Row],[Tema]],Temas[[Tema]:[Columna1]],2,0),"REVISAR")</f>
        <v>08.03.06 Comuna de Domicilio</v>
      </c>
      <c r="F1996" s="1" t="str">
        <f>+IFERROR(VLOOKUP(Tabla1[[#This Row],[Muestra]],Muestra[[Muestra]:[Columna1]],2,0),"REVISAR")</f>
        <v>08.03.06.309 Puente Alto</v>
      </c>
      <c r="G1996" t="s">
        <v>62</v>
      </c>
      <c r="H1996" t="s">
        <v>3449</v>
      </c>
      <c r="I1996" t="s">
        <v>3485</v>
      </c>
      <c r="J1996" t="s">
        <v>3788</v>
      </c>
      <c r="K1996" t="s">
        <v>3453</v>
      </c>
      <c r="L1996" t="s">
        <v>2582</v>
      </c>
      <c r="O1996" t="s">
        <v>3984</v>
      </c>
      <c r="V1996" s="11"/>
      <c r="W1996" s="11"/>
      <c r="X1996" s="11"/>
      <c r="Y1996" s="11"/>
      <c r="Z1996" s="11"/>
      <c r="AA1996" s="11"/>
      <c r="AB1996">
        <v>10660</v>
      </c>
      <c r="AC1996">
        <v>10710</v>
      </c>
      <c r="AD1996">
        <v>10099</v>
      </c>
      <c r="AE1996">
        <v>10354</v>
      </c>
      <c r="AF1996">
        <v>10462</v>
      </c>
      <c r="AG1996">
        <v>10389</v>
      </c>
      <c r="AH1996">
        <v>10219</v>
      </c>
      <c r="AI1996">
        <v>9861</v>
      </c>
      <c r="AJ1996">
        <v>9652</v>
      </c>
    </row>
    <row r="1997" spans="1:36" x14ac:dyDescent="0.25">
      <c r="A1997" s="21">
        <v>1996</v>
      </c>
      <c r="B1997" s="1" t="s">
        <v>9786</v>
      </c>
      <c r="C1997" s="1" t="str">
        <f>+VLOOKUP(Tabla1[[#This Row],[Sector]],Sectores[[Sector]:[Columna1]],2,0)</f>
        <v>08 Educación</v>
      </c>
      <c r="D1997" s="1" t="str">
        <f>+VLOOKUP(Tabla1[[#This Row],[Contenido]],Hoja2!$F$2:$G$105,2,0)</f>
        <v>08.03 Admisión Universitaria</v>
      </c>
      <c r="E1997" s="1" t="str">
        <f>+IFERROR(VLOOKUP(Tabla1[[#This Row],[Tema]],Temas[[Tema]:[Columna1]],2,0),"REVISAR")</f>
        <v>08.03.06 Comuna de Domicilio</v>
      </c>
      <c r="F1997" s="1" t="str">
        <f>+IFERROR(VLOOKUP(Tabla1[[#This Row],[Muestra]],Muestra[[Muestra]:[Columna1]],2,0),"REVISAR")</f>
        <v>08.03.06.310 Pirque</v>
      </c>
      <c r="G1997" t="s">
        <v>62</v>
      </c>
      <c r="H1997" t="s">
        <v>3449</v>
      </c>
      <c r="I1997" t="s">
        <v>3485</v>
      </c>
      <c r="J1997" t="s">
        <v>3789</v>
      </c>
      <c r="K1997" t="s">
        <v>3453</v>
      </c>
      <c r="L1997" t="s">
        <v>2582</v>
      </c>
      <c r="O1997" t="s">
        <v>3984</v>
      </c>
      <c r="V1997" s="11"/>
      <c r="W1997" s="11"/>
      <c r="X1997" s="11"/>
      <c r="Y1997" s="11"/>
      <c r="Z1997" s="11"/>
      <c r="AA1997" s="11"/>
      <c r="AB1997">
        <v>400</v>
      </c>
      <c r="AC1997">
        <v>397</v>
      </c>
      <c r="AD1997">
        <v>404</v>
      </c>
      <c r="AE1997">
        <v>421</v>
      </c>
      <c r="AF1997">
        <v>418</v>
      </c>
      <c r="AG1997">
        <v>409</v>
      </c>
      <c r="AH1997">
        <v>404</v>
      </c>
      <c r="AI1997">
        <v>454</v>
      </c>
      <c r="AJ1997">
        <v>428</v>
      </c>
    </row>
    <row r="1998" spans="1:36" x14ac:dyDescent="0.25">
      <c r="A1998" s="21">
        <v>1997</v>
      </c>
      <c r="B1998" s="1" t="s">
        <v>9787</v>
      </c>
      <c r="C1998" s="1" t="str">
        <f>+VLOOKUP(Tabla1[[#This Row],[Sector]],Sectores[[Sector]:[Columna1]],2,0)</f>
        <v>08 Educación</v>
      </c>
      <c r="D1998" s="1" t="str">
        <f>+VLOOKUP(Tabla1[[#This Row],[Contenido]],Hoja2!$F$2:$G$105,2,0)</f>
        <v>08.03 Admisión Universitaria</v>
      </c>
      <c r="E1998" s="1" t="str">
        <f>+IFERROR(VLOOKUP(Tabla1[[#This Row],[Tema]],Temas[[Tema]:[Columna1]],2,0),"REVISAR")</f>
        <v>08.03.06 Comuna de Domicilio</v>
      </c>
      <c r="F1998" s="1" t="str">
        <f>+IFERROR(VLOOKUP(Tabla1[[#This Row],[Muestra]],Muestra[[Muestra]:[Columna1]],2,0),"REVISAR")</f>
        <v>08.03.06.311 San José de Maipo</v>
      </c>
      <c r="G1998" t="s">
        <v>62</v>
      </c>
      <c r="H1998" t="s">
        <v>3449</v>
      </c>
      <c r="I1998" t="s">
        <v>3485</v>
      </c>
      <c r="J1998" t="s">
        <v>3790</v>
      </c>
      <c r="K1998" t="s">
        <v>3453</v>
      </c>
      <c r="L1998" t="s">
        <v>2582</v>
      </c>
      <c r="O1998" t="s">
        <v>3984</v>
      </c>
      <c r="V1998" s="11"/>
      <c r="W1998" s="11"/>
      <c r="X1998" s="11"/>
      <c r="Y1998" s="11"/>
      <c r="Z1998" s="11"/>
      <c r="AA1998" s="11"/>
      <c r="AB1998">
        <v>246</v>
      </c>
      <c r="AC1998">
        <v>258</v>
      </c>
      <c r="AD1998">
        <v>259</v>
      </c>
      <c r="AE1998">
        <v>257</v>
      </c>
      <c r="AF1998">
        <v>256</v>
      </c>
      <c r="AG1998">
        <v>261</v>
      </c>
      <c r="AH1998">
        <v>271</v>
      </c>
      <c r="AI1998">
        <v>272</v>
      </c>
      <c r="AJ1998">
        <v>266</v>
      </c>
    </row>
    <row r="1999" spans="1:36" x14ac:dyDescent="0.25">
      <c r="A1999" s="21">
        <v>1998</v>
      </c>
      <c r="B1999" s="1" t="s">
        <v>9788</v>
      </c>
      <c r="C1999" s="1" t="str">
        <f>+VLOOKUP(Tabla1[[#This Row],[Sector]],Sectores[[Sector]:[Columna1]],2,0)</f>
        <v>08 Educación</v>
      </c>
      <c r="D1999" s="1" t="str">
        <f>+VLOOKUP(Tabla1[[#This Row],[Contenido]],Hoja2!$F$2:$G$105,2,0)</f>
        <v>08.03 Admisión Universitaria</v>
      </c>
      <c r="E1999" s="1" t="str">
        <f>+IFERROR(VLOOKUP(Tabla1[[#This Row],[Tema]],Temas[[Tema]:[Columna1]],2,0),"REVISAR")</f>
        <v>08.03.06 Comuna de Domicilio</v>
      </c>
      <c r="F1999" s="1" t="str">
        <f>+IFERROR(VLOOKUP(Tabla1[[#This Row],[Muestra]],Muestra[[Muestra]:[Columna1]],2,0),"REVISAR")</f>
        <v>08.03.06.312 Colina</v>
      </c>
      <c r="G1999" t="s">
        <v>62</v>
      </c>
      <c r="H1999" t="s">
        <v>3449</v>
      </c>
      <c r="I1999" t="s">
        <v>3485</v>
      </c>
      <c r="J1999" t="s">
        <v>3791</v>
      </c>
      <c r="K1999" t="s">
        <v>3453</v>
      </c>
      <c r="L1999" t="s">
        <v>2582</v>
      </c>
      <c r="O1999" t="s">
        <v>3984</v>
      </c>
      <c r="V1999" s="11"/>
      <c r="W1999" s="11"/>
      <c r="X1999" s="11"/>
      <c r="Y1999" s="11"/>
      <c r="Z1999" s="11"/>
      <c r="AA1999" s="11"/>
      <c r="AB1999">
        <v>1686</v>
      </c>
      <c r="AC1999">
        <v>1913</v>
      </c>
      <c r="AD1999">
        <v>2094</v>
      </c>
      <c r="AE1999">
        <v>2153</v>
      </c>
      <c r="AF1999">
        <v>2225</v>
      </c>
      <c r="AG1999">
        <v>2251</v>
      </c>
      <c r="AH1999">
        <v>2426</v>
      </c>
      <c r="AI1999">
        <v>2711</v>
      </c>
      <c r="AJ1999">
        <v>2744</v>
      </c>
    </row>
    <row r="2000" spans="1:36" x14ac:dyDescent="0.25">
      <c r="A2000" s="21">
        <v>1999</v>
      </c>
      <c r="B2000" s="1" t="s">
        <v>9789</v>
      </c>
      <c r="C2000" s="1" t="str">
        <f>+VLOOKUP(Tabla1[[#This Row],[Sector]],Sectores[[Sector]:[Columna1]],2,0)</f>
        <v>08 Educación</v>
      </c>
      <c r="D2000" s="1" t="str">
        <f>+VLOOKUP(Tabla1[[#This Row],[Contenido]],Hoja2!$F$2:$G$105,2,0)</f>
        <v>08.03 Admisión Universitaria</v>
      </c>
      <c r="E2000" s="1" t="str">
        <f>+IFERROR(VLOOKUP(Tabla1[[#This Row],[Tema]],Temas[[Tema]:[Columna1]],2,0),"REVISAR")</f>
        <v>08.03.06 Comuna de Domicilio</v>
      </c>
      <c r="F2000" s="1" t="str">
        <f>+IFERROR(VLOOKUP(Tabla1[[#This Row],[Muestra]],Muestra[[Muestra]:[Columna1]],2,0),"REVISAR")</f>
        <v>08.03.06.313 Lampa</v>
      </c>
      <c r="G2000" t="s">
        <v>62</v>
      </c>
      <c r="H2000" t="s">
        <v>3449</v>
      </c>
      <c r="I2000" t="s">
        <v>3485</v>
      </c>
      <c r="J2000" t="s">
        <v>3792</v>
      </c>
      <c r="K2000" t="s">
        <v>3453</v>
      </c>
      <c r="L2000" t="s">
        <v>2582</v>
      </c>
      <c r="O2000" t="s">
        <v>3984</v>
      </c>
      <c r="V2000" s="11"/>
      <c r="W2000" s="11"/>
      <c r="X2000" s="11"/>
      <c r="Y2000" s="11"/>
      <c r="Z2000" s="11"/>
      <c r="AA2000" s="11"/>
      <c r="AB2000">
        <v>863</v>
      </c>
      <c r="AC2000">
        <v>905</v>
      </c>
      <c r="AD2000">
        <v>945</v>
      </c>
      <c r="AE2000">
        <v>1030</v>
      </c>
      <c r="AF2000">
        <v>1203</v>
      </c>
      <c r="AG2000">
        <v>1341</v>
      </c>
      <c r="AH2000">
        <v>1421</v>
      </c>
      <c r="AI2000">
        <v>1532</v>
      </c>
      <c r="AJ2000">
        <v>1587</v>
      </c>
    </row>
    <row r="2001" spans="1:36" x14ac:dyDescent="0.25">
      <c r="A2001" s="21">
        <v>2000</v>
      </c>
      <c r="B2001" s="1" t="s">
        <v>9790</v>
      </c>
      <c r="C2001" s="1" t="str">
        <f>+VLOOKUP(Tabla1[[#This Row],[Sector]],Sectores[[Sector]:[Columna1]],2,0)</f>
        <v>08 Educación</v>
      </c>
      <c r="D2001" s="1" t="str">
        <f>+VLOOKUP(Tabla1[[#This Row],[Contenido]],Hoja2!$F$2:$G$105,2,0)</f>
        <v>08.03 Admisión Universitaria</v>
      </c>
      <c r="E2001" s="1" t="str">
        <f>+IFERROR(VLOOKUP(Tabla1[[#This Row],[Tema]],Temas[[Tema]:[Columna1]],2,0),"REVISAR")</f>
        <v>08.03.06 Comuna de Domicilio</v>
      </c>
      <c r="F2001" s="1" t="str">
        <f>+IFERROR(VLOOKUP(Tabla1[[#This Row],[Muestra]],Muestra[[Muestra]:[Columna1]],2,0),"REVISAR")</f>
        <v>08.03.06.314 Tiltil</v>
      </c>
      <c r="G2001" t="s">
        <v>62</v>
      </c>
      <c r="H2001" t="s">
        <v>3449</v>
      </c>
      <c r="I2001" t="s">
        <v>3485</v>
      </c>
      <c r="J2001" t="s">
        <v>3793</v>
      </c>
      <c r="K2001" t="s">
        <v>3453</v>
      </c>
      <c r="L2001" t="s">
        <v>2582</v>
      </c>
      <c r="O2001" t="s">
        <v>3984</v>
      </c>
      <c r="V2001" s="11"/>
      <c r="W2001" s="11"/>
      <c r="X2001" s="11"/>
      <c r="Y2001" s="11"/>
      <c r="Z2001" s="11"/>
      <c r="AA2001" s="11"/>
      <c r="AB2001">
        <v>240</v>
      </c>
      <c r="AC2001">
        <v>262</v>
      </c>
      <c r="AD2001">
        <v>275</v>
      </c>
      <c r="AE2001">
        <v>292</v>
      </c>
      <c r="AF2001">
        <v>269</v>
      </c>
      <c r="AG2001">
        <v>260</v>
      </c>
      <c r="AH2001">
        <v>270</v>
      </c>
      <c r="AI2001">
        <v>315</v>
      </c>
      <c r="AJ2001">
        <v>277</v>
      </c>
    </row>
    <row r="2002" spans="1:36" x14ac:dyDescent="0.25">
      <c r="A2002" s="21">
        <v>2001</v>
      </c>
      <c r="B2002" s="1" t="s">
        <v>9791</v>
      </c>
      <c r="C2002" s="1" t="str">
        <f>+VLOOKUP(Tabla1[[#This Row],[Sector]],Sectores[[Sector]:[Columna1]],2,0)</f>
        <v>08 Educación</v>
      </c>
      <c r="D2002" s="1" t="str">
        <f>+VLOOKUP(Tabla1[[#This Row],[Contenido]],Hoja2!$F$2:$G$105,2,0)</f>
        <v>08.03 Admisión Universitaria</v>
      </c>
      <c r="E2002" s="1" t="str">
        <f>+IFERROR(VLOOKUP(Tabla1[[#This Row],[Tema]],Temas[[Tema]:[Columna1]],2,0),"REVISAR")</f>
        <v>08.03.06 Comuna de Domicilio</v>
      </c>
      <c r="F2002" s="1" t="str">
        <f>+IFERROR(VLOOKUP(Tabla1[[#This Row],[Muestra]],Muestra[[Muestra]:[Columna1]],2,0),"REVISAR")</f>
        <v>08.03.06.315 San Bernardo</v>
      </c>
      <c r="G2002" t="s">
        <v>62</v>
      </c>
      <c r="H2002" t="s">
        <v>3449</v>
      </c>
      <c r="I2002" t="s">
        <v>3485</v>
      </c>
      <c r="J2002" t="s">
        <v>3794</v>
      </c>
      <c r="K2002" t="s">
        <v>3453</v>
      </c>
      <c r="L2002" t="s">
        <v>2582</v>
      </c>
      <c r="O2002" t="s">
        <v>3984</v>
      </c>
      <c r="V2002" s="11"/>
      <c r="W2002" s="11"/>
      <c r="X2002" s="11"/>
      <c r="Y2002" s="11"/>
      <c r="Z2002" s="11"/>
      <c r="AA2002" s="11"/>
      <c r="AB2002">
        <v>4348</v>
      </c>
      <c r="AC2002">
        <v>4697</v>
      </c>
      <c r="AD2002">
        <v>4615</v>
      </c>
      <c r="AE2002">
        <v>4789</v>
      </c>
      <c r="AF2002">
        <v>5122</v>
      </c>
      <c r="AG2002">
        <v>5013</v>
      </c>
      <c r="AH2002">
        <v>4955</v>
      </c>
      <c r="AI2002">
        <v>5033</v>
      </c>
      <c r="AJ2002">
        <v>4859</v>
      </c>
    </row>
    <row r="2003" spans="1:36" x14ac:dyDescent="0.25">
      <c r="A2003" s="21">
        <v>2002</v>
      </c>
      <c r="B2003" s="1" t="s">
        <v>9792</v>
      </c>
      <c r="C2003" s="1" t="str">
        <f>+VLOOKUP(Tabla1[[#This Row],[Sector]],Sectores[[Sector]:[Columna1]],2,0)</f>
        <v>08 Educación</v>
      </c>
      <c r="D2003" s="1" t="str">
        <f>+VLOOKUP(Tabla1[[#This Row],[Contenido]],Hoja2!$F$2:$G$105,2,0)</f>
        <v>08.03 Admisión Universitaria</v>
      </c>
      <c r="E2003" s="1" t="str">
        <f>+IFERROR(VLOOKUP(Tabla1[[#This Row],[Tema]],Temas[[Tema]:[Columna1]],2,0),"REVISAR")</f>
        <v>08.03.06 Comuna de Domicilio</v>
      </c>
      <c r="F2003" s="1" t="str">
        <f>+IFERROR(VLOOKUP(Tabla1[[#This Row],[Muestra]],Muestra[[Muestra]:[Columna1]],2,0),"REVISAR")</f>
        <v>08.03.06.316 Buin</v>
      </c>
      <c r="G2003" t="s">
        <v>62</v>
      </c>
      <c r="H2003" t="s">
        <v>3449</v>
      </c>
      <c r="I2003" t="s">
        <v>3485</v>
      </c>
      <c r="J2003" t="s">
        <v>3795</v>
      </c>
      <c r="K2003" t="s">
        <v>3453</v>
      </c>
      <c r="L2003" t="s">
        <v>2582</v>
      </c>
      <c r="O2003" t="s">
        <v>3984</v>
      </c>
      <c r="V2003" s="11"/>
      <c r="W2003" s="11"/>
      <c r="X2003" s="11"/>
      <c r="Y2003" s="11"/>
      <c r="Z2003" s="11"/>
      <c r="AA2003" s="11"/>
      <c r="AB2003">
        <v>1273</v>
      </c>
      <c r="AC2003">
        <v>1463</v>
      </c>
      <c r="AD2003">
        <v>1427</v>
      </c>
      <c r="AE2003">
        <v>1493</v>
      </c>
      <c r="AF2003">
        <v>1476</v>
      </c>
      <c r="AG2003">
        <v>1573</v>
      </c>
      <c r="AH2003">
        <v>1602</v>
      </c>
      <c r="AI2003">
        <v>1752</v>
      </c>
      <c r="AJ2003">
        <v>1728</v>
      </c>
    </row>
    <row r="2004" spans="1:36" x14ac:dyDescent="0.25">
      <c r="A2004" s="21">
        <v>2003</v>
      </c>
      <c r="B2004" s="1" t="s">
        <v>9793</v>
      </c>
      <c r="C2004" s="1" t="str">
        <f>+VLOOKUP(Tabla1[[#This Row],[Sector]],Sectores[[Sector]:[Columna1]],2,0)</f>
        <v>08 Educación</v>
      </c>
      <c r="D2004" s="1" t="str">
        <f>+VLOOKUP(Tabla1[[#This Row],[Contenido]],Hoja2!$F$2:$G$105,2,0)</f>
        <v>08.03 Admisión Universitaria</v>
      </c>
      <c r="E2004" s="1" t="str">
        <f>+IFERROR(VLOOKUP(Tabla1[[#This Row],[Tema]],Temas[[Tema]:[Columna1]],2,0),"REVISAR")</f>
        <v>08.03.06 Comuna de Domicilio</v>
      </c>
      <c r="F2004" s="1" t="str">
        <f>+IFERROR(VLOOKUP(Tabla1[[#This Row],[Muestra]],Muestra[[Muestra]:[Columna1]],2,0),"REVISAR")</f>
        <v>08.03.06.317 Calera de Tango</v>
      </c>
      <c r="G2004" t="s">
        <v>62</v>
      </c>
      <c r="H2004" t="s">
        <v>3449</v>
      </c>
      <c r="I2004" t="s">
        <v>3485</v>
      </c>
      <c r="J2004" t="s">
        <v>3796</v>
      </c>
      <c r="K2004" t="s">
        <v>3453</v>
      </c>
      <c r="L2004" t="s">
        <v>2582</v>
      </c>
      <c r="O2004" t="s">
        <v>3984</v>
      </c>
      <c r="V2004" s="11"/>
      <c r="W2004" s="11"/>
      <c r="X2004" s="11"/>
      <c r="Y2004" s="11"/>
      <c r="Z2004" s="11"/>
      <c r="AA2004" s="11"/>
      <c r="AB2004">
        <v>451</v>
      </c>
      <c r="AC2004">
        <v>441</v>
      </c>
      <c r="AD2004">
        <v>396</v>
      </c>
      <c r="AE2004">
        <v>478</v>
      </c>
      <c r="AF2004">
        <v>492</v>
      </c>
      <c r="AG2004">
        <v>454</v>
      </c>
      <c r="AH2004">
        <v>437</v>
      </c>
      <c r="AI2004">
        <v>481</v>
      </c>
      <c r="AJ2004">
        <v>443</v>
      </c>
    </row>
    <row r="2005" spans="1:36" x14ac:dyDescent="0.25">
      <c r="A2005" s="21">
        <v>2004</v>
      </c>
      <c r="B2005" s="1" t="s">
        <v>9794</v>
      </c>
      <c r="C2005" s="1" t="str">
        <f>+VLOOKUP(Tabla1[[#This Row],[Sector]],Sectores[[Sector]:[Columna1]],2,0)</f>
        <v>08 Educación</v>
      </c>
      <c r="D2005" s="1" t="str">
        <f>+VLOOKUP(Tabla1[[#This Row],[Contenido]],Hoja2!$F$2:$G$105,2,0)</f>
        <v>08.03 Admisión Universitaria</v>
      </c>
      <c r="E2005" s="1" t="str">
        <f>+IFERROR(VLOOKUP(Tabla1[[#This Row],[Tema]],Temas[[Tema]:[Columna1]],2,0),"REVISAR")</f>
        <v>08.03.06 Comuna de Domicilio</v>
      </c>
      <c r="F2005" s="1" t="str">
        <f>+IFERROR(VLOOKUP(Tabla1[[#This Row],[Muestra]],Muestra[[Muestra]:[Columna1]],2,0),"REVISAR")</f>
        <v>08.03.06.318 Paine</v>
      </c>
      <c r="G2005" t="s">
        <v>62</v>
      </c>
      <c r="H2005" t="s">
        <v>3449</v>
      </c>
      <c r="I2005" t="s">
        <v>3485</v>
      </c>
      <c r="J2005" t="s">
        <v>3797</v>
      </c>
      <c r="K2005" t="s">
        <v>3453</v>
      </c>
      <c r="L2005" t="s">
        <v>2582</v>
      </c>
      <c r="O2005" t="s">
        <v>3984</v>
      </c>
      <c r="V2005" s="11"/>
      <c r="W2005" s="11"/>
      <c r="X2005" s="11"/>
      <c r="Y2005" s="11"/>
      <c r="Z2005" s="11"/>
      <c r="AA2005" s="11"/>
      <c r="AB2005">
        <v>968</v>
      </c>
      <c r="AC2005">
        <v>928</v>
      </c>
      <c r="AD2005">
        <v>980</v>
      </c>
      <c r="AE2005">
        <v>974</v>
      </c>
      <c r="AF2005">
        <v>1037</v>
      </c>
      <c r="AG2005">
        <v>998</v>
      </c>
      <c r="AH2005">
        <v>1082</v>
      </c>
      <c r="AI2005">
        <v>1199</v>
      </c>
      <c r="AJ2005">
        <v>1196</v>
      </c>
    </row>
    <row r="2006" spans="1:36" x14ac:dyDescent="0.25">
      <c r="A2006" s="21">
        <v>2005</v>
      </c>
      <c r="B2006" s="1" t="s">
        <v>9795</v>
      </c>
      <c r="C2006" s="1" t="str">
        <f>+VLOOKUP(Tabla1[[#This Row],[Sector]],Sectores[[Sector]:[Columna1]],2,0)</f>
        <v>08 Educación</v>
      </c>
      <c r="D2006" s="1" t="str">
        <f>+VLOOKUP(Tabla1[[#This Row],[Contenido]],Hoja2!$F$2:$G$105,2,0)</f>
        <v>08.03 Admisión Universitaria</v>
      </c>
      <c r="E2006" s="1" t="str">
        <f>+IFERROR(VLOOKUP(Tabla1[[#This Row],[Tema]],Temas[[Tema]:[Columna1]],2,0),"REVISAR")</f>
        <v>08.03.06 Comuna de Domicilio</v>
      </c>
      <c r="F2006" s="1" t="str">
        <f>+IFERROR(VLOOKUP(Tabla1[[#This Row],[Muestra]],Muestra[[Muestra]:[Columna1]],2,0),"REVISAR")</f>
        <v>08.03.06.319 Melipilla</v>
      </c>
      <c r="G2006" t="s">
        <v>62</v>
      </c>
      <c r="H2006" t="s">
        <v>3449</v>
      </c>
      <c r="I2006" t="s">
        <v>3485</v>
      </c>
      <c r="J2006" t="s">
        <v>3798</v>
      </c>
      <c r="K2006" t="s">
        <v>3453</v>
      </c>
      <c r="L2006" t="s">
        <v>2582</v>
      </c>
      <c r="O2006" t="s">
        <v>3984</v>
      </c>
      <c r="V2006" s="11"/>
      <c r="W2006" s="11"/>
      <c r="X2006" s="11"/>
      <c r="Y2006" s="11"/>
      <c r="Z2006" s="11"/>
      <c r="AA2006" s="11"/>
      <c r="AB2006">
        <v>2080</v>
      </c>
      <c r="AC2006">
        <v>2110</v>
      </c>
      <c r="AD2006">
        <v>2069</v>
      </c>
      <c r="AE2006">
        <v>2067</v>
      </c>
      <c r="AF2006">
        <v>2160</v>
      </c>
      <c r="AG2006">
        <v>2165</v>
      </c>
      <c r="AH2006">
        <v>2206</v>
      </c>
      <c r="AI2006">
        <v>2257</v>
      </c>
      <c r="AJ2006">
        <v>2338</v>
      </c>
    </row>
    <row r="2007" spans="1:36" x14ac:dyDescent="0.25">
      <c r="A2007" s="21">
        <v>2006</v>
      </c>
      <c r="B2007" s="1" t="s">
        <v>9796</v>
      </c>
      <c r="C2007" s="1" t="str">
        <f>+VLOOKUP(Tabla1[[#This Row],[Sector]],Sectores[[Sector]:[Columna1]],2,0)</f>
        <v>08 Educación</v>
      </c>
      <c r="D2007" s="1" t="str">
        <f>+VLOOKUP(Tabla1[[#This Row],[Contenido]],Hoja2!$F$2:$G$105,2,0)</f>
        <v>08.03 Admisión Universitaria</v>
      </c>
      <c r="E2007" s="1" t="str">
        <f>+IFERROR(VLOOKUP(Tabla1[[#This Row],[Tema]],Temas[[Tema]:[Columna1]],2,0),"REVISAR")</f>
        <v>08.03.06 Comuna de Domicilio</v>
      </c>
      <c r="F2007" s="1" t="str">
        <f>+IFERROR(VLOOKUP(Tabla1[[#This Row],[Muestra]],Muestra[[Muestra]:[Columna1]],2,0),"REVISAR")</f>
        <v>08.03.06.320 Alhué</v>
      </c>
      <c r="G2007" t="s">
        <v>62</v>
      </c>
      <c r="H2007" t="s">
        <v>3449</v>
      </c>
      <c r="I2007" t="s">
        <v>3485</v>
      </c>
      <c r="J2007" t="s">
        <v>3799</v>
      </c>
      <c r="K2007" t="s">
        <v>3453</v>
      </c>
      <c r="L2007" t="s">
        <v>2582</v>
      </c>
      <c r="O2007" t="s">
        <v>3984</v>
      </c>
      <c r="V2007" s="11"/>
      <c r="W2007" s="11"/>
      <c r="X2007" s="11"/>
      <c r="Y2007" s="11"/>
      <c r="Z2007" s="11"/>
      <c r="AA2007" s="11"/>
      <c r="AB2007">
        <v>65</v>
      </c>
      <c r="AC2007">
        <v>67</v>
      </c>
      <c r="AD2007">
        <v>63</v>
      </c>
      <c r="AE2007">
        <v>70</v>
      </c>
      <c r="AF2007">
        <v>56</v>
      </c>
      <c r="AG2007">
        <v>88</v>
      </c>
      <c r="AH2007">
        <v>76</v>
      </c>
      <c r="AI2007">
        <v>66</v>
      </c>
      <c r="AJ2007">
        <v>80</v>
      </c>
    </row>
    <row r="2008" spans="1:36" x14ac:dyDescent="0.25">
      <c r="A2008" s="21">
        <v>2007</v>
      </c>
      <c r="B2008" s="1" t="s">
        <v>9797</v>
      </c>
      <c r="C2008" s="1" t="str">
        <f>+VLOOKUP(Tabla1[[#This Row],[Sector]],Sectores[[Sector]:[Columna1]],2,0)</f>
        <v>08 Educación</v>
      </c>
      <c r="D2008" s="1" t="str">
        <f>+VLOOKUP(Tabla1[[#This Row],[Contenido]],Hoja2!$F$2:$G$105,2,0)</f>
        <v>08.03 Admisión Universitaria</v>
      </c>
      <c r="E2008" s="1" t="str">
        <f>+IFERROR(VLOOKUP(Tabla1[[#This Row],[Tema]],Temas[[Tema]:[Columna1]],2,0),"REVISAR")</f>
        <v>08.03.06 Comuna de Domicilio</v>
      </c>
      <c r="F2008" s="1" t="str">
        <f>+IFERROR(VLOOKUP(Tabla1[[#This Row],[Muestra]],Muestra[[Muestra]:[Columna1]],2,0),"REVISAR")</f>
        <v>08.03.06.321 Curacaví</v>
      </c>
      <c r="G2008" t="s">
        <v>62</v>
      </c>
      <c r="H2008" t="s">
        <v>3449</v>
      </c>
      <c r="I2008" t="s">
        <v>3485</v>
      </c>
      <c r="J2008" t="s">
        <v>3800</v>
      </c>
      <c r="K2008" t="s">
        <v>3453</v>
      </c>
      <c r="L2008" t="s">
        <v>2582</v>
      </c>
      <c r="O2008" t="s">
        <v>3984</v>
      </c>
      <c r="V2008" s="11"/>
      <c r="W2008" s="11"/>
      <c r="X2008" s="11"/>
      <c r="Y2008" s="11"/>
      <c r="Z2008" s="11"/>
      <c r="AA2008" s="11"/>
      <c r="AB2008">
        <v>480</v>
      </c>
      <c r="AC2008">
        <v>535</v>
      </c>
      <c r="AD2008">
        <v>500</v>
      </c>
      <c r="AE2008">
        <v>519</v>
      </c>
      <c r="AF2008">
        <v>563</v>
      </c>
      <c r="AG2008">
        <v>517</v>
      </c>
      <c r="AH2008">
        <v>562</v>
      </c>
      <c r="AI2008">
        <v>564</v>
      </c>
      <c r="AJ2008">
        <v>540</v>
      </c>
    </row>
    <row r="2009" spans="1:36" x14ac:dyDescent="0.25">
      <c r="A2009" s="21">
        <v>2008</v>
      </c>
      <c r="B2009" s="1" t="s">
        <v>9798</v>
      </c>
      <c r="C2009" s="1" t="str">
        <f>+VLOOKUP(Tabla1[[#This Row],[Sector]],Sectores[[Sector]:[Columna1]],2,0)</f>
        <v>08 Educación</v>
      </c>
      <c r="D2009" s="1" t="str">
        <f>+VLOOKUP(Tabla1[[#This Row],[Contenido]],Hoja2!$F$2:$G$105,2,0)</f>
        <v>08.03 Admisión Universitaria</v>
      </c>
      <c r="E2009" s="1" t="str">
        <f>+IFERROR(VLOOKUP(Tabla1[[#This Row],[Tema]],Temas[[Tema]:[Columna1]],2,0),"REVISAR")</f>
        <v>08.03.06 Comuna de Domicilio</v>
      </c>
      <c r="F2009" s="1" t="str">
        <f>+IFERROR(VLOOKUP(Tabla1[[#This Row],[Muestra]],Muestra[[Muestra]:[Columna1]],2,0),"REVISAR")</f>
        <v>08.03.06.322 María Pinto</v>
      </c>
      <c r="G2009" t="s">
        <v>62</v>
      </c>
      <c r="H2009" t="s">
        <v>3449</v>
      </c>
      <c r="I2009" t="s">
        <v>3485</v>
      </c>
      <c r="J2009" t="s">
        <v>3801</v>
      </c>
      <c r="K2009" t="s">
        <v>3453</v>
      </c>
      <c r="L2009" t="s">
        <v>2582</v>
      </c>
      <c r="O2009" t="s">
        <v>3984</v>
      </c>
      <c r="V2009" s="11"/>
      <c r="W2009" s="11"/>
      <c r="X2009" s="11"/>
      <c r="Y2009" s="11"/>
      <c r="Z2009" s="11"/>
      <c r="AA2009" s="11"/>
      <c r="AB2009">
        <v>211</v>
      </c>
      <c r="AC2009">
        <v>204</v>
      </c>
      <c r="AD2009">
        <v>169</v>
      </c>
      <c r="AE2009">
        <v>175</v>
      </c>
      <c r="AF2009">
        <v>178</v>
      </c>
      <c r="AG2009">
        <v>180</v>
      </c>
      <c r="AH2009">
        <v>194</v>
      </c>
      <c r="AI2009">
        <v>206</v>
      </c>
      <c r="AJ2009">
        <v>186</v>
      </c>
    </row>
    <row r="2010" spans="1:36" x14ac:dyDescent="0.25">
      <c r="A2010" s="21">
        <v>2009</v>
      </c>
      <c r="B2010" s="1" t="s">
        <v>9799</v>
      </c>
      <c r="C2010" s="1" t="str">
        <f>+VLOOKUP(Tabla1[[#This Row],[Sector]],Sectores[[Sector]:[Columna1]],2,0)</f>
        <v>08 Educación</v>
      </c>
      <c r="D2010" s="1" t="str">
        <f>+VLOOKUP(Tabla1[[#This Row],[Contenido]],Hoja2!$F$2:$G$105,2,0)</f>
        <v>08.03 Admisión Universitaria</v>
      </c>
      <c r="E2010" s="1" t="str">
        <f>+IFERROR(VLOOKUP(Tabla1[[#This Row],[Tema]],Temas[[Tema]:[Columna1]],2,0),"REVISAR")</f>
        <v>08.03.06 Comuna de Domicilio</v>
      </c>
      <c r="F2010" s="1" t="str">
        <f>+IFERROR(VLOOKUP(Tabla1[[#This Row],[Muestra]],Muestra[[Muestra]:[Columna1]],2,0),"REVISAR")</f>
        <v>08.03.06.323 San Pedro</v>
      </c>
      <c r="G2010" t="s">
        <v>62</v>
      </c>
      <c r="H2010" t="s">
        <v>3449</v>
      </c>
      <c r="I2010" t="s">
        <v>3485</v>
      </c>
      <c r="J2010" t="s">
        <v>3802</v>
      </c>
      <c r="K2010" t="s">
        <v>3453</v>
      </c>
      <c r="L2010" t="s">
        <v>2582</v>
      </c>
      <c r="O2010" t="s">
        <v>3984</v>
      </c>
      <c r="V2010" s="11"/>
      <c r="W2010" s="11"/>
      <c r="X2010" s="11"/>
      <c r="Y2010" s="11"/>
      <c r="Z2010" s="11"/>
      <c r="AA2010" s="11"/>
      <c r="AB2010">
        <v>115</v>
      </c>
      <c r="AC2010">
        <v>107</v>
      </c>
      <c r="AD2010">
        <v>113</v>
      </c>
      <c r="AE2010">
        <v>110</v>
      </c>
      <c r="AF2010">
        <v>123</v>
      </c>
      <c r="AG2010">
        <v>117</v>
      </c>
      <c r="AH2010">
        <v>120</v>
      </c>
      <c r="AI2010">
        <v>135</v>
      </c>
      <c r="AJ2010">
        <v>127</v>
      </c>
    </row>
    <row r="2011" spans="1:36" x14ac:dyDescent="0.25">
      <c r="A2011" s="21">
        <v>2010</v>
      </c>
      <c r="B2011" s="1" t="s">
        <v>9800</v>
      </c>
      <c r="C2011" s="1" t="str">
        <f>+VLOOKUP(Tabla1[[#This Row],[Sector]],Sectores[[Sector]:[Columna1]],2,0)</f>
        <v>08 Educación</v>
      </c>
      <c r="D2011" s="1" t="str">
        <f>+VLOOKUP(Tabla1[[#This Row],[Contenido]],Hoja2!$F$2:$G$105,2,0)</f>
        <v>08.03 Admisión Universitaria</v>
      </c>
      <c r="E2011" s="1" t="str">
        <f>+IFERROR(VLOOKUP(Tabla1[[#This Row],[Tema]],Temas[[Tema]:[Columna1]],2,0),"REVISAR")</f>
        <v>08.03.06 Comuna de Domicilio</v>
      </c>
      <c r="F2011" s="1" t="str">
        <f>+IFERROR(VLOOKUP(Tabla1[[#This Row],[Muestra]],Muestra[[Muestra]:[Columna1]],2,0),"REVISAR")</f>
        <v>08.03.06.324 Talagante</v>
      </c>
      <c r="G2011" t="s">
        <v>62</v>
      </c>
      <c r="H2011" t="s">
        <v>3449</v>
      </c>
      <c r="I2011" t="s">
        <v>3485</v>
      </c>
      <c r="J2011" t="s">
        <v>3803</v>
      </c>
      <c r="K2011" t="s">
        <v>3453</v>
      </c>
      <c r="L2011" t="s">
        <v>2582</v>
      </c>
      <c r="O2011" t="s">
        <v>3984</v>
      </c>
      <c r="V2011" s="11"/>
      <c r="W2011" s="11"/>
      <c r="X2011" s="11"/>
      <c r="Y2011" s="11"/>
      <c r="Z2011" s="11"/>
      <c r="AA2011" s="11"/>
      <c r="AB2011">
        <v>1276</v>
      </c>
      <c r="AC2011">
        <v>1286</v>
      </c>
      <c r="AD2011">
        <v>1277</v>
      </c>
      <c r="AE2011">
        <v>1333</v>
      </c>
      <c r="AF2011">
        <v>1368</v>
      </c>
      <c r="AG2011">
        <v>1368</v>
      </c>
      <c r="AH2011">
        <v>1415</v>
      </c>
      <c r="AI2011">
        <v>1405</v>
      </c>
      <c r="AJ2011">
        <v>1392</v>
      </c>
    </row>
    <row r="2012" spans="1:36" x14ac:dyDescent="0.25">
      <c r="A2012" s="21">
        <v>2011</v>
      </c>
      <c r="B2012" s="1" t="s">
        <v>9801</v>
      </c>
      <c r="C2012" s="1" t="str">
        <f>+VLOOKUP(Tabla1[[#This Row],[Sector]],Sectores[[Sector]:[Columna1]],2,0)</f>
        <v>08 Educación</v>
      </c>
      <c r="D2012" s="1" t="str">
        <f>+VLOOKUP(Tabla1[[#This Row],[Contenido]],Hoja2!$F$2:$G$105,2,0)</f>
        <v>08.03 Admisión Universitaria</v>
      </c>
      <c r="E2012" s="1" t="str">
        <f>+IFERROR(VLOOKUP(Tabla1[[#This Row],[Tema]],Temas[[Tema]:[Columna1]],2,0),"REVISAR")</f>
        <v>08.03.06 Comuna de Domicilio</v>
      </c>
      <c r="F2012" s="1" t="str">
        <f>+IFERROR(VLOOKUP(Tabla1[[#This Row],[Muestra]],Muestra[[Muestra]:[Columna1]],2,0),"REVISAR")</f>
        <v>08.03.06.325 El Monte</v>
      </c>
      <c r="G2012" t="s">
        <v>62</v>
      </c>
      <c r="H2012" t="s">
        <v>3449</v>
      </c>
      <c r="I2012" t="s">
        <v>3485</v>
      </c>
      <c r="J2012" t="s">
        <v>3804</v>
      </c>
      <c r="K2012" t="s">
        <v>3453</v>
      </c>
      <c r="L2012" t="s">
        <v>2582</v>
      </c>
      <c r="O2012" t="s">
        <v>3984</v>
      </c>
      <c r="V2012" s="11"/>
      <c r="W2012" s="11"/>
      <c r="X2012" s="11"/>
      <c r="Y2012" s="11"/>
      <c r="Z2012" s="11"/>
      <c r="AA2012" s="11"/>
      <c r="AB2012">
        <v>498</v>
      </c>
      <c r="AC2012">
        <v>555</v>
      </c>
      <c r="AD2012">
        <v>574</v>
      </c>
      <c r="AE2012">
        <v>529</v>
      </c>
      <c r="AF2012">
        <v>553</v>
      </c>
      <c r="AG2012">
        <v>587</v>
      </c>
      <c r="AH2012">
        <v>538</v>
      </c>
      <c r="AI2012">
        <v>568</v>
      </c>
      <c r="AJ2012">
        <v>604</v>
      </c>
    </row>
    <row r="2013" spans="1:36" x14ac:dyDescent="0.25">
      <c r="A2013" s="21">
        <v>2012</v>
      </c>
      <c r="B2013" s="1" t="s">
        <v>9802</v>
      </c>
      <c r="C2013" s="1" t="str">
        <f>+VLOOKUP(Tabla1[[#This Row],[Sector]],Sectores[[Sector]:[Columna1]],2,0)</f>
        <v>08 Educación</v>
      </c>
      <c r="D2013" s="1" t="str">
        <f>+VLOOKUP(Tabla1[[#This Row],[Contenido]],Hoja2!$F$2:$G$105,2,0)</f>
        <v>08.03 Admisión Universitaria</v>
      </c>
      <c r="E2013" s="1" t="str">
        <f>+IFERROR(VLOOKUP(Tabla1[[#This Row],[Tema]],Temas[[Tema]:[Columna1]],2,0),"REVISAR")</f>
        <v>08.03.06 Comuna de Domicilio</v>
      </c>
      <c r="F2013" s="1" t="str">
        <f>+IFERROR(VLOOKUP(Tabla1[[#This Row],[Muestra]],Muestra[[Muestra]:[Columna1]],2,0),"REVISAR")</f>
        <v>08.03.06.326 Isla de Maipo</v>
      </c>
      <c r="G2013" t="s">
        <v>62</v>
      </c>
      <c r="H2013" t="s">
        <v>3449</v>
      </c>
      <c r="I2013" t="s">
        <v>3485</v>
      </c>
      <c r="J2013" t="s">
        <v>3805</v>
      </c>
      <c r="K2013" t="s">
        <v>3453</v>
      </c>
      <c r="L2013" t="s">
        <v>2582</v>
      </c>
      <c r="O2013" t="s">
        <v>3984</v>
      </c>
      <c r="V2013" s="11"/>
      <c r="W2013" s="11"/>
      <c r="X2013" s="11"/>
      <c r="Y2013" s="11"/>
      <c r="Z2013" s="11"/>
      <c r="AA2013" s="11"/>
      <c r="AB2013">
        <v>487</v>
      </c>
      <c r="AC2013">
        <v>540</v>
      </c>
      <c r="AD2013">
        <v>543</v>
      </c>
      <c r="AE2013">
        <v>507</v>
      </c>
      <c r="AF2013">
        <v>515</v>
      </c>
      <c r="AG2013">
        <v>551</v>
      </c>
      <c r="AH2013">
        <v>616</v>
      </c>
      <c r="AI2013">
        <v>664</v>
      </c>
      <c r="AJ2013">
        <v>667</v>
      </c>
    </row>
    <row r="2014" spans="1:36" x14ac:dyDescent="0.25">
      <c r="A2014" s="21">
        <v>2013</v>
      </c>
      <c r="B2014" s="1" t="s">
        <v>9803</v>
      </c>
      <c r="C2014" s="1" t="str">
        <f>+VLOOKUP(Tabla1[[#This Row],[Sector]],Sectores[[Sector]:[Columna1]],2,0)</f>
        <v>08 Educación</v>
      </c>
      <c r="D2014" s="1" t="str">
        <f>+VLOOKUP(Tabla1[[#This Row],[Contenido]],Hoja2!$F$2:$G$105,2,0)</f>
        <v>08.03 Admisión Universitaria</v>
      </c>
      <c r="E2014" s="1" t="str">
        <f>+IFERROR(VLOOKUP(Tabla1[[#This Row],[Tema]],Temas[[Tema]:[Columna1]],2,0),"REVISAR")</f>
        <v>08.03.06 Comuna de Domicilio</v>
      </c>
      <c r="F2014" s="1" t="str">
        <f>+IFERROR(VLOOKUP(Tabla1[[#This Row],[Muestra]],Muestra[[Muestra]:[Columna1]],2,0),"REVISAR")</f>
        <v>08.03.06.327 Padre Hurtado</v>
      </c>
      <c r="G2014" t="s">
        <v>62</v>
      </c>
      <c r="H2014" t="s">
        <v>3449</v>
      </c>
      <c r="I2014" t="s">
        <v>3485</v>
      </c>
      <c r="J2014" t="s">
        <v>3806</v>
      </c>
      <c r="K2014" t="s">
        <v>3453</v>
      </c>
      <c r="L2014" t="s">
        <v>2582</v>
      </c>
      <c r="O2014" t="s">
        <v>3984</v>
      </c>
      <c r="V2014" s="11"/>
      <c r="W2014" s="11"/>
      <c r="X2014" s="11"/>
      <c r="Y2014" s="11"/>
      <c r="Z2014" s="11"/>
      <c r="AA2014" s="11"/>
      <c r="AB2014">
        <v>837</v>
      </c>
      <c r="AC2014">
        <v>849</v>
      </c>
      <c r="AD2014">
        <v>851</v>
      </c>
      <c r="AE2014">
        <v>970</v>
      </c>
      <c r="AF2014">
        <v>922</v>
      </c>
      <c r="AG2014">
        <v>964</v>
      </c>
      <c r="AH2014">
        <v>1062</v>
      </c>
      <c r="AI2014">
        <v>1124</v>
      </c>
      <c r="AJ2014">
        <v>1153</v>
      </c>
    </row>
    <row r="2015" spans="1:36" x14ac:dyDescent="0.25">
      <c r="A2015" s="21">
        <v>2014</v>
      </c>
      <c r="B2015" s="1" t="s">
        <v>9804</v>
      </c>
      <c r="C2015" s="1" t="str">
        <f>+VLOOKUP(Tabla1[[#This Row],[Sector]],Sectores[[Sector]:[Columna1]],2,0)</f>
        <v>08 Educación</v>
      </c>
      <c r="D2015" s="1" t="str">
        <f>+VLOOKUP(Tabla1[[#This Row],[Contenido]],Hoja2!$F$2:$G$105,2,0)</f>
        <v>08.03 Admisión Universitaria</v>
      </c>
      <c r="E2015" s="1" t="str">
        <f>+IFERROR(VLOOKUP(Tabla1[[#This Row],[Tema]],Temas[[Tema]:[Columna1]],2,0),"REVISAR")</f>
        <v>08.03.06 Comuna de Domicilio</v>
      </c>
      <c r="F2015" s="1" t="str">
        <f>+IFERROR(VLOOKUP(Tabla1[[#This Row],[Muestra]],Muestra[[Muestra]:[Columna1]],2,0),"REVISAR")</f>
        <v>08.03.06.328 Peñaflor</v>
      </c>
      <c r="G2015" t="s">
        <v>62</v>
      </c>
      <c r="H2015" t="s">
        <v>3449</v>
      </c>
      <c r="I2015" t="s">
        <v>3485</v>
      </c>
      <c r="J2015" t="s">
        <v>3807</v>
      </c>
      <c r="K2015" t="s">
        <v>3453</v>
      </c>
      <c r="L2015" t="s">
        <v>2582</v>
      </c>
      <c r="O2015" t="s">
        <v>3984</v>
      </c>
      <c r="V2015" s="11"/>
      <c r="W2015" s="11"/>
      <c r="X2015" s="11"/>
      <c r="Y2015" s="11"/>
      <c r="Z2015" s="11"/>
      <c r="AA2015" s="11"/>
      <c r="AB2015">
        <v>1519</v>
      </c>
      <c r="AC2015">
        <v>1511</v>
      </c>
      <c r="AD2015">
        <v>1642</v>
      </c>
      <c r="AE2015">
        <v>1619</v>
      </c>
      <c r="AF2015">
        <v>1507</v>
      </c>
      <c r="AG2015">
        <v>1570</v>
      </c>
      <c r="AH2015">
        <v>1632</v>
      </c>
      <c r="AI2015">
        <v>1727</v>
      </c>
      <c r="AJ2015">
        <v>1711</v>
      </c>
    </row>
    <row r="2016" spans="1:36" x14ac:dyDescent="0.25">
      <c r="A2016" s="21">
        <v>2015</v>
      </c>
      <c r="B2016" s="1" t="s">
        <v>9805</v>
      </c>
      <c r="C2016" s="1" t="str">
        <f>+VLOOKUP(Tabla1[[#This Row],[Sector]],Sectores[[Sector]:[Columna1]],2,0)</f>
        <v>08 Educación</v>
      </c>
      <c r="D2016" s="1" t="str">
        <f>+VLOOKUP(Tabla1[[#This Row],[Contenido]],Hoja2!$F$2:$G$105,2,0)</f>
        <v>08.03 Admisión Universitaria</v>
      </c>
      <c r="E2016" s="1" t="str">
        <f>+IFERROR(VLOOKUP(Tabla1[[#This Row],[Tema]],Temas[[Tema]:[Columna1]],2,0),"REVISAR")</f>
        <v>08.03.06 Comuna de Domicilio</v>
      </c>
      <c r="F2016" s="1" t="str">
        <f>+IFERROR(VLOOKUP(Tabla1[[#This Row],[Muestra]],Muestra[[Muestra]:[Columna1]],2,0),"REVISAR")</f>
        <v>08.03.06.329 Valdivia</v>
      </c>
      <c r="G2016" t="s">
        <v>62</v>
      </c>
      <c r="H2016" t="s">
        <v>3449</v>
      </c>
      <c r="I2016" t="s">
        <v>3485</v>
      </c>
      <c r="J2016" t="s">
        <v>3808</v>
      </c>
      <c r="K2016" t="s">
        <v>3453</v>
      </c>
      <c r="L2016" t="s">
        <v>2582</v>
      </c>
      <c r="O2016" t="s">
        <v>3984</v>
      </c>
      <c r="V2016" s="11"/>
      <c r="W2016" s="11"/>
      <c r="X2016" s="11"/>
      <c r="Y2016" s="11"/>
      <c r="Z2016" s="11"/>
      <c r="AA2016" s="11"/>
      <c r="AB2016">
        <v>3193</v>
      </c>
      <c r="AC2016">
        <v>3339</v>
      </c>
      <c r="AD2016">
        <v>3390</v>
      </c>
      <c r="AE2016">
        <v>3556</v>
      </c>
      <c r="AF2016">
        <v>3429</v>
      </c>
      <c r="AG2016">
        <v>3476</v>
      </c>
      <c r="AH2016">
        <v>3506</v>
      </c>
      <c r="AI2016">
        <v>3489</v>
      </c>
      <c r="AJ2016">
        <v>3408</v>
      </c>
    </row>
    <row r="2017" spans="1:36" x14ac:dyDescent="0.25">
      <c r="A2017" s="21">
        <v>2016</v>
      </c>
      <c r="B2017" s="1" t="s">
        <v>9806</v>
      </c>
      <c r="C2017" s="1" t="str">
        <f>+VLOOKUP(Tabla1[[#This Row],[Sector]],Sectores[[Sector]:[Columna1]],2,0)</f>
        <v>08 Educación</v>
      </c>
      <c r="D2017" s="1" t="str">
        <f>+VLOOKUP(Tabla1[[#This Row],[Contenido]],Hoja2!$F$2:$G$105,2,0)</f>
        <v>08.03 Admisión Universitaria</v>
      </c>
      <c r="E2017" s="1" t="str">
        <f>+IFERROR(VLOOKUP(Tabla1[[#This Row],[Tema]],Temas[[Tema]:[Columna1]],2,0),"REVISAR")</f>
        <v>08.03.06 Comuna de Domicilio</v>
      </c>
      <c r="F2017" s="1" t="str">
        <f>+IFERROR(VLOOKUP(Tabla1[[#This Row],[Muestra]],Muestra[[Muestra]:[Columna1]],2,0),"REVISAR")</f>
        <v>08.03.06.330 Corral</v>
      </c>
      <c r="G2017" t="s">
        <v>62</v>
      </c>
      <c r="H2017" t="s">
        <v>3449</v>
      </c>
      <c r="I2017" t="s">
        <v>3485</v>
      </c>
      <c r="J2017" t="s">
        <v>3809</v>
      </c>
      <c r="K2017" t="s">
        <v>3453</v>
      </c>
      <c r="L2017" t="s">
        <v>2582</v>
      </c>
      <c r="O2017" t="s">
        <v>3984</v>
      </c>
      <c r="V2017" s="11"/>
      <c r="W2017" s="11"/>
      <c r="X2017" s="11"/>
      <c r="Y2017" s="11"/>
      <c r="Z2017" s="11"/>
      <c r="AA2017" s="11"/>
      <c r="AB2017">
        <v>82</v>
      </c>
      <c r="AC2017">
        <v>76</v>
      </c>
      <c r="AD2017">
        <v>81</v>
      </c>
      <c r="AE2017">
        <v>77</v>
      </c>
      <c r="AF2017">
        <v>68</v>
      </c>
      <c r="AG2017">
        <v>77</v>
      </c>
      <c r="AH2017">
        <v>71</v>
      </c>
      <c r="AI2017">
        <v>80</v>
      </c>
      <c r="AJ2017">
        <v>63</v>
      </c>
    </row>
    <row r="2018" spans="1:36" x14ac:dyDescent="0.25">
      <c r="A2018" s="21">
        <v>2017</v>
      </c>
      <c r="B2018" s="1" t="s">
        <v>9807</v>
      </c>
      <c r="C2018" s="1" t="str">
        <f>+VLOOKUP(Tabla1[[#This Row],[Sector]],Sectores[[Sector]:[Columna1]],2,0)</f>
        <v>08 Educación</v>
      </c>
      <c r="D2018" s="1" t="str">
        <f>+VLOOKUP(Tabla1[[#This Row],[Contenido]],Hoja2!$F$2:$G$105,2,0)</f>
        <v>08.03 Admisión Universitaria</v>
      </c>
      <c r="E2018" s="1" t="str">
        <f>+IFERROR(VLOOKUP(Tabla1[[#This Row],[Tema]],Temas[[Tema]:[Columna1]],2,0),"REVISAR")</f>
        <v>08.03.06 Comuna de Domicilio</v>
      </c>
      <c r="F2018" s="1" t="str">
        <f>+IFERROR(VLOOKUP(Tabla1[[#This Row],[Muestra]],Muestra[[Muestra]:[Columna1]],2,0),"REVISAR")</f>
        <v>08.03.06.331 Lanco</v>
      </c>
      <c r="G2018" t="s">
        <v>62</v>
      </c>
      <c r="H2018" t="s">
        <v>3449</v>
      </c>
      <c r="I2018" t="s">
        <v>3485</v>
      </c>
      <c r="J2018" t="s">
        <v>3810</v>
      </c>
      <c r="K2018" t="s">
        <v>3453</v>
      </c>
      <c r="L2018" t="s">
        <v>2582</v>
      </c>
      <c r="O2018" t="s">
        <v>3984</v>
      </c>
      <c r="V2018" s="11"/>
      <c r="W2018" s="11"/>
      <c r="X2018" s="11"/>
      <c r="Y2018" s="11"/>
      <c r="Z2018" s="11"/>
      <c r="AA2018" s="11"/>
      <c r="AB2018">
        <v>220</v>
      </c>
      <c r="AC2018">
        <v>296</v>
      </c>
      <c r="AD2018">
        <v>274</v>
      </c>
      <c r="AE2018">
        <v>259</v>
      </c>
      <c r="AF2018">
        <v>297</v>
      </c>
      <c r="AG2018">
        <v>281</v>
      </c>
      <c r="AH2018">
        <v>308</v>
      </c>
      <c r="AI2018">
        <v>298</v>
      </c>
      <c r="AJ2018">
        <v>280</v>
      </c>
    </row>
    <row r="2019" spans="1:36" x14ac:dyDescent="0.25">
      <c r="A2019" s="21">
        <v>2018</v>
      </c>
      <c r="B2019" s="1" t="s">
        <v>9808</v>
      </c>
      <c r="C2019" s="1" t="str">
        <f>+VLOOKUP(Tabla1[[#This Row],[Sector]],Sectores[[Sector]:[Columna1]],2,0)</f>
        <v>08 Educación</v>
      </c>
      <c r="D2019" s="1" t="str">
        <f>+VLOOKUP(Tabla1[[#This Row],[Contenido]],Hoja2!$F$2:$G$105,2,0)</f>
        <v>08.03 Admisión Universitaria</v>
      </c>
      <c r="E2019" s="1" t="str">
        <f>+IFERROR(VLOOKUP(Tabla1[[#This Row],[Tema]],Temas[[Tema]:[Columna1]],2,0),"REVISAR")</f>
        <v>08.03.06 Comuna de Domicilio</v>
      </c>
      <c r="F2019" s="1" t="str">
        <f>+IFERROR(VLOOKUP(Tabla1[[#This Row],[Muestra]],Muestra[[Muestra]:[Columna1]],2,0),"REVISAR")</f>
        <v>08.03.05.10 Los Lagos</v>
      </c>
      <c r="G2019" t="s">
        <v>62</v>
      </c>
      <c r="H2019" t="s">
        <v>3449</v>
      </c>
      <c r="I2019" t="s">
        <v>3485</v>
      </c>
      <c r="J2019" t="s">
        <v>3472</v>
      </c>
      <c r="K2019" t="s">
        <v>3453</v>
      </c>
      <c r="L2019" t="s">
        <v>2582</v>
      </c>
      <c r="O2019" t="s">
        <v>3984</v>
      </c>
      <c r="V2019" s="11"/>
      <c r="W2019" s="11"/>
      <c r="X2019" s="11"/>
      <c r="Y2019" s="11"/>
      <c r="Z2019" s="11"/>
      <c r="AA2019" s="11"/>
      <c r="AB2019">
        <v>299</v>
      </c>
      <c r="AC2019">
        <v>310</v>
      </c>
      <c r="AD2019">
        <v>303</v>
      </c>
      <c r="AE2019">
        <v>280</v>
      </c>
      <c r="AF2019">
        <v>283</v>
      </c>
      <c r="AG2019">
        <v>293</v>
      </c>
      <c r="AH2019">
        <v>310</v>
      </c>
      <c r="AI2019">
        <v>330</v>
      </c>
      <c r="AJ2019">
        <v>343</v>
      </c>
    </row>
    <row r="2020" spans="1:36" x14ac:dyDescent="0.25">
      <c r="A2020" s="21">
        <v>2019</v>
      </c>
      <c r="B2020" s="1" t="s">
        <v>9809</v>
      </c>
      <c r="C2020" s="1" t="str">
        <f>+VLOOKUP(Tabla1[[#This Row],[Sector]],Sectores[[Sector]:[Columna1]],2,0)</f>
        <v>08 Educación</v>
      </c>
      <c r="D2020" s="1" t="str">
        <f>+VLOOKUP(Tabla1[[#This Row],[Contenido]],Hoja2!$F$2:$G$105,2,0)</f>
        <v>08.03 Admisión Universitaria</v>
      </c>
      <c r="E2020" s="1" t="str">
        <f>+IFERROR(VLOOKUP(Tabla1[[#This Row],[Tema]],Temas[[Tema]:[Columna1]],2,0),"REVISAR")</f>
        <v>08.03.06 Comuna de Domicilio</v>
      </c>
      <c r="F2020" s="1" t="str">
        <f>+IFERROR(VLOOKUP(Tabla1[[#This Row],[Muestra]],Muestra[[Muestra]:[Columna1]],2,0),"REVISAR")</f>
        <v>08.03.06.333 Máfil</v>
      </c>
      <c r="G2020" t="s">
        <v>62</v>
      </c>
      <c r="H2020" t="s">
        <v>3449</v>
      </c>
      <c r="I2020" t="s">
        <v>3485</v>
      </c>
      <c r="J2020" t="s">
        <v>3811</v>
      </c>
      <c r="K2020" t="s">
        <v>3453</v>
      </c>
      <c r="L2020" t="s">
        <v>2582</v>
      </c>
      <c r="O2020" t="s">
        <v>3984</v>
      </c>
      <c r="V2020" s="11"/>
      <c r="W2020" s="11"/>
      <c r="X2020" s="11"/>
      <c r="Y2020" s="11"/>
      <c r="Z2020" s="11"/>
      <c r="AA2020" s="11"/>
      <c r="AB2020">
        <v>129</v>
      </c>
      <c r="AC2020">
        <v>93</v>
      </c>
      <c r="AD2020">
        <v>124</v>
      </c>
      <c r="AE2020">
        <v>137</v>
      </c>
      <c r="AF2020">
        <v>121</v>
      </c>
      <c r="AG2020">
        <v>115</v>
      </c>
      <c r="AH2020">
        <v>125</v>
      </c>
      <c r="AI2020">
        <v>126</v>
      </c>
      <c r="AJ2020">
        <v>116</v>
      </c>
    </row>
    <row r="2021" spans="1:36" x14ac:dyDescent="0.25">
      <c r="A2021" s="21">
        <v>2020</v>
      </c>
      <c r="B2021" s="1" t="s">
        <v>9810</v>
      </c>
      <c r="C2021" s="1" t="str">
        <f>+VLOOKUP(Tabla1[[#This Row],[Sector]],Sectores[[Sector]:[Columna1]],2,0)</f>
        <v>08 Educación</v>
      </c>
      <c r="D2021" s="1" t="str">
        <f>+VLOOKUP(Tabla1[[#This Row],[Contenido]],Hoja2!$F$2:$G$105,2,0)</f>
        <v>08.03 Admisión Universitaria</v>
      </c>
      <c r="E2021" s="1" t="str">
        <f>+IFERROR(VLOOKUP(Tabla1[[#This Row],[Tema]],Temas[[Tema]:[Columna1]],2,0),"REVISAR")</f>
        <v>08.03.06 Comuna de Domicilio</v>
      </c>
      <c r="F2021" s="1" t="str">
        <f>+IFERROR(VLOOKUP(Tabla1[[#This Row],[Muestra]],Muestra[[Muestra]:[Columna1]],2,0),"REVISAR")</f>
        <v>08.03.06.334 Mariquina</v>
      </c>
      <c r="G2021" t="s">
        <v>62</v>
      </c>
      <c r="H2021" t="s">
        <v>3449</v>
      </c>
      <c r="I2021" t="s">
        <v>3485</v>
      </c>
      <c r="J2021" t="s">
        <v>3812</v>
      </c>
      <c r="K2021" t="s">
        <v>3453</v>
      </c>
      <c r="L2021" t="s">
        <v>2582</v>
      </c>
      <c r="O2021" t="s">
        <v>3984</v>
      </c>
      <c r="V2021" s="11"/>
      <c r="W2021" s="11"/>
      <c r="X2021" s="11"/>
      <c r="Y2021" s="11"/>
      <c r="Z2021" s="11"/>
      <c r="AA2021" s="11"/>
      <c r="AB2021">
        <v>223</v>
      </c>
      <c r="AC2021">
        <v>273</v>
      </c>
      <c r="AD2021">
        <v>296</v>
      </c>
      <c r="AE2021">
        <v>294</v>
      </c>
      <c r="AF2021">
        <v>286</v>
      </c>
      <c r="AG2021">
        <v>314</v>
      </c>
      <c r="AH2021">
        <v>319</v>
      </c>
      <c r="AI2021">
        <v>334</v>
      </c>
      <c r="AJ2021">
        <v>355</v>
      </c>
    </row>
    <row r="2022" spans="1:36" x14ac:dyDescent="0.25">
      <c r="A2022" s="21">
        <v>2021</v>
      </c>
      <c r="B2022" s="1" t="s">
        <v>9811</v>
      </c>
      <c r="C2022" s="1" t="str">
        <f>+VLOOKUP(Tabla1[[#This Row],[Sector]],Sectores[[Sector]:[Columna1]],2,0)</f>
        <v>08 Educación</v>
      </c>
      <c r="D2022" s="1" t="str">
        <f>+VLOOKUP(Tabla1[[#This Row],[Contenido]],Hoja2!$F$2:$G$105,2,0)</f>
        <v>08.03 Admisión Universitaria</v>
      </c>
      <c r="E2022" s="1" t="str">
        <f>+IFERROR(VLOOKUP(Tabla1[[#This Row],[Tema]],Temas[[Tema]:[Columna1]],2,0),"REVISAR")</f>
        <v>08.03.06 Comuna de Domicilio</v>
      </c>
      <c r="F2022" s="1" t="str">
        <f>+IFERROR(VLOOKUP(Tabla1[[#This Row],[Muestra]],Muestra[[Muestra]:[Columna1]],2,0),"REVISAR")</f>
        <v>08.03.06.335 Paillaco</v>
      </c>
      <c r="G2022" t="s">
        <v>62</v>
      </c>
      <c r="H2022" t="s">
        <v>3449</v>
      </c>
      <c r="I2022" t="s">
        <v>3485</v>
      </c>
      <c r="J2022" t="s">
        <v>3813</v>
      </c>
      <c r="K2022" t="s">
        <v>3453</v>
      </c>
      <c r="L2022" t="s">
        <v>2582</v>
      </c>
      <c r="O2022" t="s">
        <v>3984</v>
      </c>
      <c r="V2022" s="11"/>
      <c r="W2022" s="11"/>
      <c r="X2022" s="11"/>
      <c r="Y2022" s="11"/>
      <c r="Z2022" s="11"/>
      <c r="AA2022" s="11"/>
      <c r="AB2022">
        <v>266</v>
      </c>
      <c r="AC2022">
        <v>302</v>
      </c>
      <c r="AD2022">
        <v>260</v>
      </c>
      <c r="AE2022">
        <v>314</v>
      </c>
      <c r="AF2022">
        <v>273</v>
      </c>
      <c r="AG2022">
        <v>302</v>
      </c>
      <c r="AH2022">
        <v>290</v>
      </c>
      <c r="AI2022">
        <v>320</v>
      </c>
      <c r="AJ2022">
        <v>362</v>
      </c>
    </row>
    <row r="2023" spans="1:36" x14ac:dyDescent="0.25">
      <c r="A2023" s="21">
        <v>2022</v>
      </c>
      <c r="B2023" s="1" t="s">
        <v>9812</v>
      </c>
      <c r="C2023" s="1" t="str">
        <f>+VLOOKUP(Tabla1[[#This Row],[Sector]],Sectores[[Sector]:[Columna1]],2,0)</f>
        <v>08 Educación</v>
      </c>
      <c r="D2023" s="1" t="str">
        <f>+VLOOKUP(Tabla1[[#This Row],[Contenido]],Hoja2!$F$2:$G$105,2,0)</f>
        <v>08.03 Admisión Universitaria</v>
      </c>
      <c r="E2023" s="1" t="str">
        <f>+IFERROR(VLOOKUP(Tabla1[[#This Row],[Tema]],Temas[[Tema]:[Columna1]],2,0),"REVISAR")</f>
        <v>08.03.06 Comuna de Domicilio</v>
      </c>
      <c r="F2023" s="1" t="str">
        <f>+IFERROR(VLOOKUP(Tabla1[[#This Row],[Muestra]],Muestra[[Muestra]:[Columna1]],2,0),"REVISAR")</f>
        <v>08.03.06.336 Panguipulli</v>
      </c>
      <c r="G2023" t="s">
        <v>62</v>
      </c>
      <c r="H2023" t="s">
        <v>3449</v>
      </c>
      <c r="I2023" t="s">
        <v>3485</v>
      </c>
      <c r="J2023" t="s">
        <v>3814</v>
      </c>
      <c r="K2023" t="s">
        <v>3453</v>
      </c>
      <c r="L2023" t="s">
        <v>2582</v>
      </c>
      <c r="O2023" t="s">
        <v>3984</v>
      </c>
      <c r="V2023" s="11"/>
      <c r="W2023" s="11"/>
      <c r="X2023" s="11"/>
      <c r="Y2023" s="11"/>
      <c r="Z2023" s="11"/>
      <c r="AA2023" s="11"/>
      <c r="AB2023">
        <v>423</v>
      </c>
      <c r="AC2023">
        <v>444</v>
      </c>
      <c r="AD2023">
        <v>456</v>
      </c>
      <c r="AE2023">
        <v>446</v>
      </c>
      <c r="AF2023">
        <v>494</v>
      </c>
      <c r="AG2023">
        <v>485</v>
      </c>
      <c r="AH2023">
        <v>480</v>
      </c>
      <c r="AI2023">
        <v>501</v>
      </c>
      <c r="AJ2023">
        <v>556</v>
      </c>
    </row>
    <row r="2024" spans="1:36" x14ac:dyDescent="0.25">
      <c r="A2024" s="21">
        <v>2023</v>
      </c>
      <c r="B2024" s="1" t="s">
        <v>9813</v>
      </c>
      <c r="C2024" s="1" t="str">
        <f>+VLOOKUP(Tabla1[[#This Row],[Sector]],Sectores[[Sector]:[Columna1]],2,0)</f>
        <v>08 Educación</v>
      </c>
      <c r="D2024" s="1" t="str">
        <f>+VLOOKUP(Tabla1[[#This Row],[Contenido]],Hoja2!$F$2:$G$105,2,0)</f>
        <v>08.03 Admisión Universitaria</v>
      </c>
      <c r="E2024" s="1" t="str">
        <f>+IFERROR(VLOOKUP(Tabla1[[#This Row],[Tema]],Temas[[Tema]:[Columna1]],2,0),"REVISAR")</f>
        <v>08.03.06 Comuna de Domicilio</v>
      </c>
      <c r="F2024" s="1" t="str">
        <f>+IFERROR(VLOOKUP(Tabla1[[#This Row],[Muestra]],Muestra[[Muestra]:[Columna1]],2,0),"REVISAR")</f>
        <v>08.03.06.337 La Unión</v>
      </c>
      <c r="G2024" t="s">
        <v>62</v>
      </c>
      <c r="H2024" t="s">
        <v>3449</v>
      </c>
      <c r="I2024" t="s">
        <v>3485</v>
      </c>
      <c r="J2024" t="s">
        <v>3815</v>
      </c>
      <c r="K2024" t="s">
        <v>3453</v>
      </c>
      <c r="L2024" t="s">
        <v>2582</v>
      </c>
      <c r="O2024" t="s">
        <v>3984</v>
      </c>
      <c r="V2024" s="11"/>
      <c r="W2024" s="11"/>
      <c r="X2024" s="11"/>
      <c r="Y2024" s="11"/>
      <c r="Z2024" s="11"/>
      <c r="AA2024" s="11"/>
      <c r="AB2024">
        <v>581</v>
      </c>
      <c r="AC2024">
        <v>644</v>
      </c>
      <c r="AD2024">
        <v>620</v>
      </c>
      <c r="AE2024">
        <v>617</v>
      </c>
      <c r="AF2024">
        <v>626</v>
      </c>
      <c r="AG2024">
        <v>627</v>
      </c>
      <c r="AH2024">
        <v>700</v>
      </c>
      <c r="AI2024">
        <v>621</v>
      </c>
      <c r="AJ2024">
        <v>564</v>
      </c>
    </row>
    <row r="2025" spans="1:36" x14ac:dyDescent="0.25">
      <c r="A2025" s="21">
        <v>2024</v>
      </c>
      <c r="B2025" s="1" t="s">
        <v>9814</v>
      </c>
      <c r="C2025" s="1" t="str">
        <f>+VLOOKUP(Tabla1[[#This Row],[Sector]],Sectores[[Sector]:[Columna1]],2,0)</f>
        <v>08 Educación</v>
      </c>
      <c r="D2025" s="1" t="str">
        <f>+VLOOKUP(Tabla1[[#This Row],[Contenido]],Hoja2!$F$2:$G$105,2,0)</f>
        <v>08.03 Admisión Universitaria</v>
      </c>
      <c r="E2025" s="1" t="str">
        <f>+IFERROR(VLOOKUP(Tabla1[[#This Row],[Tema]],Temas[[Tema]:[Columna1]],2,0),"REVISAR")</f>
        <v>08.03.06 Comuna de Domicilio</v>
      </c>
      <c r="F2025" s="1" t="str">
        <f>+IFERROR(VLOOKUP(Tabla1[[#This Row],[Muestra]],Muestra[[Muestra]:[Columna1]],2,0),"REVISAR")</f>
        <v>08.03.06.338 Futrono</v>
      </c>
      <c r="G2025" t="s">
        <v>62</v>
      </c>
      <c r="H2025" t="s">
        <v>3449</v>
      </c>
      <c r="I2025" t="s">
        <v>3485</v>
      </c>
      <c r="J2025" t="s">
        <v>3816</v>
      </c>
      <c r="K2025" t="s">
        <v>3453</v>
      </c>
      <c r="L2025" t="s">
        <v>2582</v>
      </c>
      <c r="O2025" t="s">
        <v>3984</v>
      </c>
      <c r="V2025" s="11"/>
      <c r="W2025" s="11"/>
      <c r="X2025" s="11"/>
      <c r="Y2025" s="11"/>
      <c r="Z2025" s="11"/>
      <c r="AA2025" s="11"/>
      <c r="AB2025">
        <v>194</v>
      </c>
      <c r="AC2025">
        <v>203</v>
      </c>
      <c r="AD2025">
        <v>179</v>
      </c>
      <c r="AE2025">
        <v>213</v>
      </c>
      <c r="AF2025">
        <v>241</v>
      </c>
      <c r="AG2025">
        <v>245</v>
      </c>
      <c r="AH2025">
        <v>228</v>
      </c>
      <c r="AI2025">
        <v>236</v>
      </c>
      <c r="AJ2025">
        <v>258</v>
      </c>
    </row>
    <row r="2026" spans="1:36" x14ac:dyDescent="0.25">
      <c r="A2026" s="21">
        <v>2025</v>
      </c>
      <c r="B2026" s="1" t="s">
        <v>9815</v>
      </c>
      <c r="C2026" s="1" t="str">
        <f>+VLOOKUP(Tabla1[[#This Row],[Sector]],Sectores[[Sector]:[Columna1]],2,0)</f>
        <v>08 Educación</v>
      </c>
      <c r="D2026" s="1" t="str">
        <f>+VLOOKUP(Tabla1[[#This Row],[Contenido]],Hoja2!$F$2:$G$105,2,0)</f>
        <v>08.03 Admisión Universitaria</v>
      </c>
      <c r="E2026" s="1" t="str">
        <f>+IFERROR(VLOOKUP(Tabla1[[#This Row],[Tema]],Temas[[Tema]:[Columna1]],2,0),"REVISAR")</f>
        <v>08.03.06 Comuna de Domicilio</v>
      </c>
      <c r="F2026" s="1" t="str">
        <f>+IFERROR(VLOOKUP(Tabla1[[#This Row],[Muestra]],Muestra[[Muestra]:[Columna1]],2,0),"REVISAR")</f>
        <v>08.03.06.339 Lago Ranco</v>
      </c>
      <c r="G2026" t="s">
        <v>62</v>
      </c>
      <c r="H2026" t="s">
        <v>3449</v>
      </c>
      <c r="I2026" t="s">
        <v>3485</v>
      </c>
      <c r="J2026" t="s">
        <v>3817</v>
      </c>
      <c r="K2026" t="s">
        <v>3453</v>
      </c>
      <c r="L2026" t="s">
        <v>2582</v>
      </c>
      <c r="O2026" t="s">
        <v>3984</v>
      </c>
      <c r="V2026" s="11"/>
      <c r="W2026" s="11"/>
      <c r="X2026" s="11"/>
      <c r="Y2026" s="11"/>
      <c r="Z2026" s="11"/>
      <c r="AA2026" s="11"/>
      <c r="AB2026">
        <v>114</v>
      </c>
      <c r="AC2026">
        <v>123</v>
      </c>
      <c r="AD2026">
        <v>133</v>
      </c>
      <c r="AE2026">
        <v>128</v>
      </c>
      <c r="AF2026">
        <v>119</v>
      </c>
      <c r="AG2026">
        <v>139</v>
      </c>
      <c r="AH2026">
        <v>159</v>
      </c>
      <c r="AI2026">
        <v>138</v>
      </c>
      <c r="AJ2026">
        <v>151</v>
      </c>
    </row>
    <row r="2027" spans="1:36" x14ac:dyDescent="0.25">
      <c r="A2027" s="21">
        <v>2026</v>
      </c>
      <c r="B2027" s="1" t="s">
        <v>9816</v>
      </c>
      <c r="C2027" s="1" t="str">
        <f>+VLOOKUP(Tabla1[[#This Row],[Sector]],Sectores[[Sector]:[Columna1]],2,0)</f>
        <v>08 Educación</v>
      </c>
      <c r="D2027" s="1" t="str">
        <f>+VLOOKUP(Tabla1[[#This Row],[Contenido]],Hoja2!$F$2:$G$105,2,0)</f>
        <v>08.03 Admisión Universitaria</v>
      </c>
      <c r="E2027" s="1" t="str">
        <f>+IFERROR(VLOOKUP(Tabla1[[#This Row],[Tema]],Temas[[Tema]:[Columna1]],2,0),"REVISAR")</f>
        <v>08.03.06 Comuna de Domicilio</v>
      </c>
      <c r="F2027" s="1" t="str">
        <f>+IFERROR(VLOOKUP(Tabla1[[#This Row],[Muestra]],Muestra[[Muestra]:[Columna1]],2,0),"REVISAR")</f>
        <v>08.03.06.340 Río Bueno</v>
      </c>
      <c r="G2027" t="s">
        <v>62</v>
      </c>
      <c r="H2027" t="s">
        <v>3449</v>
      </c>
      <c r="I2027" t="s">
        <v>3485</v>
      </c>
      <c r="J2027" t="s">
        <v>3818</v>
      </c>
      <c r="K2027" t="s">
        <v>3453</v>
      </c>
      <c r="L2027" t="s">
        <v>2582</v>
      </c>
      <c r="O2027" t="s">
        <v>3984</v>
      </c>
      <c r="V2027" s="11"/>
      <c r="W2027" s="11"/>
      <c r="X2027" s="11"/>
      <c r="Y2027" s="11"/>
      <c r="Z2027" s="11"/>
      <c r="AA2027" s="11"/>
      <c r="AB2027">
        <v>349</v>
      </c>
      <c r="AC2027">
        <v>431</v>
      </c>
      <c r="AD2027">
        <v>450</v>
      </c>
      <c r="AE2027">
        <v>505</v>
      </c>
      <c r="AF2027">
        <v>510</v>
      </c>
      <c r="AG2027">
        <v>426</v>
      </c>
      <c r="AH2027">
        <v>492</v>
      </c>
      <c r="AI2027">
        <v>475</v>
      </c>
      <c r="AJ2027">
        <v>450</v>
      </c>
    </row>
    <row r="2028" spans="1:36" x14ac:dyDescent="0.25">
      <c r="A2028" s="21">
        <v>2027</v>
      </c>
      <c r="B2028" s="1" t="s">
        <v>9817</v>
      </c>
      <c r="C2028" s="1" t="str">
        <f>+VLOOKUP(Tabla1[[#This Row],[Sector]],Sectores[[Sector]:[Columna1]],2,0)</f>
        <v>08 Educación</v>
      </c>
      <c r="D2028" s="1" t="str">
        <f>+VLOOKUP(Tabla1[[#This Row],[Contenido]],Hoja2!$F$2:$G$105,2,0)</f>
        <v>08.03 Admisión Universitaria</v>
      </c>
      <c r="E2028" s="1" t="str">
        <f>+IFERROR(VLOOKUP(Tabla1[[#This Row],[Tema]],Temas[[Tema]:[Columna1]],2,0),"REVISAR")</f>
        <v>08.03.06 Comuna de Domicilio</v>
      </c>
      <c r="F2028" s="1" t="str">
        <f>+IFERROR(VLOOKUP(Tabla1[[#This Row],[Muestra]],Muestra[[Muestra]:[Columna1]],2,0),"REVISAR")</f>
        <v>08.03.06.341 Arica</v>
      </c>
      <c r="G2028" t="s">
        <v>62</v>
      </c>
      <c r="H2028" t="s">
        <v>3449</v>
      </c>
      <c r="I2028" t="s">
        <v>3485</v>
      </c>
      <c r="J2028" t="s">
        <v>3819</v>
      </c>
      <c r="K2028" t="s">
        <v>3453</v>
      </c>
      <c r="L2028" t="s">
        <v>2582</v>
      </c>
      <c r="O2028" t="s">
        <v>3984</v>
      </c>
      <c r="V2028" s="11"/>
      <c r="W2028" s="11"/>
      <c r="X2028" s="11"/>
      <c r="Y2028" s="11"/>
      <c r="Z2028" s="11"/>
      <c r="AA2028" s="11"/>
      <c r="AB2028">
        <v>3799</v>
      </c>
      <c r="AC2028">
        <v>3865</v>
      </c>
      <c r="AD2028">
        <v>3857</v>
      </c>
      <c r="AE2028">
        <v>3956</v>
      </c>
      <c r="AF2028">
        <v>4254</v>
      </c>
      <c r="AG2028">
        <v>4330</v>
      </c>
      <c r="AH2028">
        <v>4448</v>
      </c>
      <c r="AI2028">
        <v>4424</v>
      </c>
      <c r="AJ2028">
        <v>4476</v>
      </c>
    </row>
    <row r="2029" spans="1:36" x14ac:dyDescent="0.25">
      <c r="A2029" s="21">
        <v>2028</v>
      </c>
      <c r="B2029" s="1" t="s">
        <v>9818</v>
      </c>
      <c r="C2029" s="1" t="str">
        <f>+VLOOKUP(Tabla1[[#This Row],[Sector]],Sectores[[Sector]:[Columna1]],2,0)</f>
        <v>08 Educación</v>
      </c>
      <c r="D2029" s="1" t="str">
        <f>+VLOOKUP(Tabla1[[#This Row],[Contenido]],Hoja2!$F$2:$G$105,2,0)</f>
        <v>08.03 Admisión Universitaria</v>
      </c>
      <c r="E2029" s="1" t="str">
        <f>+IFERROR(VLOOKUP(Tabla1[[#This Row],[Tema]],Temas[[Tema]:[Columna1]],2,0),"REVISAR")</f>
        <v>08.03.06 Comuna de Domicilio</v>
      </c>
      <c r="F2029" s="1" t="str">
        <f>+IFERROR(VLOOKUP(Tabla1[[#This Row],[Muestra]],Muestra[[Muestra]:[Columna1]],2,0),"REVISAR")</f>
        <v>08.03.06.342 Camarones</v>
      </c>
      <c r="G2029" t="s">
        <v>62</v>
      </c>
      <c r="H2029" t="s">
        <v>3449</v>
      </c>
      <c r="I2029" t="s">
        <v>3485</v>
      </c>
      <c r="J2029" t="s">
        <v>3820</v>
      </c>
      <c r="K2029" t="s">
        <v>3453</v>
      </c>
      <c r="L2029" t="s">
        <v>2582</v>
      </c>
      <c r="O2029" t="s">
        <v>3984</v>
      </c>
      <c r="V2029" s="11"/>
      <c r="W2029" s="11"/>
      <c r="X2029" s="11"/>
      <c r="Y2029" s="11"/>
      <c r="Z2029" s="11"/>
      <c r="AA2029" s="11"/>
      <c r="AB2029">
        <v>1</v>
      </c>
      <c r="AC2029">
        <v>4</v>
      </c>
      <c r="AD2029">
        <v>3</v>
      </c>
      <c r="AE2029">
        <v>5</v>
      </c>
      <c r="AF2029">
        <v>6</v>
      </c>
      <c r="AG2029">
        <v>7</v>
      </c>
      <c r="AH2029">
        <v>7</v>
      </c>
      <c r="AI2029">
        <v>5</v>
      </c>
      <c r="AJ2029">
        <v>3</v>
      </c>
    </row>
    <row r="2030" spans="1:36" x14ac:dyDescent="0.25">
      <c r="A2030" s="21">
        <v>2029</v>
      </c>
      <c r="B2030" s="1" t="s">
        <v>9819</v>
      </c>
      <c r="C2030" s="1" t="str">
        <f>+VLOOKUP(Tabla1[[#This Row],[Sector]],Sectores[[Sector]:[Columna1]],2,0)</f>
        <v>08 Educación</v>
      </c>
      <c r="D2030" s="1" t="str">
        <f>+VLOOKUP(Tabla1[[#This Row],[Contenido]],Hoja2!$F$2:$G$105,2,0)</f>
        <v>08.03 Admisión Universitaria</v>
      </c>
      <c r="E2030" s="1" t="str">
        <f>+IFERROR(VLOOKUP(Tabla1[[#This Row],[Tema]],Temas[[Tema]:[Columna1]],2,0),"REVISAR")</f>
        <v>08.03.06 Comuna de Domicilio</v>
      </c>
      <c r="F2030" s="1" t="str">
        <f>+IFERROR(VLOOKUP(Tabla1[[#This Row],[Muestra]],Muestra[[Muestra]:[Columna1]],2,0),"REVISAR")</f>
        <v>08.03.06.343 Putre</v>
      </c>
      <c r="G2030" t="s">
        <v>62</v>
      </c>
      <c r="H2030" t="s">
        <v>3449</v>
      </c>
      <c r="I2030" t="s">
        <v>3485</v>
      </c>
      <c r="J2030" t="s">
        <v>3821</v>
      </c>
      <c r="K2030" t="s">
        <v>3453</v>
      </c>
      <c r="L2030" t="s">
        <v>2582</v>
      </c>
      <c r="O2030" t="s">
        <v>3984</v>
      </c>
      <c r="V2030" s="11"/>
      <c r="W2030" s="11"/>
      <c r="X2030" s="11"/>
      <c r="Y2030" s="11"/>
      <c r="Z2030" s="11"/>
      <c r="AA2030" s="11"/>
      <c r="AB2030">
        <v>9</v>
      </c>
      <c r="AC2030">
        <v>11</v>
      </c>
      <c r="AD2030">
        <v>0</v>
      </c>
      <c r="AE2030">
        <v>74</v>
      </c>
      <c r="AF2030">
        <v>10</v>
      </c>
      <c r="AG2030">
        <v>14</v>
      </c>
      <c r="AH2030">
        <v>11</v>
      </c>
      <c r="AI2030">
        <v>12</v>
      </c>
      <c r="AJ2030">
        <v>9</v>
      </c>
    </row>
    <row r="2031" spans="1:36" x14ac:dyDescent="0.25">
      <c r="A2031" s="21">
        <v>2030</v>
      </c>
      <c r="B2031" s="1" t="s">
        <v>9820</v>
      </c>
      <c r="C2031" s="1" t="str">
        <f>+VLOOKUP(Tabla1[[#This Row],[Sector]],Sectores[[Sector]:[Columna1]],2,0)</f>
        <v>08 Educación</v>
      </c>
      <c r="D2031" s="1" t="str">
        <f>+VLOOKUP(Tabla1[[#This Row],[Contenido]],Hoja2!$F$2:$G$105,2,0)</f>
        <v>08.03 Admisión Universitaria</v>
      </c>
      <c r="E2031" s="1" t="str">
        <f>+IFERROR(VLOOKUP(Tabla1[[#This Row],[Tema]],Temas[[Tema]:[Columna1]],2,0),"REVISAR")</f>
        <v>08.03.06 Comuna de Domicilio</v>
      </c>
      <c r="F2031" s="1" t="str">
        <f>+IFERROR(VLOOKUP(Tabla1[[#This Row],[Muestra]],Muestra[[Muestra]:[Columna1]],2,0),"REVISAR")</f>
        <v>08.03.06.344 General Lagos</v>
      </c>
      <c r="G2031" t="s">
        <v>62</v>
      </c>
      <c r="H2031" t="s">
        <v>3449</v>
      </c>
      <c r="I2031" t="s">
        <v>3485</v>
      </c>
      <c r="J2031" t="s">
        <v>3822</v>
      </c>
      <c r="K2031" t="s">
        <v>3453</v>
      </c>
      <c r="L2031" t="s">
        <v>2582</v>
      </c>
      <c r="O2031" t="s">
        <v>3984</v>
      </c>
      <c r="V2031" s="11"/>
      <c r="W2031" s="11"/>
      <c r="X2031" s="11"/>
      <c r="Y2031" s="11"/>
      <c r="Z2031" s="11"/>
      <c r="AA2031" s="11"/>
      <c r="AB2031">
        <v>1</v>
      </c>
      <c r="AC2031">
        <v>5</v>
      </c>
      <c r="AD2031">
        <v>0</v>
      </c>
      <c r="AE2031">
        <v>1</v>
      </c>
      <c r="AF2031">
        <v>2</v>
      </c>
      <c r="AG2031">
        <v>4</v>
      </c>
      <c r="AH2031">
        <v>4</v>
      </c>
      <c r="AI2031">
        <v>4</v>
      </c>
      <c r="AJ2031">
        <v>7</v>
      </c>
    </row>
    <row r="2032" spans="1:36" x14ac:dyDescent="0.25">
      <c r="A2032" s="21">
        <v>2031</v>
      </c>
      <c r="B2032" t="s">
        <v>9821</v>
      </c>
      <c r="C2032" s="1" t="str">
        <f>+VLOOKUP(Tabla1[[#This Row],[Sector]],Sectores[[Sector]:[Columna1]],2,0)</f>
        <v>08 Educación</v>
      </c>
      <c r="D2032" s="1" t="str">
        <f>+VLOOKUP(Tabla1[[#This Row],[Contenido]],Hoja2!$F$2:$G$105,2,0)</f>
        <v>08.03 Admisión Universitaria</v>
      </c>
      <c r="E2032" s="1" t="str">
        <f>+IFERROR(VLOOKUP(Tabla1[[#This Row],[Tema]],Temas[[Tema]:[Columna1]],2,0),"REVISAR")</f>
        <v xml:space="preserve">08.03.07 Año de Egreso de la Educación Media </v>
      </c>
      <c r="F2032" s="1" t="str">
        <f>+IFERROR(VLOOKUP(Tabla1[[#This Row],[Muestra]],Muestra[[Muestra]:[Columna1]],2,0),"REVISAR")</f>
        <v>08.03.07.01 Egreso de educación media</v>
      </c>
      <c r="G2032" t="s">
        <v>62</v>
      </c>
      <c r="H2032" t="s">
        <v>3449</v>
      </c>
      <c r="I2032" t="s">
        <v>3823</v>
      </c>
      <c r="J2032" t="s">
        <v>3824</v>
      </c>
      <c r="K2032" t="s">
        <v>3453</v>
      </c>
      <c r="L2032" t="s">
        <v>2582</v>
      </c>
      <c r="O2032" t="s">
        <v>3984</v>
      </c>
      <c r="V2032" s="11"/>
      <c r="W2032" s="11"/>
      <c r="X2032" s="11"/>
      <c r="Y2032" s="11"/>
      <c r="Z2032" s="11"/>
      <c r="AA2032" s="11"/>
      <c r="AB2032">
        <v>518</v>
      </c>
      <c r="AC2032">
        <v>464</v>
      </c>
      <c r="AD2032">
        <v>361</v>
      </c>
      <c r="AE2032">
        <v>352</v>
      </c>
      <c r="AF2032">
        <v>287</v>
      </c>
      <c r="AG2032">
        <v>183</v>
      </c>
      <c r="AH2032">
        <v>183</v>
      </c>
      <c r="AI2032">
        <v>169</v>
      </c>
      <c r="AJ2032">
        <v>145</v>
      </c>
    </row>
    <row r="2033" spans="1:36" x14ac:dyDescent="0.25">
      <c r="A2033" s="21">
        <v>2032</v>
      </c>
      <c r="B2033" t="s">
        <v>9822</v>
      </c>
      <c r="C2033" s="1" t="str">
        <f>+VLOOKUP(Tabla1[[#This Row],[Sector]],Sectores[[Sector]:[Columna1]],2,0)</f>
        <v>08 Educación</v>
      </c>
      <c r="D2033" s="1" t="str">
        <f>+VLOOKUP(Tabla1[[#This Row],[Contenido]],Hoja2!$F$2:$G$105,2,0)</f>
        <v>08.03 Admisión Universitaria</v>
      </c>
      <c r="E2033" s="1" t="str">
        <f>+IFERROR(VLOOKUP(Tabla1[[#This Row],[Tema]],Temas[[Tema]:[Columna1]],2,0),"REVISAR")</f>
        <v xml:space="preserve">08.03.07 Año de Egreso de la Educación Media </v>
      </c>
      <c r="F2033" s="1" t="str">
        <f>+IFERROR(VLOOKUP(Tabla1[[#This Row],[Muestra]],Muestra[[Muestra]:[Columna1]],2,0),"REVISAR")</f>
        <v>08.03.07.01 Egreso de educación media</v>
      </c>
      <c r="G2033" t="s">
        <v>62</v>
      </c>
      <c r="H2033" t="s">
        <v>3449</v>
      </c>
      <c r="I2033" t="s">
        <v>3823</v>
      </c>
      <c r="J2033" t="s">
        <v>3824</v>
      </c>
      <c r="K2033" t="s">
        <v>3453</v>
      </c>
      <c r="L2033" t="s">
        <v>2582</v>
      </c>
      <c r="O2033" t="s">
        <v>3984</v>
      </c>
      <c r="V2033" s="11"/>
      <c r="W2033" s="11"/>
      <c r="X2033" s="11"/>
      <c r="Y2033" s="11"/>
      <c r="Z2033" s="11"/>
      <c r="AA2033" s="11"/>
      <c r="AB2033">
        <v>703</v>
      </c>
      <c r="AC2033">
        <v>579</v>
      </c>
      <c r="AD2033">
        <v>481</v>
      </c>
      <c r="AE2033">
        <v>397</v>
      </c>
      <c r="AF2033">
        <v>330</v>
      </c>
      <c r="AG2033">
        <v>192</v>
      </c>
      <c r="AH2033">
        <v>201</v>
      </c>
      <c r="AI2033">
        <v>212</v>
      </c>
      <c r="AJ2033">
        <v>175</v>
      </c>
    </row>
    <row r="2034" spans="1:36" x14ac:dyDescent="0.25">
      <c r="A2034" s="21">
        <v>2033</v>
      </c>
      <c r="B2034" t="s">
        <v>9823</v>
      </c>
      <c r="C2034" s="1" t="str">
        <f>+VLOOKUP(Tabla1[[#This Row],[Sector]],Sectores[[Sector]:[Columna1]],2,0)</f>
        <v>08 Educación</v>
      </c>
      <c r="D2034" s="1" t="str">
        <f>+VLOOKUP(Tabla1[[#This Row],[Contenido]],Hoja2!$F$2:$G$105,2,0)</f>
        <v>08.03 Admisión Universitaria</v>
      </c>
      <c r="E2034" s="1" t="str">
        <f>+IFERROR(VLOOKUP(Tabla1[[#This Row],[Tema]],Temas[[Tema]:[Columna1]],2,0),"REVISAR")</f>
        <v xml:space="preserve">08.03.07 Año de Egreso de la Educación Media </v>
      </c>
      <c r="F2034" s="1" t="str">
        <f>+IFERROR(VLOOKUP(Tabla1[[#This Row],[Muestra]],Muestra[[Muestra]:[Columna1]],2,0),"REVISAR")</f>
        <v>08.03.07.01 Egreso de educación media</v>
      </c>
      <c r="G2034" t="s">
        <v>62</v>
      </c>
      <c r="H2034" t="s">
        <v>3449</v>
      </c>
      <c r="I2034" t="s">
        <v>3823</v>
      </c>
      <c r="J2034" t="s">
        <v>3824</v>
      </c>
      <c r="K2034" t="s">
        <v>3453</v>
      </c>
      <c r="L2034" t="s">
        <v>2582</v>
      </c>
      <c r="O2034" t="s">
        <v>3984</v>
      </c>
      <c r="V2034" s="11"/>
      <c r="W2034" s="11"/>
      <c r="X2034" s="11"/>
      <c r="Y2034" s="11"/>
      <c r="Z2034" s="11"/>
      <c r="AA2034" s="11"/>
      <c r="AB2034">
        <v>905</v>
      </c>
      <c r="AC2034">
        <v>727</v>
      </c>
      <c r="AD2034">
        <v>574</v>
      </c>
      <c r="AE2034">
        <v>530</v>
      </c>
      <c r="AF2034">
        <v>397</v>
      </c>
      <c r="AG2034">
        <v>267</v>
      </c>
      <c r="AH2034">
        <v>228</v>
      </c>
      <c r="AI2034">
        <v>218</v>
      </c>
      <c r="AJ2034">
        <v>186</v>
      </c>
    </row>
    <row r="2035" spans="1:36" x14ac:dyDescent="0.25">
      <c r="A2035" s="21">
        <v>2034</v>
      </c>
      <c r="B2035" t="s">
        <v>9824</v>
      </c>
      <c r="C2035" s="1" t="str">
        <f>+VLOOKUP(Tabla1[[#This Row],[Sector]],Sectores[[Sector]:[Columna1]],2,0)</f>
        <v>08 Educación</v>
      </c>
      <c r="D2035" s="1" t="str">
        <f>+VLOOKUP(Tabla1[[#This Row],[Contenido]],Hoja2!$F$2:$G$105,2,0)</f>
        <v>08.03 Admisión Universitaria</v>
      </c>
      <c r="E2035" s="1" t="str">
        <f>+IFERROR(VLOOKUP(Tabla1[[#This Row],[Tema]],Temas[[Tema]:[Columna1]],2,0),"REVISAR")</f>
        <v xml:space="preserve">08.03.07 Año de Egreso de la Educación Media </v>
      </c>
      <c r="F2035" s="1" t="str">
        <f>+IFERROR(VLOOKUP(Tabla1[[#This Row],[Muestra]],Muestra[[Muestra]:[Columna1]],2,0),"REVISAR")</f>
        <v>08.03.07.01 Egreso de educación media</v>
      </c>
      <c r="G2035" t="s">
        <v>62</v>
      </c>
      <c r="H2035" t="s">
        <v>3449</v>
      </c>
      <c r="I2035" t="s">
        <v>3823</v>
      </c>
      <c r="J2035" t="s">
        <v>3824</v>
      </c>
      <c r="K2035" t="s">
        <v>3453</v>
      </c>
      <c r="L2035" t="s">
        <v>2582</v>
      </c>
      <c r="O2035" t="s">
        <v>3984</v>
      </c>
      <c r="V2035" s="11"/>
      <c r="W2035" s="11"/>
      <c r="X2035" s="11"/>
      <c r="Y2035" s="11"/>
      <c r="Z2035" s="11"/>
      <c r="AA2035" s="11"/>
      <c r="AB2035">
        <v>1173</v>
      </c>
      <c r="AC2035">
        <v>924</v>
      </c>
      <c r="AD2035">
        <v>670</v>
      </c>
      <c r="AE2035">
        <v>614</v>
      </c>
      <c r="AF2035">
        <v>523</v>
      </c>
      <c r="AG2035">
        <v>326</v>
      </c>
      <c r="AH2035">
        <v>315</v>
      </c>
      <c r="AI2035">
        <v>293</v>
      </c>
      <c r="AJ2035">
        <v>247</v>
      </c>
    </row>
    <row r="2036" spans="1:36" x14ac:dyDescent="0.25">
      <c r="A2036" s="21">
        <v>2035</v>
      </c>
      <c r="B2036" t="s">
        <v>9825</v>
      </c>
      <c r="C2036" s="1" t="str">
        <f>+VLOOKUP(Tabla1[[#This Row],[Sector]],Sectores[[Sector]:[Columna1]],2,0)</f>
        <v>08 Educación</v>
      </c>
      <c r="D2036" s="1" t="str">
        <f>+VLOOKUP(Tabla1[[#This Row],[Contenido]],Hoja2!$F$2:$G$105,2,0)</f>
        <v>08.03 Admisión Universitaria</v>
      </c>
      <c r="E2036" s="1" t="str">
        <f>+IFERROR(VLOOKUP(Tabla1[[#This Row],[Tema]],Temas[[Tema]:[Columna1]],2,0),"REVISAR")</f>
        <v xml:space="preserve">08.03.07 Año de Egreso de la Educación Media </v>
      </c>
      <c r="F2036" s="1" t="str">
        <f>+IFERROR(VLOOKUP(Tabla1[[#This Row],[Muestra]],Muestra[[Muestra]:[Columna1]],2,0),"REVISAR")</f>
        <v>08.03.07.01 Egreso de educación media</v>
      </c>
      <c r="G2036" t="s">
        <v>62</v>
      </c>
      <c r="H2036" t="s">
        <v>3449</v>
      </c>
      <c r="I2036" t="s">
        <v>3823</v>
      </c>
      <c r="J2036" t="s">
        <v>3824</v>
      </c>
      <c r="K2036" t="s">
        <v>3453</v>
      </c>
      <c r="L2036" t="s">
        <v>2582</v>
      </c>
      <c r="O2036" t="s">
        <v>3984</v>
      </c>
      <c r="V2036" s="11"/>
      <c r="W2036" s="11"/>
      <c r="X2036" s="11"/>
      <c r="Y2036" s="11"/>
      <c r="Z2036" s="11"/>
      <c r="AA2036" s="11"/>
      <c r="AB2036">
        <v>1804</v>
      </c>
      <c r="AC2036">
        <v>1352</v>
      </c>
      <c r="AD2036">
        <v>985</v>
      </c>
      <c r="AE2036">
        <v>924</v>
      </c>
      <c r="AF2036">
        <v>749</v>
      </c>
      <c r="AG2036">
        <v>442</v>
      </c>
      <c r="AH2036">
        <v>456</v>
      </c>
      <c r="AI2036">
        <v>367</v>
      </c>
      <c r="AJ2036">
        <v>308</v>
      </c>
    </row>
    <row r="2037" spans="1:36" x14ac:dyDescent="0.25">
      <c r="A2037" s="21">
        <v>2036</v>
      </c>
      <c r="B2037" t="s">
        <v>9826</v>
      </c>
      <c r="C2037" s="1" t="str">
        <f>+VLOOKUP(Tabla1[[#This Row],[Sector]],Sectores[[Sector]:[Columna1]],2,0)</f>
        <v>08 Educación</v>
      </c>
      <c r="D2037" s="1" t="str">
        <f>+VLOOKUP(Tabla1[[#This Row],[Contenido]],Hoja2!$F$2:$G$105,2,0)</f>
        <v>08.03 Admisión Universitaria</v>
      </c>
      <c r="E2037" s="1" t="str">
        <f>+IFERROR(VLOOKUP(Tabla1[[#This Row],[Tema]],Temas[[Tema]:[Columna1]],2,0),"REVISAR")</f>
        <v xml:space="preserve">08.03.07 Año de Egreso de la Educación Media </v>
      </c>
      <c r="F2037" s="1" t="str">
        <f>+IFERROR(VLOOKUP(Tabla1[[#This Row],[Muestra]],Muestra[[Muestra]:[Columna1]],2,0),"REVISAR")</f>
        <v>08.03.07.01 Egreso de educación media</v>
      </c>
      <c r="G2037" t="s">
        <v>62</v>
      </c>
      <c r="H2037" t="s">
        <v>3449</v>
      </c>
      <c r="I2037" t="s">
        <v>3823</v>
      </c>
      <c r="J2037" t="s">
        <v>3824</v>
      </c>
      <c r="K2037" t="s">
        <v>3453</v>
      </c>
      <c r="L2037" t="s">
        <v>2582</v>
      </c>
      <c r="O2037" t="s">
        <v>3984</v>
      </c>
      <c r="V2037" s="11"/>
      <c r="W2037" s="11"/>
      <c r="X2037" s="11"/>
      <c r="Y2037" s="11"/>
      <c r="Z2037" s="11"/>
      <c r="AA2037" s="11"/>
      <c r="AB2037">
        <v>2533</v>
      </c>
      <c r="AC2037">
        <v>1991</v>
      </c>
      <c r="AD2037">
        <v>1441</v>
      </c>
      <c r="AE2037">
        <v>1232</v>
      </c>
      <c r="AF2037">
        <v>1016</v>
      </c>
      <c r="AG2037">
        <v>693</v>
      </c>
      <c r="AH2037">
        <v>670</v>
      </c>
      <c r="AI2037">
        <v>519</v>
      </c>
      <c r="AJ2037">
        <v>379</v>
      </c>
    </row>
    <row r="2038" spans="1:36" x14ac:dyDescent="0.25">
      <c r="A2038" s="21">
        <v>2037</v>
      </c>
      <c r="B2038" t="s">
        <v>9827</v>
      </c>
      <c r="C2038" s="1" t="str">
        <f>+VLOOKUP(Tabla1[[#This Row],[Sector]],Sectores[[Sector]:[Columna1]],2,0)</f>
        <v>08 Educación</v>
      </c>
      <c r="D2038" s="1" t="str">
        <f>+VLOOKUP(Tabla1[[#This Row],[Contenido]],Hoja2!$F$2:$G$105,2,0)</f>
        <v>08.03 Admisión Universitaria</v>
      </c>
      <c r="E2038" s="1" t="str">
        <f>+IFERROR(VLOOKUP(Tabla1[[#This Row],[Tema]],Temas[[Tema]:[Columna1]],2,0),"REVISAR")</f>
        <v xml:space="preserve">08.03.07 Año de Egreso de la Educación Media </v>
      </c>
      <c r="F2038" s="1" t="str">
        <f>+IFERROR(VLOOKUP(Tabla1[[#This Row],[Muestra]],Muestra[[Muestra]:[Columna1]],2,0),"REVISAR")</f>
        <v>08.03.07.01 Egreso de educación media</v>
      </c>
      <c r="G2038" t="s">
        <v>62</v>
      </c>
      <c r="H2038" t="s">
        <v>3449</v>
      </c>
      <c r="I2038" t="s">
        <v>3823</v>
      </c>
      <c r="J2038" t="s">
        <v>3824</v>
      </c>
      <c r="K2038" t="s">
        <v>3453</v>
      </c>
      <c r="L2038" t="s">
        <v>2582</v>
      </c>
      <c r="O2038" t="s">
        <v>3984</v>
      </c>
      <c r="V2038" s="11"/>
      <c r="W2038" s="11"/>
      <c r="X2038" s="11"/>
      <c r="Y2038" s="11"/>
      <c r="Z2038" s="11"/>
      <c r="AA2038" s="11"/>
      <c r="AB2038">
        <v>3751</v>
      </c>
      <c r="AC2038">
        <v>2679</v>
      </c>
      <c r="AD2038">
        <v>2024</v>
      </c>
      <c r="AE2038">
        <v>1689</v>
      </c>
      <c r="AF2038">
        <v>1227</v>
      </c>
      <c r="AG2038">
        <v>962</v>
      </c>
      <c r="AH2038">
        <v>764</v>
      </c>
      <c r="AI2038">
        <v>599</v>
      </c>
      <c r="AJ2038">
        <v>458</v>
      </c>
    </row>
    <row r="2039" spans="1:36" x14ac:dyDescent="0.25">
      <c r="A2039" s="21">
        <v>2038</v>
      </c>
      <c r="B2039" t="s">
        <v>9828</v>
      </c>
      <c r="C2039" s="1" t="str">
        <f>+VLOOKUP(Tabla1[[#This Row],[Sector]],Sectores[[Sector]:[Columna1]],2,0)</f>
        <v>08 Educación</v>
      </c>
      <c r="D2039" s="1" t="str">
        <f>+VLOOKUP(Tabla1[[#This Row],[Contenido]],Hoja2!$F$2:$G$105,2,0)</f>
        <v>08.03 Admisión Universitaria</v>
      </c>
      <c r="E2039" s="1" t="str">
        <f>+IFERROR(VLOOKUP(Tabla1[[#This Row],[Tema]],Temas[[Tema]:[Columna1]],2,0),"REVISAR")</f>
        <v xml:space="preserve">08.03.07 Año de Egreso de la Educación Media </v>
      </c>
      <c r="F2039" s="1" t="str">
        <f>+IFERROR(VLOOKUP(Tabla1[[#This Row],[Muestra]],Muestra[[Muestra]:[Columna1]],2,0),"REVISAR")</f>
        <v>08.03.07.01 Egreso de educación media</v>
      </c>
      <c r="G2039" t="s">
        <v>62</v>
      </c>
      <c r="H2039" t="s">
        <v>3449</v>
      </c>
      <c r="I2039" t="s">
        <v>3823</v>
      </c>
      <c r="J2039" t="s">
        <v>3824</v>
      </c>
      <c r="K2039" t="s">
        <v>3453</v>
      </c>
      <c r="L2039" t="s">
        <v>2582</v>
      </c>
      <c r="O2039" t="s">
        <v>3984</v>
      </c>
      <c r="V2039" s="11"/>
      <c r="W2039" s="11"/>
      <c r="X2039" s="11"/>
      <c r="Y2039" s="11"/>
      <c r="Z2039" s="11"/>
      <c r="AA2039" s="11"/>
      <c r="AB2039">
        <v>5381</v>
      </c>
      <c r="AC2039">
        <v>3879</v>
      </c>
      <c r="AD2039">
        <v>2790</v>
      </c>
      <c r="AE2039">
        <v>2349</v>
      </c>
      <c r="AF2039">
        <v>1700</v>
      </c>
      <c r="AG2039">
        <v>1260</v>
      </c>
      <c r="AH2039">
        <v>1066</v>
      </c>
      <c r="AI2039">
        <v>798</v>
      </c>
      <c r="AJ2039">
        <v>598</v>
      </c>
    </row>
    <row r="2040" spans="1:36" x14ac:dyDescent="0.25">
      <c r="A2040" s="21">
        <v>2039</v>
      </c>
      <c r="B2040" t="s">
        <v>9829</v>
      </c>
      <c r="C2040" s="1" t="str">
        <f>+VLOOKUP(Tabla1[[#This Row],[Sector]],Sectores[[Sector]:[Columna1]],2,0)</f>
        <v>08 Educación</v>
      </c>
      <c r="D2040" s="1" t="str">
        <f>+VLOOKUP(Tabla1[[#This Row],[Contenido]],Hoja2!$F$2:$G$105,2,0)</f>
        <v>08.03 Admisión Universitaria</v>
      </c>
      <c r="E2040" s="1" t="str">
        <f>+IFERROR(VLOOKUP(Tabla1[[#This Row],[Tema]],Temas[[Tema]:[Columna1]],2,0),"REVISAR")</f>
        <v xml:space="preserve">08.03.07 Año de Egreso de la Educación Media </v>
      </c>
      <c r="F2040" s="1" t="str">
        <f>+IFERROR(VLOOKUP(Tabla1[[#This Row],[Muestra]],Muestra[[Muestra]:[Columna1]],2,0),"REVISAR")</f>
        <v>08.03.07.01 Egreso de educación media</v>
      </c>
      <c r="G2040" t="s">
        <v>62</v>
      </c>
      <c r="H2040" t="s">
        <v>3449</v>
      </c>
      <c r="I2040" t="s">
        <v>3823</v>
      </c>
      <c r="J2040" t="s">
        <v>3824</v>
      </c>
      <c r="K2040" t="s">
        <v>3453</v>
      </c>
      <c r="L2040" t="s">
        <v>2582</v>
      </c>
      <c r="O2040" t="s">
        <v>3984</v>
      </c>
      <c r="V2040" s="11"/>
      <c r="W2040" s="11"/>
      <c r="X2040" s="11"/>
      <c r="Y2040" s="11"/>
      <c r="Z2040" s="11"/>
      <c r="AA2040" s="11"/>
      <c r="AB2040">
        <v>8122</v>
      </c>
      <c r="AC2040">
        <v>5719</v>
      </c>
      <c r="AD2040">
        <v>4059</v>
      </c>
      <c r="AE2040">
        <v>3264</v>
      </c>
      <c r="AF2040">
        <v>2361</v>
      </c>
      <c r="AG2040">
        <v>1709</v>
      </c>
      <c r="AH2040">
        <v>1411</v>
      </c>
      <c r="AI2040">
        <v>1019</v>
      </c>
      <c r="AJ2040">
        <v>757</v>
      </c>
    </row>
    <row r="2041" spans="1:36" x14ac:dyDescent="0.25">
      <c r="A2041" s="21">
        <v>2040</v>
      </c>
      <c r="B2041" t="s">
        <v>9830</v>
      </c>
      <c r="C2041" s="1" t="str">
        <f>+VLOOKUP(Tabla1[[#This Row],[Sector]],Sectores[[Sector]:[Columna1]],2,0)</f>
        <v>08 Educación</v>
      </c>
      <c r="D2041" s="1" t="str">
        <f>+VLOOKUP(Tabla1[[#This Row],[Contenido]],Hoja2!$F$2:$G$105,2,0)</f>
        <v>08.03 Admisión Universitaria</v>
      </c>
      <c r="E2041" s="1" t="str">
        <f>+IFERROR(VLOOKUP(Tabla1[[#This Row],[Tema]],Temas[[Tema]:[Columna1]],2,0),"REVISAR")</f>
        <v xml:space="preserve">08.03.07 Año de Egreso de la Educación Media </v>
      </c>
      <c r="F2041" s="1" t="str">
        <f>+IFERROR(VLOOKUP(Tabla1[[#This Row],[Muestra]],Muestra[[Muestra]:[Columna1]],2,0),"REVISAR")</f>
        <v>08.03.07.01 Egreso de educación media</v>
      </c>
      <c r="G2041" t="s">
        <v>62</v>
      </c>
      <c r="H2041" t="s">
        <v>3449</v>
      </c>
      <c r="I2041" t="s">
        <v>3823</v>
      </c>
      <c r="J2041" t="s">
        <v>3824</v>
      </c>
      <c r="K2041" t="s">
        <v>3453</v>
      </c>
      <c r="L2041" t="s">
        <v>2582</v>
      </c>
      <c r="O2041" t="s">
        <v>3984</v>
      </c>
      <c r="V2041" s="11"/>
      <c r="W2041" s="11"/>
      <c r="X2041" s="11"/>
      <c r="Y2041" s="11"/>
      <c r="Z2041" s="11"/>
      <c r="AA2041" s="11"/>
      <c r="AB2041">
        <v>13781</v>
      </c>
      <c r="AC2041">
        <v>7676</v>
      </c>
      <c r="AD2041">
        <v>5657</v>
      </c>
      <c r="AE2041">
        <v>4373</v>
      </c>
      <c r="AF2041">
        <v>3187</v>
      </c>
      <c r="AG2041">
        <v>2410</v>
      </c>
      <c r="AH2041">
        <v>1824</v>
      </c>
      <c r="AI2041">
        <v>1333</v>
      </c>
      <c r="AJ2041">
        <v>947</v>
      </c>
    </row>
    <row r="2042" spans="1:36" x14ac:dyDescent="0.25">
      <c r="A2042" s="21">
        <v>2041</v>
      </c>
      <c r="B2042" t="s">
        <v>9831</v>
      </c>
      <c r="C2042" s="1" t="str">
        <f>+VLOOKUP(Tabla1[[#This Row],[Sector]],Sectores[[Sector]:[Columna1]],2,0)</f>
        <v>08 Educación</v>
      </c>
      <c r="D2042" s="1" t="str">
        <f>+VLOOKUP(Tabla1[[#This Row],[Contenido]],Hoja2!$F$2:$G$105,2,0)</f>
        <v>08.03 Admisión Universitaria</v>
      </c>
      <c r="E2042" s="1" t="str">
        <f>+IFERROR(VLOOKUP(Tabla1[[#This Row],[Tema]],Temas[[Tema]:[Columna1]],2,0),"REVISAR")</f>
        <v xml:space="preserve">08.03.07 Año de Egreso de la Educación Media </v>
      </c>
      <c r="F2042" s="1" t="str">
        <f>+IFERROR(VLOOKUP(Tabla1[[#This Row],[Muestra]],Muestra[[Muestra]:[Columna1]],2,0),"REVISAR")</f>
        <v>08.03.07.01 Egreso de educación media</v>
      </c>
      <c r="G2042" t="s">
        <v>62</v>
      </c>
      <c r="H2042" t="s">
        <v>3449</v>
      </c>
      <c r="I2042" t="s">
        <v>3823</v>
      </c>
      <c r="J2042" t="s">
        <v>3824</v>
      </c>
      <c r="K2042" t="s">
        <v>3453</v>
      </c>
      <c r="L2042" t="s">
        <v>2582</v>
      </c>
      <c r="O2042" t="s">
        <v>3984</v>
      </c>
      <c r="V2042" s="11"/>
      <c r="W2042" s="11"/>
      <c r="X2042" s="11"/>
      <c r="Y2042" s="11"/>
      <c r="Z2042" s="11"/>
      <c r="AA2042" s="11"/>
      <c r="AB2042">
        <v>39437</v>
      </c>
      <c r="AC2042">
        <v>12355</v>
      </c>
      <c r="AD2042">
        <v>7793</v>
      </c>
      <c r="AE2042">
        <v>6381</v>
      </c>
      <c r="AF2042">
        <v>4562</v>
      </c>
      <c r="AG2042">
        <v>3288</v>
      </c>
      <c r="AH2042">
        <v>2592</v>
      </c>
      <c r="AI2042">
        <v>1697</v>
      </c>
      <c r="AJ2042">
        <v>1239</v>
      </c>
    </row>
    <row r="2043" spans="1:36" x14ac:dyDescent="0.25">
      <c r="A2043" s="21">
        <v>2042</v>
      </c>
      <c r="B2043" t="s">
        <v>9832</v>
      </c>
      <c r="C2043" s="1" t="str">
        <f>+VLOOKUP(Tabla1[[#This Row],[Sector]],Sectores[[Sector]:[Columna1]],2,0)</f>
        <v>08 Educación</v>
      </c>
      <c r="D2043" s="1" t="str">
        <f>+VLOOKUP(Tabla1[[#This Row],[Contenido]],Hoja2!$F$2:$G$105,2,0)</f>
        <v>08.03 Admisión Universitaria</v>
      </c>
      <c r="E2043" s="1" t="str">
        <f>+IFERROR(VLOOKUP(Tabla1[[#This Row],[Tema]],Temas[[Tema]:[Columna1]],2,0),"REVISAR")</f>
        <v xml:space="preserve">08.03.07 Año de Egreso de la Educación Media </v>
      </c>
      <c r="F2043" s="1" t="str">
        <f>+IFERROR(VLOOKUP(Tabla1[[#This Row],[Muestra]],Muestra[[Muestra]:[Columna1]],2,0),"REVISAR")</f>
        <v>08.03.07.01 Egreso de educación media</v>
      </c>
      <c r="G2043" t="s">
        <v>62</v>
      </c>
      <c r="H2043" t="s">
        <v>3449</v>
      </c>
      <c r="I2043" t="s">
        <v>3823</v>
      </c>
      <c r="J2043" t="s">
        <v>3824</v>
      </c>
      <c r="K2043" t="s">
        <v>3453</v>
      </c>
      <c r="L2043" t="s">
        <v>2582</v>
      </c>
      <c r="O2043" t="s">
        <v>3984</v>
      </c>
      <c r="V2043" s="11"/>
      <c r="W2043" s="11"/>
      <c r="X2043" s="11"/>
      <c r="Y2043" s="11"/>
      <c r="Z2043" s="11"/>
      <c r="AA2043" s="11"/>
      <c r="AB2043">
        <v>198564</v>
      </c>
      <c r="AC2043">
        <v>38491</v>
      </c>
      <c r="AD2043">
        <v>12038</v>
      </c>
      <c r="AE2043">
        <v>8720</v>
      </c>
      <c r="AF2043">
        <v>6501</v>
      </c>
      <c r="AG2043">
        <v>4707</v>
      </c>
      <c r="AH2043">
        <v>3508</v>
      </c>
      <c r="AI2043">
        <v>2237</v>
      </c>
      <c r="AJ2043">
        <v>1512</v>
      </c>
    </row>
    <row r="2044" spans="1:36" x14ac:dyDescent="0.25">
      <c r="A2044" s="21">
        <v>2043</v>
      </c>
      <c r="B2044" t="s">
        <v>9833</v>
      </c>
      <c r="C2044" s="1" t="str">
        <f>+VLOOKUP(Tabla1[[#This Row],[Sector]],Sectores[[Sector]:[Columna1]],2,0)</f>
        <v>08 Educación</v>
      </c>
      <c r="D2044" s="1" t="str">
        <f>+VLOOKUP(Tabla1[[#This Row],[Contenido]],Hoja2!$F$2:$G$105,2,0)</f>
        <v>08.03 Admisión Universitaria</v>
      </c>
      <c r="E2044" s="1" t="str">
        <f>+IFERROR(VLOOKUP(Tabla1[[#This Row],[Tema]],Temas[[Tema]:[Columna1]],2,0),"REVISAR")</f>
        <v xml:space="preserve">08.03.07 Año de Egreso de la Educación Media </v>
      </c>
      <c r="F2044" s="1" t="str">
        <f>+IFERROR(VLOOKUP(Tabla1[[#This Row],[Muestra]],Muestra[[Muestra]:[Columna1]],2,0),"REVISAR")</f>
        <v>08.03.07.01 Egreso de educación media</v>
      </c>
      <c r="G2044" t="s">
        <v>62</v>
      </c>
      <c r="H2044" t="s">
        <v>3449</v>
      </c>
      <c r="I2044" t="s">
        <v>3823</v>
      </c>
      <c r="J2044" t="s">
        <v>3824</v>
      </c>
      <c r="K2044" t="s">
        <v>3453</v>
      </c>
      <c r="L2044" t="s">
        <v>3825</v>
      </c>
      <c r="O2044" t="s">
        <v>3984</v>
      </c>
      <c r="V2044" s="11"/>
      <c r="W2044" s="11"/>
      <c r="X2044" s="11"/>
      <c r="Y2044" s="11"/>
      <c r="Z2044" s="11"/>
      <c r="AA2044" s="11"/>
      <c r="AC2044">
        <v>200444</v>
      </c>
      <c r="AD2044">
        <v>36922</v>
      </c>
      <c r="AE2044">
        <v>13373</v>
      </c>
      <c r="AF2044">
        <v>9251</v>
      </c>
      <c r="AG2044">
        <v>6889</v>
      </c>
      <c r="AH2044">
        <v>5101</v>
      </c>
      <c r="AI2044">
        <v>3173</v>
      </c>
      <c r="AJ2044">
        <v>2122</v>
      </c>
    </row>
    <row r="2045" spans="1:36" x14ac:dyDescent="0.25">
      <c r="A2045" s="21">
        <v>2044</v>
      </c>
      <c r="B2045" t="s">
        <v>9834</v>
      </c>
      <c r="C2045" s="1" t="str">
        <f>+VLOOKUP(Tabla1[[#This Row],[Sector]],Sectores[[Sector]:[Columna1]],2,0)</f>
        <v>08 Educación</v>
      </c>
      <c r="D2045" s="1" t="str">
        <f>+VLOOKUP(Tabla1[[#This Row],[Contenido]],Hoja2!$F$2:$G$105,2,0)</f>
        <v>08.03 Admisión Universitaria</v>
      </c>
      <c r="E2045" s="1" t="str">
        <f>+IFERROR(VLOOKUP(Tabla1[[#This Row],[Tema]],Temas[[Tema]:[Columna1]],2,0),"REVISAR")</f>
        <v xml:space="preserve">08.03.07 Año de Egreso de la Educación Media </v>
      </c>
      <c r="F2045" s="1" t="str">
        <f>+IFERROR(VLOOKUP(Tabla1[[#This Row],[Muestra]],Muestra[[Muestra]:[Columna1]],2,0),"REVISAR")</f>
        <v>08.03.07.01 Egreso de educación media</v>
      </c>
      <c r="G2045" t="s">
        <v>62</v>
      </c>
      <c r="H2045" t="s">
        <v>3449</v>
      </c>
      <c r="I2045" t="s">
        <v>3823</v>
      </c>
      <c r="J2045" t="s">
        <v>3824</v>
      </c>
      <c r="K2045" t="s">
        <v>3453</v>
      </c>
      <c r="L2045" t="s">
        <v>2695</v>
      </c>
      <c r="O2045" t="s">
        <v>3984</v>
      </c>
      <c r="V2045" s="11"/>
      <c r="W2045" s="11"/>
      <c r="X2045" s="11"/>
      <c r="Y2045" s="11"/>
      <c r="Z2045" s="11"/>
      <c r="AA2045" s="11"/>
      <c r="AD2045">
        <v>199782</v>
      </c>
      <c r="AE2045">
        <v>39752</v>
      </c>
      <c r="AF2045">
        <v>14024</v>
      </c>
      <c r="AG2045">
        <v>9482</v>
      </c>
      <c r="AH2045">
        <v>7140</v>
      </c>
      <c r="AI2045">
        <v>4330</v>
      </c>
      <c r="AJ2045">
        <v>2932</v>
      </c>
    </row>
    <row r="2046" spans="1:36" x14ac:dyDescent="0.25">
      <c r="A2046" s="21">
        <v>2045</v>
      </c>
      <c r="B2046" t="s">
        <v>9835</v>
      </c>
      <c r="C2046" s="1" t="str">
        <f>+VLOOKUP(Tabla1[[#This Row],[Sector]],Sectores[[Sector]:[Columna1]],2,0)</f>
        <v>08 Educación</v>
      </c>
      <c r="D2046" s="1" t="str">
        <f>+VLOOKUP(Tabla1[[#This Row],[Contenido]],Hoja2!$F$2:$G$105,2,0)</f>
        <v>08.03 Admisión Universitaria</v>
      </c>
      <c r="E2046" s="1" t="str">
        <f>+IFERROR(VLOOKUP(Tabla1[[#This Row],[Tema]],Temas[[Tema]:[Columna1]],2,0),"REVISAR")</f>
        <v xml:space="preserve">08.03.07 Año de Egreso de la Educación Media </v>
      </c>
      <c r="F2046" s="1" t="str">
        <f>+IFERROR(VLOOKUP(Tabla1[[#This Row],[Muestra]],Muestra[[Muestra]:[Columna1]],2,0),"REVISAR")</f>
        <v>08.03.07.01 Egreso de educación media</v>
      </c>
      <c r="G2046" t="s">
        <v>62</v>
      </c>
      <c r="H2046" t="s">
        <v>3449</v>
      </c>
      <c r="I2046" t="s">
        <v>3823</v>
      </c>
      <c r="J2046" t="s">
        <v>3824</v>
      </c>
      <c r="K2046" t="s">
        <v>3453</v>
      </c>
      <c r="L2046" t="s">
        <v>3827</v>
      </c>
      <c r="O2046" t="s">
        <v>3984</v>
      </c>
      <c r="V2046" s="11"/>
      <c r="W2046" s="11"/>
      <c r="X2046" s="11"/>
      <c r="Y2046" s="11"/>
      <c r="Z2046" s="11"/>
      <c r="AA2046" s="11"/>
      <c r="AE2046">
        <v>203289</v>
      </c>
      <c r="AF2046">
        <v>42938</v>
      </c>
      <c r="AG2046">
        <v>14286</v>
      </c>
      <c r="AH2046">
        <v>9489</v>
      </c>
      <c r="AI2046">
        <v>6175</v>
      </c>
      <c r="AJ2046">
        <v>4074</v>
      </c>
    </row>
    <row r="2047" spans="1:36" x14ac:dyDescent="0.25">
      <c r="A2047" s="21">
        <v>2046</v>
      </c>
      <c r="B2047" t="s">
        <v>9836</v>
      </c>
      <c r="C2047" s="1" t="str">
        <f>+VLOOKUP(Tabla1[[#This Row],[Sector]],Sectores[[Sector]:[Columna1]],2,0)</f>
        <v>08 Educación</v>
      </c>
      <c r="D2047" s="1" t="str">
        <f>+VLOOKUP(Tabla1[[#This Row],[Contenido]],Hoja2!$F$2:$G$105,2,0)</f>
        <v>08.03 Admisión Universitaria</v>
      </c>
      <c r="E2047" s="1" t="str">
        <f>+IFERROR(VLOOKUP(Tabla1[[#This Row],[Tema]],Temas[[Tema]:[Columna1]],2,0),"REVISAR")</f>
        <v xml:space="preserve">08.03.07 Año de Egreso de la Educación Media </v>
      </c>
      <c r="F2047" s="1" t="str">
        <f>+IFERROR(VLOOKUP(Tabla1[[#This Row],[Muestra]],Muestra[[Muestra]:[Columna1]],2,0),"REVISAR")</f>
        <v>08.03.07.01 Egreso de educación media</v>
      </c>
      <c r="G2047" t="s">
        <v>62</v>
      </c>
      <c r="H2047" t="s">
        <v>3449</v>
      </c>
      <c r="I2047" t="s">
        <v>3823</v>
      </c>
      <c r="J2047" t="s">
        <v>3824</v>
      </c>
      <c r="K2047" t="s">
        <v>3453</v>
      </c>
      <c r="L2047" t="s">
        <v>3826</v>
      </c>
      <c r="O2047" t="s">
        <v>3984</v>
      </c>
      <c r="V2047" s="11"/>
      <c r="W2047" s="11"/>
      <c r="X2047" s="11"/>
      <c r="Y2047" s="11"/>
      <c r="Z2047" s="11"/>
      <c r="AA2047" s="11"/>
      <c r="AF2047">
        <v>207764</v>
      </c>
      <c r="AG2047">
        <v>45866</v>
      </c>
      <c r="AH2047">
        <v>15249</v>
      </c>
      <c r="AI2047">
        <v>8584</v>
      </c>
      <c r="AJ2047">
        <v>5952</v>
      </c>
    </row>
    <row r="2048" spans="1:36" x14ac:dyDescent="0.25">
      <c r="A2048" s="21">
        <v>2047</v>
      </c>
      <c r="B2048" t="s">
        <v>9837</v>
      </c>
      <c r="C2048" s="1" t="str">
        <f>+VLOOKUP(Tabla1[[#This Row],[Sector]],Sectores[[Sector]:[Columna1]],2,0)</f>
        <v>08 Educación</v>
      </c>
      <c r="D2048" s="1" t="str">
        <f>+VLOOKUP(Tabla1[[#This Row],[Contenido]],Hoja2!$F$2:$G$105,2,0)</f>
        <v>08.03 Admisión Universitaria</v>
      </c>
      <c r="E2048" s="1" t="str">
        <f>+IFERROR(VLOOKUP(Tabla1[[#This Row],[Tema]],Temas[[Tema]:[Columna1]],2,0),"REVISAR")</f>
        <v xml:space="preserve">08.03.07 Año de Egreso de la Educación Media </v>
      </c>
      <c r="F2048" s="1" t="str">
        <f>+IFERROR(VLOOKUP(Tabla1[[#This Row],[Muestra]],Muestra[[Muestra]:[Columna1]],2,0),"REVISAR")</f>
        <v>08.03.07.01 Egreso de educación media</v>
      </c>
      <c r="G2048" t="s">
        <v>62</v>
      </c>
      <c r="H2048" t="s">
        <v>3449</v>
      </c>
      <c r="I2048" t="s">
        <v>3823</v>
      </c>
      <c r="J2048" t="s">
        <v>3824</v>
      </c>
      <c r="K2048" t="s">
        <v>3453</v>
      </c>
      <c r="L2048" t="s">
        <v>1157</v>
      </c>
      <c r="O2048" t="s">
        <v>3984</v>
      </c>
      <c r="V2048" s="11"/>
      <c r="W2048" s="11"/>
      <c r="X2048" s="11"/>
      <c r="Y2048" s="11"/>
      <c r="Z2048" s="11"/>
      <c r="AA2048" s="11"/>
      <c r="AG2048">
        <v>203227</v>
      </c>
      <c r="AH2048">
        <v>46660</v>
      </c>
      <c r="AI2048">
        <v>13823</v>
      </c>
      <c r="AJ2048">
        <v>8022</v>
      </c>
    </row>
    <row r="2049" spans="1:36" x14ac:dyDescent="0.25">
      <c r="A2049" s="21">
        <v>2048</v>
      </c>
      <c r="B2049" t="s">
        <v>9838</v>
      </c>
      <c r="C2049" s="1" t="str">
        <f>+VLOOKUP(Tabla1[[#This Row],[Sector]],Sectores[[Sector]:[Columna1]],2,0)</f>
        <v>08 Educación</v>
      </c>
      <c r="D2049" s="1" t="str">
        <f>+VLOOKUP(Tabla1[[#This Row],[Contenido]],Hoja2!$F$2:$G$105,2,0)</f>
        <v>08.03 Admisión Universitaria</v>
      </c>
      <c r="E2049" s="1" t="str">
        <f>+IFERROR(VLOOKUP(Tabla1[[#This Row],[Tema]],Temas[[Tema]:[Columna1]],2,0),"REVISAR")</f>
        <v xml:space="preserve">08.03.07 Año de Egreso de la Educación Media </v>
      </c>
      <c r="F2049" s="1" t="str">
        <f>+IFERROR(VLOOKUP(Tabla1[[#This Row],[Muestra]],Muestra[[Muestra]:[Columna1]],2,0),"REVISAR")</f>
        <v>08.03.07.01 Egreso de educación media</v>
      </c>
      <c r="G2049" t="s">
        <v>62</v>
      </c>
      <c r="H2049" t="s">
        <v>3449</v>
      </c>
      <c r="I2049" t="s">
        <v>3823</v>
      </c>
      <c r="J2049" t="s">
        <v>3824</v>
      </c>
      <c r="K2049" t="s">
        <v>3453</v>
      </c>
      <c r="L2049" t="s">
        <v>1151</v>
      </c>
      <c r="O2049" t="s">
        <v>3984</v>
      </c>
      <c r="V2049" s="11"/>
      <c r="W2049" s="11"/>
      <c r="X2049" s="11"/>
      <c r="Y2049" s="11"/>
      <c r="Z2049" s="11"/>
      <c r="AA2049" s="11"/>
      <c r="AH2049">
        <v>206654</v>
      </c>
      <c r="AI2049">
        <v>46841</v>
      </c>
      <c r="AJ2049">
        <v>13678</v>
      </c>
    </row>
    <row r="2050" spans="1:36" x14ac:dyDescent="0.25">
      <c r="A2050" s="24">
        <v>2049</v>
      </c>
      <c r="B2050" t="s">
        <v>9839</v>
      </c>
      <c r="C2050" s="1" t="str">
        <f>+VLOOKUP(Tabla1[[#This Row],[Sector]],Sectores[[Sector]:[Columna1]],2,0)</f>
        <v>08 Educación</v>
      </c>
      <c r="D2050" s="1" t="str">
        <f>+VLOOKUP(Tabla1[[#This Row],[Contenido]],Hoja2!$F$2:$G$105,2,0)</f>
        <v>08.03 Admisión Universitaria</v>
      </c>
      <c r="E2050" s="1" t="str">
        <f>+IFERROR(VLOOKUP(Tabla1[[#This Row],[Tema]],Temas[[Tema]:[Columna1]],2,0),"REVISAR")</f>
        <v xml:space="preserve">08.03.07 Año de Egreso de la Educación Media </v>
      </c>
      <c r="F2050" s="1" t="str">
        <f>+IFERROR(VLOOKUP(Tabla1[[#This Row],[Muestra]],Muestra[[Muestra]:[Columna1]],2,0),"REVISAR")</f>
        <v>08.03.07.01 Egreso de educación media</v>
      </c>
      <c r="G2050" t="s">
        <v>62</v>
      </c>
      <c r="H2050" t="s">
        <v>3449</v>
      </c>
      <c r="I2050" t="s">
        <v>3823</v>
      </c>
      <c r="J2050" t="s">
        <v>3824</v>
      </c>
      <c r="K2050" t="s">
        <v>3453</v>
      </c>
      <c r="L2050" t="s">
        <v>2702</v>
      </c>
      <c r="O2050" t="s">
        <v>3984</v>
      </c>
      <c r="V2050" s="11"/>
      <c r="W2050" s="11"/>
      <c r="X2050" s="11"/>
      <c r="Y2050" s="11"/>
      <c r="Z2050" s="11"/>
      <c r="AA2050" s="11"/>
      <c r="AI2050">
        <v>210979</v>
      </c>
      <c r="AJ2050">
        <v>48842</v>
      </c>
    </row>
    <row r="2051" spans="1:36" x14ac:dyDescent="0.25">
      <c r="A2051" s="24">
        <v>2050</v>
      </c>
      <c r="B2051" t="s">
        <v>9840</v>
      </c>
      <c r="C2051" s="1" t="str">
        <f>+VLOOKUP(Tabla1[[#This Row],[Sector]],Sectores[[Sector]:[Columna1]],2,0)</f>
        <v>08 Educación</v>
      </c>
      <c r="D2051" s="1" t="str">
        <f>+VLOOKUP(Tabla1[[#This Row],[Contenido]],Hoja2!$F$2:$G$105,2,0)</f>
        <v>08.03 Admisión Universitaria</v>
      </c>
      <c r="E2051" s="1" t="str">
        <f>+IFERROR(VLOOKUP(Tabla1[[#This Row],[Tema]],Temas[[Tema]:[Columna1]],2,0),"REVISAR")</f>
        <v xml:space="preserve">08.03.07 Año de Egreso de la Educación Media </v>
      </c>
      <c r="F2051" s="1" t="str">
        <f>+IFERROR(VLOOKUP(Tabla1[[#This Row],[Muestra]],Muestra[[Muestra]:[Columna1]],2,0),"REVISAR")</f>
        <v>08.03.07.01 Egreso de educación media</v>
      </c>
      <c r="G2051" t="s">
        <v>62</v>
      </c>
      <c r="H2051" t="s">
        <v>3449</v>
      </c>
      <c r="I2051" t="s">
        <v>3823</v>
      </c>
      <c r="J2051" t="s">
        <v>3824</v>
      </c>
      <c r="K2051" t="s">
        <v>3453</v>
      </c>
      <c r="L2051">
        <v>2020</v>
      </c>
      <c r="O2051" t="s">
        <v>3984</v>
      </c>
      <c r="V2051" s="11"/>
      <c r="W2051" s="11"/>
      <c r="X2051" s="11"/>
      <c r="Y2051" s="11"/>
      <c r="Z2051" s="11"/>
      <c r="AA2051" s="11"/>
      <c r="AJ2051">
        <v>213414</v>
      </c>
    </row>
    <row r="2052" spans="1:36" x14ac:dyDescent="0.25">
      <c r="A2052" s="21">
        <v>2051</v>
      </c>
      <c r="B2052" t="s">
        <v>9841</v>
      </c>
      <c r="C2052" s="1" t="str">
        <f>+VLOOKUP(Tabla1[[#This Row],[Sector]],Sectores[[Sector]:[Columna1]],2,0)</f>
        <v>08 Educación</v>
      </c>
      <c r="D2052" s="1" t="str">
        <f>+VLOOKUP(Tabla1[[#This Row],[Contenido]],Hoja2!$F$2:$G$105,2,0)</f>
        <v>08.03 Admisión Universitaria</v>
      </c>
      <c r="E2052" s="1" t="str">
        <f>+IFERROR(VLOOKUP(Tabla1[[#This Row],[Tema]],Temas[[Tema]:[Columna1]],2,0),"REVISAR")</f>
        <v>08.03.08 Etnia</v>
      </c>
      <c r="F2052" s="1" t="str">
        <f>+IFERROR(VLOOKUP(Tabla1[[#This Row],[Muestra]],Muestra[[Muestra]:[Columna1]],2,0),"REVISAR")</f>
        <v>08.03.08.01 Aymara</v>
      </c>
      <c r="G2052" t="s">
        <v>62</v>
      </c>
      <c r="H2052" t="s">
        <v>3449</v>
      </c>
      <c r="I2052" t="s">
        <v>880</v>
      </c>
      <c r="J2052" t="s">
        <v>3828</v>
      </c>
      <c r="K2052" t="s">
        <v>3453</v>
      </c>
      <c r="L2052" t="s">
        <v>1151</v>
      </c>
      <c r="O2052" t="s">
        <v>3984</v>
      </c>
      <c r="V2052" s="11"/>
      <c r="W2052" s="11"/>
      <c r="X2052" s="11"/>
      <c r="Y2052" s="11"/>
      <c r="Z2052" s="11"/>
      <c r="AA2052" s="11"/>
      <c r="AB2052" s="11"/>
      <c r="AC2052" s="11"/>
      <c r="AD2052" s="11"/>
      <c r="AE2052" s="11"/>
      <c r="AF2052" s="11"/>
      <c r="AG2052" s="11"/>
      <c r="AH2052">
        <v>3551</v>
      </c>
      <c r="AI2052">
        <v>3777</v>
      </c>
      <c r="AJ2052">
        <v>3757</v>
      </c>
    </row>
    <row r="2053" spans="1:36" x14ac:dyDescent="0.25">
      <c r="A2053" s="21">
        <v>2052</v>
      </c>
      <c r="B2053" t="s">
        <v>9842</v>
      </c>
      <c r="C2053" s="1" t="str">
        <f>+VLOOKUP(Tabla1[[#This Row],[Sector]],Sectores[[Sector]:[Columna1]],2,0)</f>
        <v>08 Educación</v>
      </c>
      <c r="D2053" s="1" t="str">
        <f>+VLOOKUP(Tabla1[[#This Row],[Contenido]],Hoja2!$F$2:$G$105,2,0)</f>
        <v>08.03 Admisión Universitaria</v>
      </c>
      <c r="E2053" s="1" t="str">
        <f>+IFERROR(VLOOKUP(Tabla1[[#This Row],[Tema]],Temas[[Tema]:[Columna1]],2,0),"REVISAR")</f>
        <v>08.03.08 Etnia</v>
      </c>
      <c r="F2053" s="1" t="str">
        <f>+IFERROR(VLOOKUP(Tabla1[[#This Row],[Muestra]],Muestra[[Muestra]:[Columna1]],2,0),"REVISAR")</f>
        <v>08.03.08.02 Atacameño</v>
      </c>
      <c r="G2053" t="s">
        <v>62</v>
      </c>
      <c r="H2053" t="s">
        <v>3449</v>
      </c>
      <c r="I2053" t="s">
        <v>880</v>
      </c>
      <c r="J2053" t="s">
        <v>3829</v>
      </c>
      <c r="K2053" t="s">
        <v>3453</v>
      </c>
      <c r="L2053" t="s">
        <v>1151</v>
      </c>
      <c r="O2053" t="s">
        <v>3984</v>
      </c>
      <c r="V2053" s="11"/>
      <c r="W2053" s="11"/>
      <c r="X2053" s="11"/>
      <c r="Y2053" s="11"/>
      <c r="Z2053" s="11"/>
      <c r="AA2053" s="11"/>
      <c r="AB2053" s="11"/>
      <c r="AC2053" s="11"/>
      <c r="AD2053" s="11"/>
      <c r="AE2053" s="11"/>
      <c r="AF2053" s="11"/>
      <c r="AG2053" s="11"/>
      <c r="AH2053">
        <v>905</v>
      </c>
      <c r="AI2053">
        <v>1088</v>
      </c>
      <c r="AJ2053">
        <v>1025</v>
      </c>
    </row>
    <row r="2054" spans="1:36" x14ac:dyDescent="0.25">
      <c r="A2054" s="21">
        <v>2053</v>
      </c>
      <c r="B2054" t="s">
        <v>9843</v>
      </c>
      <c r="C2054" s="1" t="str">
        <f>+VLOOKUP(Tabla1[[#This Row],[Sector]],Sectores[[Sector]:[Columna1]],2,0)</f>
        <v>08 Educación</v>
      </c>
      <c r="D2054" s="1" t="str">
        <f>+VLOOKUP(Tabla1[[#This Row],[Contenido]],Hoja2!$F$2:$G$105,2,0)</f>
        <v>08.03 Admisión Universitaria</v>
      </c>
      <c r="E2054" s="1" t="str">
        <f>+IFERROR(VLOOKUP(Tabla1[[#This Row],[Tema]],Temas[[Tema]:[Columna1]],2,0),"REVISAR")</f>
        <v>08.03.08 Etnia</v>
      </c>
      <c r="F2054" s="1" t="str">
        <f>+IFERROR(VLOOKUP(Tabla1[[#This Row],[Muestra]],Muestra[[Muestra]:[Columna1]],2,0),"REVISAR")</f>
        <v>08.03.08.03 Colla</v>
      </c>
      <c r="G2054" t="s">
        <v>62</v>
      </c>
      <c r="H2054" t="s">
        <v>3449</v>
      </c>
      <c r="I2054" t="s">
        <v>880</v>
      </c>
      <c r="J2054" t="s">
        <v>3830</v>
      </c>
      <c r="K2054" t="s">
        <v>3453</v>
      </c>
      <c r="L2054" t="s">
        <v>1151</v>
      </c>
      <c r="O2054" t="s">
        <v>3984</v>
      </c>
      <c r="V2054" s="11"/>
      <c r="W2054" s="11"/>
      <c r="X2054" s="11"/>
      <c r="Y2054" s="11"/>
      <c r="Z2054" s="11"/>
      <c r="AA2054" s="11"/>
      <c r="AB2054" s="11"/>
      <c r="AC2054" s="11"/>
      <c r="AD2054" s="11"/>
      <c r="AE2054" s="11"/>
      <c r="AF2054" s="11"/>
      <c r="AG2054" s="11"/>
      <c r="AH2054">
        <v>401</v>
      </c>
      <c r="AI2054">
        <v>449</v>
      </c>
      <c r="AJ2054">
        <v>504</v>
      </c>
    </row>
    <row r="2055" spans="1:36" x14ac:dyDescent="0.25">
      <c r="A2055" s="21">
        <v>2054</v>
      </c>
      <c r="B2055" t="s">
        <v>9844</v>
      </c>
      <c r="C2055" s="1" t="str">
        <f>+VLOOKUP(Tabla1[[#This Row],[Sector]],Sectores[[Sector]:[Columna1]],2,0)</f>
        <v>08 Educación</v>
      </c>
      <c r="D2055" s="1" t="str">
        <f>+VLOOKUP(Tabla1[[#This Row],[Contenido]],Hoja2!$F$2:$G$105,2,0)</f>
        <v>08.03 Admisión Universitaria</v>
      </c>
      <c r="E2055" s="1" t="str">
        <f>+IFERROR(VLOOKUP(Tabla1[[#This Row],[Tema]],Temas[[Tema]:[Columna1]],2,0),"REVISAR")</f>
        <v>08.03.08 Etnia</v>
      </c>
      <c r="F2055" s="1" t="str">
        <f>+IFERROR(VLOOKUP(Tabla1[[#This Row],[Muestra]],Muestra[[Muestra]:[Columna1]],2,0),"REVISAR")</f>
        <v>08.03.08.04 Kawéscar</v>
      </c>
      <c r="G2055" t="s">
        <v>62</v>
      </c>
      <c r="H2055" t="s">
        <v>3449</v>
      </c>
      <c r="I2055" t="s">
        <v>880</v>
      </c>
      <c r="J2055" t="s">
        <v>3831</v>
      </c>
      <c r="K2055" t="s">
        <v>3453</v>
      </c>
      <c r="L2055" t="s">
        <v>1151</v>
      </c>
      <c r="O2055" t="s">
        <v>3984</v>
      </c>
      <c r="V2055" s="11"/>
      <c r="W2055" s="11"/>
      <c r="X2055" s="11"/>
      <c r="Y2055" s="11"/>
      <c r="Z2055" s="11"/>
      <c r="AA2055" s="11"/>
      <c r="AB2055" s="11"/>
      <c r="AC2055" s="11"/>
      <c r="AD2055" s="11"/>
      <c r="AE2055" s="11"/>
      <c r="AF2055" s="11"/>
      <c r="AG2055" s="11"/>
      <c r="AH2055">
        <v>98</v>
      </c>
      <c r="AI2055">
        <v>111</v>
      </c>
      <c r="AJ2055">
        <v>94</v>
      </c>
    </row>
    <row r="2056" spans="1:36" x14ac:dyDescent="0.25">
      <c r="A2056" s="21">
        <v>2055</v>
      </c>
      <c r="B2056" t="s">
        <v>9845</v>
      </c>
      <c r="C2056" s="1" t="str">
        <f>+VLOOKUP(Tabla1[[#This Row],[Sector]],Sectores[[Sector]:[Columna1]],2,0)</f>
        <v>08 Educación</v>
      </c>
      <c r="D2056" s="1" t="str">
        <f>+VLOOKUP(Tabla1[[#This Row],[Contenido]],Hoja2!$F$2:$G$105,2,0)</f>
        <v>08.03 Admisión Universitaria</v>
      </c>
      <c r="E2056" s="1" t="str">
        <f>+IFERROR(VLOOKUP(Tabla1[[#This Row],[Tema]],Temas[[Tema]:[Columna1]],2,0),"REVISAR")</f>
        <v>08.03.08 Etnia</v>
      </c>
      <c r="F2056" s="1" t="str">
        <f>+IFERROR(VLOOKUP(Tabla1[[#This Row],[Muestra]],Muestra[[Muestra]:[Columna1]],2,0),"REVISAR")</f>
        <v>08.03.08.05 Mapuche</v>
      </c>
      <c r="G2056" t="s">
        <v>62</v>
      </c>
      <c r="H2056" t="s">
        <v>3449</v>
      </c>
      <c r="I2056" t="s">
        <v>880</v>
      </c>
      <c r="J2056" t="s">
        <v>3832</v>
      </c>
      <c r="K2056" t="s">
        <v>3453</v>
      </c>
      <c r="L2056" t="s">
        <v>1151</v>
      </c>
      <c r="O2056" t="s">
        <v>3984</v>
      </c>
      <c r="V2056" s="11"/>
      <c r="W2056" s="11"/>
      <c r="X2056" s="11"/>
      <c r="Y2056" s="11"/>
      <c r="Z2056" s="11"/>
      <c r="AA2056" s="11"/>
      <c r="AB2056" s="11"/>
      <c r="AC2056" s="11"/>
      <c r="AD2056" s="11"/>
      <c r="AE2056" s="11"/>
      <c r="AF2056" s="11"/>
      <c r="AG2056" s="11"/>
      <c r="AH2056">
        <v>37023</v>
      </c>
      <c r="AI2056">
        <v>40170</v>
      </c>
      <c r="AJ2056">
        <v>40405</v>
      </c>
    </row>
    <row r="2057" spans="1:36" x14ac:dyDescent="0.25">
      <c r="A2057" s="21">
        <v>2056</v>
      </c>
      <c r="B2057" t="s">
        <v>9846</v>
      </c>
      <c r="C2057" s="1" t="str">
        <f>+VLOOKUP(Tabla1[[#This Row],[Sector]],Sectores[[Sector]:[Columna1]],2,0)</f>
        <v>08 Educación</v>
      </c>
      <c r="D2057" s="1" t="str">
        <f>+VLOOKUP(Tabla1[[#This Row],[Contenido]],Hoja2!$F$2:$G$105,2,0)</f>
        <v>08.03 Admisión Universitaria</v>
      </c>
      <c r="E2057" s="1" t="str">
        <f>+IFERROR(VLOOKUP(Tabla1[[#This Row],[Tema]],Temas[[Tema]:[Columna1]],2,0),"REVISAR")</f>
        <v>08.03.08 Etnia</v>
      </c>
      <c r="F2057" s="1" t="str">
        <f>+IFERROR(VLOOKUP(Tabla1[[#This Row],[Muestra]],Muestra[[Muestra]:[Columna1]],2,0),"REVISAR")</f>
        <v>08.03.08.06 Quechua</v>
      </c>
      <c r="G2057" t="s">
        <v>62</v>
      </c>
      <c r="H2057" t="s">
        <v>3449</v>
      </c>
      <c r="I2057" t="s">
        <v>880</v>
      </c>
      <c r="J2057" t="s">
        <v>3833</v>
      </c>
      <c r="K2057" t="s">
        <v>3453</v>
      </c>
      <c r="L2057" t="s">
        <v>1151</v>
      </c>
      <c r="O2057" t="s">
        <v>3984</v>
      </c>
      <c r="V2057" s="11"/>
      <c r="W2057" s="11"/>
      <c r="X2057" s="11"/>
      <c r="Y2057" s="11"/>
      <c r="Z2057" s="11"/>
      <c r="AA2057" s="11"/>
      <c r="AB2057" s="11"/>
      <c r="AC2057" s="11"/>
      <c r="AD2057" s="11"/>
      <c r="AE2057" s="11"/>
      <c r="AF2057" s="11"/>
      <c r="AG2057" s="11"/>
      <c r="AH2057">
        <v>464</v>
      </c>
      <c r="AI2057">
        <v>525</v>
      </c>
      <c r="AJ2057">
        <v>577</v>
      </c>
    </row>
    <row r="2058" spans="1:36" x14ac:dyDescent="0.25">
      <c r="A2058" s="21">
        <v>2057</v>
      </c>
      <c r="B2058" t="s">
        <v>9847</v>
      </c>
      <c r="C2058" s="1" t="str">
        <f>+VLOOKUP(Tabla1[[#This Row],[Sector]],Sectores[[Sector]:[Columna1]],2,0)</f>
        <v>08 Educación</v>
      </c>
      <c r="D2058" s="1" t="str">
        <f>+VLOOKUP(Tabla1[[#This Row],[Contenido]],Hoja2!$F$2:$G$105,2,0)</f>
        <v>08.03 Admisión Universitaria</v>
      </c>
      <c r="E2058" s="1" t="str">
        <f>+IFERROR(VLOOKUP(Tabla1[[#This Row],[Tema]],Temas[[Tema]:[Columna1]],2,0),"REVISAR")</f>
        <v>08.03.08 Etnia</v>
      </c>
      <c r="F2058" s="1" t="str">
        <f>+IFERROR(VLOOKUP(Tabla1[[#This Row],[Muestra]],Muestra[[Muestra]:[Columna1]],2,0),"REVISAR")</f>
        <v>08.03.08.07 Rapa Nui</v>
      </c>
      <c r="G2058" t="s">
        <v>62</v>
      </c>
      <c r="H2058" t="s">
        <v>3449</v>
      </c>
      <c r="I2058" t="s">
        <v>880</v>
      </c>
      <c r="J2058" t="s">
        <v>3834</v>
      </c>
      <c r="K2058" t="s">
        <v>3453</v>
      </c>
      <c r="L2058" t="s">
        <v>1151</v>
      </c>
      <c r="O2058" t="s">
        <v>3984</v>
      </c>
      <c r="V2058" s="11"/>
      <c r="W2058" s="11"/>
      <c r="X2058" s="11"/>
      <c r="Y2058" s="11"/>
      <c r="Z2058" s="11"/>
      <c r="AA2058" s="11"/>
      <c r="AB2058" s="11"/>
      <c r="AC2058" s="11"/>
      <c r="AD2058" s="11"/>
      <c r="AE2058" s="11"/>
      <c r="AF2058" s="11"/>
      <c r="AG2058" s="11"/>
      <c r="AH2058">
        <v>315</v>
      </c>
      <c r="AI2058">
        <v>332</v>
      </c>
      <c r="AJ2058">
        <v>347</v>
      </c>
    </row>
    <row r="2059" spans="1:36" x14ac:dyDescent="0.25">
      <c r="A2059" s="21">
        <v>2058</v>
      </c>
      <c r="B2059" t="s">
        <v>9848</v>
      </c>
      <c r="C2059" s="1" t="str">
        <f>+VLOOKUP(Tabla1[[#This Row],[Sector]],Sectores[[Sector]:[Columna1]],2,0)</f>
        <v>08 Educación</v>
      </c>
      <c r="D2059" s="1" t="str">
        <f>+VLOOKUP(Tabla1[[#This Row],[Contenido]],Hoja2!$F$2:$G$105,2,0)</f>
        <v>08.03 Admisión Universitaria</v>
      </c>
      <c r="E2059" s="1" t="str">
        <f>+IFERROR(VLOOKUP(Tabla1[[#This Row],[Tema]],Temas[[Tema]:[Columna1]],2,0),"REVISAR")</f>
        <v>08.03.08 Etnia</v>
      </c>
      <c r="F2059" s="1" t="str">
        <f>+IFERROR(VLOOKUP(Tabla1[[#This Row],[Muestra]],Muestra[[Muestra]:[Columna1]],2,0),"REVISAR")</f>
        <v>08.03.08.08 Yagán o Yámana</v>
      </c>
      <c r="G2059" t="s">
        <v>62</v>
      </c>
      <c r="H2059" t="s">
        <v>3449</v>
      </c>
      <c r="I2059" t="s">
        <v>880</v>
      </c>
      <c r="J2059" t="s">
        <v>3835</v>
      </c>
      <c r="K2059" t="s">
        <v>3453</v>
      </c>
      <c r="L2059" t="s">
        <v>1151</v>
      </c>
      <c r="O2059" t="s">
        <v>3984</v>
      </c>
      <c r="V2059" s="11"/>
      <c r="W2059" s="11"/>
      <c r="X2059" s="11"/>
      <c r="Y2059" s="11"/>
      <c r="Z2059" s="11"/>
      <c r="AA2059" s="11"/>
      <c r="AB2059" s="11"/>
      <c r="AC2059" s="11"/>
      <c r="AD2059" s="11"/>
      <c r="AE2059" s="11"/>
      <c r="AF2059" s="11"/>
      <c r="AG2059" s="11"/>
      <c r="AH2059">
        <v>49</v>
      </c>
      <c r="AI2059">
        <v>57</v>
      </c>
      <c r="AJ2059">
        <v>39</v>
      </c>
    </row>
    <row r="2060" spans="1:36" x14ac:dyDescent="0.25">
      <c r="A2060" s="21">
        <v>2059</v>
      </c>
      <c r="B2060" t="s">
        <v>9849</v>
      </c>
      <c r="C2060" s="1" t="str">
        <f>+VLOOKUP(Tabla1[[#This Row],[Sector]],Sectores[[Sector]:[Columna1]],2,0)</f>
        <v>08 Educación</v>
      </c>
      <c r="D2060" s="1" t="str">
        <f>+VLOOKUP(Tabla1[[#This Row],[Contenido]],Hoja2!$F$2:$G$105,2,0)</f>
        <v>08.03 Admisión Universitaria</v>
      </c>
      <c r="E2060" s="1" t="str">
        <f>+IFERROR(VLOOKUP(Tabla1[[#This Row],[Tema]],Temas[[Tema]:[Columna1]],2,0),"REVISAR")</f>
        <v>08.03.08 Etnia</v>
      </c>
      <c r="F2060" s="1" t="str">
        <f>+IFERROR(VLOOKUP(Tabla1[[#This Row],[Muestra]],Muestra[[Muestra]:[Columna1]],2,0),"REVISAR")</f>
        <v xml:space="preserve">08.03.08.09 Diaguita </v>
      </c>
      <c r="G2060" t="s">
        <v>62</v>
      </c>
      <c r="H2060" t="s">
        <v>3449</v>
      </c>
      <c r="I2060" t="s">
        <v>880</v>
      </c>
      <c r="J2060" t="s">
        <v>3836</v>
      </c>
      <c r="K2060" t="s">
        <v>3453</v>
      </c>
      <c r="L2060" t="s">
        <v>1151</v>
      </c>
      <c r="O2060" t="s">
        <v>3984</v>
      </c>
      <c r="V2060" s="11"/>
      <c r="W2060" s="11"/>
      <c r="X2060" s="11"/>
      <c r="Y2060" s="11"/>
      <c r="Z2060" s="11"/>
      <c r="AA2060" s="11"/>
      <c r="AB2060" s="11"/>
      <c r="AC2060" s="11"/>
      <c r="AD2060" s="11"/>
      <c r="AE2060" s="11"/>
      <c r="AF2060" s="11"/>
      <c r="AG2060" s="11"/>
      <c r="AH2060">
        <v>2397</v>
      </c>
      <c r="AI2060">
        <v>2887</v>
      </c>
      <c r="AJ2060">
        <v>2980</v>
      </c>
    </row>
    <row r="2061" spans="1:36" x14ac:dyDescent="0.25">
      <c r="A2061" s="21">
        <v>2060</v>
      </c>
      <c r="B2061" t="s">
        <v>9850</v>
      </c>
      <c r="C2061" s="1" t="str">
        <f>+VLOOKUP(Tabla1[[#This Row],[Sector]],Sectores[[Sector]:[Columna1]],2,0)</f>
        <v>08 Educación</v>
      </c>
      <c r="D2061" s="1" t="str">
        <f>+VLOOKUP(Tabla1[[#This Row],[Contenido]],Hoja2!$F$2:$G$105,2,0)</f>
        <v>08.03 Admisión Universitaria</v>
      </c>
      <c r="E2061" s="1" t="str">
        <f>+IFERROR(VLOOKUP(Tabla1[[#This Row],[Tema]],Temas[[Tema]:[Columna1]],2,0),"REVISAR")</f>
        <v>08.03.08 Etnia</v>
      </c>
      <c r="F2061" s="1" t="str">
        <f>+IFERROR(VLOOKUP(Tabla1[[#This Row],[Muestra]],Muestra[[Muestra]:[Columna1]],2,0),"REVISAR")</f>
        <v>08.03.08.10 No pertenecientes a pueblos indígenas</v>
      </c>
      <c r="G2061" t="s">
        <v>62</v>
      </c>
      <c r="H2061" t="s">
        <v>3449</v>
      </c>
      <c r="I2061" t="s">
        <v>880</v>
      </c>
      <c r="J2061" t="s">
        <v>3187</v>
      </c>
      <c r="K2061" t="s">
        <v>3453</v>
      </c>
      <c r="L2061" t="s">
        <v>1151</v>
      </c>
      <c r="O2061" t="s">
        <v>3984</v>
      </c>
      <c r="V2061" s="11"/>
      <c r="W2061" s="11"/>
      <c r="X2061" s="11"/>
      <c r="Y2061" s="11"/>
      <c r="Z2061" s="11"/>
      <c r="AA2061" s="11"/>
      <c r="AB2061" s="11"/>
      <c r="AC2061" s="11"/>
      <c r="AD2061" s="11"/>
      <c r="AE2061" s="11"/>
      <c r="AF2061" s="11"/>
      <c r="AG2061" s="11"/>
      <c r="AH2061">
        <v>248580</v>
      </c>
      <c r="AI2061">
        <v>254999</v>
      </c>
      <c r="AJ2061">
        <v>254262</v>
      </c>
    </row>
    <row r="2062" spans="1:36" x14ac:dyDescent="0.25">
      <c r="A2062" s="21">
        <v>2061</v>
      </c>
      <c r="B2062" t="s">
        <v>9851</v>
      </c>
      <c r="C2062" s="1" t="str">
        <f>+VLOOKUP(Tabla1[[#This Row],[Sector]],Sectores[[Sector]:[Columna1]],2,0)</f>
        <v>08 Educación</v>
      </c>
      <c r="D2062" s="1" t="str">
        <f>+VLOOKUP(Tabla1[[#This Row],[Contenido]],Hoja2!$F$2:$G$105,2,0)</f>
        <v>08.03 Admisión Universitaria</v>
      </c>
      <c r="E2062" s="1" t="str">
        <f>+IFERROR(VLOOKUP(Tabla1[[#This Row],[Tema]],Temas[[Tema]:[Columna1]],2,0),"REVISAR")</f>
        <v>08.03.09 Región del Establecimiento de Egreso</v>
      </c>
      <c r="F2062" s="1" t="str">
        <f>+IFERROR(VLOOKUP(Tabla1[[#This Row],[Muestra]],Muestra[[Muestra]:[Columna1]],2,0),"REVISAR")</f>
        <v>08.03.05.01 Tarapacá</v>
      </c>
      <c r="G2062" t="s">
        <v>62</v>
      </c>
      <c r="H2062" t="s">
        <v>3449</v>
      </c>
      <c r="I2062" t="s">
        <v>3837</v>
      </c>
      <c r="J2062" t="s">
        <v>3463</v>
      </c>
      <c r="K2062" t="s">
        <v>3453</v>
      </c>
      <c r="L2062" t="s">
        <v>2582</v>
      </c>
      <c r="O2062" t="s">
        <v>3984</v>
      </c>
      <c r="V2062" s="11"/>
      <c r="W2062" s="11"/>
      <c r="X2062" s="11"/>
      <c r="Y2062" s="11"/>
      <c r="Z2062" s="11"/>
      <c r="AA2062" s="11"/>
      <c r="AB2062">
        <v>4485</v>
      </c>
      <c r="AC2062">
        <v>4609</v>
      </c>
      <c r="AD2062">
        <v>4633</v>
      </c>
      <c r="AE2062">
        <v>5106</v>
      </c>
      <c r="AF2062">
        <v>5401</v>
      </c>
      <c r="AG2062">
        <v>5362</v>
      </c>
      <c r="AH2062">
        <v>5733</v>
      </c>
      <c r="AI2062">
        <v>5711</v>
      </c>
      <c r="AJ2062">
        <v>5926</v>
      </c>
    </row>
    <row r="2063" spans="1:36" x14ac:dyDescent="0.25">
      <c r="A2063" s="21">
        <v>2062</v>
      </c>
      <c r="B2063" t="s">
        <v>9852</v>
      </c>
      <c r="C2063" s="1" t="str">
        <f>+VLOOKUP(Tabla1[[#This Row],[Sector]],Sectores[[Sector]:[Columna1]],2,0)</f>
        <v>08 Educación</v>
      </c>
      <c r="D2063" s="1" t="str">
        <f>+VLOOKUP(Tabla1[[#This Row],[Contenido]],Hoja2!$F$2:$G$105,2,0)</f>
        <v>08.03 Admisión Universitaria</v>
      </c>
      <c r="E2063" s="1" t="str">
        <f>+IFERROR(VLOOKUP(Tabla1[[#This Row],[Tema]],Temas[[Tema]:[Columna1]],2,0),"REVISAR")</f>
        <v>08.03.09 Región del Establecimiento de Egreso</v>
      </c>
      <c r="F2063" s="1" t="str">
        <f>+IFERROR(VLOOKUP(Tabla1[[#This Row],[Muestra]],Muestra[[Muestra]:[Columna1]],2,0),"REVISAR")</f>
        <v>08.03.05.02 Antofagasta</v>
      </c>
      <c r="G2063" t="s">
        <v>62</v>
      </c>
      <c r="H2063" t="s">
        <v>3449</v>
      </c>
      <c r="I2063" t="s">
        <v>3837</v>
      </c>
      <c r="J2063" t="s">
        <v>3464</v>
      </c>
      <c r="K2063" t="s">
        <v>3453</v>
      </c>
      <c r="L2063" t="s">
        <v>2582</v>
      </c>
      <c r="O2063" t="s">
        <v>3984</v>
      </c>
      <c r="V2063" s="11"/>
      <c r="W2063" s="11"/>
      <c r="X2063" s="11"/>
      <c r="Y2063" s="11"/>
      <c r="Z2063" s="11"/>
      <c r="AA2063" s="11"/>
      <c r="AB2063">
        <v>7916</v>
      </c>
      <c r="AC2063">
        <v>8036</v>
      </c>
      <c r="AD2063">
        <v>8338</v>
      </c>
      <c r="AE2063">
        <v>8797</v>
      </c>
      <c r="AF2063">
        <v>9379</v>
      </c>
      <c r="AG2063">
        <v>9498</v>
      </c>
      <c r="AH2063">
        <v>9898</v>
      </c>
      <c r="AI2063">
        <v>10087</v>
      </c>
      <c r="AJ2063">
        <v>10368</v>
      </c>
    </row>
    <row r="2064" spans="1:36" x14ac:dyDescent="0.25">
      <c r="A2064" s="21">
        <v>2063</v>
      </c>
      <c r="B2064" t="s">
        <v>9853</v>
      </c>
      <c r="C2064" s="1" t="str">
        <f>+VLOOKUP(Tabla1[[#This Row],[Sector]],Sectores[[Sector]:[Columna1]],2,0)</f>
        <v>08 Educación</v>
      </c>
      <c r="D2064" s="1" t="str">
        <f>+VLOOKUP(Tabla1[[#This Row],[Contenido]],Hoja2!$F$2:$G$105,2,0)</f>
        <v>08.03 Admisión Universitaria</v>
      </c>
      <c r="E2064" s="1" t="str">
        <f>+IFERROR(VLOOKUP(Tabla1[[#This Row],[Tema]],Temas[[Tema]:[Columna1]],2,0),"REVISAR")</f>
        <v>08.03.09 Región del Establecimiento de Egreso</v>
      </c>
      <c r="F2064" s="1" t="str">
        <f>+IFERROR(VLOOKUP(Tabla1[[#This Row],[Muestra]],Muestra[[Muestra]:[Columna1]],2,0),"REVISAR")</f>
        <v>08.03.05.03 Atacama</v>
      </c>
      <c r="G2064" t="s">
        <v>62</v>
      </c>
      <c r="H2064" t="s">
        <v>3449</v>
      </c>
      <c r="I2064" t="s">
        <v>3837</v>
      </c>
      <c r="J2064" t="s">
        <v>3465</v>
      </c>
      <c r="K2064" t="s">
        <v>3453</v>
      </c>
      <c r="L2064" t="s">
        <v>2582</v>
      </c>
      <c r="O2064" t="s">
        <v>3984</v>
      </c>
      <c r="V2064" s="11"/>
      <c r="W2064" s="11"/>
      <c r="X2064" s="11"/>
      <c r="Y2064" s="11"/>
      <c r="Z2064" s="11"/>
      <c r="AA2064" s="11"/>
      <c r="AB2064">
        <v>3666</v>
      </c>
      <c r="AC2064">
        <v>4002</v>
      </c>
      <c r="AD2064">
        <v>4074</v>
      </c>
      <c r="AE2064">
        <v>4225</v>
      </c>
      <c r="AF2064">
        <v>4231</v>
      </c>
      <c r="AG2064">
        <v>4499</v>
      </c>
      <c r="AH2064">
        <v>4732</v>
      </c>
      <c r="AI2064">
        <v>4796</v>
      </c>
      <c r="AJ2064">
        <v>4881</v>
      </c>
    </row>
    <row r="2065" spans="1:36" x14ac:dyDescent="0.25">
      <c r="A2065" s="21">
        <v>2064</v>
      </c>
      <c r="B2065" t="s">
        <v>9854</v>
      </c>
      <c r="C2065" s="1" t="str">
        <f>+VLOOKUP(Tabla1[[#This Row],[Sector]],Sectores[[Sector]:[Columna1]],2,0)</f>
        <v>08 Educación</v>
      </c>
      <c r="D2065" s="1" t="str">
        <f>+VLOOKUP(Tabla1[[#This Row],[Contenido]],Hoja2!$F$2:$G$105,2,0)</f>
        <v>08.03 Admisión Universitaria</v>
      </c>
      <c r="E2065" s="1" t="str">
        <f>+IFERROR(VLOOKUP(Tabla1[[#This Row],[Tema]],Temas[[Tema]:[Columna1]],2,0),"REVISAR")</f>
        <v>08.03.09 Región del Establecimiento de Egreso</v>
      </c>
      <c r="F2065" s="1" t="str">
        <f>+IFERROR(VLOOKUP(Tabla1[[#This Row],[Muestra]],Muestra[[Muestra]:[Columna1]],2,0),"REVISAR")</f>
        <v>08.03.05.04 Coquimbo</v>
      </c>
      <c r="G2065" t="s">
        <v>62</v>
      </c>
      <c r="H2065" t="s">
        <v>3449</v>
      </c>
      <c r="I2065" t="s">
        <v>3837</v>
      </c>
      <c r="J2065" t="s">
        <v>3466</v>
      </c>
      <c r="K2065" t="s">
        <v>3453</v>
      </c>
      <c r="L2065" t="s">
        <v>2582</v>
      </c>
      <c r="O2065" t="s">
        <v>3984</v>
      </c>
      <c r="V2065" s="11"/>
      <c r="W2065" s="11"/>
      <c r="X2065" s="11"/>
      <c r="Y2065" s="11"/>
      <c r="Z2065" s="11"/>
      <c r="AA2065" s="11"/>
      <c r="AB2065">
        <v>11471</v>
      </c>
      <c r="AC2065">
        <v>11252</v>
      </c>
      <c r="AD2065">
        <v>11189</v>
      </c>
      <c r="AE2065">
        <v>12058</v>
      </c>
      <c r="AF2065">
        <v>12479</v>
      </c>
      <c r="AG2065">
        <v>12678</v>
      </c>
      <c r="AH2065">
        <v>12906</v>
      </c>
      <c r="AI2065">
        <v>13176</v>
      </c>
      <c r="AJ2065">
        <v>13636</v>
      </c>
    </row>
    <row r="2066" spans="1:36" x14ac:dyDescent="0.25">
      <c r="A2066" s="21">
        <v>2065</v>
      </c>
      <c r="B2066" t="s">
        <v>9855</v>
      </c>
      <c r="C2066" s="1" t="str">
        <f>+VLOOKUP(Tabla1[[#This Row],[Sector]],Sectores[[Sector]:[Columna1]],2,0)</f>
        <v>08 Educación</v>
      </c>
      <c r="D2066" s="1" t="str">
        <f>+VLOOKUP(Tabla1[[#This Row],[Contenido]],Hoja2!$F$2:$G$105,2,0)</f>
        <v>08.03 Admisión Universitaria</v>
      </c>
      <c r="E2066" s="1" t="str">
        <f>+IFERROR(VLOOKUP(Tabla1[[#This Row],[Tema]],Temas[[Tema]:[Columna1]],2,0),"REVISAR")</f>
        <v>08.03.09 Región del Establecimiento de Egreso</v>
      </c>
      <c r="F2066" s="1" t="str">
        <f>+IFERROR(VLOOKUP(Tabla1[[#This Row],[Muestra]],Muestra[[Muestra]:[Columna1]],2,0),"REVISAR")</f>
        <v>08.03.05.05 Valparaíso</v>
      </c>
      <c r="G2066" t="s">
        <v>62</v>
      </c>
      <c r="H2066" t="s">
        <v>3449</v>
      </c>
      <c r="I2066" t="s">
        <v>3837</v>
      </c>
      <c r="J2066" t="s">
        <v>3467</v>
      </c>
      <c r="K2066" t="s">
        <v>3453</v>
      </c>
      <c r="L2066" t="s">
        <v>2582</v>
      </c>
      <c r="O2066" t="s">
        <v>3984</v>
      </c>
      <c r="V2066" s="11"/>
      <c r="W2066" s="11"/>
      <c r="X2066" s="11"/>
      <c r="Y2066" s="11"/>
      <c r="Z2066" s="11"/>
      <c r="AA2066" s="11"/>
      <c r="AB2066">
        <v>31951</v>
      </c>
      <c r="AC2066">
        <v>31210</v>
      </c>
      <c r="AD2066">
        <v>31097</v>
      </c>
      <c r="AE2066">
        <v>32726</v>
      </c>
      <c r="AF2066">
        <v>32516</v>
      </c>
      <c r="AG2066">
        <v>31889</v>
      </c>
      <c r="AH2066">
        <v>31752</v>
      </c>
      <c r="AI2066">
        <v>31933</v>
      </c>
      <c r="AJ2066">
        <v>32377</v>
      </c>
    </row>
    <row r="2067" spans="1:36" x14ac:dyDescent="0.25">
      <c r="A2067" s="21">
        <v>2066</v>
      </c>
      <c r="B2067" t="s">
        <v>9856</v>
      </c>
      <c r="C2067" s="1" t="str">
        <f>+VLOOKUP(Tabla1[[#This Row],[Sector]],Sectores[[Sector]:[Columna1]],2,0)</f>
        <v>08 Educación</v>
      </c>
      <c r="D2067" s="1" t="str">
        <f>+VLOOKUP(Tabla1[[#This Row],[Contenido]],Hoja2!$F$2:$G$105,2,0)</f>
        <v>08.03 Admisión Universitaria</v>
      </c>
      <c r="E2067" s="1" t="str">
        <f>+IFERROR(VLOOKUP(Tabla1[[#This Row],[Tema]],Temas[[Tema]:[Columna1]],2,0),"REVISAR")</f>
        <v>08.03.09 Región del Establecimiento de Egreso</v>
      </c>
      <c r="F2067" s="1" t="str">
        <f>+IFERROR(VLOOKUP(Tabla1[[#This Row],[Muestra]],Muestra[[Muestra]:[Columna1]],2,0),"REVISAR")</f>
        <v>08.03.05.06 O'Higgins</v>
      </c>
      <c r="G2067" t="s">
        <v>62</v>
      </c>
      <c r="H2067" t="s">
        <v>3449</v>
      </c>
      <c r="I2067" t="s">
        <v>3837</v>
      </c>
      <c r="J2067" t="s">
        <v>3468</v>
      </c>
      <c r="K2067" t="s">
        <v>3453</v>
      </c>
      <c r="L2067" t="s">
        <v>2582</v>
      </c>
      <c r="O2067" t="s">
        <v>3984</v>
      </c>
      <c r="V2067" s="11"/>
      <c r="W2067" s="11"/>
      <c r="X2067" s="11"/>
      <c r="Y2067" s="11"/>
      <c r="Z2067" s="11"/>
      <c r="AA2067" s="11"/>
      <c r="AB2067">
        <v>13562</v>
      </c>
      <c r="AC2067">
        <v>13706</v>
      </c>
      <c r="AD2067">
        <v>13451</v>
      </c>
      <c r="AE2067">
        <v>14350</v>
      </c>
      <c r="AF2067">
        <v>14788</v>
      </c>
      <c r="AG2067">
        <v>14976</v>
      </c>
      <c r="AH2067">
        <v>14996</v>
      </c>
      <c r="AI2067">
        <v>15633</v>
      </c>
      <c r="AJ2067">
        <v>15859</v>
      </c>
    </row>
    <row r="2068" spans="1:36" x14ac:dyDescent="0.25">
      <c r="A2068" s="21">
        <v>2067</v>
      </c>
      <c r="B2068" t="s">
        <v>9857</v>
      </c>
      <c r="C2068" s="1" t="str">
        <f>+VLOOKUP(Tabla1[[#This Row],[Sector]],Sectores[[Sector]:[Columna1]],2,0)</f>
        <v>08 Educación</v>
      </c>
      <c r="D2068" s="1" t="str">
        <f>+VLOOKUP(Tabla1[[#This Row],[Contenido]],Hoja2!$F$2:$G$105,2,0)</f>
        <v>08.03 Admisión Universitaria</v>
      </c>
      <c r="E2068" s="1" t="str">
        <f>+IFERROR(VLOOKUP(Tabla1[[#This Row],[Tema]],Temas[[Tema]:[Columna1]],2,0),"REVISAR")</f>
        <v>08.03.09 Región del Establecimiento de Egreso</v>
      </c>
      <c r="F2068" s="1" t="str">
        <f>+IFERROR(VLOOKUP(Tabla1[[#This Row],[Muestra]],Muestra[[Muestra]:[Columna1]],2,0),"REVISAR")</f>
        <v>08.03.05.07 Maule</v>
      </c>
      <c r="G2068" t="s">
        <v>62</v>
      </c>
      <c r="H2068" t="s">
        <v>3449</v>
      </c>
      <c r="I2068" t="s">
        <v>3837</v>
      </c>
      <c r="J2068" t="s">
        <v>3469</v>
      </c>
      <c r="K2068" t="s">
        <v>3453</v>
      </c>
      <c r="L2068" t="s">
        <v>2582</v>
      </c>
      <c r="O2068" t="s">
        <v>3984</v>
      </c>
      <c r="V2068" s="11"/>
      <c r="W2068" s="11"/>
      <c r="X2068" s="11"/>
      <c r="Y2068" s="11"/>
      <c r="Z2068" s="11"/>
      <c r="AA2068" s="11"/>
      <c r="AB2068">
        <v>16710</v>
      </c>
      <c r="AC2068">
        <v>16244</v>
      </c>
      <c r="AD2068">
        <v>16376</v>
      </c>
      <c r="AE2068">
        <v>17078</v>
      </c>
      <c r="AF2068">
        <v>17659</v>
      </c>
      <c r="AG2068">
        <v>17372</v>
      </c>
      <c r="AH2068">
        <v>17464</v>
      </c>
      <c r="AI2068">
        <v>17838</v>
      </c>
      <c r="AJ2068">
        <v>18483</v>
      </c>
    </row>
    <row r="2069" spans="1:36" x14ac:dyDescent="0.25">
      <c r="A2069" s="21">
        <v>2068</v>
      </c>
      <c r="B2069" t="s">
        <v>9858</v>
      </c>
      <c r="C2069" s="1" t="str">
        <f>+VLOOKUP(Tabla1[[#This Row],[Sector]],Sectores[[Sector]:[Columna1]],2,0)</f>
        <v>08 Educación</v>
      </c>
      <c r="D2069" s="1" t="str">
        <f>+VLOOKUP(Tabla1[[#This Row],[Contenido]],Hoja2!$F$2:$G$105,2,0)</f>
        <v>08.03 Admisión Universitaria</v>
      </c>
      <c r="E2069" s="1" t="str">
        <f>+IFERROR(VLOOKUP(Tabla1[[#This Row],[Tema]],Temas[[Tema]:[Columna1]],2,0),"REVISAR")</f>
        <v>08.03.09 Región del Establecimiento de Egreso</v>
      </c>
      <c r="F2069" s="1" t="str">
        <f>+IFERROR(VLOOKUP(Tabla1[[#This Row],[Muestra]],Muestra[[Muestra]:[Columna1]],2,0),"REVISAR")</f>
        <v>08.03.05.08 Biobío</v>
      </c>
      <c r="G2069" t="s">
        <v>62</v>
      </c>
      <c r="H2069" t="s">
        <v>3449</v>
      </c>
      <c r="I2069" t="s">
        <v>3837</v>
      </c>
      <c r="J2069" t="s">
        <v>3470</v>
      </c>
      <c r="K2069" t="s">
        <v>3453</v>
      </c>
      <c r="L2069" t="s">
        <v>2582</v>
      </c>
      <c r="O2069" t="s">
        <v>3984</v>
      </c>
      <c r="V2069" s="11"/>
      <c r="W2069" s="11"/>
      <c r="X2069" s="11"/>
      <c r="Y2069" s="11"/>
      <c r="Z2069" s="11"/>
      <c r="AA2069" s="11"/>
      <c r="AB2069">
        <v>27804</v>
      </c>
      <c r="AC2069">
        <v>27707</v>
      </c>
      <c r="AD2069">
        <v>26488</v>
      </c>
      <c r="AE2069">
        <v>27846</v>
      </c>
      <c r="AF2069">
        <v>28832</v>
      </c>
      <c r="AG2069">
        <v>27981</v>
      </c>
      <c r="AH2069">
        <v>28474</v>
      </c>
      <c r="AI2069">
        <v>28218</v>
      </c>
      <c r="AJ2069">
        <v>28910</v>
      </c>
    </row>
    <row r="2070" spans="1:36" x14ac:dyDescent="0.25">
      <c r="A2070" s="21">
        <v>2069</v>
      </c>
      <c r="B2070" t="s">
        <v>9859</v>
      </c>
      <c r="C2070" s="1" t="str">
        <f>+VLOOKUP(Tabla1[[#This Row],[Sector]],Sectores[[Sector]:[Columna1]],2,0)</f>
        <v>08 Educación</v>
      </c>
      <c r="D2070" s="1" t="str">
        <f>+VLOOKUP(Tabla1[[#This Row],[Contenido]],Hoja2!$F$2:$G$105,2,0)</f>
        <v>08.03 Admisión Universitaria</v>
      </c>
      <c r="E2070" s="1" t="str">
        <f>+IFERROR(VLOOKUP(Tabla1[[#This Row],[Tema]],Temas[[Tema]:[Columna1]],2,0),"REVISAR")</f>
        <v>08.03.09 Región del Establecimiento de Egreso</v>
      </c>
      <c r="F2070" s="1" t="str">
        <f>+IFERROR(VLOOKUP(Tabla1[[#This Row],[Muestra]],Muestra[[Muestra]:[Columna1]],2,0),"REVISAR")</f>
        <v>08.03.05.09 La Araucanía</v>
      </c>
      <c r="G2070" t="s">
        <v>62</v>
      </c>
      <c r="H2070" t="s">
        <v>3449</v>
      </c>
      <c r="I2070" t="s">
        <v>3837</v>
      </c>
      <c r="J2070" t="s">
        <v>3471</v>
      </c>
      <c r="K2070" t="s">
        <v>3453</v>
      </c>
      <c r="L2070" t="s">
        <v>2582</v>
      </c>
      <c r="O2070" t="s">
        <v>3984</v>
      </c>
      <c r="V2070" s="11"/>
      <c r="W2070" s="11"/>
      <c r="X2070" s="11"/>
      <c r="Y2070" s="11"/>
      <c r="Z2070" s="11"/>
      <c r="AA2070" s="11"/>
      <c r="AB2070">
        <v>15985</v>
      </c>
      <c r="AC2070">
        <v>15452</v>
      </c>
      <c r="AD2070">
        <v>14986</v>
      </c>
      <c r="AE2070">
        <v>15612</v>
      </c>
      <c r="AF2070">
        <v>16040</v>
      </c>
      <c r="AG2070">
        <v>15811</v>
      </c>
      <c r="AH2070">
        <v>16228</v>
      </c>
      <c r="AI2070">
        <v>16442</v>
      </c>
      <c r="AJ2070">
        <v>16810</v>
      </c>
    </row>
    <row r="2071" spans="1:36" x14ac:dyDescent="0.25">
      <c r="A2071" s="21">
        <v>2070</v>
      </c>
      <c r="B2071" t="s">
        <v>9860</v>
      </c>
      <c r="C2071" s="1" t="str">
        <f>+VLOOKUP(Tabla1[[#This Row],[Sector]],Sectores[[Sector]:[Columna1]],2,0)</f>
        <v>08 Educación</v>
      </c>
      <c r="D2071" s="1" t="str">
        <f>+VLOOKUP(Tabla1[[#This Row],[Contenido]],Hoja2!$F$2:$G$105,2,0)</f>
        <v>08.03 Admisión Universitaria</v>
      </c>
      <c r="E2071" s="1" t="str">
        <f>+IFERROR(VLOOKUP(Tabla1[[#This Row],[Tema]],Temas[[Tema]:[Columna1]],2,0),"REVISAR")</f>
        <v>08.03.09 Región del Establecimiento de Egreso</v>
      </c>
      <c r="F2071" s="1" t="str">
        <f>+IFERROR(VLOOKUP(Tabla1[[#This Row],[Muestra]],Muestra[[Muestra]:[Columna1]],2,0),"REVISAR")</f>
        <v>08.03.05.10 Los Lagos</v>
      </c>
      <c r="G2071" t="s">
        <v>62</v>
      </c>
      <c r="H2071" t="s">
        <v>3449</v>
      </c>
      <c r="I2071" t="s">
        <v>3837</v>
      </c>
      <c r="J2071" t="s">
        <v>3472</v>
      </c>
      <c r="K2071" t="s">
        <v>3453</v>
      </c>
      <c r="L2071" t="s">
        <v>2582</v>
      </c>
      <c r="O2071" t="s">
        <v>3984</v>
      </c>
      <c r="V2071" s="11"/>
      <c r="W2071" s="11"/>
      <c r="X2071" s="11"/>
      <c r="Y2071" s="11"/>
      <c r="Z2071" s="11"/>
      <c r="AA2071" s="11"/>
      <c r="AB2071">
        <v>11136</v>
      </c>
      <c r="AC2071">
        <v>11362</v>
      </c>
      <c r="AD2071">
        <v>11710</v>
      </c>
      <c r="AE2071">
        <v>12530</v>
      </c>
      <c r="AF2071">
        <v>13173</v>
      </c>
      <c r="AG2071">
        <v>13112</v>
      </c>
      <c r="AH2071">
        <v>13380</v>
      </c>
      <c r="AI2071">
        <v>13477</v>
      </c>
      <c r="AJ2071">
        <v>13706</v>
      </c>
    </row>
    <row r="2072" spans="1:36" x14ac:dyDescent="0.25">
      <c r="A2072" s="21">
        <v>2071</v>
      </c>
      <c r="B2072" t="s">
        <v>9861</v>
      </c>
      <c r="C2072" s="1" t="str">
        <f>+VLOOKUP(Tabla1[[#This Row],[Sector]],Sectores[[Sector]:[Columna1]],2,0)</f>
        <v>08 Educación</v>
      </c>
      <c r="D2072" s="1" t="str">
        <f>+VLOOKUP(Tabla1[[#This Row],[Contenido]],Hoja2!$F$2:$G$105,2,0)</f>
        <v>08.03 Admisión Universitaria</v>
      </c>
      <c r="E2072" s="1" t="str">
        <f>+IFERROR(VLOOKUP(Tabla1[[#This Row],[Tema]],Temas[[Tema]:[Columna1]],2,0),"REVISAR")</f>
        <v>08.03.09 Región del Establecimiento de Egreso</v>
      </c>
      <c r="F2072" s="1" t="str">
        <f>+IFERROR(VLOOKUP(Tabla1[[#This Row],[Muestra]],Muestra[[Muestra]:[Columna1]],2,0),"REVISAR")</f>
        <v>08.03.05.11 Aysén</v>
      </c>
      <c r="G2072" t="s">
        <v>62</v>
      </c>
      <c r="H2072" t="s">
        <v>3449</v>
      </c>
      <c r="I2072" t="s">
        <v>3837</v>
      </c>
      <c r="J2072" t="s">
        <v>3473</v>
      </c>
      <c r="K2072" t="s">
        <v>3453</v>
      </c>
      <c r="L2072" t="s">
        <v>2582</v>
      </c>
      <c r="O2072" t="s">
        <v>3984</v>
      </c>
      <c r="V2072" s="11"/>
      <c r="W2072" s="11"/>
      <c r="X2072" s="11"/>
      <c r="Y2072" s="11"/>
      <c r="Z2072" s="11"/>
      <c r="AA2072" s="11"/>
      <c r="AB2072">
        <v>1634</v>
      </c>
      <c r="AC2072">
        <v>1722</v>
      </c>
      <c r="AD2072">
        <v>1729</v>
      </c>
      <c r="AE2072">
        <v>1893</v>
      </c>
      <c r="AF2072">
        <v>2022</v>
      </c>
      <c r="AG2072">
        <v>2101</v>
      </c>
      <c r="AH2072">
        <v>1914</v>
      </c>
      <c r="AI2072">
        <v>2150</v>
      </c>
      <c r="AJ2072">
        <v>2304</v>
      </c>
    </row>
    <row r="2073" spans="1:36" x14ac:dyDescent="0.25">
      <c r="A2073" s="21">
        <v>2072</v>
      </c>
      <c r="B2073" t="s">
        <v>9862</v>
      </c>
      <c r="C2073" s="1" t="str">
        <f>+VLOOKUP(Tabla1[[#This Row],[Sector]],Sectores[[Sector]:[Columna1]],2,0)</f>
        <v>08 Educación</v>
      </c>
      <c r="D2073" s="1" t="str">
        <f>+VLOOKUP(Tabla1[[#This Row],[Contenido]],Hoja2!$F$2:$G$105,2,0)</f>
        <v>08.03 Admisión Universitaria</v>
      </c>
      <c r="E2073" s="1" t="str">
        <f>+IFERROR(VLOOKUP(Tabla1[[#This Row],[Tema]],Temas[[Tema]:[Columna1]],2,0),"REVISAR")</f>
        <v>08.03.09 Región del Establecimiento de Egreso</v>
      </c>
      <c r="F2073" s="1" t="str">
        <f>+IFERROR(VLOOKUP(Tabla1[[#This Row],[Muestra]],Muestra[[Muestra]:[Columna1]],2,0),"REVISAR")</f>
        <v>08.03.05.12 Magallanes</v>
      </c>
      <c r="G2073" t="s">
        <v>62</v>
      </c>
      <c r="H2073" t="s">
        <v>3449</v>
      </c>
      <c r="I2073" t="s">
        <v>3837</v>
      </c>
      <c r="J2073" t="s">
        <v>3474</v>
      </c>
      <c r="K2073" t="s">
        <v>3453</v>
      </c>
      <c r="L2073" t="s">
        <v>2582</v>
      </c>
      <c r="O2073" t="s">
        <v>3984</v>
      </c>
      <c r="V2073" s="11"/>
      <c r="W2073" s="11"/>
      <c r="X2073" s="11"/>
      <c r="Y2073" s="11"/>
      <c r="Z2073" s="11"/>
      <c r="AA2073" s="11"/>
      <c r="AB2073">
        <v>2718</v>
      </c>
      <c r="AC2073">
        <v>2698</v>
      </c>
      <c r="AD2073">
        <v>2545</v>
      </c>
      <c r="AE2073">
        <v>2849</v>
      </c>
      <c r="AF2073">
        <v>2932</v>
      </c>
      <c r="AG2073">
        <v>2793</v>
      </c>
      <c r="AH2073">
        <v>2735</v>
      </c>
      <c r="AI2073">
        <v>2964</v>
      </c>
      <c r="AJ2073">
        <v>2797</v>
      </c>
    </row>
    <row r="2074" spans="1:36" x14ac:dyDescent="0.25">
      <c r="A2074" s="21">
        <v>2073</v>
      </c>
      <c r="B2074" t="s">
        <v>9863</v>
      </c>
      <c r="C2074" s="1" t="str">
        <f>+VLOOKUP(Tabla1[[#This Row],[Sector]],Sectores[[Sector]:[Columna1]],2,0)</f>
        <v>08 Educación</v>
      </c>
      <c r="D2074" s="1" t="str">
        <f>+VLOOKUP(Tabla1[[#This Row],[Contenido]],Hoja2!$F$2:$G$105,2,0)</f>
        <v>08.03 Admisión Universitaria</v>
      </c>
      <c r="E2074" s="1" t="str">
        <f>+IFERROR(VLOOKUP(Tabla1[[#This Row],[Tema]],Temas[[Tema]:[Columna1]],2,0),"REVISAR")</f>
        <v>08.03.09 Región del Establecimiento de Egreso</v>
      </c>
      <c r="F2074" s="1" t="str">
        <f>+IFERROR(VLOOKUP(Tabla1[[#This Row],[Muestra]],Muestra[[Muestra]:[Columna1]],2,0),"REVISAR")</f>
        <v>08.03.05.13 Metropolitana</v>
      </c>
      <c r="G2074" t="s">
        <v>62</v>
      </c>
      <c r="H2074" t="s">
        <v>3449</v>
      </c>
      <c r="I2074" t="s">
        <v>3837</v>
      </c>
      <c r="J2074" t="s">
        <v>3475</v>
      </c>
      <c r="K2074" t="s">
        <v>3453</v>
      </c>
      <c r="L2074" t="s">
        <v>2582</v>
      </c>
      <c r="O2074" t="s">
        <v>3984</v>
      </c>
      <c r="V2074" s="11"/>
      <c r="W2074" s="11"/>
      <c r="X2074" s="11"/>
      <c r="Y2074" s="11"/>
      <c r="Z2074" s="11"/>
      <c r="AA2074" s="11"/>
      <c r="AB2074">
        <v>111947</v>
      </c>
      <c r="AC2074">
        <v>112467</v>
      </c>
      <c r="AD2074">
        <v>112076</v>
      </c>
      <c r="AE2074">
        <v>114599</v>
      </c>
      <c r="AF2074">
        <v>118865</v>
      </c>
      <c r="AG2074">
        <v>116409</v>
      </c>
      <c r="AH2074">
        <v>117028</v>
      </c>
      <c r="AI2074">
        <v>118387</v>
      </c>
      <c r="AJ2074">
        <v>119496</v>
      </c>
    </row>
    <row r="2075" spans="1:36" x14ac:dyDescent="0.25">
      <c r="A2075" s="21">
        <v>2074</v>
      </c>
      <c r="B2075" t="s">
        <v>9864</v>
      </c>
      <c r="C2075" s="1" t="str">
        <f>+VLOOKUP(Tabla1[[#This Row],[Sector]],Sectores[[Sector]:[Columna1]],2,0)</f>
        <v>08 Educación</v>
      </c>
      <c r="D2075" s="1" t="str">
        <f>+VLOOKUP(Tabla1[[#This Row],[Contenido]],Hoja2!$F$2:$G$105,2,0)</f>
        <v>08.03 Admisión Universitaria</v>
      </c>
      <c r="E2075" s="1" t="str">
        <f>+IFERROR(VLOOKUP(Tabla1[[#This Row],[Tema]],Temas[[Tema]:[Columna1]],2,0),"REVISAR")</f>
        <v>08.03.09 Región del Establecimiento de Egreso</v>
      </c>
      <c r="F2075" s="1" t="str">
        <f>+IFERROR(VLOOKUP(Tabla1[[#This Row],[Muestra]],Muestra[[Muestra]:[Columna1]],2,0),"REVISAR")</f>
        <v>08.03.05.14 Los Ríos</v>
      </c>
      <c r="G2075" t="s">
        <v>62</v>
      </c>
      <c r="H2075" t="s">
        <v>3449</v>
      </c>
      <c r="I2075" t="s">
        <v>3837</v>
      </c>
      <c r="J2075" t="s">
        <v>3476</v>
      </c>
      <c r="K2075" t="s">
        <v>3453</v>
      </c>
      <c r="L2075" t="s">
        <v>2582</v>
      </c>
      <c r="O2075" t="s">
        <v>3984</v>
      </c>
      <c r="V2075" s="11"/>
      <c r="W2075" s="11"/>
      <c r="X2075" s="11"/>
      <c r="Y2075" s="11"/>
      <c r="Z2075" s="11"/>
      <c r="AA2075" s="11"/>
      <c r="AB2075">
        <v>6026</v>
      </c>
      <c r="AC2075">
        <v>6438</v>
      </c>
      <c r="AD2075">
        <v>6492</v>
      </c>
      <c r="AE2075">
        <v>6858</v>
      </c>
      <c r="AF2075">
        <v>6776</v>
      </c>
      <c r="AG2075">
        <v>6696</v>
      </c>
      <c r="AH2075">
        <v>6805</v>
      </c>
      <c r="AI2075">
        <v>6894</v>
      </c>
      <c r="AJ2075">
        <v>6884</v>
      </c>
    </row>
    <row r="2076" spans="1:36" x14ac:dyDescent="0.25">
      <c r="A2076" s="21">
        <v>2075</v>
      </c>
      <c r="B2076" t="s">
        <v>9865</v>
      </c>
      <c r="C2076" s="1" t="str">
        <f>+VLOOKUP(Tabla1[[#This Row],[Sector]],Sectores[[Sector]:[Columna1]],2,0)</f>
        <v>08 Educación</v>
      </c>
      <c r="D2076" s="1" t="str">
        <f>+VLOOKUP(Tabla1[[#This Row],[Contenido]],Hoja2!$F$2:$G$105,2,0)</f>
        <v>08.03 Admisión Universitaria</v>
      </c>
      <c r="E2076" s="1" t="str">
        <f>+IFERROR(VLOOKUP(Tabla1[[#This Row],[Tema]],Temas[[Tema]:[Columna1]],2,0),"REVISAR")</f>
        <v>08.03.09 Región del Establecimiento de Egreso</v>
      </c>
      <c r="F2076" s="1" t="str">
        <f>+IFERROR(VLOOKUP(Tabla1[[#This Row],[Muestra]],Muestra[[Muestra]:[Columna1]],2,0),"REVISAR")</f>
        <v>08.03.05.15 Arica y Parinacota</v>
      </c>
      <c r="G2076" t="s">
        <v>62</v>
      </c>
      <c r="H2076" t="s">
        <v>3449</v>
      </c>
      <c r="I2076" t="s">
        <v>3837</v>
      </c>
      <c r="J2076" t="s">
        <v>3477</v>
      </c>
      <c r="K2076" t="s">
        <v>3453</v>
      </c>
      <c r="L2076" t="s">
        <v>2582</v>
      </c>
      <c r="O2076" t="s">
        <v>3984</v>
      </c>
      <c r="V2076" s="11"/>
      <c r="W2076" s="11"/>
      <c r="X2076" s="11"/>
      <c r="Y2076" s="11"/>
      <c r="Z2076" s="11"/>
      <c r="AA2076" s="11"/>
      <c r="AB2076">
        <v>3846</v>
      </c>
      <c r="AC2076">
        <v>3915</v>
      </c>
      <c r="AD2076">
        <v>3893</v>
      </c>
      <c r="AE2076">
        <v>4109</v>
      </c>
      <c r="AF2076">
        <v>4388</v>
      </c>
      <c r="AG2076">
        <v>4477</v>
      </c>
      <c r="AH2076">
        <v>4557</v>
      </c>
      <c r="AI2076">
        <v>4446</v>
      </c>
      <c r="AJ2076">
        <v>4574</v>
      </c>
    </row>
    <row r="2077" spans="1:36" x14ac:dyDescent="0.25">
      <c r="A2077" s="21">
        <v>2076</v>
      </c>
      <c r="B2077" t="s">
        <v>9866</v>
      </c>
      <c r="C2077" s="1" t="str">
        <f>+VLOOKUP(Tabla1[[#This Row],[Sector]],Sectores[[Sector]:[Columna1]],2,0)</f>
        <v>08 Educación</v>
      </c>
      <c r="D2077" s="1" t="str">
        <f>+VLOOKUP(Tabla1[[#This Row],[Contenido]],Hoja2!$F$2:$G$105,2,0)</f>
        <v>08.03 Admisión Universitaria</v>
      </c>
      <c r="E2077" s="1" t="str">
        <f>+IFERROR(VLOOKUP(Tabla1[[#This Row],[Tema]],Temas[[Tema]:[Columna1]],2,0),"REVISAR")</f>
        <v>08.03.09 Región del Establecimiento de Egreso</v>
      </c>
      <c r="F2077" s="1" t="str">
        <f>+IFERROR(VLOOKUP(Tabla1[[#This Row],[Muestra]],Muestra[[Muestra]:[Columna1]],2,0),"REVISAR")</f>
        <v>08.03.05.16 Ñuble</v>
      </c>
      <c r="G2077" t="s">
        <v>62</v>
      </c>
      <c r="H2077" t="s">
        <v>3449</v>
      </c>
      <c r="I2077" t="s">
        <v>3837</v>
      </c>
      <c r="J2077" t="s">
        <v>3478</v>
      </c>
      <c r="K2077" t="s">
        <v>3453</v>
      </c>
      <c r="L2077" t="s">
        <v>2582</v>
      </c>
      <c r="O2077" t="s">
        <v>3984</v>
      </c>
      <c r="V2077" s="11"/>
      <c r="W2077" s="11"/>
      <c r="X2077" s="11"/>
      <c r="Y2077" s="11"/>
      <c r="Z2077" s="11"/>
      <c r="AA2077" s="11"/>
      <c r="AB2077">
        <v>7734</v>
      </c>
      <c r="AC2077">
        <v>8106</v>
      </c>
      <c r="AD2077">
        <v>7742</v>
      </c>
      <c r="AE2077">
        <v>7938</v>
      </c>
      <c r="AF2077">
        <v>8206</v>
      </c>
      <c r="AG2077">
        <v>8370</v>
      </c>
      <c r="AH2077">
        <v>8381</v>
      </c>
      <c r="AI2077">
        <v>8438</v>
      </c>
      <c r="AJ2077">
        <v>8418</v>
      </c>
    </row>
    <row r="2078" spans="1:36" x14ac:dyDescent="0.25">
      <c r="A2078" s="21">
        <v>2077</v>
      </c>
      <c r="B2078" t="s">
        <v>9408</v>
      </c>
      <c r="C2078" s="1" t="str">
        <f>+VLOOKUP(Tabla1[[#This Row],[Sector]],Sectores[[Sector]:[Columna1]],2,0)</f>
        <v>08 Educación</v>
      </c>
      <c r="D2078" s="1" t="str">
        <f>+VLOOKUP(Tabla1[[#This Row],[Contenido]],Hoja2!$F$2:$G$105,2,0)</f>
        <v>08.03 Admisión Universitaria</v>
      </c>
      <c r="E2078" s="1" t="str">
        <f>+IFERROR(VLOOKUP(Tabla1[[#This Row],[Tema]],Temas[[Tema]:[Columna1]],2,0),"REVISAR")</f>
        <v>08.03.10 Rama Educacional del Establecimiento de Egreso</v>
      </c>
      <c r="F2078" s="1" t="str">
        <f>+IFERROR(VLOOKUP(Tabla1[[#This Row],[Muestra]],Muestra[[Muestra]:[Columna1]],2,0),"REVISAR")</f>
        <v xml:space="preserve">08.03.10.01 Humanista Científico Diurno </v>
      </c>
      <c r="G2078" t="s">
        <v>62</v>
      </c>
      <c r="H2078" t="s">
        <v>3449</v>
      </c>
      <c r="I2078" t="s">
        <v>3851</v>
      </c>
      <c r="J2078" s="12" t="s">
        <v>3838</v>
      </c>
      <c r="K2078" t="s">
        <v>3453</v>
      </c>
      <c r="L2078" t="s">
        <v>2582</v>
      </c>
      <c r="O2078" t="s">
        <v>3984</v>
      </c>
      <c r="V2078" s="11"/>
      <c r="W2078" s="11"/>
      <c r="X2078" s="11"/>
      <c r="Y2078" s="11"/>
      <c r="Z2078" s="11"/>
      <c r="AA2078" s="11"/>
      <c r="AB2078">
        <v>151175</v>
      </c>
      <c r="AC2078">
        <v>150598</v>
      </c>
      <c r="AD2078">
        <v>152026</v>
      </c>
      <c r="AE2078">
        <v>159223</v>
      </c>
      <c r="AF2078">
        <v>165488</v>
      </c>
      <c r="AG2078">
        <v>167309</v>
      </c>
      <c r="AH2078">
        <v>173181</v>
      </c>
      <c r="AI2078">
        <v>183369</v>
      </c>
      <c r="AJ2078">
        <v>185783</v>
      </c>
    </row>
    <row r="2079" spans="1:36" x14ac:dyDescent="0.25">
      <c r="A2079" s="21">
        <v>2078</v>
      </c>
      <c r="B2079" t="s">
        <v>9409</v>
      </c>
      <c r="C2079" s="1" t="str">
        <f>+VLOOKUP(Tabla1[[#This Row],[Sector]],Sectores[[Sector]:[Columna1]],2,0)</f>
        <v>08 Educación</v>
      </c>
      <c r="D2079" s="1" t="str">
        <f>+VLOOKUP(Tabla1[[#This Row],[Contenido]],Hoja2!$F$2:$G$105,2,0)</f>
        <v>08.03 Admisión Universitaria</v>
      </c>
      <c r="E2079" s="1" t="str">
        <f>+IFERROR(VLOOKUP(Tabla1[[#This Row],[Tema]],Temas[[Tema]:[Columna1]],2,0),"REVISAR")</f>
        <v>08.03.10 Rama Educacional del Establecimiento de Egreso</v>
      </c>
      <c r="F2079" s="1" t="str">
        <f>+IFERROR(VLOOKUP(Tabla1[[#This Row],[Muestra]],Muestra[[Muestra]:[Columna1]],2,0),"REVISAR")</f>
        <v xml:space="preserve">08.03.10.02 Humanista Científico Nocturno </v>
      </c>
      <c r="G2079" t="s">
        <v>62</v>
      </c>
      <c r="H2079" t="s">
        <v>3449</v>
      </c>
      <c r="I2079" t="s">
        <v>3851</v>
      </c>
      <c r="J2079" s="12" t="s">
        <v>3839</v>
      </c>
      <c r="K2079" t="s">
        <v>3453</v>
      </c>
      <c r="L2079" t="s">
        <v>2582</v>
      </c>
      <c r="O2079" t="s">
        <v>3984</v>
      </c>
      <c r="V2079" s="11"/>
      <c r="W2079" s="11"/>
      <c r="X2079" s="11"/>
      <c r="Y2079" s="11"/>
      <c r="Z2079" s="11"/>
      <c r="AA2079" s="11"/>
      <c r="AB2079">
        <v>20752</v>
      </c>
      <c r="AC2079">
        <v>22951</v>
      </c>
      <c r="AD2079">
        <v>22666</v>
      </c>
      <c r="AE2079">
        <v>25589</v>
      </c>
      <c r="AF2079">
        <v>27054</v>
      </c>
      <c r="AG2079">
        <v>27235</v>
      </c>
      <c r="AH2079">
        <v>26429</v>
      </c>
      <c r="AI2079">
        <v>35027</v>
      </c>
      <c r="AJ2079">
        <v>35204</v>
      </c>
    </row>
    <row r="2080" spans="1:36" x14ac:dyDescent="0.25">
      <c r="A2080" s="21">
        <v>2079</v>
      </c>
      <c r="B2080" t="s">
        <v>9410</v>
      </c>
      <c r="C2080" s="1" t="str">
        <f>+VLOOKUP(Tabla1[[#This Row],[Sector]],Sectores[[Sector]:[Columna1]],2,0)</f>
        <v>08 Educación</v>
      </c>
      <c r="D2080" s="1" t="str">
        <f>+VLOOKUP(Tabla1[[#This Row],[Contenido]],Hoja2!$F$2:$G$105,2,0)</f>
        <v>08.03 Admisión Universitaria</v>
      </c>
      <c r="E2080" s="1" t="str">
        <f>+IFERROR(VLOOKUP(Tabla1[[#This Row],[Tema]],Temas[[Tema]:[Columna1]],2,0),"REVISAR")</f>
        <v>08.03.10 Rama Educacional del Establecimiento de Egreso</v>
      </c>
      <c r="F2080" s="1" t="str">
        <f>+IFERROR(VLOOKUP(Tabla1[[#This Row],[Muestra]],Muestra[[Muestra]:[Columna1]],2,0),"REVISAR")</f>
        <v xml:space="preserve">08.03.10.03 Humanista Científico – Validación de estudios </v>
      </c>
      <c r="G2080" t="s">
        <v>62</v>
      </c>
      <c r="H2080" t="s">
        <v>3449</v>
      </c>
      <c r="I2080" t="s">
        <v>3851</v>
      </c>
      <c r="J2080" s="12" t="s">
        <v>3840</v>
      </c>
      <c r="K2080" t="s">
        <v>3453</v>
      </c>
      <c r="L2080" t="s">
        <v>3853</v>
      </c>
      <c r="O2080" t="s">
        <v>3984</v>
      </c>
      <c r="V2080" s="11"/>
      <c r="W2080" s="11"/>
      <c r="X2080" s="11"/>
      <c r="Y2080" s="11"/>
      <c r="Z2080" s="11"/>
      <c r="AA2080" s="11"/>
      <c r="AB2080">
        <v>2124</v>
      </c>
      <c r="AC2080">
        <v>1763</v>
      </c>
      <c r="AD2080">
        <v>1762</v>
      </c>
      <c r="AE2080">
        <v>1938</v>
      </c>
      <c r="AF2080">
        <v>2151</v>
      </c>
      <c r="AG2080">
        <v>2339</v>
      </c>
      <c r="AH2080">
        <v>2203</v>
      </c>
    </row>
    <row r="2081" spans="1:36" x14ac:dyDescent="0.25">
      <c r="A2081" s="21">
        <v>2080</v>
      </c>
      <c r="B2081" t="s">
        <v>9411</v>
      </c>
      <c r="C2081" s="1" t="str">
        <f>+VLOOKUP(Tabla1[[#This Row],[Sector]],Sectores[[Sector]:[Columna1]],2,0)</f>
        <v>08 Educación</v>
      </c>
      <c r="D2081" s="1" t="str">
        <f>+VLOOKUP(Tabla1[[#This Row],[Contenido]],Hoja2!$F$2:$G$105,2,0)</f>
        <v>08.03 Admisión Universitaria</v>
      </c>
      <c r="E2081" s="1" t="str">
        <f>+IFERROR(VLOOKUP(Tabla1[[#This Row],[Tema]],Temas[[Tema]:[Columna1]],2,0),"REVISAR")</f>
        <v>08.03.10 Rama Educacional del Establecimiento de Egreso</v>
      </c>
      <c r="F2081" s="1" t="str">
        <f>+IFERROR(VLOOKUP(Tabla1[[#This Row],[Muestra]],Muestra[[Muestra]:[Columna1]],2,0),"REVISAR")</f>
        <v xml:space="preserve">08.03.10.04 Humanista Científico – Reconocimiento de estudios </v>
      </c>
      <c r="G2081" t="s">
        <v>62</v>
      </c>
      <c r="H2081" t="s">
        <v>3449</v>
      </c>
      <c r="I2081" t="s">
        <v>3851</v>
      </c>
      <c r="J2081" s="12" t="s">
        <v>3841</v>
      </c>
      <c r="K2081" t="s">
        <v>3453</v>
      </c>
      <c r="L2081" t="s">
        <v>3853</v>
      </c>
      <c r="O2081" t="s">
        <v>3984</v>
      </c>
      <c r="V2081" s="11"/>
      <c r="W2081" s="11"/>
      <c r="X2081" s="11"/>
      <c r="Y2081" s="11"/>
      <c r="Z2081" s="11"/>
      <c r="AA2081" s="11"/>
      <c r="AB2081">
        <v>183</v>
      </c>
      <c r="AC2081">
        <v>205</v>
      </c>
      <c r="AD2081">
        <v>187</v>
      </c>
      <c r="AE2081">
        <v>260</v>
      </c>
      <c r="AF2081">
        <v>344</v>
      </c>
      <c r="AG2081">
        <v>366</v>
      </c>
      <c r="AH2081">
        <v>465</v>
      </c>
    </row>
    <row r="2082" spans="1:36" x14ac:dyDescent="0.25">
      <c r="A2082" s="21">
        <v>2081</v>
      </c>
      <c r="B2082" t="s">
        <v>9412</v>
      </c>
      <c r="C2082" s="1" t="str">
        <f>+VLOOKUP(Tabla1[[#This Row],[Sector]],Sectores[[Sector]:[Columna1]],2,0)</f>
        <v>08 Educación</v>
      </c>
      <c r="D2082" s="1" t="str">
        <f>+VLOOKUP(Tabla1[[#This Row],[Contenido]],Hoja2!$F$2:$G$105,2,0)</f>
        <v>08.03 Admisión Universitaria</v>
      </c>
      <c r="E2082" s="1" t="str">
        <f>+IFERROR(VLOOKUP(Tabla1[[#This Row],[Tema]],Temas[[Tema]:[Columna1]],2,0),"REVISAR")</f>
        <v>08.03.10 Rama Educacional del Establecimiento de Egreso</v>
      </c>
      <c r="F2082" s="1" t="str">
        <f>+IFERROR(VLOOKUP(Tabla1[[#This Row],[Muestra]],Muestra[[Muestra]:[Columna1]],2,0),"REVISAR")</f>
        <v xml:space="preserve">08.03.10.05 Técnico Profesional Comercial </v>
      </c>
      <c r="G2082" t="s">
        <v>62</v>
      </c>
      <c r="H2082" t="s">
        <v>3449</v>
      </c>
      <c r="I2082" t="s">
        <v>3851</v>
      </c>
      <c r="J2082" s="12" t="s">
        <v>3842</v>
      </c>
      <c r="K2082" t="s">
        <v>3453</v>
      </c>
      <c r="L2082" t="s">
        <v>2582</v>
      </c>
      <c r="O2082" t="s">
        <v>3984</v>
      </c>
      <c r="V2082" s="11"/>
      <c r="W2082" s="11"/>
      <c r="X2082" s="11"/>
      <c r="Y2082" s="11"/>
      <c r="Z2082" s="11"/>
      <c r="AA2082" s="11"/>
      <c r="AB2082">
        <v>29477</v>
      </c>
      <c r="AC2082">
        <v>29028</v>
      </c>
      <c r="AD2082">
        <v>27444</v>
      </c>
      <c r="AE2082">
        <v>28013</v>
      </c>
      <c r="AF2082">
        <v>27061</v>
      </c>
      <c r="AG2082">
        <v>26195</v>
      </c>
      <c r="AH2082">
        <v>25293</v>
      </c>
      <c r="AI2082">
        <v>26722</v>
      </c>
      <c r="AJ2082">
        <v>25853</v>
      </c>
    </row>
    <row r="2083" spans="1:36" x14ac:dyDescent="0.25">
      <c r="A2083" s="21">
        <v>2082</v>
      </c>
      <c r="B2083" t="s">
        <v>9413</v>
      </c>
      <c r="C2083" s="1" t="str">
        <f>+VLOOKUP(Tabla1[[#This Row],[Sector]],Sectores[[Sector]:[Columna1]],2,0)</f>
        <v>08 Educación</v>
      </c>
      <c r="D2083" s="1" t="str">
        <f>+VLOOKUP(Tabla1[[#This Row],[Contenido]],Hoja2!$F$2:$G$105,2,0)</f>
        <v>08.03 Admisión Universitaria</v>
      </c>
      <c r="E2083" s="1" t="str">
        <f>+IFERROR(VLOOKUP(Tabla1[[#This Row],[Tema]],Temas[[Tema]:[Columna1]],2,0),"REVISAR")</f>
        <v>08.03.10 Rama Educacional del Establecimiento de Egreso</v>
      </c>
      <c r="F2083" s="1" t="str">
        <f>+IFERROR(VLOOKUP(Tabla1[[#This Row],[Muestra]],Muestra[[Muestra]:[Columna1]],2,0),"REVISAR")</f>
        <v xml:space="preserve">08.03.10.06 Técnico Profesional Industrial </v>
      </c>
      <c r="G2083" t="s">
        <v>62</v>
      </c>
      <c r="H2083" t="s">
        <v>3449</v>
      </c>
      <c r="I2083" t="s">
        <v>3851</v>
      </c>
      <c r="J2083" s="12" t="s">
        <v>3843</v>
      </c>
      <c r="K2083" t="s">
        <v>3453</v>
      </c>
      <c r="L2083" t="s">
        <v>2582</v>
      </c>
      <c r="O2083" t="s">
        <v>3984</v>
      </c>
      <c r="V2083" s="11"/>
      <c r="W2083" s="11"/>
      <c r="X2083" s="11"/>
      <c r="Y2083" s="11"/>
      <c r="Z2083" s="11"/>
      <c r="AA2083" s="11"/>
      <c r="AB2083">
        <v>20996</v>
      </c>
      <c r="AC2083">
        <v>21807</v>
      </c>
      <c r="AD2083">
        <v>21379</v>
      </c>
      <c r="AE2083">
        <v>23612</v>
      </c>
      <c r="AF2083">
        <v>24622</v>
      </c>
      <c r="AG2083">
        <v>26488</v>
      </c>
      <c r="AH2083">
        <v>27011</v>
      </c>
      <c r="AI2083">
        <v>31089</v>
      </c>
      <c r="AJ2083">
        <v>30884</v>
      </c>
    </row>
    <row r="2084" spans="1:36" x14ac:dyDescent="0.25">
      <c r="A2084" s="21">
        <v>2083</v>
      </c>
      <c r="B2084" t="s">
        <v>9414</v>
      </c>
      <c r="C2084" s="1" t="str">
        <f>+VLOOKUP(Tabla1[[#This Row],[Sector]],Sectores[[Sector]:[Columna1]],2,0)</f>
        <v>08 Educación</v>
      </c>
      <c r="D2084" s="1" t="str">
        <f>+VLOOKUP(Tabla1[[#This Row],[Contenido]],Hoja2!$F$2:$G$105,2,0)</f>
        <v>08.03 Admisión Universitaria</v>
      </c>
      <c r="E2084" s="1" t="str">
        <f>+IFERROR(VLOOKUP(Tabla1[[#This Row],[Tema]],Temas[[Tema]:[Columna1]],2,0),"REVISAR")</f>
        <v>08.03.10 Rama Educacional del Establecimiento de Egreso</v>
      </c>
      <c r="F2084" s="1" t="str">
        <f>+IFERROR(VLOOKUP(Tabla1[[#This Row],[Muestra]],Muestra[[Muestra]:[Columna1]],2,0),"REVISAR")</f>
        <v xml:space="preserve">08.03.10.07 Técnico Profesional Servicios </v>
      </c>
      <c r="G2084" t="s">
        <v>62</v>
      </c>
      <c r="H2084" t="s">
        <v>3449</v>
      </c>
      <c r="I2084" t="s">
        <v>3851</v>
      </c>
      <c r="J2084" s="12" t="s">
        <v>3844</v>
      </c>
      <c r="K2084" t="s">
        <v>3453</v>
      </c>
      <c r="L2084" t="s">
        <v>2582</v>
      </c>
      <c r="O2084" t="s">
        <v>3984</v>
      </c>
      <c r="V2084" s="11"/>
      <c r="W2084" s="11"/>
      <c r="X2084" s="11"/>
      <c r="Y2084" s="11"/>
      <c r="Z2084" s="11"/>
      <c r="AA2084" s="11"/>
      <c r="AB2084">
        <v>14491</v>
      </c>
      <c r="AC2084">
        <v>14947</v>
      </c>
      <c r="AD2084">
        <v>14898</v>
      </c>
      <c r="AE2084">
        <v>15967</v>
      </c>
      <c r="AF2084">
        <v>16314</v>
      </c>
      <c r="AG2084">
        <v>17255</v>
      </c>
      <c r="AH2084">
        <v>17443</v>
      </c>
      <c r="AI2084">
        <v>20548</v>
      </c>
      <c r="AJ2084">
        <v>21376</v>
      </c>
    </row>
    <row r="2085" spans="1:36" x14ac:dyDescent="0.25">
      <c r="A2085" s="21">
        <v>2084</v>
      </c>
      <c r="B2085" t="s">
        <v>9415</v>
      </c>
      <c r="C2085" s="1" t="str">
        <f>+VLOOKUP(Tabla1[[#This Row],[Sector]],Sectores[[Sector]:[Columna1]],2,0)</f>
        <v>08 Educación</v>
      </c>
      <c r="D2085" s="1" t="str">
        <f>+VLOOKUP(Tabla1[[#This Row],[Contenido]],Hoja2!$F$2:$G$105,2,0)</f>
        <v>08.03 Admisión Universitaria</v>
      </c>
      <c r="E2085" s="1" t="str">
        <f>+IFERROR(VLOOKUP(Tabla1[[#This Row],[Tema]],Temas[[Tema]:[Columna1]],2,0),"REVISAR")</f>
        <v>08.03.10 Rama Educacional del Establecimiento de Egreso</v>
      </c>
      <c r="F2085" s="1" t="str">
        <f>+IFERROR(VLOOKUP(Tabla1[[#This Row],[Muestra]],Muestra[[Muestra]:[Columna1]],2,0),"REVISAR")</f>
        <v xml:space="preserve">08.03.10.08 Técnico Profesional Agrícola </v>
      </c>
      <c r="G2085" t="s">
        <v>62</v>
      </c>
      <c r="H2085" t="s">
        <v>3449</v>
      </c>
      <c r="I2085" t="s">
        <v>3851</v>
      </c>
      <c r="J2085" s="12" t="s">
        <v>3845</v>
      </c>
      <c r="K2085" t="s">
        <v>3453</v>
      </c>
      <c r="L2085" t="s">
        <v>2582</v>
      </c>
      <c r="O2085" t="s">
        <v>3984</v>
      </c>
      <c r="V2085" s="11"/>
      <c r="W2085" s="11"/>
      <c r="X2085" s="11"/>
      <c r="Y2085" s="11"/>
      <c r="Z2085" s="11"/>
      <c r="AA2085" s="11"/>
      <c r="AB2085">
        <v>2426</v>
      </c>
      <c r="AC2085">
        <v>2403</v>
      </c>
      <c r="AD2085">
        <v>2277</v>
      </c>
      <c r="AE2085">
        <v>2337</v>
      </c>
      <c r="AF2085">
        <v>2301</v>
      </c>
      <c r="AG2085">
        <v>2532</v>
      </c>
      <c r="AH2085">
        <v>2467</v>
      </c>
      <c r="AI2085">
        <v>3068</v>
      </c>
      <c r="AJ2085">
        <v>3207</v>
      </c>
    </row>
    <row r="2086" spans="1:36" x14ac:dyDescent="0.25">
      <c r="A2086" s="21">
        <v>2085</v>
      </c>
      <c r="B2086" t="s">
        <v>9416</v>
      </c>
      <c r="C2086" s="1" t="str">
        <f>+VLOOKUP(Tabla1[[#This Row],[Sector]],Sectores[[Sector]:[Columna1]],2,0)</f>
        <v>08 Educación</v>
      </c>
      <c r="D2086" s="1" t="str">
        <f>+VLOOKUP(Tabla1[[#This Row],[Contenido]],Hoja2!$F$2:$G$105,2,0)</f>
        <v>08.03 Admisión Universitaria</v>
      </c>
      <c r="E2086" s="1" t="str">
        <f>+IFERROR(VLOOKUP(Tabla1[[#This Row],[Tema]],Temas[[Tema]:[Columna1]],2,0),"REVISAR")</f>
        <v>08.03.10 Rama Educacional del Establecimiento de Egreso</v>
      </c>
      <c r="F2086" s="1" t="str">
        <f>+IFERROR(VLOOKUP(Tabla1[[#This Row],[Muestra]],Muestra[[Muestra]:[Columna1]],2,0),"REVISAR")</f>
        <v xml:space="preserve">08.03.10.09 Técnico Profesional Marítima </v>
      </c>
      <c r="G2086" t="s">
        <v>62</v>
      </c>
      <c r="H2086" t="s">
        <v>3449</v>
      </c>
      <c r="I2086" t="s">
        <v>3851</v>
      </c>
      <c r="J2086" s="12" t="s">
        <v>3846</v>
      </c>
      <c r="K2086" t="s">
        <v>3453</v>
      </c>
      <c r="L2086" t="s">
        <v>2582</v>
      </c>
      <c r="O2086" t="s">
        <v>3984</v>
      </c>
      <c r="V2086" s="11"/>
      <c r="W2086" s="11"/>
      <c r="X2086" s="11"/>
      <c r="Y2086" s="11"/>
      <c r="Z2086" s="11"/>
      <c r="AA2086" s="11"/>
      <c r="AB2086">
        <v>753</v>
      </c>
      <c r="AC2086">
        <v>666</v>
      </c>
      <c r="AD2086">
        <v>557</v>
      </c>
      <c r="AE2086">
        <v>649</v>
      </c>
      <c r="AF2086">
        <v>634</v>
      </c>
      <c r="AG2086">
        <v>649</v>
      </c>
      <c r="AH2086">
        <v>693</v>
      </c>
      <c r="AI2086">
        <v>767</v>
      </c>
      <c r="AJ2086">
        <v>753</v>
      </c>
    </row>
    <row r="2087" spans="1:36" ht="30" x14ac:dyDescent="0.25">
      <c r="A2087" s="21">
        <v>2086</v>
      </c>
      <c r="B2087" t="s">
        <v>9417</v>
      </c>
      <c r="C2087" s="1" t="str">
        <f>+VLOOKUP(Tabla1[[#This Row],[Sector]],Sectores[[Sector]:[Columna1]],2,0)</f>
        <v>08 Educación</v>
      </c>
      <c r="D2087" s="1" t="str">
        <f>+VLOOKUP(Tabla1[[#This Row],[Contenido]],Hoja2!$F$2:$G$105,2,0)</f>
        <v>08.03 Admisión Universitaria</v>
      </c>
      <c r="E2087" s="1" t="str">
        <f>+IFERROR(VLOOKUP(Tabla1[[#This Row],[Tema]],Temas[[Tema]:[Columna1]],2,0),"REVISAR")</f>
        <v>08.03.11 Dependencia del Establecimiento de Egreso</v>
      </c>
      <c r="F2087" s="1" t="str">
        <f>+IFERROR(VLOOKUP(Tabla1[[#This Row],[Muestra]],Muestra[[Muestra]:[Columna1]],2,0),"REVISAR")</f>
        <v xml:space="preserve">08.03.11.01 Particular Pagado </v>
      </c>
      <c r="G2087" t="s">
        <v>62</v>
      </c>
      <c r="H2087" t="s">
        <v>3449</v>
      </c>
      <c r="I2087" t="s">
        <v>3852</v>
      </c>
      <c r="J2087" s="13" t="s">
        <v>3847</v>
      </c>
      <c r="K2087" t="s">
        <v>3453</v>
      </c>
      <c r="L2087" t="s">
        <v>2582</v>
      </c>
      <c r="O2087" t="s">
        <v>3984</v>
      </c>
      <c r="V2087" s="11"/>
      <c r="W2087" s="11"/>
      <c r="X2087" s="11"/>
      <c r="Y2087" s="11"/>
      <c r="Z2087" s="11"/>
      <c r="AA2087" s="11"/>
      <c r="AB2087">
        <v>26890</v>
      </c>
      <c r="AC2087">
        <v>26947</v>
      </c>
      <c r="AD2087">
        <v>27451</v>
      </c>
      <c r="AE2087">
        <v>28390</v>
      </c>
      <c r="AF2087">
        <v>29234</v>
      </c>
      <c r="AG2087">
        <v>28994</v>
      </c>
      <c r="AH2087">
        <v>30333</v>
      </c>
      <c r="AI2087">
        <v>33301</v>
      </c>
      <c r="AJ2087">
        <v>33367</v>
      </c>
    </row>
    <row r="2088" spans="1:36" ht="45" x14ac:dyDescent="0.25">
      <c r="A2088" s="21">
        <v>2087</v>
      </c>
      <c r="B2088" t="s">
        <v>9418</v>
      </c>
      <c r="C2088" s="1" t="str">
        <f>+VLOOKUP(Tabla1[[#This Row],[Sector]],Sectores[[Sector]:[Columna1]],2,0)</f>
        <v>08 Educación</v>
      </c>
      <c r="D2088" s="1" t="str">
        <f>+VLOOKUP(Tabla1[[#This Row],[Contenido]],Hoja2!$F$2:$G$105,2,0)</f>
        <v>08.03 Admisión Universitaria</v>
      </c>
      <c r="E2088" s="1" t="str">
        <f>+IFERROR(VLOOKUP(Tabla1[[#This Row],[Tema]],Temas[[Tema]:[Columna1]],2,0),"REVISAR")</f>
        <v>08.03.11 Dependencia del Establecimiento de Egreso</v>
      </c>
      <c r="F2088" s="1" t="str">
        <f>+IFERROR(VLOOKUP(Tabla1[[#This Row],[Muestra]],Muestra[[Muestra]:[Columna1]],2,0),"REVISAR")</f>
        <v xml:space="preserve">08.03.11.02 Particular Subvencionado </v>
      </c>
      <c r="G2088" t="s">
        <v>62</v>
      </c>
      <c r="H2088" t="s">
        <v>3449</v>
      </c>
      <c r="I2088" t="s">
        <v>3852</v>
      </c>
      <c r="J2088" s="13" t="s">
        <v>3848</v>
      </c>
      <c r="K2088" t="s">
        <v>3453</v>
      </c>
      <c r="L2088" t="s">
        <v>2582</v>
      </c>
      <c r="O2088" t="s">
        <v>3984</v>
      </c>
      <c r="V2088" s="11"/>
      <c r="W2088" s="11"/>
      <c r="X2088" s="11"/>
      <c r="Y2088" s="11"/>
      <c r="Z2088" s="11"/>
      <c r="AA2088" s="11"/>
      <c r="AB2088">
        <v>126449</v>
      </c>
      <c r="AC2088">
        <v>129022</v>
      </c>
      <c r="AD2088">
        <v>129563</v>
      </c>
      <c r="AE2088">
        <v>137767</v>
      </c>
      <c r="AF2088">
        <v>143605</v>
      </c>
      <c r="AG2088">
        <v>144992</v>
      </c>
      <c r="AH2088">
        <v>158672</v>
      </c>
      <c r="AI2088">
        <v>157486</v>
      </c>
      <c r="AJ2088">
        <v>159598</v>
      </c>
    </row>
    <row r="2089" spans="1:36" x14ac:dyDescent="0.25">
      <c r="A2089" s="21">
        <v>2088</v>
      </c>
      <c r="B2089" t="s">
        <v>9419</v>
      </c>
      <c r="C2089" s="1" t="str">
        <f>+VLOOKUP(Tabla1[[#This Row],[Sector]],Sectores[[Sector]:[Columna1]],2,0)</f>
        <v>08 Educación</v>
      </c>
      <c r="D2089" s="1" t="str">
        <f>+VLOOKUP(Tabla1[[#This Row],[Contenido]],Hoja2!$F$2:$G$105,2,0)</f>
        <v>08.03 Admisión Universitaria</v>
      </c>
      <c r="E2089" s="1" t="str">
        <f>+IFERROR(VLOOKUP(Tabla1[[#This Row],[Tema]],Temas[[Tema]:[Columna1]],2,0),"REVISAR")</f>
        <v>08.03.11 Dependencia del Establecimiento de Egreso</v>
      </c>
      <c r="F2089" s="1" t="str">
        <f>+IFERROR(VLOOKUP(Tabla1[[#This Row],[Muestra]],Muestra[[Muestra]:[Columna1]],2,0),"REVISAR")</f>
        <v xml:space="preserve">08.03.11.03 Municipal </v>
      </c>
      <c r="G2089" t="s">
        <v>62</v>
      </c>
      <c r="H2089" t="s">
        <v>3449</v>
      </c>
      <c r="I2089" t="s">
        <v>3852</v>
      </c>
      <c r="J2089" s="13" t="s">
        <v>3849</v>
      </c>
      <c r="K2089" t="s">
        <v>3453</v>
      </c>
      <c r="L2089" t="s">
        <v>2582</v>
      </c>
      <c r="O2089" t="s">
        <v>3984</v>
      </c>
      <c r="V2089" s="11"/>
      <c r="W2089" s="11"/>
      <c r="X2089" s="11"/>
      <c r="Y2089" s="11"/>
      <c r="Z2089" s="11"/>
      <c r="AA2089" s="11"/>
      <c r="AB2089">
        <v>86731</v>
      </c>
      <c r="AC2089">
        <v>86431</v>
      </c>
      <c r="AD2089">
        <v>84233</v>
      </c>
      <c r="AE2089">
        <v>89233</v>
      </c>
      <c r="AF2089">
        <v>90635</v>
      </c>
      <c r="AG2089">
        <v>93677</v>
      </c>
      <c r="AH2089">
        <v>107978</v>
      </c>
      <c r="AI2089">
        <v>106351</v>
      </c>
      <c r="AJ2089">
        <v>102146</v>
      </c>
    </row>
    <row r="2090" spans="1:36" ht="60" x14ac:dyDescent="0.25">
      <c r="A2090" s="24">
        <v>2089</v>
      </c>
      <c r="B2090" t="s">
        <v>9420</v>
      </c>
      <c r="C2090" s="1" t="str">
        <f>+VLOOKUP(Tabla1[[#This Row],[Sector]],Sectores[[Sector]:[Columna1]],2,0)</f>
        <v>08 Educación</v>
      </c>
      <c r="D2090" s="1" t="str">
        <f>+VLOOKUP(Tabla1[[#This Row],[Contenido]],Hoja2!$F$2:$G$105,2,0)</f>
        <v>08.03 Admisión Universitaria</v>
      </c>
      <c r="E2090" s="1" t="str">
        <f>+IFERROR(VLOOKUP(Tabla1[[#This Row],[Tema]],Temas[[Tema]:[Columna1]],2,0),"REVISAR")</f>
        <v>08.03.11 Dependencia del Establecimiento de Egreso</v>
      </c>
      <c r="F2090" s="1" t="str">
        <f>+IFERROR(VLOOKUP(Tabla1[[#This Row],[Muestra]],Muestra[[Muestra]:[Columna1]],2,0),"REVISAR")</f>
        <v>08.03.11.04 Servicio Local de Educación (SLE)</v>
      </c>
      <c r="G2090" t="s">
        <v>62</v>
      </c>
      <c r="H2090" t="s">
        <v>3449</v>
      </c>
      <c r="I2090" t="s">
        <v>3852</v>
      </c>
      <c r="J2090" s="13" t="s">
        <v>3850</v>
      </c>
      <c r="K2090" t="s">
        <v>3453</v>
      </c>
      <c r="L2090" t="s">
        <v>2702</v>
      </c>
      <c r="O2090" t="s">
        <v>3984</v>
      </c>
      <c r="V2090" s="11"/>
      <c r="W2090" s="11"/>
      <c r="X2090" s="11"/>
      <c r="Y2090" s="11"/>
      <c r="Z2090" s="11"/>
      <c r="AA2090" s="11"/>
      <c r="AI2090">
        <v>3452</v>
      </c>
      <c r="AJ2090">
        <v>7949</v>
      </c>
    </row>
    <row r="2091" spans="1:36" ht="60" x14ac:dyDescent="0.25">
      <c r="A2091" s="21">
        <v>2090</v>
      </c>
      <c r="B2091" t="s">
        <v>9421</v>
      </c>
      <c r="C2091" s="1" t="str">
        <f>+VLOOKUP(Tabla1[[#This Row],[Sector]],Sectores[[Sector]:[Columna1]],2,0)</f>
        <v>08 Educación</v>
      </c>
      <c r="D2091" s="1" t="str">
        <f>+VLOOKUP(Tabla1[[#This Row],[Contenido]],Hoja2!$F$2:$G$105,2,0)</f>
        <v>08.03 Admisión Universitaria</v>
      </c>
      <c r="E2091" s="1" t="str">
        <f>+IFERROR(VLOOKUP(Tabla1[[#This Row],[Tema]],Temas[[Tema]:[Columna1]],2,0),"REVISAR")</f>
        <v>08.03.12 Ingreso Bruto Mensual</v>
      </c>
      <c r="F2091" s="1" t="str">
        <f>+IFERROR(VLOOKUP(Tabla1[[#This Row],[Muestra]],Muestra[[Muestra]:[Columna1]],2,0),"REVISAR")</f>
        <v>08.03.12.01 Ingreso bruto mensual familiar</v>
      </c>
      <c r="G2091" t="s">
        <v>62</v>
      </c>
      <c r="H2091" t="s">
        <v>3449</v>
      </c>
      <c r="I2091" t="s">
        <v>3854</v>
      </c>
      <c r="J2091" s="13" t="s">
        <v>3855</v>
      </c>
      <c r="K2091" t="s">
        <v>3453</v>
      </c>
      <c r="L2091" t="s">
        <v>2582</v>
      </c>
      <c r="O2091" t="s">
        <v>3984</v>
      </c>
      <c r="V2091" s="11"/>
      <c r="W2091" s="11"/>
      <c r="X2091" s="11"/>
      <c r="Y2091" s="11"/>
      <c r="Z2091" s="11"/>
      <c r="AA2091" s="11"/>
      <c r="AB2091">
        <v>50244</v>
      </c>
      <c r="AC2091">
        <v>41296</v>
      </c>
      <c r="AD2091">
        <v>33074</v>
      </c>
      <c r="AE2091">
        <v>30021</v>
      </c>
      <c r="AF2091">
        <v>26420</v>
      </c>
      <c r="AG2091">
        <v>30614</v>
      </c>
      <c r="AH2091">
        <v>38489</v>
      </c>
      <c r="AI2091">
        <v>40420</v>
      </c>
      <c r="AJ2091">
        <v>32796</v>
      </c>
    </row>
    <row r="2092" spans="1:36" ht="60" x14ac:dyDescent="0.25">
      <c r="A2092" s="21">
        <v>2091</v>
      </c>
      <c r="B2092" t="s">
        <v>9422</v>
      </c>
      <c r="C2092" s="1" t="str">
        <f>+VLOOKUP(Tabla1[[#This Row],[Sector]],Sectores[[Sector]:[Columna1]],2,0)</f>
        <v>08 Educación</v>
      </c>
      <c r="D2092" s="1" t="str">
        <f>+VLOOKUP(Tabla1[[#This Row],[Contenido]],Hoja2!$F$2:$G$105,2,0)</f>
        <v>08.03 Admisión Universitaria</v>
      </c>
      <c r="E2092" s="1" t="str">
        <f>+IFERROR(VLOOKUP(Tabla1[[#This Row],[Tema]],Temas[[Tema]:[Columna1]],2,0),"REVISAR")</f>
        <v>08.03.12 Ingreso Bruto Mensual</v>
      </c>
      <c r="F2092" s="1" t="str">
        <f>+IFERROR(VLOOKUP(Tabla1[[#This Row],[Muestra]],Muestra[[Muestra]:[Columna1]],2,0),"REVISAR")</f>
        <v>08.03.12.01 Ingreso bruto mensual familiar</v>
      </c>
      <c r="G2092" t="s">
        <v>62</v>
      </c>
      <c r="H2092" t="s">
        <v>3449</v>
      </c>
      <c r="I2092" t="s">
        <v>3854</v>
      </c>
      <c r="J2092" s="13" t="s">
        <v>3855</v>
      </c>
      <c r="K2092" t="s">
        <v>3453</v>
      </c>
      <c r="L2092" t="s">
        <v>2582</v>
      </c>
      <c r="O2092" t="s">
        <v>3984</v>
      </c>
      <c r="V2092" s="11"/>
      <c r="W2092" s="11"/>
      <c r="X2092" s="11"/>
      <c r="Y2092" s="11"/>
      <c r="Z2092" s="11"/>
      <c r="AA2092" s="11"/>
      <c r="AB2092">
        <v>100480</v>
      </c>
      <c r="AC2092">
        <v>98504</v>
      </c>
      <c r="AD2092">
        <v>90477</v>
      </c>
      <c r="AE2092">
        <v>88248</v>
      </c>
      <c r="AF2092">
        <v>81657</v>
      </c>
      <c r="AG2092">
        <v>60251</v>
      </c>
      <c r="AH2092">
        <v>58050</v>
      </c>
      <c r="AI2092">
        <v>56591</v>
      </c>
      <c r="AJ2092">
        <v>44201</v>
      </c>
    </row>
    <row r="2093" spans="1:36" ht="60" x14ac:dyDescent="0.25">
      <c r="A2093" s="21">
        <v>2092</v>
      </c>
      <c r="B2093" t="s">
        <v>9423</v>
      </c>
      <c r="C2093" s="1" t="str">
        <f>+VLOOKUP(Tabla1[[#This Row],[Sector]],Sectores[[Sector]:[Columna1]],2,0)</f>
        <v>08 Educación</v>
      </c>
      <c r="D2093" s="1" t="str">
        <f>+VLOOKUP(Tabla1[[#This Row],[Contenido]],Hoja2!$F$2:$G$105,2,0)</f>
        <v>08.03 Admisión Universitaria</v>
      </c>
      <c r="E2093" s="1" t="str">
        <f>+IFERROR(VLOOKUP(Tabla1[[#This Row],[Tema]],Temas[[Tema]:[Columna1]],2,0),"REVISAR")</f>
        <v>08.03.12 Ingreso Bruto Mensual</v>
      </c>
      <c r="F2093" s="1" t="str">
        <f>+IFERROR(VLOOKUP(Tabla1[[#This Row],[Muestra]],Muestra[[Muestra]:[Columna1]],2,0),"REVISAR")</f>
        <v>08.03.12.01 Ingreso bruto mensual familiar</v>
      </c>
      <c r="G2093" t="s">
        <v>62</v>
      </c>
      <c r="H2093" t="s">
        <v>3449</v>
      </c>
      <c r="I2093" t="s">
        <v>3854</v>
      </c>
      <c r="J2093" s="13" t="s">
        <v>3855</v>
      </c>
      <c r="K2093" t="s">
        <v>3453</v>
      </c>
      <c r="L2093" t="s">
        <v>2582</v>
      </c>
      <c r="O2093" t="s">
        <v>3984</v>
      </c>
      <c r="V2093" s="11"/>
      <c r="W2093" s="11"/>
      <c r="X2093" s="11"/>
      <c r="Y2093" s="11"/>
      <c r="Z2093" s="11"/>
      <c r="AA2093" s="11"/>
      <c r="AB2093">
        <v>46996</v>
      </c>
      <c r="AC2093">
        <v>51159</v>
      </c>
      <c r="AD2093">
        <v>54991</v>
      </c>
      <c r="AE2093">
        <v>60332</v>
      </c>
      <c r="AF2093">
        <v>65043</v>
      </c>
      <c r="AG2093">
        <v>51511</v>
      </c>
      <c r="AH2093">
        <v>53146</v>
      </c>
      <c r="AI2093">
        <v>57832</v>
      </c>
      <c r="AJ2093">
        <v>65069</v>
      </c>
    </row>
    <row r="2094" spans="1:36" ht="60" x14ac:dyDescent="0.25">
      <c r="A2094" s="21">
        <v>2093</v>
      </c>
      <c r="B2094" t="s">
        <v>9424</v>
      </c>
      <c r="C2094" s="1" t="str">
        <f>+VLOOKUP(Tabla1[[#This Row],[Sector]],Sectores[[Sector]:[Columna1]],2,0)</f>
        <v>08 Educación</v>
      </c>
      <c r="D2094" s="1" t="str">
        <f>+VLOOKUP(Tabla1[[#This Row],[Contenido]],Hoja2!$F$2:$G$105,2,0)</f>
        <v>08.03 Admisión Universitaria</v>
      </c>
      <c r="E2094" s="1" t="str">
        <f>+IFERROR(VLOOKUP(Tabla1[[#This Row],[Tema]],Temas[[Tema]:[Columna1]],2,0),"REVISAR")</f>
        <v>08.03.12 Ingreso Bruto Mensual</v>
      </c>
      <c r="F2094" s="1" t="str">
        <f>+IFERROR(VLOOKUP(Tabla1[[#This Row],[Muestra]],Muestra[[Muestra]:[Columna1]],2,0),"REVISAR")</f>
        <v>08.03.12.01 Ingreso bruto mensual familiar</v>
      </c>
      <c r="G2094" t="s">
        <v>62</v>
      </c>
      <c r="H2094" t="s">
        <v>3449</v>
      </c>
      <c r="I2094" t="s">
        <v>3854</v>
      </c>
      <c r="J2094" s="13" t="s">
        <v>3855</v>
      </c>
      <c r="K2094" t="s">
        <v>3453</v>
      </c>
      <c r="L2094" t="s">
        <v>2582</v>
      </c>
      <c r="O2094" t="s">
        <v>3984</v>
      </c>
      <c r="V2094" s="11"/>
      <c r="W2094" s="11"/>
      <c r="X2094" s="11"/>
      <c r="Y2094" s="11"/>
      <c r="Z2094" s="11"/>
      <c r="AA2094" s="11"/>
      <c r="AB2094">
        <v>22430</v>
      </c>
      <c r="AC2094">
        <v>24894</v>
      </c>
      <c r="AD2094">
        <v>27614</v>
      </c>
      <c r="AE2094">
        <v>31361</v>
      </c>
      <c r="AF2094">
        <v>35986</v>
      </c>
      <c r="AG2094">
        <v>39819</v>
      </c>
      <c r="AH2094">
        <v>36450</v>
      </c>
      <c r="AI2094">
        <v>37704</v>
      </c>
      <c r="AJ2094">
        <v>42864</v>
      </c>
    </row>
    <row r="2095" spans="1:36" ht="60" x14ac:dyDescent="0.25">
      <c r="A2095" s="21">
        <v>2094</v>
      </c>
      <c r="B2095" t="s">
        <v>9425</v>
      </c>
      <c r="C2095" s="1" t="str">
        <f>+VLOOKUP(Tabla1[[#This Row],[Sector]],Sectores[[Sector]:[Columna1]],2,0)</f>
        <v>08 Educación</v>
      </c>
      <c r="D2095" s="1" t="str">
        <f>+VLOOKUP(Tabla1[[#This Row],[Contenido]],Hoja2!$F$2:$G$105,2,0)</f>
        <v>08.03 Admisión Universitaria</v>
      </c>
      <c r="E2095" s="1" t="str">
        <f>+IFERROR(VLOOKUP(Tabla1[[#This Row],[Tema]],Temas[[Tema]:[Columna1]],2,0),"REVISAR")</f>
        <v>08.03.12 Ingreso Bruto Mensual</v>
      </c>
      <c r="F2095" s="1" t="str">
        <f>+IFERROR(VLOOKUP(Tabla1[[#This Row],[Muestra]],Muestra[[Muestra]:[Columna1]],2,0),"REVISAR")</f>
        <v>08.03.12.01 Ingreso bruto mensual familiar</v>
      </c>
      <c r="G2095" t="s">
        <v>62</v>
      </c>
      <c r="H2095" t="s">
        <v>3449</v>
      </c>
      <c r="I2095" t="s">
        <v>3854</v>
      </c>
      <c r="J2095" s="13" t="s">
        <v>3855</v>
      </c>
      <c r="K2095" t="s">
        <v>3453</v>
      </c>
      <c r="L2095" t="s">
        <v>2582</v>
      </c>
      <c r="O2095" t="s">
        <v>3984</v>
      </c>
      <c r="V2095" s="11"/>
      <c r="W2095" s="11"/>
      <c r="X2095" s="11"/>
      <c r="Y2095" s="11"/>
      <c r="Z2095" s="11"/>
      <c r="AA2095" s="11"/>
      <c r="AB2095">
        <v>13921</v>
      </c>
      <c r="AC2095">
        <v>15563</v>
      </c>
      <c r="AD2095">
        <v>17715</v>
      </c>
      <c r="AE2095">
        <v>19975</v>
      </c>
      <c r="AF2095">
        <v>22836</v>
      </c>
      <c r="AG2095">
        <v>29244</v>
      </c>
      <c r="AH2095">
        <v>27092</v>
      </c>
      <c r="AI2095">
        <v>27188</v>
      </c>
      <c r="AJ2095">
        <v>29671</v>
      </c>
    </row>
    <row r="2096" spans="1:36" ht="60" x14ac:dyDescent="0.25">
      <c r="A2096" s="21">
        <v>2095</v>
      </c>
      <c r="B2096" t="s">
        <v>9426</v>
      </c>
      <c r="C2096" s="1" t="str">
        <f>+VLOOKUP(Tabla1[[#This Row],[Sector]],Sectores[[Sector]:[Columna1]],2,0)</f>
        <v>08 Educación</v>
      </c>
      <c r="D2096" s="1" t="str">
        <f>+VLOOKUP(Tabla1[[#This Row],[Contenido]],Hoja2!$F$2:$G$105,2,0)</f>
        <v>08.03 Admisión Universitaria</v>
      </c>
      <c r="E2096" s="1" t="str">
        <f>+IFERROR(VLOOKUP(Tabla1[[#This Row],[Tema]],Temas[[Tema]:[Columna1]],2,0),"REVISAR")</f>
        <v>08.03.12 Ingreso Bruto Mensual</v>
      </c>
      <c r="F2096" s="1" t="str">
        <f>+IFERROR(VLOOKUP(Tabla1[[#This Row],[Muestra]],Muestra[[Muestra]:[Columna1]],2,0),"REVISAR")</f>
        <v>08.03.12.01 Ingreso bruto mensual familiar</v>
      </c>
      <c r="G2096" t="s">
        <v>62</v>
      </c>
      <c r="H2096" t="s">
        <v>3449</v>
      </c>
      <c r="I2096" t="s">
        <v>3854</v>
      </c>
      <c r="J2096" s="13" t="s">
        <v>3855</v>
      </c>
      <c r="K2096" t="s">
        <v>3453</v>
      </c>
      <c r="L2096" t="s">
        <v>2582</v>
      </c>
      <c r="O2096" t="s">
        <v>3984</v>
      </c>
      <c r="V2096" s="11"/>
      <c r="W2096" s="11"/>
      <c r="X2096" s="11"/>
      <c r="Y2096" s="11"/>
      <c r="Z2096" s="11"/>
      <c r="AA2096" s="11"/>
      <c r="AB2096">
        <v>8139</v>
      </c>
      <c r="AC2096">
        <v>8994</v>
      </c>
      <c r="AD2096">
        <v>10145</v>
      </c>
      <c r="AE2096">
        <v>11373</v>
      </c>
      <c r="AF2096">
        <v>13162</v>
      </c>
      <c r="AG2096">
        <v>24076</v>
      </c>
      <c r="AH2096">
        <v>22238</v>
      </c>
      <c r="AI2096">
        <v>22611</v>
      </c>
      <c r="AJ2096">
        <v>25821</v>
      </c>
    </row>
    <row r="2097" spans="1:36" ht="60" x14ac:dyDescent="0.25">
      <c r="A2097" s="21">
        <v>2096</v>
      </c>
      <c r="B2097" t="s">
        <v>9427</v>
      </c>
      <c r="C2097" s="1" t="str">
        <f>+VLOOKUP(Tabla1[[#This Row],[Sector]],Sectores[[Sector]:[Columna1]],2,0)</f>
        <v>08 Educación</v>
      </c>
      <c r="D2097" s="1" t="str">
        <f>+VLOOKUP(Tabla1[[#This Row],[Contenido]],Hoja2!$F$2:$G$105,2,0)</f>
        <v>08.03 Admisión Universitaria</v>
      </c>
      <c r="E2097" s="1" t="str">
        <f>+IFERROR(VLOOKUP(Tabla1[[#This Row],[Tema]],Temas[[Tema]:[Columna1]],2,0),"REVISAR")</f>
        <v>08.03.12 Ingreso Bruto Mensual</v>
      </c>
      <c r="F2097" s="1" t="str">
        <f>+IFERROR(VLOOKUP(Tabla1[[#This Row],[Muestra]],Muestra[[Muestra]:[Columna1]],2,0),"REVISAR")</f>
        <v>08.03.12.01 Ingreso bruto mensual familiar</v>
      </c>
      <c r="G2097" t="s">
        <v>62</v>
      </c>
      <c r="H2097" t="s">
        <v>3449</v>
      </c>
      <c r="I2097" t="s">
        <v>3854</v>
      </c>
      <c r="J2097" s="13" t="s">
        <v>3855</v>
      </c>
      <c r="K2097" t="s">
        <v>3453</v>
      </c>
      <c r="L2097" t="s">
        <v>2582</v>
      </c>
      <c r="O2097" t="s">
        <v>3984</v>
      </c>
      <c r="V2097" s="11"/>
      <c r="W2097" s="11"/>
      <c r="X2097" s="11"/>
      <c r="Y2097" s="11"/>
      <c r="Z2097" s="11"/>
      <c r="AA2097" s="11"/>
      <c r="AB2097">
        <v>8035</v>
      </c>
      <c r="AC2097">
        <v>8652</v>
      </c>
      <c r="AD2097">
        <v>9810</v>
      </c>
      <c r="AE2097">
        <v>10874</v>
      </c>
      <c r="AF2097">
        <v>12477</v>
      </c>
      <c r="AG2097">
        <v>17667</v>
      </c>
      <c r="AH2097">
        <v>15722</v>
      </c>
      <c r="AI2097">
        <v>15603</v>
      </c>
      <c r="AJ2097">
        <v>17228</v>
      </c>
    </row>
    <row r="2098" spans="1:36" ht="60" x14ac:dyDescent="0.25">
      <c r="A2098" s="21">
        <v>2097</v>
      </c>
      <c r="B2098" t="s">
        <v>9428</v>
      </c>
      <c r="C2098" s="1" t="str">
        <f>+VLOOKUP(Tabla1[[#This Row],[Sector]],Sectores[[Sector]:[Columna1]],2,0)</f>
        <v>08 Educación</v>
      </c>
      <c r="D2098" s="1" t="str">
        <f>+VLOOKUP(Tabla1[[#This Row],[Contenido]],Hoja2!$F$2:$G$105,2,0)</f>
        <v>08.03 Admisión Universitaria</v>
      </c>
      <c r="E2098" s="1" t="str">
        <f>+IFERROR(VLOOKUP(Tabla1[[#This Row],[Tema]],Temas[[Tema]:[Columna1]],2,0),"REVISAR")</f>
        <v>08.03.12 Ingreso Bruto Mensual</v>
      </c>
      <c r="F2098" s="1" t="str">
        <f>+IFERROR(VLOOKUP(Tabla1[[#This Row],[Muestra]],Muestra[[Muestra]:[Columna1]],2,0),"REVISAR")</f>
        <v>08.03.12.01 Ingreso bruto mensual familiar</v>
      </c>
      <c r="G2098" t="s">
        <v>62</v>
      </c>
      <c r="H2098" t="s">
        <v>3449</v>
      </c>
      <c r="I2098" t="s">
        <v>3854</v>
      </c>
      <c r="J2098" s="13" t="s">
        <v>3855</v>
      </c>
      <c r="K2098" t="s">
        <v>3453</v>
      </c>
      <c r="L2098" t="s">
        <v>2582</v>
      </c>
      <c r="O2098" t="s">
        <v>3984</v>
      </c>
      <c r="V2098" s="11"/>
      <c r="W2098" s="11"/>
      <c r="X2098" s="11"/>
      <c r="Y2098" s="11"/>
      <c r="Z2098" s="11"/>
      <c r="AA2098" s="11"/>
      <c r="AB2098">
        <v>4134</v>
      </c>
      <c r="AC2098">
        <v>4218</v>
      </c>
      <c r="AD2098">
        <v>4652</v>
      </c>
      <c r="AE2098">
        <v>5192</v>
      </c>
      <c r="AF2098">
        <v>5890</v>
      </c>
      <c r="AG2098">
        <v>13260</v>
      </c>
      <c r="AH2098">
        <v>13323</v>
      </c>
      <c r="AI2098">
        <v>14034</v>
      </c>
      <c r="AJ2098">
        <v>14846</v>
      </c>
    </row>
    <row r="2099" spans="1:36" ht="60" x14ac:dyDescent="0.25">
      <c r="A2099" s="21">
        <v>2098</v>
      </c>
      <c r="B2099" t="s">
        <v>9429</v>
      </c>
      <c r="C2099" s="1" t="str">
        <f>+VLOOKUP(Tabla1[[#This Row],[Sector]],Sectores[[Sector]:[Columna1]],2,0)</f>
        <v>08 Educación</v>
      </c>
      <c r="D2099" s="1" t="str">
        <f>+VLOOKUP(Tabla1[[#This Row],[Contenido]],Hoja2!$F$2:$G$105,2,0)</f>
        <v>08.03 Admisión Universitaria</v>
      </c>
      <c r="E2099" s="1" t="str">
        <f>+IFERROR(VLOOKUP(Tabla1[[#This Row],[Tema]],Temas[[Tema]:[Columna1]],2,0),"REVISAR")</f>
        <v>08.03.12 Ingreso Bruto Mensual</v>
      </c>
      <c r="F2099" s="1" t="str">
        <f>+IFERROR(VLOOKUP(Tabla1[[#This Row],[Muestra]],Muestra[[Muestra]:[Columna1]],2,0),"REVISAR")</f>
        <v>08.03.12.01 Ingreso bruto mensual familiar</v>
      </c>
      <c r="G2099" t="s">
        <v>62</v>
      </c>
      <c r="H2099" t="s">
        <v>3449</v>
      </c>
      <c r="I2099" t="s">
        <v>3854</v>
      </c>
      <c r="J2099" s="13" t="s">
        <v>3855</v>
      </c>
      <c r="K2099" t="s">
        <v>3453</v>
      </c>
      <c r="L2099" t="s">
        <v>2582</v>
      </c>
      <c r="O2099" t="s">
        <v>3984</v>
      </c>
      <c r="V2099" s="11"/>
      <c r="W2099" s="11"/>
      <c r="X2099" s="11"/>
      <c r="Y2099" s="11"/>
      <c r="Z2099" s="11"/>
      <c r="AA2099" s="11"/>
      <c r="AB2099">
        <v>2311</v>
      </c>
      <c r="AC2099">
        <v>2479</v>
      </c>
      <c r="AD2099">
        <v>2879</v>
      </c>
      <c r="AE2099">
        <v>3163</v>
      </c>
      <c r="AF2099">
        <v>3626</v>
      </c>
      <c r="AG2099">
        <v>11396</v>
      </c>
      <c r="AH2099">
        <v>10583</v>
      </c>
      <c r="AI2099">
        <v>11400</v>
      </c>
      <c r="AJ2099">
        <v>12002</v>
      </c>
    </row>
    <row r="2100" spans="1:36" ht="60" x14ac:dyDescent="0.25">
      <c r="A2100" s="21">
        <v>2099</v>
      </c>
      <c r="B2100" t="s">
        <v>9430</v>
      </c>
      <c r="C2100" s="1" t="str">
        <f>+VLOOKUP(Tabla1[[#This Row],[Sector]],Sectores[[Sector]:[Columna1]],2,0)</f>
        <v>08 Educación</v>
      </c>
      <c r="D2100" s="1" t="str">
        <f>+VLOOKUP(Tabla1[[#This Row],[Contenido]],Hoja2!$F$2:$G$105,2,0)</f>
        <v>08.03 Admisión Universitaria</v>
      </c>
      <c r="E2100" s="1" t="str">
        <f>+IFERROR(VLOOKUP(Tabla1[[#This Row],[Tema]],Temas[[Tema]:[Columna1]],2,0),"REVISAR")</f>
        <v>08.03.12 Ingreso Bruto Mensual</v>
      </c>
      <c r="F2100" s="1" t="str">
        <f>+IFERROR(VLOOKUP(Tabla1[[#This Row],[Muestra]],Muestra[[Muestra]:[Columna1]],2,0),"REVISAR")</f>
        <v>08.03.12.01 Ingreso bruto mensual familiar</v>
      </c>
      <c r="G2100" t="s">
        <v>62</v>
      </c>
      <c r="H2100" t="s">
        <v>3449</v>
      </c>
      <c r="I2100" t="s">
        <v>3854</v>
      </c>
      <c r="J2100" s="13" t="s">
        <v>3855</v>
      </c>
      <c r="K2100" t="s">
        <v>3453</v>
      </c>
      <c r="L2100" t="s">
        <v>2582</v>
      </c>
      <c r="O2100" t="s">
        <v>3984</v>
      </c>
      <c r="V2100" s="11"/>
      <c r="W2100" s="11"/>
      <c r="X2100" s="11"/>
      <c r="Y2100" s="11"/>
      <c r="Z2100" s="11"/>
      <c r="AA2100" s="11"/>
      <c r="AB2100">
        <v>2282</v>
      </c>
      <c r="AC2100">
        <v>2251</v>
      </c>
      <c r="AD2100">
        <v>2555</v>
      </c>
      <c r="AE2100">
        <v>2933</v>
      </c>
      <c r="AF2100">
        <v>3199</v>
      </c>
      <c r="AG2100">
        <v>18577</v>
      </c>
      <c r="AH2100">
        <v>18690</v>
      </c>
      <c r="AI2100">
        <v>21012</v>
      </c>
      <c r="AJ2100">
        <v>22438</v>
      </c>
    </row>
    <row r="2101" spans="1:36" x14ac:dyDescent="0.25">
      <c r="A2101" s="21">
        <v>2100</v>
      </c>
      <c r="B2101" t="s">
        <v>9431</v>
      </c>
      <c r="C2101" s="1" t="str">
        <f>+VLOOKUP(Tabla1[[#This Row],[Sector]],Sectores[[Sector]:[Columna1]],2,0)</f>
        <v>08 Educación</v>
      </c>
      <c r="D2101" s="1" t="str">
        <f>+VLOOKUP(Tabla1[[#This Row],[Contenido]],Hoja2!$F$2:$G$105,2,0)</f>
        <v>08.03 Admisión Universitaria</v>
      </c>
      <c r="E2101" s="1" t="str">
        <f>+IFERROR(VLOOKUP(Tabla1[[#This Row],[Tema]],Temas[[Tema]:[Columna1]],2,0),"REVISAR")</f>
        <v>08.03.13 Trabajo</v>
      </c>
      <c r="F2101" s="1" t="str">
        <f>+IFERROR(VLOOKUP(Tabla1[[#This Row],[Muestra]],Muestra[[Muestra]:[Columna1]],2,0),"REVISAR")</f>
        <v>08.03.13.01 Trabajo</v>
      </c>
      <c r="G2101" t="s">
        <v>62</v>
      </c>
      <c r="H2101" t="s">
        <v>3449</v>
      </c>
      <c r="I2101" t="s">
        <v>3111</v>
      </c>
      <c r="J2101" t="s">
        <v>3111</v>
      </c>
      <c r="K2101" t="s">
        <v>3453</v>
      </c>
      <c r="L2101" t="s">
        <v>2582</v>
      </c>
      <c r="O2101" t="s">
        <v>3984</v>
      </c>
      <c r="V2101" s="11"/>
      <c r="W2101" s="11"/>
      <c r="X2101" s="11"/>
      <c r="Y2101" s="11"/>
      <c r="Z2101" s="11"/>
      <c r="AA2101" s="11"/>
      <c r="AB2101">
        <v>14390</v>
      </c>
      <c r="AC2101">
        <v>14544</v>
      </c>
      <c r="AD2101">
        <v>14169</v>
      </c>
      <c r="AE2101">
        <v>15460</v>
      </c>
      <c r="AF2101">
        <v>18894</v>
      </c>
      <c r="AG2101">
        <v>18837</v>
      </c>
      <c r="AH2101">
        <v>249976</v>
      </c>
      <c r="AI2101">
        <v>260934</v>
      </c>
      <c r="AJ2101">
        <v>264294</v>
      </c>
    </row>
    <row r="2102" spans="1:36" x14ac:dyDescent="0.25">
      <c r="A2102" s="21">
        <v>2101</v>
      </c>
      <c r="B2102" t="s">
        <v>9432</v>
      </c>
      <c r="C2102" s="1" t="str">
        <f>+VLOOKUP(Tabla1[[#This Row],[Sector]],Sectores[[Sector]:[Columna1]],2,0)</f>
        <v>08 Educación</v>
      </c>
      <c r="D2102" s="1" t="str">
        <f>+VLOOKUP(Tabla1[[#This Row],[Contenido]],Hoja2!$F$2:$G$105,2,0)</f>
        <v>08.03 Admisión Universitaria</v>
      </c>
      <c r="E2102" s="1" t="str">
        <f>+IFERROR(VLOOKUP(Tabla1[[#This Row],[Tema]],Temas[[Tema]:[Columna1]],2,0),"REVISAR")</f>
        <v>08.03.13 Trabajo</v>
      </c>
      <c r="F2102" s="1" t="str">
        <f>+IFERROR(VLOOKUP(Tabla1[[#This Row],[Muestra]],Muestra[[Muestra]:[Columna1]],2,0),"REVISAR")</f>
        <v>08.03.13.01 Trabajo</v>
      </c>
      <c r="G2102" t="s">
        <v>62</v>
      </c>
      <c r="H2102" t="s">
        <v>3449</v>
      </c>
      <c r="I2102" t="s">
        <v>3111</v>
      </c>
      <c r="J2102" t="s">
        <v>3111</v>
      </c>
      <c r="K2102" t="s">
        <v>3453</v>
      </c>
      <c r="L2102" t="s">
        <v>2582</v>
      </c>
      <c r="O2102" t="s">
        <v>3984</v>
      </c>
      <c r="V2102" s="11"/>
      <c r="W2102" s="11"/>
      <c r="X2102" s="11"/>
      <c r="Y2102" s="11"/>
      <c r="Z2102" s="11"/>
      <c r="AA2102" s="11"/>
      <c r="AB2102">
        <v>238979</v>
      </c>
      <c r="AC2102">
        <v>236363</v>
      </c>
      <c r="AD2102">
        <v>234725</v>
      </c>
      <c r="AE2102">
        <v>243137</v>
      </c>
      <c r="AF2102">
        <v>246128</v>
      </c>
      <c r="AG2102">
        <v>247498</v>
      </c>
      <c r="AH2102">
        <v>22287</v>
      </c>
      <c r="AI2102">
        <v>21863</v>
      </c>
      <c r="AJ2102">
        <v>21256</v>
      </c>
    </row>
    <row r="2103" spans="1:36" x14ac:dyDescent="0.25">
      <c r="A2103" s="21">
        <v>2102</v>
      </c>
      <c r="B2103" t="s">
        <v>9433</v>
      </c>
      <c r="C2103" s="1" t="str">
        <f>+VLOOKUP(Tabla1[[#This Row],[Sector]],Sectores[[Sector]:[Columna1]],2,0)</f>
        <v>08 Educación</v>
      </c>
      <c r="D2103" s="1" t="str">
        <f>+VLOOKUP(Tabla1[[#This Row],[Contenido]],Hoja2!$F$2:$G$105,2,0)</f>
        <v>08.03 Admisión Universitaria</v>
      </c>
      <c r="E2103" s="1" t="str">
        <f>+IFERROR(VLOOKUP(Tabla1[[#This Row],[Tema]],Temas[[Tema]:[Columna1]],2,0),"REVISAR")</f>
        <v>08.03.13 Trabajo</v>
      </c>
      <c r="F2103" s="1" t="str">
        <f>+IFERROR(VLOOKUP(Tabla1[[#This Row],[Muestra]],Muestra[[Muestra]:[Columna1]],2,0),"REVISAR")</f>
        <v>08.03.13.01 Trabajo</v>
      </c>
      <c r="G2103" t="s">
        <v>62</v>
      </c>
      <c r="H2103" t="s">
        <v>3449</v>
      </c>
      <c r="I2103" t="s">
        <v>3111</v>
      </c>
      <c r="J2103" t="s">
        <v>3111</v>
      </c>
      <c r="K2103" t="s">
        <v>3453</v>
      </c>
      <c r="L2103" t="s">
        <v>2582</v>
      </c>
      <c r="O2103" t="s">
        <v>3984</v>
      </c>
      <c r="V2103" s="11"/>
      <c r="W2103" s="11"/>
      <c r="X2103" s="11"/>
      <c r="Y2103" s="11"/>
      <c r="Z2103" s="11"/>
      <c r="AA2103" s="11"/>
      <c r="AB2103">
        <v>12644</v>
      </c>
      <c r="AC2103">
        <v>13930</v>
      </c>
      <c r="AD2103">
        <v>13883</v>
      </c>
      <c r="AE2103">
        <v>14541</v>
      </c>
      <c r="AF2103">
        <v>17345</v>
      </c>
      <c r="AG2103">
        <v>18424</v>
      </c>
      <c r="AH2103">
        <v>14915</v>
      </c>
      <c r="AI2103">
        <v>13918</v>
      </c>
      <c r="AJ2103">
        <v>13341</v>
      </c>
    </row>
    <row r="2104" spans="1:36" x14ac:dyDescent="0.25">
      <c r="A2104" s="21">
        <v>2103</v>
      </c>
      <c r="B2104" t="s">
        <v>9434</v>
      </c>
      <c r="C2104" s="1" t="str">
        <f>+VLOOKUP(Tabla1[[#This Row],[Sector]],Sectores[[Sector]:[Columna1]],2,0)</f>
        <v>08 Educación</v>
      </c>
      <c r="D2104" s="1" t="str">
        <f>+VLOOKUP(Tabla1[[#This Row],[Contenido]],Hoja2!$F$2:$G$105,2,0)</f>
        <v>08.03 Admisión Universitaria</v>
      </c>
      <c r="E2104" s="1" t="str">
        <f>+IFERROR(VLOOKUP(Tabla1[[#This Row],[Tema]],Temas[[Tema]:[Columna1]],2,0),"REVISAR")</f>
        <v>08.03.14 Promedio Educación Media</v>
      </c>
      <c r="F2104" s="1" t="str">
        <f>+IFERROR(VLOOKUP(Tabla1[[#This Row],[Muestra]],Muestra[[Muestra]:[Columna1]],2,0),"REVISAR")</f>
        <v>08.03.14.01 Promedio Educación Media</v>
      </c>
      <c r="G2104" t="s">
        <v>62</v>
      </c>
      <c r="H2104" t="s">
        <v>3449</v>
      </c>
      <c r="I2104" t="s">
        <v>3856</v>
      </c>
      <c r="J2104" t="s">
        <v>3856</v>
      </c>
      <c r="K2104" t="s">
        <v>3453</v>
      </c>
      <c r="L2104" t="s">
        <v>2582</v>
      </c>
      <c r="O2104" t="s">
        <v>3984</v>
      </c>
      <c r="V2104" s="11"/>
      <c r="W2104" s="11"/>
      <c r="X2104" s="11"/>
      <c r="Y2104" s="11"/>
      <c r="Z2104" s="11"/>
      <c r="AA2104" s="11"/>
      <c r="AB2104">
        <v>17304</v>
      </c>
      <c r="AC2104">
        <v>17802</v>
      </c>
      <c r="AD2104">
        <v>11998</v>
      </c>
      <c r="AE2104">
        <v>12476</v>
      </c>
      <c r="AF2104">
        <v>20839</v>
      </c>
      <c r="AG2104">
        <v>20569</v>
      </c>
      <c r="AH2104">
        <v>19061</v>
      </c>
      <c r="AI2104">
        <v>17366</v>
      </c>
      <c r="AJ2104">
        <v>17920</v>
      </c>
    </row>
    <row r="2105" spans="1:36" x14ac:dyDescent="0.25">
      <c r="A2105" s="21">
        <v>2104</v>
      </c>
      <c r="B2105" t="s">
        <v>9435</v>
      </c>
      <c r="C2105" s="1" t="str">
        <f>+VLOOKUP(Tabla1[[#This Row],[Sector]],Sectores[[Sector]:[Columna1]],2,0)</f>
        <v>08 Educación</v>
      </c>
      <c r="D2105" s="1" t="str">
        <f>+VLOOKUP(Tabla1[[#This Row],[Contenido]],Hoja2!$F$2:$G$105,2,0)</f>
        <v>08.03 Admisión Universitaria</v>
      </c>
      <c r="E2105" s="1" t="str">
        <f>+IFERROR(VLOOKUP(Tabla1[[#This Row],[Tema]],Temas[[Tema]:[Columna1]],2,0),"REVISAR")</f>
        <v>08.03.14 Promedio Educación Media</v>
      </c>
      <c r="F2105" s="1" t="str">
        <f>+IFERROR(VLOOKUP(Tabla1[[#This Row],[Muestra]],Muestra[[Muestra]:[Columna1]],2,0),"REVISAR")</f>
        <v>08.03.14.01 Promedio Educación Media</v>
      </c>
      <c r="G2105" t="s">
        <v>62</v>
      </c>
      <c r="H2105" t="s">
        <v>3449</v>
      </c>
      <c r="I2105" t="s">
        <v>3856</v>
      </c>
      <c r="J2105" t="s">
        <v>3856</v>
      </c>
      <c r="K2105" t="s">
        <v>3453</v>
      </c>
      <c r="L2105" t="s">
        <v>2582</v>
      </c>
      <c r="O2105" t="s">
        <v>3984</v>
      </c>
      <c r="V2105" s="11"/>
      <c r="W2105" s="11"/>
      <c r="X2105" s="11"/>
      <c r="Y2105" s="11"/>
      <c r="Z2105" s="11"/>
      <c r="AA2105" s="11"/>
      <c r="AB2105">
        <v>160653</v>
      </c>
      <c r="AC2105">
        <v>163626</v>
      </c>
      <c r="AD2105">
        <v>90903</v>
      </c>
      <c r="AE2105">
        <v>96161</v>
      </c>
      <c r="AF2105">
        <v>180442</v>
      </c>
      <c r="AG2105">
        <v>183267</v>
      </c>
      <c r="AH2105">
        <v>185775</v>
      </c>
      <c r="AI2105">
        <v>180064</v>
      </c>
      <c r="AJ2105">
        <v>191654</v>
      </c>
    </row>
    <row r="2106" spans="1:36" x14ac:dyDescent="0.25">
      <c r="A2106" s="21">
        <v>2105</v>
      </c>
      <c r="B2106" t="s">
        <v>9436</v>
      </c>
      <c r="C2106" s="1" t="str">
        <f>+VLOOKUP(Tabla1[[#This Row],[Sector]],Sectores[[Sector]:[Columna1]],2,0)</f>
        <v>08 Educación</v>
      </c>
      <c r="D2106" s="1" t="str">
        <f>+VLOOKUP(Tabla1[[#This Row],[Contenido]],Hoja2!$F$2:$G$105,2,0)</f>
        <v>08.03 Admisión Universitaria</v>
      </c>
      <c r="E2106" s="1" t="str">
        <f>+IFERROR(VLOOKUP(Tabla1[[#This Row],[Tema]],Temas[[Tema]:[Columna1]],2,0),"REVISAR")</f>
        <v>08.03.14 Promedio Educación Media</v>
      </c>
      <c r="F2106" s="1" t="str">
        <f>+IFERROR(VLOOKUP(Tabla1[[#This Row],[Muestra]],Muestra[[Muestra]:[Columna1]],2,0),"REVISAR")</f>
        <v>08.03.14.01 Promedio Educación Media</v>
      </c>
      <c r="G2106" t="s">
        <v>62</v>
      </c>
      <c r="H2106" t="s">
        <v>3449</v>
      </c>
      <c r="I2106" t="s">
        <v>3856</v>
      </c>
      <c r="J2106" t="s">
        <v>3856</v>
      </c>
      <c r="K2106" t="s">
        <v>3453</v>
      </c>
      <c r="L2106" t="s">
        <v>2582</v>
      </c>
      <c r="O2106" t="s">
        <v>3984</v>
      </c>
      <c r="V2106" s="11"/>
      <c r="W2106" s="11"/>
      <c r="X2106" s="11"/>
      <c r="Y2106" s="11"/>
      <c r="Z2106" s="11"/>
      <c r="AA2106" s="11"/>
      <c r="AB2106">
        <v>61822</v>
      </c>
      <c r="AC2106">
        <v>60896</v>
      </c>
      <c r="AD2106">
        <v>30358</v>
      </c>
      <c r="AE2106">
        <v>31581</v>
      </c>
      <c r="AF2106">
        <v>62888</v>
      </c>
      <c r="AG2106">
        <v>65131</v>
      </c>
      <c r="AH2106">
        <v>69603</v>
      </c>
      <c r="AI2106">
        <v>74988</v>
      </c>
      <c r="AJ2106">
        <v>82528</v>
      </c>
    </row>
    <row r="2107" spans="1:36" x14ac:dyDescent="0.25">
      <c r="A2107" s="21">
        <v>2106</v>
      </c>
      <c r="B2107" t="s">
        <v>9437</v>
      </c>
      <c r="C2107" s="1" t="str">
        <f>+VLOOKUP(Tabla1[[#This Row],[Sector]],Sectores[[Sector]:[Columna1]],2,0)</f>
        <v>08 Educación</v>
      </c>
      <c r="D2107" s="1" t="str">
        <f>+VLOOKUP(Tabla1[[#This Row],[Contenido]],Hoja2!$F$2:$G$105,2,0)</f>
        <v>08.03 Admisión Universitaria</v>
      </c>
      <c r="E2107" s="1" t="str">
        <f>+IFERROR(VLOOKUP(Tabla1[[#This Row],[Tema]],Temas[[Tema]:[Columna1]],2,0),"REVISAR")</f>
        <v>08.03.14 Promedio Educación Media</v>
      </c>
      <c r="F2107" s="1" t="str">
        <f>+IFERROR(VLOOKUP(Tabla1[[#This Row],[Muestra]],Muestra[[Muestra]:[Columna1]],2,0),"REVISAR")</f>
        <v>08.03.14.01 Promedio Educación Media</v>
      </c>
      <c r="G2107" t="s">
        <v>62</v>
      </c>
      <c r="H2107" t="s">
        <v>3449</v>
      </c>
      <c r="I2107" t="s">
        <v>3856</v>
      </c>
      <c r="J2107" t="s">
        <v>3856</v>
      </c>
      <c r="K2107" t="s">
        <v>3453</v>
      </c>
      <c r="L2107" t="s">
        <v>2582</v>
      </c>
      <c r="O2107" t="s">
        <v>3984</v>
      </c>
      <c r="V2107" s="11"/>
      <c r="W2107" s="11"/>
      <c r="X2107" s="11"/>
      <c r="Y2107" s="11"/>
      <c r="Z2107" s="11"/>
      <c r="AA2107" s="11"/>
      <c r="AB2107">
        <v>68</v>
      </c>
      <c r="AC2107">
        <v>70</v>
      </c>
      <c r="AD2107">
        <v>8</v>
      </c>
      <c r="AE2107">
        <v>8</v>
      </c>
      <c r="AF2107">
        <v>30</v>
      </c>
      <c r="AG2107">
        <v>37</v>
      </c>
      <c r="AH2107">
        <v>60</v>
      </c>
      <c r="AI2107">
        <v>74</v>
      </c>
      <c r="AJ2107">
        <v>70</v>
      </c>
    </row>
    <row r="2108" spans="1:36" x14ac:dyDescent="0.25">
      <c r="A2108" s="21">
        <v>2107</v>
      </c>
      <c r="B2108" t="s">
        <v>9438</v>
      </c>
      <c r="C2108" s="1" t="str">
        <f>+VLOOKUP(Tabla1[[#This Row],[Sector]],Sectores[[Sector]:[Columna1]],2,0)</f>
        <v>08 Educación</v>
      </c>
      <c r="D2108" s="1" t="str">
        <f>+VLOOKUP(Tabla1[[#This Row],[Contenido]],Hoja2!$F$2:$G$105,2,0)</f>
        <v>08.03 Admisión Universitaria</v>
      </c>
      <c r="E2108" s="1" t="str">
        <f>+IFERROR(VLOOKUP(Tabla1[[#This Row],[Tema]],Temas[[Tema]:[Columna1]],2,0),"REVISAR")</f>
        <v>08.03.15 NEM</v>
      </c>
      <c r="F2108" s="1" t="str">
        <f>+IFERROR(VLOOKUP(Tabla1[[#This Row],[Muestra]],Muestra[[Muestra]:[Columna1]],2,0),"REVISAR")</f>
        <v>08.03.15.01 NEM</v>
      </c>
      <c r="G2108" t="s">
        <v>62</v>
      </c>
      <c r="H2108" t="s">
        <v>3449</v>
      </c>
      <c r="I2108" t="s">
        <v>3857</v>
      </c>
      <c r="J2108" t="s">
        <v>3857</v>
      </c>
      <c r="K2108" t="s">
        <v>3453</v>
      </c>
      <c r="L2108" t="s">
        <v>2582</v>
      </c>
      <c r="O2108" t="s">
        <v>3984</v>
      </c>
      <c r="V2108" s="11"/>
      <c r="W2108" s="11"/>
      <c r="X2108" s="11"/>
      <c r="Y2108" s="11"/>
      <c r="Z2108" s="11"/>
      <c r="AA2108" s="11"/>
      <c r="AB2108">
        <v>318</v>
      </c>
      <c r="AC2108">
        <v>408</v>
      </c>
      <c r="AD2108">
        <v>274</v>
      </c>
      <c r="AE2108">
        <v>242</v>
      </c>
      <c r="AF2108">
        <v>118</v>
      </c>
      <c r="AG2108">
        <v>133</v>
      </c>
      <c r="AH2108">
        <v>117</v>
      </c>
      <c r="AI2108">
        <v>156</v>
      </c>
      <c r="AJ2108">
        <v>271</v>
      </c>
    </row>
    <row r="2109" spans="1:36" x14ac:dyDescent="0.25">
      <c r="A2109" s="21">
        <v>2108</v>
      </c>
      <c r="B2109" t="s">
        <v>9439</v>
      </c>
      <c r="C2109" s="1" t="str">
        <f>+VLOOKUP(Tabla1[[#This Row],[Sector]],Sectores[[Sector]:[Columna1]],2,0)</f>
        <v>08 Educación</v>
      </c>
      <c r="D2109" s="1" t="str">
        <f>+VLOOKUP(Tabla1[[#This Row],[Contenido]],Hoja2!$F$2:$G$105,2,0)</f>
        <v>08.03 Admisión Universitaria</v>
      </c>
      <c r="E2109" s="1" t="str">
        <f>+IFERROR(VLOOKUP(Tabla1[[#This Row],[Tema]],Temas[[Tema]:[Columna1]],2,0),"REVISAR")</f>
        <v>08.03.15 NEM</v>
      </c>
      <c r="F2109" s="1" t="str">
        <f>+IFERROR(VLOOKUP(Tabla1[[#This Row],[Muestra]],Muestra[[Muestra]:[Columna1]],2,0),"REVISAR")</f>
        <v>08.03.15.01 NEM</v>
      </c>
      <c r="G2109" t="s">
        <v>62</v>
      </c>
      <c r="H2109" t="s">
        <v>3449</v>
      </c>
      <c r="I2109" t="s">
        <v>3857</v>
      </c>
      <c r="J2109" t="s">
        <v>3857</v>
      </c>
      <c r="K2109" t="s">
        <v>3453</v>
      </c>
      <c r="L2109" t="s">
        <v>2582</v>
      </c>
      <c r="O2109" t="s">
        <v>3984</v>
      </c>
      <c r="V2109" s="11"/>
      <c r="W2109" s="11"/>
      <c r="X2109" s="11"/>
      <c r="Y2109" s="11"/>
      <c r="Z2109" s="11"/>
      <c r="AA2109" s="11"/>
      <c r="AB2109">
        <v>15464</v>
      </c>
      <c r="AC2109">
        <v>15807</v>
      </c>
      <c r="AD2109">
        <v>14505</v>
      </c>
      <c r="AE2109">
        <v>14995</v>
      </c>
      <c r="AF2109">
        <v>13568</v>
      </c>
      <c r="AG2109">
        <v>13322</v>
      </c>
      <c r="AH2109">
        <v>12341</v>
      </c>
      <c r="AI2109">
        <v>13289</v>
      </c>
      <c r="AJ2109">
        <v>14895</v>
      </c>
    </row>
    <row r="2110" spans="1:36" x14ac:dyDescent="0.25">
      <c r="A2110" s="21">
        <v>2109</v>
      </c>
      <c r="B2110" t="s">
        <v>9440</v>
      </c>
      <c r="C2110" s="1" t="str">
        <f>+VLOOKUP(Tabla1[[#This Row],[Sector]],Sectores[[Sector]:[Columna1]],2,0)</f>
        <v>08 Educación</v>
      </c>
      <c r="D2110" s="1" t="str">
        <f>+VLOOKUP(Tabla1[[#This Row],[Contenido]],Hoja2!$F$2:$G$105,2,0)</f>
        <v>08.03 Admisión Universitaria</v>
      </c>
      <c r="E2110" s="1" t="str">
        <f>+IFERROR(VLOOKUP(Tabla1[[#This Row],[Tema]],Temas[[Tema]:[Columna1]],2,0),"REVISAR")</f>
        <v>08.03.15 NEM</v>
      </c>
      <c r="F2110" s="1" t="str">
        <f>+IFERROR(VLOOKUP(Tabla1[[#This Row],[Muestra]],Muestra[[Muestra]:[Columna1]],2,0),"REVISAR")</f>
        <v>08.03.15.01 NEM</v>
      </c>
      <c r="G2110" t="s">
        <v>62</v>
      </c>
      <c r="H2110" t="s">
        <v>3449</v>
      </c>
      <c r="I2110" t="s">
        <v>3857</v>
      </c>
      <c r="J2110" t="s">
        <v>3857</v>
      </c>
      <c r="K2110" t="s">
        <v>3453</v>
      </c>
      <c r="L2110" t="s">
        <v>2582</v>
      </c>
      <c r="O2110" t="s">
        <v>3984</v>
      </c>
      <c r="V2110" s="11"/>
      <c r="W2110" s="11"/>
      <c r="X2110" s="11"/>
      <c r="Y2110" s="11"/>
      <c r="Z2110" s="11"/>
      <c r="AA2110" s="11"/>
      <c r="AB2110">
        <v>80752</v>
      </c>
      <c r="AC2110">
        <v>82830</v>
      </c>
      <c r="AD2110">
        <v>79148</v>
      </c>
      <c r="AE2110">
        <v>84037</v>
      </c>
      <c r="AF2110">
        <v>84981</v>
      </c>
      <c r="AG2110">
        <v>84790</v>
      </c>
      <c r="AH2110">
        <v>83895</v>
      </c>
      <c r="AI2110">
        <v>78621</v>
      </c>
      <c r="AJ2110">
        <v>79629</v>
      </c>
    </row>
    <row r="2111" spans="1:36" x14ac:dyDescent="0.25">
      <c r="A2111" s="21">
        <v>2110</v>
      </c>
      <c r="B2111" t="s">
        <v>9441</v>
      </c>
      <c r="C2111" s="1" t="str">
        <f>+VLOOKUP(Tabla1[[#This Row],[Sector]],Sectores[[Sector]:[Columna1]],2,0)</f>
        <v>08 Educación</v>
      </c>
      <c r="D2111" s="1" t="str">
        <f>+VLOOKUP(Tabla1[[#This Row],[Contenido]],Hoja2!$F$2:$G$105,2,0)</f>
        <v>08.03 Admisión Universitaria</v>
      </c>
      <c r="E2111" s="1" t="str">
        <f>+IFERROR(VLOOKUP(Tabla1[[#This Row],[Tema]],Temas[[Tema]:[Columna1]],2,0),"REVISAR")</f>
        <v>08.03.15 NEM</v>
      </c>
      <c r="F2111" s="1" t="str">
        <f>+IFERROR(VLOOKUP(Tabla1[[#This Row],[Muestra]],Muestra[[Muestra]:[Columna1]],2,0),"REVISAR")</f>
        <v>08.03.15.01 NEM</v>
      </c>
      <c r="G2111" t="s">
        <v>62</v>
      </c>
      <c r="H2111" t="s">
        <v>3449</v>
      </c>
      <c r="I2111" t="s">
        <v>3857</v>
      </c>
      <c r="J2111" t="s">
        <v>3857</v>
      </c>
      <c r="K2111" t="s">
        <v>3453</v>
      </c>
      <c r="L2111" t="s">
        <v>2582</v>
      </c>
      <c r="O2111" t="s">
        <v>3984</v>
      </c>
      <c r="V2111" s="11"/>
      <c r="W2111" s="11"/>
      <c r="X2111" s="11"/>
      <c r="Y2111" s="11"/>
      <c r="Z2111" s="11"/>
      <c r="AA2111" s="11"/>
      <c r="AB2111">
        <v>75676</v>
      </c>
      <c r="AC2111">
        <v>76494</v>
      </c>
      <c r="AD2111">
        <v>79913</v>
      </c>
      <c r="AE2111">
        <v>85627</v>
      </c>
      <c r="AF2111">
        <v>90227</v>
      </c>
      <c r="AG2111">
        <v>93026</v>
      </c>
      <c r="AH2111">
        <v>95323</v>
      </c>
      <c r="AI2111">
        <v>94563</v>
      </c>
      <c r="AJ2111">
        <v>97796</v>
      </c>
    </row>
    <row r="2112" spans="1:36" x14ac:dyDescent="0.25">
      <c r="A2112" s="21">
        <v>2111</v>
      </c>
      <c r="B2112" t="s">
        <v>9442</v>
      </c>
      <c r="C2112" s="1" t="str">
        <f>+VLOOKUP(Tabla1[[#This Row],[Sector]],Sectores[[Sector]:[Columna1]],2,0)</f>
        <v>08 Educación</v>
      </c>
      <c r="D2112" s="1" t="str">
        <f>+VLOOKUP(Tabla1[[#This Row],[Contenido]],Hoja2!$F$2:$G$105,2,0)</f>
        <v>08.03 Admisión Universitaria</v>
      </c>
      <c r="E2112" s="1" t="str">
        <f>+IFERROR(VLOOKUP(Tabla1[[#This Row],[Tema]],Temas[[Tema]:[Columna1]],2,0),"REVISAR")</f>
        <v>08.03.15 NEM</v>
      </c>
      <c r="F2112" s="1" t="str">
        <f>+IFERROR(VLOOKUP(Tabla1[[#This Row],[Muestra]],Muestra[[Muestra]:[Columna1]],2,0),"REVISAR")</f>
        <v>08.03.15.01 NEM</v>
      </c>
      <c r="G2112" t="s">
        <v>62</v>
      </c>
      <c r="H2112" t="s">
        <v>3449</v>
      </c>
      <c r="I2112" t="s">
        <v>3857</v>
      </c>
      <c r="J2112" t="s">
        <v>3857</v>
      </c>
      <c r="K2112" t="s">
        <v>3453</v>
      </c>
      <c r="L2112" t="s">
        <v>2582</v>
      </c>
      <c r="O2112" t="s">
        <v>3984</v>
      </c>
      <c r="V2112" s="11"/>
      <c r="W2112" s="11"/>
      <c r="X2112" s="11"/>
      <c r="Y2112" s="11"/>
      <c r="Z2112" s="11"/>
      <c r="AA2112" s="11"/>
      <c r="AB2112">
        <v>45736</v>
      </c>
      <c r="AC2112">
        <v>45157</v>
      </c>
      <c r="AD2112">
        <v>49159</v>
      </c>
      <c r="AE2112">
        <v>51959</v>
      </c>
      <c r="AF2112">
        <v>54186</v>
      </c>
      <c r="AG2112">
        <v>55566</v>
      </c>
      <c r="AH2112">
        <v>58830</v>
      </c>
      <c r="AI2112">
        <v>62388</v>
      </c>
      <c r="AJ2112">
        <v>66766</v>
      </c>
    </row>
    <row r="2113" spans="1:36" x14ac:dyDescent="0.25">
      <c r="A2113" s="21">
        <v>2112</v>
      </c>
      <c r="B2113" t="s">
        <v>9443</v>
      </c>
      <c r="C2113" s="1" t="str">
        <f>+VLOOKUP(Tabla1[[#This Row],[Sector]],Sectores[[Sector]:[Columna1]],2,0)</f>
        <v>08 Educación</v>
      </c>
      <c r="D2113" s="1" t="str">
        <f>+VLOOKUP(Tabla1[[#This Row],[Contenido]],Hoja2!$F$2:$G$105,2,0)</f>
        <v>08.03 Admisión Universitaria</v>
      </c>
      <c r="E2113" s="1" t="str">
        <f>+IFERROR(VLOOKUP(Tabla1[[#This Row],[Tema]],Temas[[Tema]:[Columna1]],2,0),"REVISAR")</f>
        <v>08.03.15 NEM</v>
      </c>
      <c r="F2113" s="1" t="str">
        <f>+IFERROR(VLOOKUP(Tabla1[[#This Row],[Muestra]],Muestra[[Muestra]:[Columna1]],2,0),"REVISAR")</f>
        <v>08.03.15.01 NEM</v>
      </c>
      <c r="G2113" t="s">
        <v>62</v>
      </c>
      <c r="H2113" t="s">
        <v>3449</v>
      </c>
      <c r="I2113" t="s">
        <v>3857</v>
      </c>
      <c r="J2113" t="s">
        <v>3857</v>
      </c>
      <c r="K2113" t="s">
        <v>3453</v>
      </c>
      <c r="L2113" t="s">
        <v>2582</v>
      </c>
      <c r="O2113" t="s">
        <v>3984</v>
      </c>
      <c r="V2113" s="11"/>
      <c r="W2113" s="11"/>
      <c r="X2113" s="11"/>
      <c r="Y2113" s="11"/>
      <c r="Z2113" s="11"/>
      <c r="AA2113" s="11"/>
      <c r="AB2113">
        <v>19729</v>
      </c>
      <c r="AC2113">
        <v>19527</v>
      </c>
      <c r="AD2113">
        <v>17694</v>
      </c>
      <c r="AE2113">
        <v>18387</v>
      </c>
      <c r="AF2113">
        <v>19767</v>
      </c>
      <c r="AG2113">
        <v>20686</v>
      </c>
      <c r="AH2113">
        <v>22501</v>
      </c>
      <c r="AI2113">
        <v>27442</v>
      </c>
      <c r="AJ2113">
        <v>30577</v>
      </c>
    </row>
    <row r="2114" spans="1:36" x14ac:dyDescent="0.25">
      <c r="A2114" s="21">
        <v>2113</v>
      </c>
      <c r="B2114" t="s">
        <v>9444</v>
      </c>
      <c r="C2114" s="1" t="str">
        <f>+VLOOKUP(Tabla1[[#This Row],[Sector]],Sectores[[Sector]:[Columna1]],2,0)</f>
        <v>08 Educación</v>
      </c>
      <c r="D2114" s="1" t="str">
        <f>+VLOOKUP(Tabla1[[#This Row],[Contenido]],Hoja2!$F$2:$G$105,2,0)</f>
        <v>08.03 Admisión Universitaria</v>
      </c>
      <c r="E2114" s="1" t="str">
        <f>+IFERROR(VLOOKUP(Tabla1[[#This Row],[Tema]],Temas[[Tema]:[Columna1]],2,0),"REVISAR")</f>
        <v>08.03.15 NEM</v>
      </c>
      <c r="F2114" s="1" t="str">
        <f>+IFERROR(VLOOKUP(Tabla1[[#This Row],[Muestra]],Muestra[[Muestra]:[Columna1]],2,0),"REVISAR")</f>
        <v>08.03.15.01 NEM</v>
      </c>
      <c r="G2114" t="s">
        <v>62</v>
      </c>
      <c r="H2114" t="s">
        <v>3449</v>
      </c>
      <c r="I2114" t="s">
        <v>3857</v>
      </c>
      <c r="J2114" t="s">
        <v>3857</v>
      </c>
      <c r="K2114" t="s">
        <v>3453</v>
      </c>
      <c r="L2114" t="s">
        <v>2582</v>
      </c>
      <c r="O2114" t="s">
        <v>3984</v>
      </c>
      <c r="V2114" s="11"/>
      <c r="W2114" s="11"/>
      <c r="X2114" s="11"/>
      <c r="Y2114" s="11"/>
      <c r="Z2114" s="11"/>
      <c r="AA2114" s="11"/>
      <c r="AB2114">
        <v>650</v>
      </c>
      <c r="AC2114">
        <v>584</v>
      </c>
      <c r="AD2114">
        <v>406</v>
      </c>
      <c r="AE2114">
        <v>437</v>
      </c>
      <c r="AF2114">
        <v>629</v>
      </c>
      <c r="AG2114">
        <v>753</v>
      </c>
      <c r="AH2114">
        <v>883</v>
      </c>
      <c r="AI2114">
        <v>1119</v>
      </c>
      <c r="AJ2114">
        <v>1889</v>
      </c>
    </row>
    <row r="2115" spans="1:36" x14ac:dyDescent="0.25">
      <c r="A2115" s="21">
        <v>2114</v>
      </c>
      <c r="B2115" t="s">
        <v>9445</v>
      </c>
      <c r="C2115" s="1" t="str">
        <f>+VLOOKUP(Tabla1[[#This Row],[Sector]],Sectores[[Sector]:[Columna1]],2,0)</f>
        <v>08 Educación</v>
      </c>
      <c r="D2115" s="1" t="str">
        <f>+VLOOKUP(Tabla1[[#This Row],[Contenido]],Hoja2!$F$2:$G$105,2,0)</f>
        <v>08.03 Admisión Universitaria</v>
      </c>
      <c r="E2115" s="1" t="str">
        <f>+IFERROR(VLOOKUP(Tabla1[[#This Row],[Tema]],Temas[[Tema]:[Columna1]],2,0),"REVISAR")</f>
        <v>08.03.16 Ranking</v>
      </c>
      <c r="F2115" s="1" t="str">
        <f>+IFERROR(VLOOKUP(Tabla1[[#This Row],[Muestra]],Muestra[[Muestra]:[Columna1]],2,0),"REVISAR")</f>
        <v>08.03.16.01 Ranking</v>
      </c>
      <c r="G2115" t="s">
        <v>62</v>
      </c>
      <c r="H2115" t="s">
        <v>3449</v>
      </c>
      <c r="I2115" t="s">
        <v>3858</v>
      </c>
      <c r="J2115" t="s">
        <v>3858</v>
      </c>
      <c r="K2115" t="s">
        <v>3453</v>
      </c>
      <c r="L2115" t="s">
        <v>3825</v>
      </c>
      <c r="O2115" t="s">
        <v>3984</v>
      </c>
      <c r="V2115" s="11"/>
      <c r="W2115" s="11"/>
      <c r="X2115" s="11"/>
      <c r="Y2115" s="11"/>
      <c r="Z2115" s="11"/>
      <c r="AA2115" s="11"/>
      <c r="AC2115">
        <v>408</v>
      </c>
      <c r="AD2115">
        <v>274</v>
      </c>
      <c r="AE2115">
        <v>242</v>
      </c>
      <c r="AF2115">
        <v>4944</v>
      </c>
      <c r="AG2115">
        <v>132</v>
      </c>
      <c r="AH2115">
        <v>117</v>
      </c>
      <c r="AI2115">
        <v>136</v>
      </c>
      <c r="AJ2115">
        <v>255</v>
      </c>
    </row>
    <row r="2116" spans="1:36" x14ac:dyDescent="0.25">
      <c r="A2116" s="21">
        <v>2115</v>
      </c>
      <c r="B2116" t="s">
        <v>9446</v>
      </c>
      <c r="C2116" s="1" t="str">
        <f>+VLOOKUP(Tabla1[[#This Row],[Sector]],Sectores[[Sector]:[Columna1]],2,0)</f>
        <v>08 Educación</v>
      </c>
      <c r="D2116" s="1" t="str">
        <f>+VLOOKUP(Tabla1[[#This Row],[Contenido]],Hoja2!$F$2:$G$105,2,0)</f>
        <v>08.03 Admisión Universitaria</v>
      </c>
      <c r="E2116" s="1" t="str">
        <f>+IFERROR(VLOOKUP(Tabla1[[#This Row],[Tema]],Temas[[Tema]:[Columna1]],2,0),"REVISAR")</f>
        <v>08.03.16 Ranking</v>
      </c>
      <c r="F2116" s="1" t="str">
        <f>+IFERROR(VLOOKUP(Tabla1[[#This Row],[Muestra]],Muestra[[Muestra]:[Columna1]],2,0),"REVISAR")</f>
        <v>08.03.16.01 Ranking</v>
      </c>
      <c r="G2116" t="s">
        <v>62</v>
      </c>
      <c r="H2116" t="s">
        <v>3449</v>
      </c>
      <c r="I2116" t="s">
        <v>3858</v>
      </c>
      <c r="J2116" t="s">
        <v>3858</v>
      </c>
      <c r="K2116" t="s">
        <v>3453</v>
      </c>
      <c r="L2116" t="s">
        <v>3825</v>
      </c>
      <c r="O2116" t="s">
        <v>3984</v>
      </c>
      <c r="V2116" s="11"/>
      <c r="W2116" s="11"/>
      <c r="X2116" s="11"/>
      <c r="Y2116" s="11"/>
      <c r="Z2116" s="11"/>
      <c r="AA2116" s="11"/>
      <c r="AC2116">
        <v>15807</v>
      </c>
      <c r="AD2116">
        <v>14505</v>
      </c>
      <c r="AE2116">
        <v>14995</v>
      </c>
      <c r="AF2116">
        <v>34646</v>
      </c>
      <c r="AG2116">
        <v>13197</v>
      </c>
      <c r="AH2116">
        <v>12222</v>
      </c>
      <c r="AI2116">
        <v>12672</v>
      </c>
      <c r="AJ2116">
        <v>14345</v>
      </c>
    </row>
    <row r="2117" spans="1:36" x14ac:dyDescent="0.25">
      <c r="A2117" s="21">
        <v>2116</v>
      </c>
      <c r="B2117" t="s">
        <v>9447</v>
      </c>
      <c r="C2117" s="1" t="str">
        <f>+VLOOKUP(Tabla1[[#This Row],[Sector]],Sectores[[Sector]:[Columna1]],2,0)</f>
        <v>08 Educación</v>
      </c>
      <c r="D2117" s="1" t="str">
        <f>+VLOOKUP(Tabla1[[#This Row],[Contenido]],Hoja2!$F$2:$G$105,2,0)</f>
        <v>08.03 Admisión Universitaria</v>
      </c>
      <c r="E2117" s="1" t="str">
        <f>+IFERROR(VLOOKUP(Tabla1[[#This Row],[Tema]],Temas[[Tema]:[Columna1]],2,0),"REVISAR")</f>
        <v>08.03.16 Ranking</v>
      </c>
      <c r="F2117" s="1" t="str">
        <f>+IFERROR(VLOOKUP(Tabla1[[#This Row],[Muestra]],Muestra[[Muestra]:[Columna1]],2,0),"REVISAR")</f>
        <v>08.03.16.01 Ranking</v>
      </c>
      <c r="G2117" t="s">
        <v>62</v>
      </c>
      <c r="H2117" t="s">
        <v>3449</v>
      </c>
      <c r="I2117" t="s">
        <v>3858</v>
      </c>
      <c r="J2117" t="s">
        <v>3858</v>
      </c>
      <c r="K2117" t="s">
        <v>3453</v>
      </c>
      <c r="L2117" t="s">
        <v>3825</v>
      </c>
      <c r="O2117" t="s">
        <v>3984</v>
      </c>
      <c r="V2117" s="11"/>
      <c r="W2117" s="11"/>
      <c r="X2117" s="11"/>
      <c r="Y2117" s="11"/>
      <c r="Z2117" s="11"/>
      <c r="AA2117" s="11"/>
      <c r="AC2117">
        <v>80460</v>
      </c>
      <c r="AD2117">
        <v>75976</v>
      </c>
      <c r="AE2117">
        <v>79885</v>
      </c>
      <c r="AF2117">
        <v>44950</v>
      </c>
      <c r="AG2117">
        <v>81225</v>
      </c>
      <c r="AH2117">
        <v>80462</v>
      </c>
      <c r="AI2117">
        <v>76074</v>
      </c>
      <c r="AJ2117">
        <v>77010</v>
      </c>
    </row>
    <row r="2118" spans="1:36" x14ac:dyDescent="0.25">
      <c r="A2118" s="21">
        <v>2117</v>
      </c>
      <c r="B2118" t="s">
        <v>9448</v>
      </c>
      <c r="C2118" s="1" t="str">
        <f>+VLOOKUP(Tabla1[[#This Row],[Sector]],Sectores[[Sector]:[Columna1]],2,0)</f>
        <v>08 Educación</v>
      </c>
      <c r="D2118" s="1" t="str">
        <f>+VLOOKUP(Tabla1[[#This Row],[Contenido]],Hoja2!$F$2:$G$105,2,0)</f>
        <v>08.03 Admisión Universitaria</v>
      </c>
      <c r="E2118" s="1" t="str">
        <f>+IFERROR(VLOOKUP(Tabla1[[#This Row],[Tema]],Temas[[Tema]:[Columna1]],2,0),"REVISAR")</f>
        <v>08.03.16 Ranking</v>
      </c>
      <c r="F2118" s="1" t="str">
        <f>+IFERROR(VLOOKUP(Tabla1[[#This Row],[Muestra]],Muestra[[Muestra]:[Columna1]],2,0),"REVISAR")</f>
        <v>08.03.16.01 Ranking</v>
      </c>
      <c r="G2118" t="s">
        <v>62</v>
      </c>
      <c r="H2118" t="s">
        <v>3449</v>
      </c>
      <c r="I2118" t="s">
        <v>3858</v>
      </c>
      <c r="J2118" t="s">
        <v>3858</v>
      </c>
      <c r="K2118" t="s">
        <v>3453</v>
      </c>
      <c r="L2118" t="s">
        <v>3825</v>
      </c>
      <c r="O2118" t="s">
        <v>3984</v>
      </c>
      <c r="V2118" s="11"/>
      <c r="W2118" s="11"/>
      <c r="X2118" s="11"/>
      <c r="Y2118" s="11"/>
      <c r="Z2118" s="11"/>
      <c r="AA2118" s="11"/>
      <c r="AC2118">
        <v>64296</v>
      </c>
      <c r="AD2118">
        <v>66771</v>
      </c>
      <c r="AE2118">
        <v>69870</v>
      </c>
      <c r="AF2118">
        <v>54950</v>
      </c>
      <c r="AG2118">
        <v>79089</v>
      </c>
      <c r="AH2118">
        <v>80560</v>
      </c>
      <c r="AI2118">
        <v>81617</v>
      </c>
      <c r="AJ2118">
        <v>84981</v>
      </c>
    </row>
    <row r="2119" spans="1:36" x14ac:dyDescent="0.25">
      <c r="A2119" s="21">
        <v>2118</v>
      </c>
      <c r="B2119" t="s">
        <v>9449</v>
      </c>
      <c r="C2119" s="1" t="str">
        <f>+VLOOKUP(Tabla1[[#This Row],[Sector]],Sectores[[Sector]:[Columna1]],2,0)</f>
        <v>08 Educación</v>
      </c>
      <c r="D2119" s="1" t="str">
        <f>+VLOOKUP(Tabla1[[#This Row],[Contenido]],Hoja2!$F$2:$G$105,2,0)</f>
        <v>08.03 Admisión Universitaria</v>
      </c>
      <c r="E2119" s="1" t="str">
        <f>+IFERROR(VLOOKUP(Tabla1[[#This Row],[Tema]],Temas[[Tema]:[Columna1]],2,0),"REVISAR")</f>
        <v>08.03.16 Ranking</v>
      </c>
      <c r="F2119" s="1" t="str">
        <f>+IFERROR(VLOOKUP(Tabla1[[#This Row],[Muestra]],Muestra[[Muestra]:[Columna1]],2,0),"REVISAR")</f>
        <v>08.03.16.01 Ranking</v>
      </c>
      <c r="G2119" t="s">
        <v>62</v>
      </c>
      <c r="H2119" t="s">
        <v>3449</v>
      </c>
      <c r="I2119" t="s">
        <v>3858</v>
      </c>
      <c r="J2119" t="s">
        <v>3858</v>
      </c>
      <c r="K2119" t="s">
        <v>3453</v>
      </c>
      <c r="L2119" t="s">
        <v>3825</v>
      </c>
      <c r="O2119" t="s">
        <v>3984</v>
      </c>
      <c r="V2119" s="11"/>
      <c r="W2119" s="11"/>
      <c r="X2119" s="11"/>
      <c r="Y2119" s="11"/>
      <c r="Z2119" s="11"/>
      <c r="AA2119" s="11"/>
      <c r="AC2119">
        <v>44967</v>
      </c>
      <c r="AD2119">
        <v>45087</v>
      </c>
      <c r="AE2119">
        <v>47714</v>
      </c>
      <c r="AF2119">
        <v>64950</v>
      </c>
      <c r="AG2119">
        <v>51231</v>
      </c>
      <c r="AH2119">
        <v>53990</v>
      </c>
      <c r="AI2119">
        <v>56515</v>
      </c>
      <c r="AJ2119">
        <v>59845</v>
      </c>
    </row>
    <row r="2120" spans="1:36" x14ac:dyDescent="0.25">
      <c r="A2120" s="21">
        <v>2119</v>
      </c>
      <c r="B2120" t="s">
        <v>9450</v>
      </c>
      <c r="C2120" s="1" t="str">
        <f>+VLOOKUP(Tabla1[[#This Row],[Sector]],Sectores[[Sector]:[Columna1]],2,0)</f>
        <v>08 Educación</v>
      </c>
      <c r="D2120" s="1" t="str">
        <f>+VLOOKUP(Tabla1[[#This Row],[Contenido]],Hoja2!$F$2:$G$105,2,0)</f>
        <v>08.03 Admisión Universitaria</v>
      </c>
      <c r="E2120" s="1" t="str">
        <f>+IFERROR(VLOOKUP(Tabla1[[#This Row],[Tema]],Temas[[Tema]:[Columna1]],2,0),"REVISAR")</f>
        <v>08.03.16 Ranking</v>
      </c>
      <c r="F2120" s="1" t="str">
        <f>+IFERROR(VLOOKUP(Tabla1[[#This Row],[Muestra]],Muestra[[Muestra]:[Columna1]],2,0),"REVISAR")</f>
        <v>08.03.16.01 Ranking</v>
      </c>
      <c r="G2120" t="s">
        <v>62</v>
      </c>
      <c r="H2120" t="s">
        <v>3449</v>
      </c>
      <c r="I2120" t="s">
        <v>3858</v>
      </c>
      <c r="J2120" t="s">
        <v>3858</v>
      </c>
      <c r="K2120" t="s">
        <v>3453</v>
      </c>
      <c r="L2120" t="s">
        <v>3825</v>
      </c>
      <c r="O2120" t="s">
        <v>3984</v>
      </c>
      <c r="V2120" s="11"/>
      <c r="W2120" s="11"/>
      <c r="X2120" s="11"/>
      <c r="Y2120" s="11"/>
      <c r="Z2120" s="11"/>
      <c r="AA2120" s="11"/>
      <c r="AC2120">
        <v>27432</v>
      </c>
      <c r="AD2120">
        <v>27335</v>
      </c>
      <c r="AE2120">
        <v>29263</v>
      </c>
      <c r="AF2120">
        <v>74950</v>
      </c>
      <c r="AG2120">
        <v>31315</v>
      </c>
      <c r="AH2120">
        <v>33272</v>
      </c>
      <c r="AI2120">
        <v>35618</v>
      </c>
      <c r="AJ2120">
        <v>38782</v>
      </c>
    </row>
    <row r="2121" spans="1:36" x14ac:dyDescent="0.25">
      <c r="A2121" s="21">
        <v>2120</v>
      </c>
      <c r="B2121" t="s">
        <v>9451</v>
      </c>
      <c r="C2121" s="1" t="str">
        <f>+VLOOKUP(Tabla1[[#This Row],[Sector]],Sectores[[Sector]:[Columna1]],2,0)</f>
        <v>08 Educación</v>
      </c>
      <c r="D2121" s="1" t="str">
        <f>+VLOOKUP(Tabla1[[#This Row],[Contenido]],Hoja2!$F$2:$G$105,2,0)</f>
        <v>08.03 Admisión Universitaria</v>
      </c>
      <c r="E2121" s="1" t="str">
        <f>+IFERROR(VLOOKUP(Tabla1[[#This Row],[Tema]],Temas[[Tema]:[Columna1]],2,0),"REVISAR")</f>
        <v>08.03.16 Ranking</v>
      </c>
      <c r="F2121" s="1" t="str">
        <f>+IFERROR(VLOOKUP(Tabla1[[#This Row],[Muestra]],Muestra[[Muestra]:[Columna1]],2,0),"REVISAR")</f>
        <v>08.03.16.01 Ranking</v>
      </c>
      <c r="G2121" t="s">
        <v>62</v>
      </c>
      <c r="H2121" t="s">
        <v>3449</v>
      </c>
      <c r="I2121" t="s">
        <v>3858</v>
      </c>
      <c r="J2121" t="s">
        <v>3858</v>
      </c>
      <c r="K2121" t="s">
        <v>3453</v>
      </c>
      <c r="L2121" t="s">
        <v>3825</v>
      </c>
      <c r="O2121" t="s">
        <v>3984</v>
      </c>
      <c r="V2121" s="11"/>
      <c r="W2121" s="11"/>
      <c r="X2121" s="11"/>
      <c r="Y2121" s="11"/>
      <c r="Z2121" s="11"/>
      <c r="AA2121" s="11"/>
      <c r="AC2121">
        <v>9023</v>
      </c>
      <c r="AD2121">
        <v>11406</v>
      </c>
      <c r="AE2121">
        <v>13950</v>
      </c>
      <c r="AF2121">
        <v>41226</v>
      </c>
      <c r="AG2121">
        <v>12817</v>
      </c>
      <c r="AH2121">
        <v>13878</v>
      </c>
      <c r="AI2121">
        <v>14946</v>
      </c>
      <c r="AJ2121">
        <v>16954</v>
      </c>
    </row>
    <row r="2122" spans="1:36" x14ac:dyDescent="0.25">
      <c r="A2122" s="21">
        <v>2121</v>
      </c>
      <c r="B2122" t="s">
        <v>9398</v>
      </c>
      <c r="C2122" s="1" t="str">
        <f>+VLOOKUP(Tabla1[[#This Row],[Sector]],Sectores[[Sector]:[Columna1]],2,0)</f>
        <v>08 Educación</v>
      </c>
      <c r="D2122" s="1" t="str">
        <f>+VLOOKUP(Tabla1[[#This Row],[Contenido]],Hoja2!$F$2:$G$105,2,0)</f>
        <v>08.03 Admisión Universitaria</v>
      </c>
      <c r="E2122" s="1" t="str">
        <f>+IFERROR(VLOOKUP(Tabla1[[#This Row],[Tema]],Temas[[Tema]:[Columna1]],2,0),"REVISAR")</f>
        <v>08.03.17 Beca de Excelencia Académica</v>
      </c>
      <c r="F2122" s="1" t="str">
        <f>+IFERROR(VLOOKUP(Tabla1[[#This Row],[Muestra]],Muestra[[Muestra]:[Columna1]],2,0),"REVISAR")</f>
        <v>08.03.17.01 Beca de Excelencia Académica</v>
      </c>
      <c r="G2122" t="s">
        <v>62</v>
      </c>
      <c r="H2122" t="s">
        <v>3449</v>
      </c>
      <c r="I2122" t="s">
        <v>3450</v>
      </c>
      <c r="J2122" t="s">
        <v>3450</v>
      </c>
      <c r="K2122" t="s">
        <v>3453</v>
      </c>
      <c r="L2122" t="s">
        <v>2582</v>
      </c>
      <c r="O2122" t="s">
        <v>3984</v>
      </c>
      <c r="AB2122">
        <v>12533</v>
      </c>
      <c r="AC2122">
        <v>15240</v>
      </c>
      <c r="AD2122">
        <v>16316</v>
      </c>
      <c r="AE2122">
        <v>17017</v>
      </c>
      <c r="AF2122">
        <v>17319</v>
      </c>
      <c r="AG2122">
        <v>13077</v>
      </c>
      <c r="AH2122">
        <v>15816</v>
      </c>
      <c r="AI2122">
        <v>14761</v>
      </c>
      <c r="AJ2122">
        <v>14187</v>
      </c>
    </row>
    <row r="2123" spans="1:36" x14ac:dyDescent="0.25">
      <c r="A2123" s="21">
        <v>2122</v>
      </c>
      <c r="B2123" t="s">
        <v>9399</v>
      </c>
      <c r="C2123" s="1" t="str">
        <f>+VLOOKUP(Tabla1[[#This Row],[Sector]],Sectores[[Sector]:[Columna1]],2,0)</f>
        <v>08 Educación</v>
      </c>
      <c r="D2123" s="1" t="str">
        <f>+VLOOKUP(Tabla1[[#This Row],[Contenido]],Hoja2!$F$2:$G$105,2,0)</f>
        <v>08.03 Admisión Universitaria</v>
      </c>
      <c r="E2123" s="1" t="str">
        <f>+IFERROR(VLOOKUP(Tabla1[[#This Row],[Tema]],Temas[[Tema]:[Columna1]],2,0),"REVISAR")</f>
        <v>08.03.18 Programa de Acceso a la Educación Superior</v>
      </c>
      <c r="F2123" s="1" t="str">
        <f>+IFERROR(VLOOKUP(Tabla1[[#This Row],[Muestra]],Muestra[[Muestra]:[Columna1]],2,0),"REVISAR")</f>
        <v>08.03.18.01 Programa de Acceso a la Educación Superior</v>
      </c>
      <c r="G2123" t="s">
        <v>62</v>
      </c>
      <c r="H2123" t="s">
        <v>3449</v>
      </c>
      <c r="I2123" t="s">
        <v>3451</v>
      </c>
      <c r="J2123" t="s">
        <v>3451</v>
      </c>
      <c r="K2123" t="s">
        <v>3453</v>
      </c>
      <c r="L2123" t="s">
        <v>1157</v>
      </c>
      <c r="O2123" t="s">
        <v>3984</v>
      </c>
      <c r="AG2123">
        <v>20102</v>
      </c>
      <c r="AH2123">
        <v>29093</v>
      </c>
      <c r="AI2123">
        <v>30637</v>
      </c>
      <c r="AJ2123">
        <v>37281</v>
      </c>
    </row>
    <row r="2124" spans="1:36" x14ac:dyDescent="0.25">
      <c r="A2124" s="21">
        <v>2123</v>
      </c>
      <c r="B2124" t="s">
        <v>9400</v>
      </c>
      <c r="C2124" s="1" t="str">
        <f>+VLOOKUP(Tabla1[[#This Row],[Sector]],Sectores[[Sector]:[Columna1]],2,0)</f>
        <v>08 Educación</v>
      </c>
      <c r="D2124" s="1" t="str">
        <f>+VLOOKUP(Tabla1[[#This Row],[Contenido]],Hoja2!$F$2:$G$105,2,0)</f>
        <v>08.03 Admisión Universitaria</v>
      </c>
      <c r="E2124" s="1" t="str">
        <f>+IFERROR(VLOOKUP(Tabla1[[#This Row],[Tema]],Temas[[Tema]:[Columna1]],2,0),"REVISAR")</f>
        <v>08.03.17 Beca de Excelencia Académica</v>
      </c>
      <c r="F2124" s="1" t="str">
        <f>+IFERROR(VLOOKUP(Tabla1[[#This Row],[Muestra]],Muestra[[Muestra]:[Columna1]],2,0),"REVISAR")</f>
        <v>08.03.17.01 Beca de Excelencia Académica</v>
      </c>
      <c r="G2124" t="s">
        <v>62</v>
      </c>
      <c r="H2124" t="s">
        <v>3449</v>
      </c>
      <c r="I2124" t="s">
        <v>3450</v>
      </c>
      <c r="J2124" t="s">
        <v>3450</v>
      </c>
      <c r="K2124" t="s">
        <v>3453</v>
      </c>
      <c r="L2124" t="s">
        <v>2582</v>
      </c>
      <c r="O2124" t="s">
        <v>3984</v>
      </c>
      <c r="AB2124">
        <v>12254</v>
      </c>
      <c r="AC2124">
        <v>14861</v>
      </c>
      <c r="AD2124">
        <v>15919</v>
      </c>
      <c r="AE2124">
        <v>16647</v>
      </c>
      <c r="AF2124">
        <v>16841</v>
      </c>
      <c r="AG2124">
        <v>12719</v>
      </c>
      <c r="AH2124">
        <v>15352</v>
      </c>
      <c r="AI2124">
        <v>14383</v>
      </c>
      <c r="AJ2124">
        <v>13973</v>
      </c>
    </row>
    <row r="2125" spans="1:36" x14ac:dyDescent="0.25">
      <c r="A2125" s="21">
        <v>2124</v>
      </c>
      <c r="B2125" s="1" t="s">
        <v>9401</v>
      </c>
      <c r="C2125" s="1" t="str">
        <f>+VLOOKUP(Tabla1[[#This Row],[Sector]],Sectores[[Sector]:[Columna1]],2,0)</f>
        <v>08 Educación</v>
      </c>
      <c r="D2125" s="1" t="str">
        <f>+VLOOKUP(Tabla1[[#This Row],[Contenido]],Hoja2!$F$2:$G$105,2,0)</f>
        <v>08.03 Admisión Universitaria</v>
      </c>
      <c r="E2125" s="1" t="str">
        <f>+IFERROR(VLOOKUP(Tabla1[[#This Row],[Tema]],Temas[[Tema]:[Columna1]],2,0),"REVISAR")</f>
        <v>08.03.17 Beca de Excelencia Académica</v>
      </c>
      <c r="F2125" s="1" t="str">
        <f>+IFERROR(VLOOKUP(Tabla1[[#This Row],[Muestra]],Muestra[[Muestra]:[Columna1]],2,0),"REVISAR")</f>
        <v>08.03.17.01 Beca de Excelencia Académica</v>
      </c>
      <c r="G2125" t="s">
        <v>62</v>
      </c>
      <c r="H2125" t="s">
        <v>3449</v>
      </c>
      <c r="I2125" t="s">
        <v>3450</v>
      </c>
      <c r="J2125" t="s">
        <v>3450</v>
      </c>
      <c r="K2125" t="s">
        <v>3453</v>
      </c>
      <c r="L2125" t="s">
        <v>2582</v>
      </c>
      <c r="O2125" t="s">
        <v>3984</v>
      </c>
      <c r="AB2125">
        <v>8337</v>
      </c>
      <c r="AC2125">
        <v>9864</v>
      </c>
      <c r="AD2125">
        <v>10997</v>
      </c>
      <c r="AE2125">
        <v>11665</v>
      </c>
      <c r="AF2125">
        <v>11987</v>
      </c>
      <c r="AG2125">
        <v>8908</v>
      </c>
      <c r="AH2125">
        <v>11228</v>
      </c>
      <c r="AI2125">
        <v>10210</v>
      </c>
      <c r="AJ2125">
        <v>9928</v>
      </c>
    </row>
    <row r="2126" spans="1:36" x14ac:dyDescent="0.25">
      <c r="A2126" s="21">
        <v>2125</v>
      </c>
      <c r="B2126" t="s">
        <v>9402</v>
      </c>
      <c r="C2126" s="1" t="str">
        <f>+VLOOKUP(Tabla1[[#This Row],[Sector]],Sectores[[Sector]:[Columna1]],2,0)</f>
        <v>08 Educación</v>
      </c>
      <c r="D2126" s="1" t="str">
        <f>+VLOOKUP(Tabla1[[#This Row],[Contenido]],Hoja2!$F$2:$G$105,2,0)</f>
        <v>08.03 Admisión Universitaria</v>
      </c>
      <c r="E2126" s="1" t="str">
        <f>+IFERROR(VLOOKUP(Tabla1[[#This Row],[Tema]],Temas[[Tema]:[Columna1]],2,0),"REVISAR")</f>
        <v>08.03.19 Postulaciones</v>
      </c>
      <c r="F2126" s="1" t="str">
        <f>+IFERROR(VLOOKUP(Tabla1[[#This Row],[Muestra]],Muestra[[Muestra]:[Columna1]],2,0),"REVISAR")</f>
        <v>08.03.19.01 Postulaciones</v>
      </c>
      <c r="G2126" t="s">
        <v>62</v>
      </c>
      <c r="H2126" t="s">
        <v>3449</v>
      </c>
      <c r="I2126" t="s">
        <v>2608</v>
      </c>
      <c r="J2126" t="s">
        <v>2608</v>
      </c>
      <c r="K2126" t="s">
        <v>3453</v>
      </c>
      <c r="L2126" t="s">
        <v>2582</v>
      </c>
      <c r="O2126" t="s">
        <v>3984</v>
      </c>
      <c r="AB2126">
        <v>106517</v>
      </c>
      <c r="AC2126">
        <v>107322</v>
      </c>
      <c r="AD2126">
        <v>106525</v>
      </c>
      <c r="AE2126">
        <v>112603</v>
      </c>
      <c r="AF2126">
        <v>122789</v>
      </c>
      <c r="AG2126">
        <v>125621</v>
      </c>
      <c r="AH2126">
        <v>138086</v>
      </c>
      <c r="AI2126">
        <v>136557</v>
      </c>
      <c r="AJ2126">
        <v>127510</v>
      </c>
    </row>
    <row r="2127" spans="1:36" x14ac:dyDescent="0.25">
      <c r="A2127" s="21">
        <v>2126</v>
      </c>
      <c r="B2127" t="s">
        <v>9403</v>
      </c>
      <c r="C2127" s="1" t="str">
        <f>+VLOOKUP(Tabla1[[#This Row],[Sector]],Sectores[[Sector]:[Columna1]],2,0)</f>
        <v>08 Educación</v>
      </c>
      <c r="D2127" s="1" t="str">
        <f>+VLOOKUP(Tabla1[[#This Row],[Contenido]],Hoja2!$F$2:$G$105,2,0)</f>
        <v>08.03 Admisión Universitaria</v>
      </c>
      <c r="E2127" s="1" t="str">
        <f>+IFERROR(VLOOKUP(Tabla1[[#This Row],[Tema]],Temas[[Tema]:[Columna1]],2,0),"REVISAR")</f>
        <v>08.03.19 Postulaciones</v>
      </c>
      <c r="F2127" s="1" t="str">
        <f>+IFERROR(VLOOKUP(Tabla1[[#This Row],[Muestra]],Muestra[[Muestra]:[Columna1]],2,0),"REVISAR")</f>
        <v>08.03.19.01 Postulaciones</v>
      </c>
      <c r="G2127" t="s">
        <v>62</v>
      </c>
      <c r="H2127" t="s">
        <v>3449</v>
      </c>
      <c r="I2127" t="s">
        <v>2608</v>
      </c>
      <c r="J2127" t="s">
        <v>2608</v>
      </c>
      <c r="K2127" t="s">
        <v>3453</v>
      </c>
      <c r="L2127" t="s">
        <v>2582</v>
      </c>
      <c r="O2127" t="s">
        <v>3984</v>
      </c>
      <c r="AB2127">
        <v>9579</v>
      </c>
      <c r="AC2127">
        <v>10615</v>
      </c>
      <c r="AD2127">
        <v>12286</v>
      </c>
      <c r="AE2127">
        <v>12685</v>
      </c>
      <c r="AF2127">
        <v>18739</v>
      </c>
      <c r="AG2127">
        <v>20808</v>
      </c>
      <c r="AH2127">
        <v>20405</v>
      </c>
      <c r="AI2127">
        <v>17231</v>
      </c>
      <c r="AJ2127">
        <v>18507</v>
      </c>
    </row>
    <row r="2128" spans="1:36" x14ac:dyDescent="0.25">
      <c r="A2128" s="21">
        <v>2127</v>
      </c>
      <c r="B2128" t="s">
        <v>9404</v>
      </c>
      <c r="C2128" s="1" t="str">
        <f>+VLOOKUP(Tabla1[[#This Row],[Sector]],Sectores[[Sector]:[Columna1]],2,0)</f>
        <v>08 Educación</v>
      </c>
      <c r="D2128" s="1" t="str">
        <f>+VLOOKUP(Tabla1[[#This Row],[Contenido]],Hoja2!$F$2:$G$105,2,0)</f>
        <v>08.03 Admisión Universitaria</v>
      </c>
      <c r="E2128" s="1" t="str">
        <f>+IFERROR(VLOOKUP(Tabla1[[#This Row],[Tema]],Temas[[Tema]:[Columna1]],2,0),"REVISAR")</f>
        <v>08.03.19 Postulaciones</v>
      </c>
      <c r="F2128" s="1" t="str">
        <f>+IFERROR(VLOOKUP(Tabla1[[#This Row],[Muestra]],Muestra[[Muestra]:[Columna1]],2,0),"REVISAR")</f>
        <v>08.03.19.01 Postulaciones</v>
      </c>
      <c r="G2128" t="s">
        <v>62</v>
      </c>
      <c r="H2128" t="s">
        <v>3449</v>
      </c>
      <c r="I2128" t="s">
        <v>2608</v>
      </c>
      <c r="J2128" t="s">
        <v>2608</v>
      </c>
      <c r="K2128" t="s">
        <v>3453</v>
      </c>
      <c r="L2128" t="s">
        <v>2582</v>
      </c>
      <c r="O2128" t="s">
        <v>3984</v>
      </c>
      <c r="AB2128">
        <v>3357</v>
      </c>
      <c r="AC2128">
        <v>3995</v>
      </c>
      <c r="AD2128">
        <v>4295</v>
      </c>
      <c r="AE2128">
        <v>4620</v>
      </c>
      <c r="AF2128">
        <v>10847</v>
      </c>
      <c r="AH2128">
        <v>9972</v>
      </c>
      <c r="AI2128">
        <v>9101</v>
      </c>
      <c r="AJ2128">
        <v>8702</v>
      </c>
    </row>
    <row r="2129" spans="1:36" x14ac:dyDescent="0.25">
      <c r="A2129" s="21">
        <v>2128</v>
      </c>
      <c r="B2129" t="s">
        <v>9405</v>
      </c>
      <c r="C2129" s="1" t="str">
        <f>+VLOOKUP(Tabla1[[#This Row],[Sector]],Sectores[[Sector]:[Columna1]],2,0)</f>
        <v>08 Educación</v>
      </c>
      <c r="D2129" s="1" t="str">
        <f>+VLOOKUP(Tabla1[[#This Row],[Contenido]],Hoja2!$F$2:$G$105,2,0)</f>
        <v>08.03 Admisión Universitaria</v>
      </c>
      <c r="E2129" s="1" t="str">
        <f>+IFERROR(VLOOKUP(Tabla1[[#This Row],[Tema]],Temas[[Tema]:[Columna1]],2,0),"REVISAR")</f>
        <v>08.03.19 Postulaciones</v>
      </c>
      <c r="F2129" s="1" t="str">
        <f>+IFERROR(VLOOKUP(Tabla1[[#This Row],[Muestra]],Muestra[[Muestra]:[Columna1]],2,0),"REVISAR")</f>
        <v>08.03.19.01 Postulaciones</v>
      </c>
      <c r="G2129" t="s">
        <v>62</v>
      </c>
      <c r="H2129" t="s">
        <v>3449</v>
      </c>
      <c r="I2129" t="s">
        <v>2608</v>
      </c>
      <c r="J2129" t="s">
        <v>2608</v>
      </c>
      <c r="K2129" t="s">
        <v>3453</v>
      </c>
      <c r="L2129" t="s">
        <v>3826</v>
      </c>
      <c r="O2129" t="s">
        <v>3984</v>
      </c>
      <c r="AF2129">
        <v>1136</v>
      </c>
      <c r="AH2129">
        <v>1256</v>
      </c>
      <c r="AI2129">
        <v>1102</v>
      </c>
      <c r="AJ2129">
        <v>1222</v>
      </c>
    </row>
    <row r="2130" spans="1:36" x14ac:dyDescent="0.25">
      <c r="A2130" s="21">
        <v>2129</v>
      </c>
      <c r="B2130" t="s">
        <v>9406</v>
      </c>
      <c r="C2130" s="1" t="str">
        <f>+VLOOKUP(Tabla1[[#This Row],[Sector]],Sectores[[Sector]:[Columna1]],2,0)</f>
        <v>08 Educación</v>
      </c>
      <c r="D2130" s="1" t="str">
        <f>+VLOOKUP(Tabla1[[#This Row],[Contenido]],Hoja2!$F$2:$G$105,2,0)</f>
        <v>08.03 Admisión Universitaria</v>
      </c>
      <c r="E2130" s="1" t="str">
        <f>+IFERROR(VLOOKUP(Tabla1[[#This Row],[Tema]],Temas[[Tema]:[Columna1]],2,0),"REVISAR")</f>
        <v>08.03.19 Postulaciones</v>
      </c>
      <c r="F2130" s="1" t="str">
        <f>+IFERROR(VLOOKUP(Tabla1[[#This Row],[Muestra]],Muestra[[Muestra]:[Columna1]],2,0),"REVISAR")</f>
        <v>08.03.19.01 Postulaciones</v>
      </c>
      <c r="G2130" t="s">
        <v>62</v>
      </c>
      <c r="H2130" t="s">
        <v>3449</v>
      </c>
      <c r="I2130" t="s">
        <v>2608</v>
      </c>
      <c r="J2130" t="s">
        <v>2608</v>
      </c>
      <c r="K2130" t="s">
        <v>3453</v>
      </c>
      <c r="L2130" t="s">
        <v>1157</v>
      </c>
      <c r="O2130" t="s">
        <v>3984</v>
      </c>
      <c r="AG2130">
        <v>3258</v>
      </c>
      <c r="AH2130">
        <v>4365</v>
      </c>
      <c r="AI2130">
        <v>4546</v>
      </c>
      <c r="AJ2130">
        <v>5143</v>
      </c>
    </row>
    <row r="2131" spans="1:36" x14ac:dyDescent="0.25">
      <c r="A2131" s="21">
        <v>2130</v>
      </c>
      <c r="B2131" t="s">
        <v>9407</v>
      </c>
      <c r="C2131" s="1" t="str">
        <f>+VLOOKUP(Tabla1[[#This Row],[Sector]],Sectores[[Sector]:[Columna1]],2,0)</f>
        <v>08 Educación</v>
      </c>
      <c r="D2131" s="1" t="str">
        <f>+VLOOKUP(Tabla1[[#This Row],[Contenido]],Hoja2!$F$2:$G$105,2,0)</f>
        <v>08.03 Admisión Universitaria</v>
      </c>
      <c r="E2131" s="1" t="str">
        <f>+IFERROR(VLOOKUP(Tabla1[[#This Row],[Tema]],Temas[[Tema]:[Columna1]],2,0),"REVISAR")</f>
        <v>08.03.19 Postulaciones</v>
      </c>
      <c r="F2131" s="1" t="str">
        <f>+IFERROR(VLOOKUP(Tabla1[[#This Row],[Muestra]],Muestra[[Muestra]:[Columna1]],2,0),"REVISAR")</f>
        <v>08.03.19.01 Postulaciones</v>
      </c>
      <c r="G2131" t="s">
        <v>62</v>
      </c>
      <c r="H2131" t="s">
        <v>3449</v>
      </c>
      <c r="I2131" t="s">
        <v>2608</v>
      </c>
      <c r="J2131" t="s">
        <v>2608</v>
      </c>
      <c r="K2131" t="s">
        <v>3453</v>
      </c>
      <c r="L2131" t="s">
        <v>1157</v>
      </c>
      <c r="O2131" t="s">
        <v>3984</v>
      </c>
      <c r="AG2131">
        <v>2054</v>
      </c>
      <c r="AH2131">
        <v>6171</v>
      </c>
      <c r="AI2131">
        <v>2019</v>
      </c>
      <c r="AJ2131">
        <v>4851</v>
      </c>
    </row>
    <row r="2132" spans="1:36" x14ac:dyDescent="0.25">
      <c r="A2132" s="21">
        <v>2131</v>
      </c>
      <c r="B2132" t="s">
        <v>9867</v>
      </c>
      <c r="C2132" s="1" t="str">
        <f>+VLOOKUP(Tabla1[[#This Row],[Sector]],Sectores[[Sector]:[Columna1]],2,0)</f>
        <v>08 Educación</v>
      </c>
      <c r="D2132" s="1" t="str">
        <f>+VLOOKUP(Tabla1[[#This Row],[Contenido]],Hoja2!$F$2:$G$105,2,0)</f>
        <v>08.03 Admisión Universitaria</v>
      </c>
      <c r="E2132" s="1" t="str">
        <f>+IFERROR(VLOOKUP(Tabla1[[#This Row],[Tema]],Temas[[Tema]:[Columna1]],2,0),"REVISAR")</f>
        <v>08.03.20 Matrículas</v>
      </c>
      <c r="F2132" s="1" t="str">
        <f>+IFERROR(VLOOKUP(Tabla1[[#This Row],[Muestra]],Muestra[[Muestra]:[Columna1]],2,0),"REVISAR")</f>
        <v>08.03.20.01 Universidad de Chile</v>
      </c>
      <c r="G2132" t="s">
        <v>62</v>
      </c>
      <c r="H2132" t="s">
        <v>3449</v>
      </c>
      <c r="I2132" t="s">
        <v>3452</v>
      </c>
      <c r="J2132" t="s">
        <v>3859</v>
      </c>
      <c r="K2132" t="s">
        <v>3453</v>
      </c>
      <c r="L2132" t="s">
        <v>2582</v>
      </c>
      <c r="O2132" t="s">
        <v>3984</v>
      </c>
      <c r="AB2132">
        <v>5121</v>
      </c>
      <c r="AC2132">
        <v>5090</v>
      </c>
      <c r="AD2132">
        <v>5318</v>
      </c>
      <c r="AE2132">
        <v>5493</v>
      </c>
      <c r="AF2132">
        <v>5573</v>
      </c>
      <c r="AG2132">
        <v>5703</v>
      </c>
      <c r="AH2132">
        <v>6047</v>
      </c>
      <c r="AI2132">
        <v>6068</v>
      </c>
      <c r="AJ2132">
        <v>5733</v>
      </c>
    </row>
    <row r="2133" spans="1:36" x14ac:dyDescent="0.25">
      <c r="A2133" s="21">
        <v>2132</v>
      </c>
      <c r="B2133" t="s">
        <v>9868</v>
      </c>
      <c r="C2133" s="1" t="str">
        <f>+VLOOKUP(Tabla1[[#This Row],[Sector]],Sectores[[Sector]:[Columna1]],2,0)</f>
        <v>08 Educación</v>
      </c>
      <c r="D2133" s="1" t="str">
        <f>+VLOOKUP(Tabla1[[#This Row],[Contenido]],Hoja2!$F$2:$G$105,2,0)</f>
        <v>08.03 Admisión Universitaria</v>
      </c>
      <c r="E2133" s="1" t="str">
        <f>+IFERROR(VLOOKUP(Tabla1[[#This Row],[Tema]],Temas[[Tema]:[Columna1]],2,0),"REVISAR")</f>
        <v>08.03.20 Matrículas</v>
      </c>
      <c r="F2133" s="1" t="str">
        <f>+IFERROR(VLOOKUP(Tabla1[[#This Row],[Muestra]],Muestra[[Muestra]:[Columna1]],2,0),"REVISAR")</f>
        <v>08.03.20.02 Pontificia Universidad Católica de Chile</v>
      </c>
      <c r="G2133" t="s">
        <v>62</v>
      </c>
      <c r="H2133" t="s">
        <v>3449</v>
      </c>
      <c r="I2133" t="s">
        <v>3452</v>
      </c>
      <c r="J2133" t="s">
        <v>3860</v>
      </c>
      <c r="K2133" t="s">
        <v>3453</v>
      </c>
      <c r="L2133" t="s">
        <v>2582</v>
      </c>
      <c r="O2133" t="s">
        <v>3984</v>
      </c>
      <c r="AB2133">
        <v>4477</v>
      </c>
      <c r="AC2133">
        <v>4575</v>
      </c>
      <c r="AD2133">
        <v>4625</v>
      </c>
      <c r="AE2133">
        <v>4675</v>
      </c>
      <c r="AF2133">
        <v>4829</v>
      </c>
      <c r="AG2133">
        <v>5023</v>
      </c>
      <c r="AH2133">
        <v>5216</v>
      </c>
      <c r="AI2133">
        <v>5249</v>
      </c>
      <c r="AJ2133">
        <v>5320</v>
      </c>
    </row>
    <row r="2134" spans="1:36" x14ac:dyDescent="0.25">
      <c r="A2134" s="21">
        <v>2133</v>
      </c>
      <c r="B2134" t="s">
        <v>9869</v>
      </c>
      <c r="C2134" s="1" t="str">
        <f>+VLOOKUP(Tabla1[[#This Row],[Sector]],Sectores[[Sector]:[Columna1]],2,0)</f>
        <v>08 Educación</v>
      </c>
      <c r="D2134" s="1" t="str">
        <f>+VLOOKUP(Tabla1[[#This Row],[Contenido]],Hoja2!$F$2:$G$105,2,0)</f>
        <v>08.03 Admisión Universitaria</v>
      </c>
      <c r="E2134" s="1" t="str">
        <f>+IFERROR(VLOOKUP(Tabla1[[#This Row],[Tema]],Temas[[Tema]:[Columna1]],2,0),"REVISAR")</f>
        <v>08.03.20 Matrículas</v>
      </c>
      <c r="F2134" s="1" t="str">
        <f>+IFERROR(VLOOKUP(Tabla1[[#This Row],[Muestra]],Muestra[[Muestra]:[Columna1]],2,0),"REVISAR")</f>
        <v>08.03.20.03 Universidad de Concepción</v>
      </c>
      <c r="G2134" t="s">
        <v>62</v>
      </c>
      <c r="H2134" t="s">
        <v>3449</v>
      </c>
      <c r="I2134" t="s">
        <v>3452</v>
      </c>
      <c r="J2134" t="s">
        <v>3861</v>
      </c>
      <c r="K2134" t="s">
        <v>3453</v>
      </c>
      <c r="L2134" t="s">
        <v>2582</v>
      </c>
      <c r="O2134" t="s">
        <v>3984</v>
      </c>
      <c r="AB2134">
        <v>4930</v>
      </c>
      <c r="AC2134">
        <v>5171</v>
      </c>
      <c r="AD2134">
        <v>4826</v>
      </c>
      <c r="AE2134">
        <v>4932</v>
      </c>
      <c r="AF2134">
        <v>5063</v>
      </c>
      <c r="AG2134">
        <v>4924</v>
      </c>
      <c r="AH2134">
        <v>5247</v>
      </c>
      <c r="AI2134">
        <v>5042</v>
      </c>
      <c r="AJ2134">
        <v>4921</v>
      </c>
    </row>
    <row r="2135" spans="1:36" x14ac:dyDescent="0.25">
      <c r="A2135" s="21">
        <v>2134</v>
      </c>
      <c r="B2135" t="s">
        <v>9870</v>
      </c>
      <c r="C2135" s="1" t="str">
        <f>+VLOOKUP(Tabla1[[#This Row],[Sector]],Sectores[[Sector]:[Columna1]],2,0)</f>
        <v>08 Educación</v>
      </c>
      <c r="D2135" s="1" t="str">
        <f>+VLOOKUP(Tabla1[[#This Row],[Contenido]],Hoja2!$F$2:$G$105,2,0)</f>
        <v>08.03 Admisión Universitaria</v>
      </c>
      <c r="E2135" s="1" t="str">
        <f>+IFERROR(VLOOKUP(Tabla1[[#This Row],[Tema]],Temas[[Tema]:[Columna1]],2,0),"REVISAR")</f>
        <v>08.03.20 Matrículas</v>
      </c>
      <c r="F2135" s="1" t="str">
        <f>+IFERROR(VLOOKUP(Tabla1[[#This Row],[Muestra]],Muestra[[Muestra]:[Columna1]],2,0),"REVISAR")</f>
        <v>08.03.20.04 Pontificia Universidad Católica de Valparaiso</v>
      </c>
      <c r="G2135" t="s">
        <v>62</v>
      </c>
      <c r="H2135" t="s">
        <v>3449</v>
      </c>
      <c r="I2135" t="s">
        <v>3452</v>
      </c>
      <c r="J2135" t="s">
        <v>3862</v>
      </c>
      <c r="K2135" t="s">
        <v>3453</v>
      </c>
      <c r="L2135" t="s">
        <v>2582</v>
      </c>
      <c r="O2135" t="s">
        <v>3984</v>
      </c>
      <c r="AB2135">
        <v>2935</v>
      </c>
      <c r="AC2135">
        <v>3117</v>
      </c>
      <c r="AD2135">
        <v>3056</v>
      </c>
      <c r="AE2135">
        <v>3081</v>
      </c>
      <c r="AF2135">
        <v>3241</v>
      </c>
      <c r="AG2135">
        <v>3345</v>
      </c>
      <c r="AH2135">
        <v>3449</v>
      </c>
      <c r="AI2135">
        <v>3511</v>
      </c>
      <c r="AJ2135">
        <v>3270</v>
      </c>
    </row>
    <row r="2136" spans="1:36" x14ac:dyDescent="0.25">
      <c r="A2136" s="21">
        <v>2135</v>
      </c>
      <c r="B2136" t="s">
        <v>9871</v>
      </c>
      <c r="C2136" s="1" t="str">
        <f>+VLOOKUP(Tabla1[[#This Row],[Sector]],Sectores[[Sector]:[Columna1]],2,0)</f>
        <v>08 Educación</v>
      </c>
      <c r="D2136" s="1" t="str">
        <f>+VLOOKUP(Tabla1[[#This Row],[Contenido]],Hoja2!$F$2:$G$105,2,0)</f>
        <v>08.03 Admisión Universitaria</v>
      </c>
      <c r="E2136" s="1" t="str">
        <f>+IFERROR(VLOOKUP(Tabla1[[#This Row],[Tema]],Temas[[Tema]:[Columna1]],2,0),"REVISAR")</f>
        <v>08.03.20 Matrículas</v>
      </c>
      <c r="F2136" s="1" t="str">
        <f>+IFERROR(VLOOKUP(Tabla1[[#This Row],[Muestra]],Muestra[[Muestra]:[Columna1]],2,0),"REVISAR")</f>
        <v>08.03.20.05 Universidad Tecnica Federico Santa María</v>
      </c>
      <c r="G2136" t="s">
        <v>62</v>
      </c>
      <c r="H2136" t="s">
        <v>3449</v>
      </c>
      <c r="I2136" t="s">
        <v>3452</v>
      </c>
      <c r="J2136" t="s">
        <v>3863</v>
      </c>
      <c r="K2136" t="s">
        <v>3453</v>
      </c>
      <c r="L2136" t="s">
        <v>2582</v>
      </c>
      <c r="O2136" t="s">
        <v>3984</v>
      </c>
      <c r="AB2136">
        <v>3672</v>
      </c>
      <c r="AC2136">
        <v>3790</v>
      </c>
      <c r="AD2136">
        <v>3512</v>
      </c>
      <c r="AE2136">
        <v>3530</v>
      </c>
      <c r="AF2136">
        <v>3646</v>
      </c>
      <c r="AG2136">
        <v>3658</v>
      </c>
      <c r="AH2136">
        <v>3671</v>
      </c>
      <c r="AI2136">
        <v>3599</v>
      </c>
      <c r="AJ2136">
        <v>3135</v>
      </c>
    </row>
    <row r="2137" spans="1:36" x14ac:dyDescent="0.25">
      <c r="A2137" s="21">
        <v>2136</v>
      </c>
      <c r="B2137" t="s">
        <v>9872</v>
      </c>
      <c r="C2137" s="1" t="str">
        <f>+VLOOKUP(Tabla1[[#This Row],[Sector]],Sectores[[Sector]:[Columna1]],2,0)</f>
        <v>08 Educación</v>
      </c>
      <c r="D2137" s="1" t="str">
        <f>+VLOOKUP(Tabla1[[#This Row],[Contenido]],Hoja2!$F$2:$G$105,2,0)</f>
        <v>08.03 Admisión Universitaria</v>
      </c>
      <c r="E2137" s="1" t="str">
        <f>+IFERROR(VLOOKUP(Tabla1[[#This Row],[Tema]],Temas[[Tema]:[Columna1]],2,0),"REVISAR")</f>
        <v>08.03.20 Matrículas</v>
      </c>
      <c r="F2137" s="1" t="str">
        <f>+IFERROR(VLOOKUP(Tabla1[[#This Row],[Muestra]],Muestra[[Muestra]:[Columna1]],2,0),"REVISAR")</f>
        <v>08.03.20.06 Universidad de Santiago de Chile</v>
      </c>
      <c r="G2137" t="s">
        <v>62</v>
      </c>
      <c r="H2137" t="s">
        <v>3449</v>
      </c>
      <c r="I2137" t="s">
        <v>3452</v>
      </c>
      <c r="J2137" t="s">
        <v>3864</v>
      </c>
      <c r="K2137" t="s">
        <v>3453</v>
      </c>
      <c r="L2137" t="s">
        <v>2582</v>
      </c>
      <c r="O2137" t="s">
        <v>3984</v>
      </c>
      <c r="AB2137">
        <v>4029</v>
      </c>
      <c r="AC2137">
        <v>3819</v>
      </c>
      <c r="AD2137">
        <v>4006</v>
      </c>
      <c r="AE2137">
        <v>4267</v>
      </c>
      <c r="AF2137">
        <v>3744</v>
      </c>
      <c r="AG2137">
        <v>3868</v>
      </c>
      <c r="AH2137">
        <v>4228</v>
      </c>
      <c r="AI2137">
        <v>4322</v>
      </c>
      <c r="AJ2137">
        <v>4716</v>
      </c>
    </row>
    <row r="2138" spans="1:36" x14ac:dyDescent="0.25">
      <c r="A2138" s="21">
        <v>2137</v>
      </c>
      <c r="B2138" t="s">
        <v>9873</v>
      </c>
      <c r="C2138" s="1" t="str">
        <f>+VLOOKUP(Tabla1[[#This Row],[Sector]],Sectores[[Sector]:[Columna1]],2,0)</f>
        <v>08 Educación</v>
      </c>
      <c r="D2138" s="1" t="str">
        <f>+VLOOKUP(Tabla1[[#This Row],[Contenido]],Hoja2!$F$2:$G$105,2,0)</f>
        <v>08.03 Admisión Universitaria</v>
      </c>
      <c r="E2138" s="1" t="str">
        <f>+IFERROR(VLOOKUP(Tabla1[[#This Row],[Tema]],Temas[[Tema]:[Columna1]],2,0),"REVISAR")</f>
        <v>08.03.20 Matrículas</v>
      </c>
      <c r="F2138" s="1" t="str">
        <f>+IFERROR(VLOOKUP(Tabla1[[#This Row],[Muestra]],Muestra[[Muestra]:[Columna1]],2,0),"REVISAR")</f>
        <v>08.03.20.07 Universidad Austral de Chile</v>
      </c>
      <c r="G2138" t="s">
        <v>62</v>
      </c>
      <c r="H2138" t="s">
        <v>3449</v>
      </c>
      <c r="I2138" t="s">
        <v>3452</v>
      </c>
      <c r="J2138" t="s">
        <v>3865</v>
      </c>
      <c r="K2138" t="s">
        <v>3453</v>
      </c>
      <c r="L2138" t="s">
        <v>2582</v>
      </c>
      <c r="O2138" t="s">
        <v>3984</v>
      </c>
      <c r="AB2138">
        <v>2319</v>
      </c>
      <c r="AC2138">
        <v>2620</v>
      </c>
      <c r="AD2138">
        <v>2803</v>
      </c>
      <c r="AE2138">
        <v>2858</v>
      </c>
      <c r="AF2138">
        <v>2774</v>
      </c>
      <c r="AG2138">
        <v>2960</v>
      </c>
      <c r="AH2138">
        <v>3156</v>
      </c>
      <c r="AI2138">
        <v>3351</v>
      </c>
      <c r="AJ2138">
        <v>3337</v>
      </c>
    </row>
    <row r="2139" spans="1:36" x14ac:dyDescent="0.25">
      <c r="A2139" s="21">
        <v>2138</v>
      </c>
      <c r="B2139" t="s">
        <v>9874</v>
      </c>
      <c r="C2139" s="1" t="str">
        <f>+VLOOKUP(Tabla1[[#This Row],[Sector]],Sectores[[Sector]:[Columna1]],2,0)</f>
        <v>08 Educación</v>
      </c>
      <c r="D2139" s="1" t="str">
        <f>+VLOOKUP(Tabla1[[#This Row],[Contenido]],Hoja2!$F$2:$G$105,2,0)</f>
        <v>08.03 Admisión Universitaria</v>
      </c>
      <c r="E2139" s="1" t="str">
        <f>+IFERROR(VLOOKUP(Tabla1[[#This Row],[Tema]],Temas[[Tema]:[Columna1]],2,0),"REVISAR")</f>
        <v>08.03.20 Matrículas</v>
      </c>
      <c r="F2139" s="1" t="str">
        <f>+IFERROR(VLOOKUP(Tabla1[[#This Row],[Muestra]],Muestra[[Muestra]:[Columna1]],2,0),"REVISAR")</f>
        <v>08.03.20.08 Universidad Católica del Norte</v>
      </c>
      <c r="G2139" t="s">
        <v>62</v>
      </c>
      <c r="H2139" t="s">
        <v>3449</v>
      </c>
      <c r="I2139" t="s">
        <v>3452</v>
      </c>
      <c r="J2139" t="s">
        <v>3866</v>
      </c>
      <c r="K2139" t="s">
        <v>3453</v>
      </c>
      <c r="L2139" t="s">
        <v>2582</v>
      </c>
      <c r="O2139" t="s">
        <v>3984</v>
      </c>
      <c r="AB2139">
        <v>1888</v>
      </c>
      <c r="AC2139">
        <v>2016</v>
      </c>
      <c r="AD2139">
        <v>1963</v>
      </c>
      <c r="AE2139">
        <v>2070</v>
      </c>
      <c r="AF2139">
        <v>2168</v>
      </c>
      <c r="AG2139">
        <v>2126</v>
      </c>
      <c r="AH2139">
        <v>2206</v>
      </c>
      <c r="AI2139">
        <v>2163</v>
      </c>
      <c r="AJ2139">
        <v>2006</v>
      </c>
    </row>
    <row r="2140" spans="1:36" x14ac:dyDescent="0.25">
      <c r="A2140" s="21">
        <v>2139</v>
      </c>
      <c r="B2140" t="s">
        <v>9875</v>
      </c>
      <c r="C2140" s="1" t="str">
        <f>+VLOOKUP(Tabla1[[#This Row],[Sector]],Sectores[[Sector]:[Columna1]],2,0)</f>
        <v>08 Educación</v>
      </c>
      <c r="D2140" s="1" t="str">
        <f>+VLOOKUP(Tabla1[[#This Row],[Contenido]],Hoja2!$F$2:$G$105,2,0)</f>
        <v>08.03 Admisión Universitaria</v>
      </c>
      <c r="E2140" s="1" t="str">
        <f>+IFERROR(VLOOKUP(Tabla1[[#This Row],[Tema]],Temas[[Tema]:[Columna1]],2,0),"REVISAR")</f>
        <v>08.03.20 Matrículas</v>
      </c>
      <c r="F2140" s="1" t="str">
        <f>+IFERROR(VLOOKUP(Tabla1[[#This Row],[Muestra]],Muestra[[Muestra]:[Columna1]],2,0),"REVISAR")</f>
        <v>08.03.20.09 Universidad de Valparaiso</v>
      </c>
      <c r="G2140" t="s">
        <v>62</v>
      </c>
      <c r="H2140" t="s">
        <v>3449</v>
      </c>
      <c r="I2140" t="s">
        <v>3452</v>
      </c>
      <c r="J2140" t="s">
        <v>3867</v>
      </c>
      <c r="K2140" t="s">
        <v>3453</v>
      </c>
      <c r="L2140" t="s">
        <v>2582</v>
      </c>
      <c r="O2140" t="s">
        <v>3984</v>
      </c>
      <c r="AB2140">
        <v>3030</v>
      </c>
      <c r="AC2140">
        <v>2940</v>
      </c>
      <c r="AD2140">
        <v>2772</v>
      </c>
      <c r="AE2140">
        <v>2965</v>
      </c>
      <c r="AF2140">
        <v>3349</v>
      </c>
      <c r="AG2140">
        <v>3341</v>
      </c>
      <c r="AH2140">
        <v>3424</v>
      </c>
      <c r="AI2140">
        <v>3403</v>
      </c>
      <c r="AJ2140">
        <v>2926</v>
      </c>
    </row>
    <row r="2141" spans="1:36" x14ac:dyDescent="0.25">
      <c r="A2141" s="21">
        <v>2140</v>
      </c>
      <c r="B2141" t="s">
        <v>9876</v>
      </c>
      <c r="C2141" s="1" t="str">
        <f>+VLOOKUP(Tabla1[[#This Row],[Sector]],Sectores[[Sector]:[Columna1]],2,0)</f>
        <v>08 Educación</v>
      </c>
      <c r="D2141" s="1" t="str">
        <f>+VLOOKUP(Tabla1[[#This Row],[Contenido]],Hoja2!$F$2:$G$105,2,0)</f>
        <v>08.03 Admisión Universitaria</v>
      </c>
      <c r="E2141" s="1" t="str">
        <f>+IFERROR(VLOOKUP(Tabla1[[#This Row],[Tema]],Temas[[Tema]:[Columna1]],2,0),"REVISAR")</f>
        <v>08.03.20 Matrículas</v>
      </c>
      <c r="F2141" s="1" t="str">
        <f>+IFERROR(VLOOKUP(Tabla1[[#This Row],[Muestra]],Muestra[[Muestra]:[Columna1]],2,0),"REVISAR")</f>
        <v>08.03.20.10 Universidad Metropolitana de Ciencias de la Educación</v>
      </c>
      <c r="G2141" t="s">
        <v>62</v>
      </c>
      <c r="H2141" t="s">
        <v>3449</v>
      </c>
      <c r="I2141" t="s">
        <v>3452</v>
      </c>
      <c r="J2141" t="s">
        <v>3868</v>
      </c>
      <c r="K2141" t="s">
        <v>3453</v>
      </c>
      <c r="L2141" t="s">
        <v>2582</v>
      </c>
      <c r="O2141" t="s">
        <v>3984</v>
      </c>
      <c r="AB2141">
        <v>936</v>
      </c>
      <c r="AC2141">
        <v>1031</v>
      </c>
      <c r="AD2141">
        <v>985</v>
      </c>
      <c r="AE2141">
        <v>1087</v>
      </c>
      <c r="AF2141">
        <v>1018</v>
      </c>
      <c r="AG2141">
        <v>1079</v>
      </c>
      <c r="AH2141">
        <v>1207</v>
      </c>
      <c r="AI2141">
        <v>1050</v>
      </c>
      <c r="AJ2141">
        <v>882</v>
      </c>
    </row>
    <row r="2142" spans="1:36" x14ac:dyDescent="0.25">
      <c r="A2142" s="21">
        <v>2141</v>
      </c>
      <c r="B2142" t="s">
        <v>9877</v>
      </c>
      <c r="C2142" s="1" t="str">
        <f>+VLOOKUP(Tabla1[[#This Row],[Sector]],Sectores[[Sector]:[Columna1]],2,0)</f>
        <v>08 Educación</v>
      </c>
      <c r="D2142" s="1" t="str">
        <f>+VLOOKUP(Tabla1[[#This Row],[Contenido]],Hoja2!$F$2:$G$105,2,0)</f>
        <v>08.03 Admisión Universitaria</v>
      </c>
      <c r="E2142" s="1" t="str">
        <f>+IFERROR(VLOOKUP(Tabla1[[#This Row],[Tema]],Temas[[Tema]:[Columna1]],2,0),"REVISAR")</f>
        <v>08.03.20 Matrículas</v>
      </c>
      <c r="F2142" s="1" t="str">
        <f>+IFERROR(VLOOKUP(Tabla1[[#This Row],[Muestra]],Muestra[[Muestra]:[Columna1]],2,0),"REVISAR")</f>
        <v>08.03.20.11 Universidad Tecnologica Metropolitana</v>
      </c>
      <c r="G2142" t="s">
        <v>62</v>
      </c>
      <c r="H2142" t="s">
        <v>3449</v>
      </c>
      <c r="I2142" t="s">
        <v>3452</v>
      </c>
      <c r="J2142" t="s">
        <v>3869</v>
      </c>
      <c r="K2142" t="s">
        <v>3453</v>
      </c>
      <c r="L2142" t="s">
        <v>2582</v>
      </c>
      <c r="O2142" t="s">
        <v>3984</v>
      </c>
      <c r="AB2142">
        <v>1543</v>
      </c>
      <c r="AC2142">
        <v>1673</v>
      </c>
      <c r="AD2142">
        <v>1816</v>
      </c>
      <c r="AE2142">
        <v>2037</v>
      </c>
      <c r="AF2142">
        <v>2188</v>
      </c>
      <c r="AG2142">
        <v>1997</v>
      </c>
      <c r="AH2142">
        <v>2144</v>
      </c>
      <c r="AI2142">
        <v>1737</v>
      </c>
      <c r="AJ2142">
        <v>1684</v>
      </c>
    </row>
    <row r="2143" spans="1:36" x14ac:dyDescent="0.25">
      <c r="A2143" s="21">
        <v>2142</v>
      </c>
      <c r="B2143" t="s">
        <v>9878</v>
      </c>
      <c r="C2143" s="1" t="str">
        <f>+VLOOKUP(Tabla1[[#This Row],[Sector]],Sectores[[Sector]:[Columna1]],2,0)</f>
        <v>08 Educación</v>
      </c>
      <c r="D2143" s="1" t="str">
        <f>+VLOOKUP(Tabla1[[#This Row],[Contenido]],Hoja2!$F$2:$G$105,2,0)</f>
        <v>08.03 Admisión Universitaria</v>
      </c>
      <c r="E2143" s="1" t="str">
        <f>+IFERROR(VLOOKUP(Tabla1[[#This Row],[Tema]],Temas[[Tema]:[Columna1]],2,0),"REVISAR")</f>
        <v>08.03.20 Matrículas</v>
      </c>
      <c r="F2143" s="1" t="str">
        <f>+IFERROR(VLOOKUP(Tabla1[[#This Row],[Muestra]],Muestra[[Muestra]:[Columna1]],2,0),"REVISAR")</f>
        <v>08.03.20.12 Universidad de Tarapacá</v>
      </c>
      <c r="G2143" t="s">
        <v>62</v>
      </c>
      <c r="H2143" t="s">
        <v>3449</v>
      </c>
      <c r="I2143" t="s">
        <v>3452</v>
      </c>
      <c r="J2143" t="s">
        <v>3870</v>
      </c>
      <c r="K2143" t="s">
        <v>3453</v>
      </c>
      <c r="L2143" t="s">
        <v>2582</v>
      </c>
      <c r="O2143" t="s">
        <v>3984</v>
      </c>
      <c r="AB2143">
        <v>1391</v>
      </c>
      <c r="AC2143">
        <v>1367</v>
      </c>
      <c r="AD2143">
        <v>1323</v>
      </c>
      <c r="AE2143">
        <v>1509</v>
      </c>
      <c r="AF2143">
        <v>1460</v>
      </c>
      <c r="AG2143">
        <v>1478</v>
      </c>
      <c r="AH2143">
        <v>1606</v>
      </c>
      <c r="AI2143">
        <v>1730</v>
      </c>
      <c r="AJ2143">
        <v>1536</v>
      </c>
    </row>
    <row r="2144" spans="1:36" x14ac:dyDescent="0.25">
      <c r="A2144" s="21">
        <v>2143</v>
      </c>
      <c r="B2144" t="s">
        <v>9879</v>
      </c>
      <c r="C2144" s="1" t="str">
        <f>+VLOOKUP(Tabla1[[#This Row],[Sector]],Sectores[[Sector]:[Columna1]],2,0)</f>
        <v>08 Educación</v>
      </c>
      <c r="D2144" s="1" t="str">
        <f>+VLOOKUP(Tabla1[[#This Row],[Contenido]],Hoja2!$F$2:$G$105,2,0)</f>
        <v>08.03 Admisión Universitaria</v>
      </c>
      <c r="E2144" s="1" t="str">
        <f>+IFERROR(VLOOKUP(Tabla1[[#This Row],[Tema]],Temas[[Tema]:[Columna1]],2,0),"REVISAR")</f>
        <v>08.03.20 Matrículas</v>
      </c>
      <c r="F2144" s="1" t="str">
        <f>+IFERROR(VLOOKUP(Tabla1[[#This Row],[Muestra]],Muestra[[Muestra]:[Columna1]],2,0),"REVISAR")</f>
        <v>08.03.20.13 Universidad Arturo Prat</v>
      </c>
      <c r="G2144" t="s">
        <v>62</v>
      </c>
      <c r="H2144" t="s">
        <v>3449</v>
      </c>
      <c r="I2144" t="s">
        <v>3452</v>
      </c>
      <c r="J2144" t="s">
        <v>3871</v>
      </c>
      <c r="K2144" t="s">
        <v>3453</v>
      </c>
      <c r="L2144" t="s">
        <v>2582</v>
      </c>
      <c r="O2144" t="s">
        <v>3984</v>
      </c>
      <c r="AB2144">
        <v>691</v>
      </c>
      <c r="AC2144">
        <v>624</v>
      </c>
      <c r="AD2144">
        <v>889</v>
      </c>
      <c r="AE2144">
        <v>870</v>
      </c>
      <c r="AF2144">
        <v>936</v>
      </c>
      <c r="AG2144">
        <v>949</v>
      </c>
      <c r="AH2144">
        <v>1016</v>
      </c>
      <c r="AI2144">
        <v>946</v>
      </c>
      <c r="AJ2144">
        <v>906</v>
      </c>
    </row>
    <row r="2145" spans="1:36" x14ac:dyDescent="0.25">
      <c r="A2145" s="21">
        <v>2144</v>
      </c>
      <c r="B2145" t="s">
        <v>9880</v>
      </c>
      <c r="C2145" s="1" t="str">
        <f>+VLOOKUP(Tabla1[[#This Row],[Sector]],Sectores[[Sector]:[Columna1]],2,0)</f>
        <v>08 Educación</v>
      </c>
      <c r="D2145" s="1" t="str">
        <f>+VLOOKUP(Tabla1[[#This Row],[Contenido]],Hoja2!$F$2:$G$105,2,0)</f>
        <v>08.03 Admisión Universitaria</v>
      </c>
      <c r="E2145" s="1" t="str">
        <f>+IFERROR(VLOOKUP(Tabla1[[#This Row],[Tema]],Temas[[Tema]:[Columna1]],2,0),"REVISAR")</f>
        <v>08.03.20 Matrículas</v>
      </c>
      <c r="F2145" s="1" t="str">
        <f>+IFERROR(VLOOKUP(Tabla1[[#This Row],[Muestra]],Muestra[[Muestra]:[Columna1]],2,0),"REVISAR")</f>
        <v>08.03.20.14 Universidad de Antofagasta</v>
      </c>
      <c r="G2145" t="s">
        <v>62</v>
      </c>
      <c r="H2145" t="s">
        <v>3449</v>
      </c>
      <c r="I2145" t="s">
        <v>3452</v>
      </c>
      <c r="J2145" t="s">
        <v>3872</v>
      </c>
      <c r="K2145" t="s">
        <v>3453</v>
      </c>
      <c r="L2145" t="s">
        <v>2582</v>
      </c>
      <c r="O2145" t="s">
        <v>3984</v>
      </c>
      <c r="AB2145">
        <v>1063</v>
      </c>
      <c r="AC2145">
        <v>1096</v>
      </c>
      <c r="AD2145">
        <v>1202</v>
      </c>
      <c r="AE2145">
        <v>1162</v>
      </c>
      <c r="AF2145">
        <v>1210</v>
      </c>
      <c r="AG2145">
        <v>1235</v>
      </c>
      <c r="AH2145">
        <v>1347</v>
      </c>
      <c r="AI2145">
        <v>1384</v>
      </c>
      <c r="AJ2145">
        <v>1250</v>
      </c>
    </row>
    <row r="2146" spans="1:36" x14ac:dyDescent="0.25">
      <c r="A2146" s="21">
        <v>2145</v>
      </c>
      <c r="B2146" t="s">
        <v>9881</v>
      </c>
      <c r="C2146" s="1" t="str">
        <f>+VLOOKUP(Tabla1[[#This Row],[Sector]],Sectores[[Sector]:[Columna1]],2,0)</f>
        <v>08 Educación</v>
      </c>
      <c r="D2146" s="1" t="str">
        <f>+VLOOKUP(Tabla1[[#This Row],[Contenido]],Hoja2!$F$2:$G$105,2,0)</f>
        <v>08.03 Admisión Universitaria</v>
      </c>
      <c r="E2146" s="1" t="str">
        <f>+IFERROR(VLOOKUP(Tabla1[[#This Row],[Tema]],Temas[[Tema]:[Columna1]],2,0),"REVISAR")</f>
        <v>08.03.20 Matrículas</v>
      </c>
      <c r="F2146" s="1" t="str">
        <f>+IFERROR(VLOOKUP(Tabla1[[#This Row],[Muestra]],Muestra[[Muestra]:[Columna1]],2,0),"REVISAR")</f>
        <v>08.03.20.15 Universidad de la Serena</v>
      </c>
      <c r="G2146" t="s">
        <v>62</v>
      </c>
      <c r="H2146" t="s">
        <v>3449</v>
      </c>
      <c r="I2146" t="s">
        <v>3452</v>
      </c>
      <c r="J2146" t="s">
        <v>3873</v>
      </c>
      <c r="K2146" t="s">
        <v>3453</v>
      </c>
      <c r="L2146" t="s">
        <v>2582</v>
      </c>
      <c r="O2146" t="s">
        <v>3984</v>
      </c>
      <c r="AB2146">
        <v>1459</v>
      </c>
      <c r="AC2146">
        <v>1619</v>
      </c>
      <c r="AD2146">
        <v>1539</v>
      </c>
      <c r="AE2146">
        <v>1642</v>
      </c>
      <c r="AF2146">
        <v>1682</v>
      </c>
      <c r="AG2146">
        <v>1746</v>
      </c>
      <c r="AH2146">
        <v>1739</v>
      </c>
      <c r="AI2146">
        <v>1742</v>
      </c>
      <c r="AJ2146">
        <v>1604</v>
      </c>
    </row>
    <row r="2147" spans="1:36" x14ac:dyDescent="0.25">
      <c r="A2147" s="21">
        <v>2146</v>
      </c>
      <c r="B2147" t="s">
        <v>9882</v>
      </c>
      <c r="C2147" s="1" t="str">
        <f>+VLOOKUP(Tabla1[[#This Row],[Sector]],Sectores[[Sector]:[Columna1]],2,0)</f>
        <v>08 Educación</v>
      </c>
      <c r="D2147" s="1" t="str">
        <f>+VLOOKUP(Tabla1[[#This Row],[Contenido]],Hoja2!$F$2:$G$105,2,0)</f>
        <v>08.03 Admisión Universitaria</v>
      </c>
      <c r="E2147" s="1" t="str">
        <f>+IFERROR(VLOOKUP(Tabla1[[#This Row],[Tema]],Temas[[Tema]:[Columna1]],2,0),"REVISAR")</f>
        <v>08.03.20 Matrículas</v>
      </c>
      <c r="F2147" s="1" t="str">
        <f>+IFERROR(VLOOKUP(Tabla1[[#This Row],[Muestra]],Muestra[[Muestra]:[Columna1]],2,0),"REVISAR")</f>
        <v xml:space="preserve">08.03.20.16 Universidad de Playa Ancha </v>
      </c>
      <c r="G2147" t="s">
        <v>62</v>
      </c>
      <c r="H2147" t="s">
        <v>3449</v>
      </c>
      <c r="I2147" t="s">
        <v>3452</v>
      </c>
      <c r="J2147" t="s">
        <v>3874</v>
      </c>
      <c r="K2147" t="s">
        <v>3453</v>
      </c>
      <c r="L2147" t="s">
        <v>2582</v>
      </c>
      <c r="O2147" t="s">
        <v>3984</v>
      </c>
      <c r="AB2147">
        <v>1358</v>
      </c>
      <c r="AC2147">
        <v>1343</v>
      </c>
      <c r="AD2147">
        <v>1341</v>
      </c>
      <c r="AE2147">
        <v>1638</v>
      </c>
      <c r="AF2147">
        <v>1709</v>
      </c>
      <c r="AG2147">
        <v>1626</v>
      </c>
      <c r="AH2147">
        <v>1636</v>
      </c>
      <c r="AI2147">
        <v>1412</v>
      </c>
      <c r="AJ2147">
        <v>1088</v>
      </c>
    </row>
    <row r="2148" spans="1:36" x14ac:dyDescent="0.25">
      <c r="A2148" s="21">
        <v>2147</v>
      </c>
      <c r="B2148" t="s">
        <v>9883</v>
      </c>
      <c r="C2148" s="1" t="str">
        <f>+VLOOKUP(Tabla1[[#This Row],[Sector]],Sectores[[Sector]:[Columna1]],2,0)</f>
        <v>08 Educación</v>
      </c>
      <c r="D2148" s="1" t="str">
        <f>+VLOOKUP(Tabla1[[#This Row],[Contenido]],Hoja2!$F$2:$G$105,2,0)</f>
        <v>08.03 Admisión Universitaria</v>
      </c>
      <c r="E2148" s="1" t="str">
        <f>+IFERROR(VLOOKUP(Tabla1[[#This Row],[Tema]],Temas[[Tema]:[Columna1]],2,0),"REVISAR")</f>
        <v>08.03.20 Matrículas</v>
      </c>
      <c r="F2148" s="1" t="str">
        <f>+IFERROR(VLOOKUP(Tabla1[[#This Row],[Muestra]],Muestra[[Muestra]:[Columna1]],2,0),"REVISAR")</f>
        <v>08.03.20.17 Universidad de Atacama</v>
      </c>
      <c r="G2148" t="s">
        <v>62</v>
      </c>
      <c r="H2148" t="s">
        <v>3449</v>
      </c>
      <c r="I2148" t="s">
        <v>3452</v>
      </c>
      <c r="J2148" t="s">
        <v>3875</v>
      </c>
      <c r="K2148" t="s">
        <v>3453</v>
      </c>
      <c r="L2148" t="s">
        <v>2582</v>
      </c>
      <c r="O2148" t="s">
        <v>3984</v>
      </c>
      <c r="AB2148">
        <v>609</v>
      </c>
      <c r="AC2148">
        <v>782</v>
      </c>
      <c r="AD2148">
        <v>885</v>
      </c>
      <c r="AE2148">
        <v>960</v>
      </c>
      <c r="AF2148">
        <v>877</v>
      </c>
      <c r="AG2148">
        <v>939</v>
      </c>
      <c r="AH2148">
        <v>1024</v>
      </c>
      <c r="AI2148">
        <v>1050</v>
      </c>
      <c r="AJ2148">
        <v>723</v>
      </c>
    </row>
    <row r="2149" spans="1:36" x14ac:dyDescent="0.25">
      <c r="A2149" s="21">
        <v>2148</v>
      </c>
      <c r="B2149" t="s">
        <v>9884</v>
      </c>
      <c r="C2149" s="1" t="str">
        <f>+VLOOKUP(Tabla1[[#This Row],[Sector]],Sectores[[Sector]:[Columna1]],2,0)</f>
        <v>08 Educación</v>
      </c>
      <c r="D2149" s="1" t="str">
        <f>+VLOOKUP(Tabla1[[#This Row],[Contenido]],Hoja2!$F$2:$G$105,2,0)</f>
        <v>08.03 Admisión Universitaria</v>
      </c>
      <c r="E2149" s="1" t="str">
        <f>+IFERROR(VLOOKUP(Tabla1[[#This Row],[Tema]],Temas[[Tema]:[Columna1]],2,0),"REVISAR")</f>
        <v>08.03.20 Matrículas</v>
      </c>
      <c r="F2149" s="1" t="str">
        <f>+IFERROR(VLOOKUP(Tabla1[[#This Row],[Muestra]],Muestra[[Muestra]:[Columna1]],2,0),"REVISAR")</f>
        <v>08.03.20.18 Universidad del Biobío</v>
      </c>
      <c r="G2149" t="s">
        <v>62</v>
      </c>
      <c r="H2149" t="s">
        <v>3449</v>
      </c>
      <c r="I2149" t="s">
        <v>3452</v>
      </c>
      <c r="J2149" t="s">
        <v>3876</v>
      </c>
      <c r="K2149" t="s">
        <v>3453</v>
      </c>
      <c r="L2149" t="s">
        <v>2582</v>
      </c>
      <c r="O2149" t="s">
        <v>3984</v>
      </c>
      <c r="AB2149">
        <v>2132</v>
      </c>
      <c r="AC2149">
        <v>2255</v>
      </c>
      <c r="AD2149">
        <v>2183</v>
      </c>
      <c r="AE2149">
        <v>2299</v>
      </c>
      <c r="AF2149">
        <v>2315</v>
      </c>
      <c r="AG2149">
        <v>2382</v>
      </c>
      <c r="AH2149">
        <v>2458</v>
      </c>
      <c r="AI2149">
        <v>2462</v>
      </c>
      <c r="AJ2149">
        <v>2270</v>
      </c>
    </row>
    <row r="2150" spans="1:36" x14ac:dyDescent="0.25">
      <c r="A2150" s="21">
        <v>2149</v>
      </c>
      <c r="B2150" t="s">
        <v>9885</v>
      </c>
      <c r="C2150" s="1" t="str">
        <f>+VLOOKUP(Tabla1[[#This Row],[Sector]],Sectores[[Sector]:[Columna1]],2,0)</f>
        <v>08 Educación</v>
      </c>
      <c r="D2150" s="1" t="str">
        <f>+VLOOKUP(Tabla1[[#This Row],[Contenido]],Hoja2!$F$2:$G$105,2,0)</f>
        <v>08.03 Admisión Universitaria</v>
      </c>
      <c r="E2150" s="1" t="str">
        <f>+IFERROR(VLOOKUP(Tabla1[[#This Row],[Tema]],Temas[[Tema]:[Columna1]],2,0),"REVISAR")</f>
        <v>08.03.20 Matrículas</v>
      </c>
      <c r="F2150" s="1" t="str">
        <f>+IFERROR(VLOOKUP(Tabla1[[#This Row],[Muestra]],Muestra[[Muestra]:[Columna1]],2,0),"REVISAR")</f>
        <v>08.03.20.19 Universidad de la Frontera</v>
      </c>
      <c r="G2150" t="s">
        <v>62</v>
      </c>
      <c r="H2150" t="s">
        <v>3449</v>
      </c>
      <c r="I2150" t="s">
        <v>3452</v>
      </c>
      <c r="J2150" t="s">
        <v>3877</v>
      </c>
      <c r="K2150" t="s">
        <v>3453</v>
      </c>
      <c r="L2150" t="s">
        <v>2582</v>
      </c>
      <c r="O2150" t="s">
        <v>3984</v>
      </c>
      <c r="AB2150">
        <v>1962</v>
      </c>
      <c r="AC2150">
        <v>1966</v>
      </c>
      <c r="AD2150">
        <v>1972</v>
      </c>
      <c r="AE2150">
        <v>2136</v>
      </c>
      <c r="AF2150">
        <v>2185</v>
      </c>
      <c r="AG2150">
        <v>2149</v>
      </c>
      <c r="AH2150">
        <v>2209</v>
      </c>
      <c r="AI2150">
        <v>2213</v>
      </c>
      <c r="AJ2150">
        <v>2110</v>
      </c>
    </row>
    <row r="2151" spans="1:36" x14ac:dyDescent="0.25">
      <c r="A2151" s="21">
        <v>2150</v>
      </c>
      <c r="B2151" t="s">
        <v>9886</v>
      </c>
      <c r="C2151" s="1" t="str">
        <f>+VLOOKUP(Tabla1[[#This Row],[Sector]],Sectores[[Sector]:[Columna1]],2,0)</f>
        <v>08 Educación</v>
      </c>
      <c r="D2151" s="1" t="str">
        <f>+VLOOKUP(Tabla1[[#This Row],[Contenido]],Hoja2!$F$2:$G$105,2,0)</f>
        <v>08.03 Admisión Universitaria</v>
      </c>
      <c r="E2151" s="1" t="str">
        <f>+IFERROR(VLOOKUP(Tabla1[[#This Row],[Tema]],Temas[[Tema]:[Columna1]],2,0),"REVISAR")</f>
        <v>08.03.20 Matrículas</v>
      </c>
      <c r="F2151" s="1" t="str">
        <f>+IFERROR(VLOOKUP(Tabla1[[#This Row],[Muestra]],Muestra[[Muestra]:[Columna1]],2,0),"REVISAR")</f>
        <v>08.03.20.20 Universidad de Los Lagos</v>
      </c>
      <c r="G2151" t="s">
        <v>62</v>
      </c>
      <c r="H2151" t="s">
        <v>3449</v>
      </c>
      <c r="I2151" t="s">
        <v>3452</v>
      </c>
      <c r="J2151" t="s">
        <v>3878</v>
      </c>
      <c r="K2151" t="s">
        <v>3453</v>
      </c>
      <c r="L2151" t="s">
        <v>2582</v>
      </c>
      <c r="O2151" t="s">
        <v>3984</v>
      </c>
      <c r="AB2151">
        <v>512</v>
      </c>
      <c r="AC2151">
        <v>647</v>
      </c>
      <c r="AD2151">
        <v>789</v>
      </c>
      <c r="AE2151">
        <v>824</v>
      </c>
      <c r="AF2151">
        <v>931</v>
      </c>
      <c r="AG2151">
        <v>1025</v>
      </c>
      <c r="AH2151">
        <v>1063</v>
      </c>
      <c r="AI2151">
        <v>1128</v>
      </c>
      <c r="AJ2151">
        <v>1067</v>
      </c>
    </row>
    <row r="2152" spans="1:36" x14ac:dyDescent="0.25">
      <c r="A2152" s="21">
        <v>2151</v>
      </c>
      <c r="B2152" t="s">
        <v>9887</v>
      </c>
      <c r="C2152" s="1" t="str">
        <f>+VLOOKUP(Tabla1[[#This Row],[Sector]],Sectores[[Sector]:[Columna1]],2,0)</f>
        <v>08 Educación</v>
      </c>
      <c r="D2152" s="1" t="str">
        <f>+VLOOKUP(Tabla1[[#This Row],[Contenido]],Hoja2!$F$2:$G$105,2,0)</f>
        <v>08.03 Admisión Universitaria</v>
      </c>
      <c r="E2152" s="1" t="str">
        <f>+IFERROR(VLOOKUP(Tabla1[[#This Row],[Tema]],Temas[[Tema]:[Columna1]],2,0),"REVISAR")</f>
        <v>08.03.20 Matrículas</v>
      </c>
      <c r="F2152" s="1" t="str">
        <f>+IFERROR(VLOOKUP(Tabla1[[#This Row],[Muestra]],Muestra[[Muestra]:[Columna1]],2,0),"REVISAR")</f>
        <v>08.03.20.21 Universidad de Magallanes</v>
      </c>
      <c r="G2152" t="s">
        <v>62</v>
      </c>
      <c r="H2152" t="s">
        <v>3449</v>
      </c>
      <c r="I2152" t="s">
        <v>3452</v>
      </c>
      <c r="J2152" t="s">
        <v>3879</v>
      </c>
      <c r="K2152" t="s">
        <v>3453</v>
      </c>
      <c r="L2152" t="s">
        <v>2582</v>
      </c>
      <c r="O2152" t="s">
        <v>3984</v>
      </c>
      <c r="AB2152">
        <v>388</v>
      </c>
      <c r="AC2152">
        <v>369</v>
      </c>
      <c r="AD2152">
        <v>424</v>
      </c>
      <c r="AE2152">
        <v>547</v>
      </c>
      <c r="AF2152">
        <v>577</v>
      </c>
      <c r="AG2152">
        <v>570</v>
      </c>
      <c r="AH2152">
        <v>513</v>
      </c>
      <c r="AI2152">
        <v>544</v>
      </c>
      <c r="AJ2152">
        <v>473</v>
      </c>
    </row>
    <row r="2153" spans="1:36" x14ac:dyDescent="0.25">
      <c r="A2153" s="21">
        <v>2152</v>
      </c>
      <c r="B2153" t="s">
        <v>9888</v>
      </c>
      <c r="C2153" s="1" t="str">
        <f>+VLOOKUP(Tabla1[[#This Row],[Sector]],Sectores[[Sector]:[Columna1]],2,0)</f>
        <v>08 Educación</v>
      </c>
      <c r="D2153" s="1" t="str">
        <f>+VLOOKUP(Tabla1[[#This Row],[Contenido]],Hoja2!$F$2:$G$105,2,0)</f>
        <v>08.03 Admisión Universitaria</v>
      </c>
      <c r="E2153" s="1" t="str">
        <f>+IFERROR(VLOOKUP(Tabla1[[#This Row],[Tema]],Temas[[Tema]:[Columna1]],2,0),"REVISAR")</f>
        <v>08.03.20 Matrículas</v>
      </c>
      <c r="F2153" s="1" t="str">
        <f>+IFERROR(VLOOKUP(Tabla1[[#This Row],[Muestra]],Muestra[[Muestra]:[Columna1]],2,0),"REVISAR")</f>
        <v>08.03.20.22 Universidad de Talca</v>
      </c>
      <c r="G2153" t="s">
        <v>62</v>
      </c>
      <c r="H2153" t="s">
        <v>3449</v>
      </c>
      <c r="I2153" t="s">
        <v>3452</v>
      </c>
      <c r="J2153" t="s">
        <v>3880</v>
      </c>
      <c r="K2153" t="s">
        <v>3453</v>
      </c>
      <c r="L2153" t="s">
        <v>2582</v>
      </c>
      <c r="O2153" t="s">
        <v>3984</v>
      </c>
      <c r="AB2153">
        <v>1651</v>
      </c>
      <c r="AC2153">
        <v>2032</v>
      </c>
      <c r="AD2153">
        <v>1681</v>
      </c>
      <c r="AE2153">
        <v>1810</v>
      </c>
      <c r="AF2153">
        <v>1855</v>
      </c>
      <c r="AG2153">
        <v>1859</v>
      </c>
      <c r="AH2153">
        <v>2174</v>
      </c>
      <c r="AI2153">
        <v>2015</v>
      </c>
      <c r="AJ2153">
        <v>2007</v>
      </c>
    </row>
    <row r="2154" spans="1:36" x14ac:dyDescent="0.25">
      <c r="A2154" s="21">
        <v>2153</v>
      </c>
      <c r="B2154" t="s">
        <v>9889</v>
      </c>
      <c r="C2154" s="1" t="str">
        <f>+VLOOKUP(Tabla1[[#This Row],[Sector]],Sectores[[Sector]:[Columna1]],2,0)</f>
        <v>08 Educación</v>
      </c>
      <c r="D2154" s="1" t="str">
        <f>+VLOOKUP(Tabla1[[#This Row],[Contenido]],Hoja2!$F$2:$G$105,2,0)</f>
        <v>08.03 Admisión Universitaria</v>
      </c>
      <c r="E2154" s="1" t="str">
        <f>+IFERROR(VLOOKUP(Tabla1[[#This Row],[Tema]],Temas[[Tema]:[Columna1]],2,0),"REVISAR")</f>
        <v>08.03.20 Matrículas</v>
      </c>
      <c r="F2154" s="1" t="str">
        <f>+IFERROR(VLOOKUP(Tabla1[[#This Row],[Muestra]],Muestra[[Muestra]:[Columna1]],2,0),"REVISAR")</f>
        <v>08.03.20.23 Universidad Católica del Maule</v>
      </c>
      <c r="G2154" t="s">
        <v>62</v>
      </c>
      <c r="H2154" t="s">
        <v>3449</v>
      </c>
      <c r="I2154" t="s">
        <v>3452</v>
      </c>
      <c r="J2154" t="s">
        <v>3881</v>
      </c>
      <c r="K2154" t="s">
        <v>3453</v>
      </c>
      <c r="L2154" t="s">
        <v>2582</v>
      </c>
      <c r="O2154" t="s">
        <v>3984</v>
      </c>
      <c r="AB2154">
        <v>1189</v>
      </c>
      <c r="AC2154">
        <v>1264</v>
      </c>
      <c r="AD2154">
        <v>1257</v>
      </c>
      <c r="AE2154">
        <v>1326</v>
      </c>
      <c r="AF2154">
        <v>1557</v>
      </c>
      <c r="AG2154">
        <v>1755</v>
      </c>
      <c r="AH2154">
        <v>1984</v>
      </c>
      <c r="AI2154">
        <v>2262</v>
      </c>
      <c r="AJ2154">
        <v>2262</v>
      </c>
    </row>
    <row r="2155" spans="1:36" x14ac:dyDescent="0.25">
      <c r="A2155" s="21">
        <v>2154</v>
      </c>
      <c r="B2155" t="s">
        <v>9890</v>
      </c>
      <c r="C2155" s="1" t="str">
        <f>+VLOOKUP(Tabla1[[#This Row],[Sector]],Sectores[[Sector]:[Columna1]],2,0)</f>
        <v>08 Educación</v>
      </c>
      <c r="D2155" s="1" t="str">
        <f>+VLOOKUP(Tabla1[[#This Row],[Contenido]],Hoja2!$F$2:$G$105,2,0)</f>
        <v>08.03 Admisión Universitaria</v>
      </c>
      <c r="E2155" s="1" t="str">
        <f>+IFERROR(VLOOKUP(Tabla1[[#This Row],[Tema]],Temas[[Tema]:[Columna1]],2,0),"REVISAR")</f>
        <v>08.03.20 Matrículas</v>
      </c>
      <c r="F2155" s="1" t="str">
        <f>+IFERROR(VLOOKUP(Tabla1[[#This Row],[Muestra]],Muestra[[Muestra]:[Columna1]],2,0),"REVISAR")</f>
        <v>08.03.20.24 Universidad Católica de la Santísima Concepción</v>
      </c>
      <c r="G2155" t="s">
        <v>62</v>
      </c>
      <c r="H2155" t="s">
        <v>3449</v>
      </c>
      <c r="I2155" t="s">
        <v>3452</v>
      </c>
      <c r="J2155" t="s">
        <v>3882</v>
      </c>
      <c r="K2155" t="s">
        <v>3453</v>
      </c>
      <c r="L2155" t="s">
        <v>2582</v>
      </c>
      <c r="O2155" t="s">
        <v>3984</v>
      </c>
      <c r="AB2155">
        <v>1720</v>
      </c>
      <c r="AC2155">
        <v>1490</v>
      </c>
      <c r="AD2155">
        <v>1680</v>
      </c>
      <c r="AE2155">
        <v>1807</v>
      </c>
      <c r="AF2155">
        <v>1962</v>
      </c>
      <c r="AG2155">
        <v>1881</v>
      </c>
      <c r="AH2155">
        <v>1959</v>
      </c>
      <c r="AI2155">
        <v>1987</v>
      </c>
      <c r="AJ2155">
        <v>1758</v>
      </c>
    </row>
    <row r="2156" spans="1:36" x14ac:dyDescent="0.25">
      <c r="A2156" s="21">
        <v>2155</v>
      </c>
      <c r="B2156" t="s">
        <v>9891</v>
      </c>
      <c r="C2156" s="1" t="str">
        <f>+VLOOKUP(Tabla1[[#This Row],[Sector]],Sectores[[Sector]:[Columna1]],2,0)</f>
        <v>08 Educación</v>
      </c>
      <c r="D2156" s="1" t="str">
        <f>+VLOOKUP(Tabla1[[#This Row],[Contenido]],Hoja2!$F$2:$G$105,2,0)</f>
        <v>08.03 Admisión Universitaria</v>
      </c>
      <c r="E2156" s="1" t="str">
        <f>+IFERROR(VLOOKUP(Tabla1[[#This Row],[Tema]],Temas[[Tema]:[Columna1]],2,0),"REVISAR")</f>
        <v>08.03.20 Matrículas</v>
      </c>
      <c r="F2156" s="1" t="str">
        <f>+IFERROR(VLOOKUP(Tabla1[[#This Row],[Muestra]],Muestra[[Muestra]:[Columna1]],2,0),"REVISAR")</f>
        <v>08.03.20.25 Universidad Católica de Temuco</v>
      </c>
      <c r="G2156" t="s">
        <v>62</v>
      </c>
      <c r="H2156" t="s">
        <v>3449</v>
      </c>
      <c r="I2156" t="s">
        <v>3452</v>
      </c>
      <c r="J2156" t="s">
        <v>3883</v>
      </c>
      <c r="K2156" t="s">
        <v>3453</v>
      </c>
      <c r="L2156" t="s">
        <v>2582</v>
      </c>
      <c r="O2156" t="s">
        <v>3984</v>
      </c>
      <c r="AB2156">
        <v>1591</v>
      </c>
      <c r="AC2156">
        <v>1731</v>
      </c>
      <c r="AD2156">
        <v>1642</v>
      </c>
      <c r="AE2156">
        <v>1851</v>
      </c>
      <c r="AF2156">
        <v>2115</v>
      </c>
      <c r="AG2156">
        <v>2119</v>
      </c>
      <c r="AH2156">
        <v>2244</v>
      </c>
      <c r="AI2156">
        <v>2222</v>
      </c>
      <c r="AJ2156">
        <v>2020</v>
      </c>
    </row>
    <row r="2157" spans="1:36" x14ac:dyDescent="0.25">
      <c r="A2157" s="21">
        <v>2156</v>
      </c>
      <c r="B2157" t="s">
        <v>9892</v>
      </c>
      <c r="C2157" s="1" t="str">
        <f>+VLOOKUP(Tabla1[[#This Row],[Sector]],Sectores[[Sector]:[Columna1]],2,0)</f>
        <v>08 Educación</v>
      </c>
      <c r="D2157" s="1" t="str">
        <f>+VLOOKUP(Tabla1[[#This Row],[Contenido]],Hoja2!$F$2:$G$105,2,0)</f>
        <v>08.03 Admisión Universitaria</v>
      </c>
      <c r="E2157" s="1" t="str">
        <f>+IFERROR(VLOOKUP(Tabla1[[#This Row],[Tema]],Temas[[Tema]:[Columna1]],2,0),"REVISAR")</f>
        <v>08.03.20 Matrículas</v>
      </c>
      <c r="F2157" s="1" t="str">
        <f>+IFERROR(VLOOKUP(Tabla1[[#This Row],[Muestra]],Muestra[[Muestra]:[Columna1]],2,0),"REVISAR")</f>
        <v>08.03.20.26 Universidad Diego Portales</v>
      </c>
      <c r="G2157" t="s">
        <v>62</v>
      </c>
      <c r="H2157" t="s">
        <v>3449</v>
      </c>
      <c r="I2157" t="s">
        <v>3452</v>
      </c>
      <c r="J2157" t="s">
        <v>3884</v>
      </c>
      <c r="K2157" t="s">
        <v>3453</v>
      </c>
      <c r="L2157" t="s">
        <v>2582</v>
      </c>
      <c r="O2157" t="s">
        <v>3984</v>
      </c>
      <c r="AB2157">
        <v>2388</v>
      </c>
      <c r="AC2157">
        <v>2596</v>
      </c>
      <c r="AD2157">
        <v>2732</v>
      </c>
      <c r="AE2157">
        <v>2812</v>
      </c>
      <c r="AF2157">
        <v>2976</v>
      </c>
      <c r="AG2157">
        <v>2914</v>
      </c>
      <c r="AH2157">
        <v>3099</v>
      </c>
      <c r="AI2157">
        <v>3240</v>
      </c>
      <c r="AJ2157">
        <v>3182</v>
      </c>
    </row>
    <row r="2158" spans="1:36" x14ac:dyDescent="0.25">
      <c r="A2158" s="21">
        <v>2157</v>
      </c>
      <c r="B2158" t="s">
        <v>9893</v>
      </c>
      <c r="C2158" s="1" t="str">
        <f>+VLOOKUP(Tabla1[[#This Row],[Sector]],Sectores[[Sector]:[Columna1]],2,0)</f>
        <v>08 Educación</v>
      </c>
      <c r="D2158" s="1" t="str">
        <f>+VLOOKUP(Tabla1[[#This Row],[Contenido]],Hoja2!$F$2:$G$105,2,0)</f>
        <v>08.03 Admisión Universitaria</v>
      </c>
      <c r="E2158" s="1" t="str">
        <f>+IFERROR(VLOOKUP(Tabla1[[#This Row],[Tema]],Temas[[Tema]:[Columna1]],2,0),"REVISAR")</f>
        <v>08.03.20 Matrículas</v>
      </c>
      <c r="F2158" s="1" t="str">
        <f>+IFERROR(VLOOKUP(Tabla1[[#This Row],[Muestra]],Muestra[[Muestra]:[Columna1]],2,0),"REVISAR")</f>
        <v>08.03.20.27 Universidad Mayor</v>
      </c>
      <c r="G2158" t="s">
        <v>62</v>
      </c>
      <c r="H2158" t="s">
        <v>3449</v>
      </c>
      <c r="I2158" t="s">
        <v>3452</v>
      </c>
      <c r="J2158" t="s">
        <v>3885</v>
      </c>
      <c r="K2158" t="s">
        <v>3453</v>
      </c>
      <c r="L2158" t="s">
        <v>2582</v>
      </c>
      <c r="O2158" t="s">
        <v>3984</v>
      </c>
      <c r="AB2158">
        <v>2905</v>
      </c>
      <c r="AC2158">
        <v>2990</v>
      </c>
      <c r="AD2158">
        <v>3112</v>
      </c>
      <c r="AE2158">
        <v>3007</v>
      </c>
      <c r="AF2158">
        <v>3041</v>
      </c>
      <c r="AG2158">
        <v>2882</v>
      </c>
      <c r="AH2158">
        <v>2556</v>
      </c>
      <c r="AI2158">
        <v>2907</v>
      </c>
      <c r="AJ2158">
        <v>2877</v>
      </c>
    </row>
    <row r="2159" spans="1:36" x14ac:dyDescent="0.25">
      <c r="A2159" s="21">
        <v>2158</v>
      </c>
      <c r="B2159" t="s">
        <v>9894</v>
      </c>
      <c r="C2159" s="1" t="str">
        <f>+VLOOKUP(Tabla1[[#This Row],[Sector]],Sectores[[Sector]:[Columna1]],2,0)</f>
        <v>08 Educación</v>
      </c>
      <c r="D2159" s="1" t="str">
        <f>+VLOOKUP(Tabla1[[#This Row],[Contenido]],Hoja2!$F$2:$G$105,2,0)</f>
        <v>08.03 Admisión Universitaria</v>
      </c>
      <c r="E2159" s="1" t="str">
        <f>+IFERROR(VLOOKUP(Tabla1[[#This Row],[Tema]],Temas[[Tema]:[Columna1]],2,0),"REVISAR")</f>
        <v>08.03.20 Matrículas</v>
      </c>
      <c r="F2159" s="1" t="str">
        <f>+IFERROR(VLOOKUP(Tabla1[[#This Row],[Muestra]],Muestra[[Muestra]:[Columna1]],2,0),"REVISAR")</f>
        <v>08.03.20.28 Universidad Finis Terrae</v>
      </c>
      <c r="G2159" t="s">
        <v>62</v>
      </c>
      <c r="H2159" t="s">
        <v>3449</v>
      </c>
      <c r="I2159" t="s">
        <v>3452</v>
      </c>
      <c r="J2159" t="s">
        <v>3886</v>
      </c>
      <c r="K2159" t="s">
        <v>3453</v>
      </c>
      <c r="L2159" t="s">
        <v>2582</v>
      </c>
      <c r="O2159" t="s">
        <v>3984</v>
      </c>
      <c r="AB2159">
        <v>769</v>
      </c>
      <c r="AC2159">
        <v>858</v>
      </c>
      <c r="AD2159">
        <v>934</v>
      </c>
      <c r="AE2159">
        <v>1149</v>
      </c>
      <c r="AF2159">
        <v>1420</v>
      </c>
      <c r="AG2159">
        <v>1458</v>
      </c>
      <c r="AH2159">
        <v>1634</v>
      </c>
      <c r="AI2159">
        <v>1575</v>
      </c>
      <c r="AJ2159">
        <v>1495</v>
      </c>
    </row>
    <row r="2160" spans="1:36" x14ac:dyDescent="0.25">
      <c r="A2160" s="21">
        <v>2159</v>
      </c>
      <c r="B2160" t="s">
        <v>9895</v>
      </c>
      <c r="C2160" s="1" t="str">
        <f>+VLOOKUP(Tabla1[[#This Row],[Sector]],Sectores[[Sector]:[Columna1]],2,0)</f>
        <v>08 Educación</v>
      </c>
      <c r="D2160" s="1" t="str">
        <f>+VLOOKUP(Tabla1[[#This Row],[Contenido]],Hoja2!$F$2:$G$105,2,0)</f>
        <v>08.03 Admisión Universitaria</v>
      </c>
      <c r="E2160" s="1" t="str">
        <f>+IFERROR(VLOOKUP(Tabla1[[#This Row],[Tema]],Temas[[Tema]:[Columna1]],2,0),"REVISAR")</f>
        <v>08.03.20 Matrículas</v>
      </c>
      <c r="F2160" s="1" t="str">
        <f>+IFERROR(VLOOKUP(Tabla1[[#This Row],[Muestra]],Muestra[[Muestra]:[Columna1]],2,0),"REVISAR")</f>
        <v>08.03.20.29 Universidad Andres Bello</v>
      </c>
      <c r="G2160" t="s">
        <v>62</v>
      </c>
      <c r="H2160" t="s">
        <v>3449</v>
      </c>
      <c r="I2160" t="s">
        <v>3452</v>
      </c>
      <c r="J2160" t="s">
        <v>3887</v>
      </c>
      <c r="K2160" t="s">
        <v>3453</v>
      </c>
      <c r="L2160" t="s">
        <v>2582</v>
      </c>
      <c r="O2160" t="s">
        <v>3984</v>
      </c>
      <c r="AB2160">
        <v>7148</v>
      </c>
      <c r="AC2160">
        <v>8363</v>
      </c>
      <c r="AD2160">
        <v>8988</v>
      </c>
      <c r="AE2160">
        <v>7932</v>
      </c>
      <c r="AF2160">
        <v>8354</v>
      </c>
      <c r="AG2160">
        <v>7183</v>
      </c>
      <c r="AH2160">
        <v>8229</v>
      </c>
      <c r="AI2160">
        <v>9088</v>
      </c>
      <c r="AJ2160">
        <v>7984</v>
      </c>
    </row>
    <row r="2161" spans="1:36" x14ac:dyDescent="0.25">
      <c r="A2161" s="21">
        <v>2160</v>
      </c>
      <c r="B2161" t="s">
        <v>9896</v>
      </c>
      <c r="C2161" s="1" t="str">
        <f>+VLOOKUP(Tabla1[[#This Row],[Sector]],Sectores[[Sector]:[Columna1]],2,0)</f>
        <v>08 Educación</v>
      </c>
      <c r="D2161" s="1" t="str">
        <f>+VLOOKUP(Tabla1[[#This Row],[Contenido]],Hoja2!$F$2:$G$105,2,0)</f>
        <v>08.03 Admisión Universitaria</v>
      </c>
      <c r="E2161" s="1" t="str">
        <f>+IFERROR(VLOOKUP(Tabla1[[#This Row],[Tema]],Temas[[Tema]:[Columna1]],2,0),"REVISAR")</f>
        <v>08.03.20 Matrículas</v>
      </c>
      <c r="F2161" s="1" t="str">
        <f>+IFERROR(VLOOKUP(Tabla1[[#This Row],[Muestra]],Muestra[[Muestra]:[Columna1]],2,0),"REVISAR")</f>
        <v>08.03.20.30 Universidad Adolfo Ibañez</v>
      </c>
      <c r="G2161" t="s">
        <v>62</v>
      </c>
      <c r="H2161" t="s">
        <v>3449</v>
      </c>
      <c r="I2161" t="s">
        <v>3452</v>
      </c>
      <c r="J2161" t="s">
        <v>3888</v>
      </c>
      <c r="K2161" t="s">
        <v>3453</v>
      </c>
      <c r="L2161" t="s">
        <v>2582</v>
      </c>
      <c r="O2161" t="s">
        <v>3984</v>
      </c>
      <c r="AB2161">
        <v>1746</v>
      </c>
      <c r="AC2161">
        <v>1697</v>
      </c>
      <c r="AD2161">
        <v>1747</v>
      </c>
      <c r="AE2161">
        <v>1695</v>
      </c>
      <c r="AF2161">
        <v>1738</v>
      </c>
      <c r="AG2161">
        <v>1693</v>
      </c>
      <c r="AH2161">
        <v>1697</v>
      </c>
      <c r="AI2161">
        <v>1733</v>
      </c>
      <c r="AJ2161">
        <v>1679</v>
      </c>
    </row>
    <row r="2162" spans="1:36" x14ac:dyDescent="0.25">
      <c r="A2162" s="21">
        <v>2161</v>
      </c>
      <c r="B2162" t="s">
        <v>9897</v>
      </c>
      <c r="C2162" s="1" t="str">
        <f>+VLOOKUP(Tabla1[[#This Row],[Sector]],Sectores[[Sector]:[Columna1]],2,0)</f>
        <v>08 Educación</v>
      </c>
      <c r="D2162" s="1" t="str">
        <f>+VLOOKUP(Tabla1[[#This Row],[Contenido]],Hoja2!$F$2:$G$105,2,0)</f>
        <v>08.03 Admisión Universitaria</v>
      </c>
      <c r="E2162" s="1" t="str">
        <f>+IFERROR(VLOOKUP(Tabla1[[#This Row],[Tema]],Temas[[Tema]:[Columna1]],2,0),"REVISAR")</f>
        <v>08.03.20 Matrículas</v>
      </c>
      <c r="F2162" s="1" t="str">
        <f>+IFERROR(VLOOKUP(Tabla1[[#This Row],[Muestra]],Muestra[[Muestra]:[Columna1]],2,0),"REVISAR")</f>
        <v>08.03.20.31 Universidad de Los Andes</v>
      </c>
      <c r="G2162" t="s">
        <v>62</v>
      </c>
      <c r="H2162" t="s">
        <v>3449</v>
      </c>
      <c r="I2162" t="s">
        <v>3452</v>
      </c>
      <c r="J2162" t="s">
        <v>3889</v>
      </c>
      <c r="K2162" t="s">
        <v>3453</v>
      </c>
      <c r="L2162" t="s">
        <v>2582</v>
      </c>
      <c r="O2162" t="s">
        <v>3984</v>
      </c>
      <c r="AB2162">
        <v>1152</v>
      </c>
      <c r="AC2162">
        <v>1319</v>
      </c>
      <c r="AD2162">
        <v>1466</v>
      </c>
      <c r="AE2162">
        <v>1496</v>
      </c>
      <c r="AF2162">
        <v>1442</v>
      </c>
      <c r="AG2162">
        <v>1525</v>
      </c>
      <c r="AH2162">
        <v>1492</v>
      </c>
      <c r="AI2162">
        <v>1495</v>
      </c>
      <c r="AJ2162">
        <v>1554</v>
      </c>
    </row>
    <row r="2163" spans="1:36" x14ac:dyDescent="0.25">
      <c r="A2163" s="21">
        <v>2162</v>
      </c>
      <c r="B2163" t="s">
        <v>9898</v>
      </c>
      <c r="C2163" s="1" t="str">
        <f>+VLOOKUP(Tabla1[[#This Row],[Sector]],Sectores[[Sector]:[Columna1]],2,0)</f>
        <v>08 Educación</v>
      </c>
      <c r="D2163" s="1" t="str">
        <f>+VLOOKUP(Tabla1[[#This Row],[Contenido]],Hoja2!$F$2:$G$105,2,0)</f>
        <v>08.03 Admisión Universitaria</v>
      </c>
      <c r="E2163" s="1" t="str">
        <f>+IFERROR(VLOOKUP(Tabla1[[#This Row],[Tema]],Temas[[Tema]:[Columna1]],2,0),"REVISAR")</f>
        <v>08.03.20 Matrículas</v>
      </c>
      <c r="F2163" s="1" t="str">
        <f>+IFERROR(VLOOKUP(Tabla1[[#This Row],[Muestra]],Muestra[[Muestra]:[Columna1]],2,0),"REVISAR")</f>
        <v>08.03.20.32 Universidad del Desarrollo</v>
      </c>
      <c r="G2163" t="s">
        <v>62</v>
      </c>
      <c r="H2163" t="s">
        <v>3449</v>
      </c>
      <c r="I2163" t="s">
        <v>3452</v>
      </c>
      <c r="J2163" t="s">
        <v>3890</v>
      </c>
      <c r="K2163" t="s">
        <v>3453</v>
      </c>
      <c r="L2163" t="s">
        <v>2582</v>
      </c>
      <c r="O2163" t="s">
        <v>3984</v>
      </c>
      <c r="AB2163">
        <v>2441</v>
      </c>
      <c r="AC2163">
        <v>2428</v>
      </c>
      <c r="AD2163">
        <v>2518</v>
      </c>
      <c r="AE2163">
        <v>2627</v>
      </c>
      <c r="AF2163">
        <v>2559</v>
      </c>
      <c r="AG2163">
        <v>2591</v>
      </c>
      <c r="AH2163">
        <v>2495</v>
      </c>
      <c r="AI2163">
        <v>2498</v>
      </c>
      <c r="AJ2163">
        <v>2617</v>
      </c>
    </row>
    <row r="2164" spans="1:36" x14ac:dyDescent="0.25">
      <c r="A2164" s="21">
        <v>2163</v>
      </c>
      <c r="B2164" t="s">
        <v>9899</v>
      </c>
      <c r="C2164" s="1" t="str">
        <f>+VLOOKUP(Tabla1[[#This Row],[Sector]],Sectores[[Sector]:[Columna1]],2,0)</f>
        <v>08 Educación</v>
      </c>
      <c r="D2164" s="1" t="str">
        <f>+VLOOKUP(Tabla1[[#This Row],[Contenido]],Hoja2!$F$2:$G$105,2,0)</f>
        <v>08.03 Admisión Universitaria</v>
      </c>
      <c r="E2164" s="1" t="str">
        <f>+IFERROR(VLOOKUP(Tabla1[[#This Row],[Tema]],Temas[[Tema]:[Columna1]],2,0),"REVISAR")</f>
        <v>08.03.20 Matrículas</v>
      </c>
      <c r="F2164" s="1" t="str">
        <f>+IFERROR(VLOOKUP(Tabla1[[#This Row],[Muestra]],Muestra[[Muestra]:[Columna1]],2,0),"REVISAR")</f>
        <v>08.03.20.33 Universidad Alberto Hurtado</v>
      </c>
      <c r="G2164" t="s">
        <v>62</v>
      </c>
      <c r="H2164" t="s">
        <v>3449</v>
      </c>
      <c r="I2164" t="s">
        <v>3452</v>
      </c>
      <c r="J2164" t="s">
        <v>3891</v>
      </c>
      <c r="K2164" t="s">
        <v>3453</v>
      </c>
      <c r="L2164" t="s">
        <v>2582</v>
      </c>
      <c r="O2164" t="s">
        <v>3984</v>
      </c>
      <c r="AB2164">
        <v>1136</v>
      </c>
      <c r="AC2164">
        <v>1204</v>
      </c>
      <c r="AD2164">
        <v>1220</v>
      </c>
      <c r="AE2164">
        <v>1401</v>
      </c>
      <c r="AF2164">
        <v>1596</v>
      </c>
      <c r="AG2164">
        <v>1537</v>
      </c>
      <c r="AH2164">
        <v>1591</v>
      </c>
      <c r="AI2164">
        <v>1582</v>
      </c>
      <c r="AJ2164">
        <v>1433</v>
      </c>
    </row>
    <row r="2165" spans="1:36" x14ac:dyDescent="0.25">
      <c r="A2165" s="21">
        <v>2164</v>
      </c>
      <c r="B2165" t="s">
        <v>9900</v>
      </c>
      <c r="C2165" s="1" t="str">
        <f>+VLOOKUP(Tabla1[[#This Row],[Sector]],Sectores[[Sector]:[Columna1]],2,0)</f>
        <v>08 Educación</v>
      </c>
      <c r="D2165" s="1" t="str">
        <f>+VLOOKUP(Tabla1[[#This Row],[Contenido]],Hoja2!$F$2:$G$105,2,0)</f>
        <v>08.03 Admisión Universitaria</v>
      </c>
      <c r="E2165" s="1" t="str">
        <f>+IFERROR(VLOOKUP(Tabla1[[#This Row],[Tema]],Temas[[Tema]:[Columna1]],2,0),"REVISAR")</f>
        <v>08.03.20 Matrículas</v>
      </c>
      <c r="F2165" s="1" t="str">
        <f>+IFERROR(VLOOKUP(Tabla1[[#This Row],[Muestra]],Muestra[[Muestra]:[Columna1]],2,0),"REVISAR")</f>
        <v>08.03.20.34 Universidad Católica Silva Henriquez</v>
      </c>
      <c r="G2165" t="s">
        <v>62</v>
      </c>
      <c r="H2165" t="s">
        <v>3449</v>
      </c>
      <c r="I2165" t="s">
        <v>3452</v>
      </c>
      <c r="J2165" t="s">
        <v>3892</v>
      </c>
      <c r="K2165" t="s">
        <v>3453</v>
      </c>
      <c r="L2165" t="s">
        <v>1157</v>
      </c>
      <c r="O2165" t="s">
        <v>3984</v>
      </c>
      <c r="AG2165">
        <v>1301</v>
      </c>
      <c r="AH2165">
        <v>1501</v>
      </c>
      <c r="AI2165">
        <v>1562</v>
      </c>
      <c r="AJ2165">
        <v>1508</v>
      </c>
    </row>
    <row r="2166" spans="1:36" x14ac:dyDescent="0.25">
      <c r="A2166" s="21">
        <v>2165</v>
      </c>
      <c r="B2166" t="s">
        <v>9901</v>
      </c>
      <c r="C2166" s="1" t="str">
        <f>+VLOOKUP(Tabla1[[#This Row],[Sector]],Sectores[[Sector]:[Columna1]],2,0)</f>
        <v>08 Educación</v>
      </c>
      <c r="D2166" s="1" t="str">
        <f>+VLOOKUP(Tabla1[[#This Row],[Contenido]],Hoja2!$F$2:$G$105,2,0)</f>
        <v>08.03 Admisión Universitaria</v>
      </c>
      <c r="E2166" s="1" t="str">
        <f>+IFERROR(VLOOKUP(Tabla1[[#This Row],[Tema]],Temas[[Tema]:[Columna1]],2,0),"REVISAR")</f>
        <v>08.03.20 Matrículas</v>
      </c>
      <c r="F2166" s="1" t="str">
        <f>+IFERROR(VLOOKUP(Tabla1[[#This Row],[Muestra]],Muestra[[Muestra]:[Columna1]],2,0),"REVISAR")</f>
        <v>08.03.20.35 Universidad de O'Higgins</v>
      </c>
      <c r="G2166" t="s">
        <v>62</v>
      </c>
      <c r="H2166" t="s">
        <v>3449</v>
      </c>
      <c r="I2166" t="s">
        <v>3452</v>
      </c>
      <c r="J2166" t="s">
        <v>3893</v>
      </c>
      <c r="K2166" t="s">
        <v>3453</v>
      </c>
      <c r="L2166" t="s">
        <v>1157</v>
      </c>
      <c r="O2166" t="s">
        <v>3984</v>
      </c>
      <c r="AG2166">
        <v>397</v>
      </c>
      <c r="AH2166">
        <v>872</v>
      </c>
      <c r="AI2166">
        <v>1042</v>
      </c>
      <c r="AJ2166">
        <v>1122</v>
      </c>
    </row>
    <row r="2167" spans="1:36" x14ac:dyDescent="0.25">
      <c r="A2167" s="21">
        <v>2166</v>
      </c>
      <c r="B2167" t="s">
        <v>9902</v>
      </c>
      <c r="C2167" s="1" t="str">
        <f>+VLOOKUP(Tabla1[[#This Row],[Sector]],Sectores[[Sector]:[Columna1]],2,0)</f>
        <v>08 Educación</v>
      </c>
      <c r="D2167" s="1" t="str">
        <f>+VLOOKUP(Tabla1[[#This Row],[Contenido]],Hoja2!$F$2:$G$105,2,0)</f>
        <v>08.03 Admisión Universitaria</v>
      </c>
      <c r="E2167" s="1" t="str">
        <f>+IFERROR(VLOOKUP(Tabla1[[#This Row],[Tema]],Temas[[Tema]:[Columna1]],2,0),"REVISAR")</f>
        <v>08.03.20 Matrículas</v>
      </c>
      <c r="F2167" s="1" t="str">
        <f>+IFERROR(VLOOKUP(Tabla1[[#This Row],[Muestra]],Muestra[[Muestra]:[Columna1]],2,0),"REVISAR")</f>
        <v>08.03.20.36 Universidad de Aysen</v>
      </c>
      <c r="G2167" t="s">
        <v>62</v>
      </c>
      <c r="H2167" t="s">
        <v>3449</v>
      </c>
      <c r="I2167" t="s">
        <v>3452</v>
      </c>
      <c r="J2167" t="s">
        <v>3894</v>
      </c>
      <c r="K2167" t="s">
        <v>3453</v>
      </c>
      <c r="L2167" t="s">
        <v>1157</v>
      </c>
      <c r="O2167" t="s">
        <v>3984</v>
      </c>
      <c r="AG2167">
        <v>65</v>
      </c>
      <c r="AH2167">
        <v>89</v>
      </c>
      <c r="AI2167">
        <v>98</v>
      </c>
      <c r="AJ2167">
        <v>120</v>
      </c>
    </row>
    <row r="2168" spans="1:36" x14ac:dyDescent="0.25">
      <c r="A2168" s="21">
        <v>2167</v>
      </c>
      <c r="B2168" t="s">
        <v>9903</v>
      </c>
      <c r="C2168" s="1" t="str">
        <f>+VLOOKUP(Tabla1[[#This Row],[Sector]],Sectores[[Sector]:[Columna1]],2,0)</f>
        <v>08 Educación</v>
      </c>
      <c r="D2168" s="1" t="str">
        <f>+VLOOKUP(Tabla1[[#This Row],[Contenido]],Hoja2!$F$2:$G$105,2,0)</f>
        <v>08.03 Admisión Universitaria</v>
      </c>
      <c r="E2168" s="1" t="str">
        <f>+IFERROR(VLOOKUP(Tabla1[[#This Row],[Tema]],Temas[[Tema]:[Columna1]],2,0),"REVISAR")</f>
        <v>08.03.20 Matrículas</v>
      </c>
      <c r="F2168" s="1" t="str">
        <f>+IFERROR(VLOOKUP(Tabla1[[#This Row],[Muestra]],Muestra[[Muestra]:[Columna1]],2,0),"REVISAR")</f>
        <v xml:space="preserve">08.03.20.37 Universidad Autónoma </v>
      </c>
      <c r="G2168" t="s">
        <v>62</v>
      </c>
      <c r="H2168" t="s">
        <v>3449</v>
      </c>
      <c r="I2168" t="s">
        <v>3452</v>
      </c>
      <c r="J2168" t="s">
        <v>3895</v>
      </c>
      <c r="K2168" t="s">
        <v>3453</v>
      </c>
      <c r="L2168" t="s">
        <v>1151</v>
      </c>
      <c r="O2168" t="s">
        <v>3984</v>
      </c>
      <c r="AH2168">
        <v>5555</v>
      </c>
      <c r="AI2168">
        <v>5651</v>
      </c>
      <c r="AJ2168">
        <v>5762</v>
      </c>
    </row>
    <row r="2169" spans="1:36" x14ac:dyDescent="0.25">
      <c r="A2169" s="21">
        <v>2168</v>
      </c>
      <c r="B2169" t="s">
        <v>9904</v>
      </c>
      <c r="C2169" s="1" t="str">
        <f>+VLOOKUP(Tabla1[[#This Row],[Sector]],Sectores[[Sector]:[Columna1]],2,0)</f>
        <v>08 Educación</v>
      </c>
      <c r="D2169" s="1" t="str">
        <f>+VLOOKUP(Tabla1[[#This Row],[Contenido]],Hoja2!$F$2:$G$105,2,0)</f>
        <v>08.03 Admisión Universitaria</v>
      </c>
      <c r="E2169" s="1" t="str">
        <f>+IFERROR(VLOOKUP(Tabla1[[#This Row],[Tema]],Temas[[Tema]:[Columna1]],2,0),"REVISAR")</f>
        <v>08.03.20 Matrículas</v>
      </c>
      <c r="F2169" s="1" t="str">
        <f>+IFERROR(VLOOKUP(Tabla1[[#This Row],[Muestra]],Muestra[[Muestra]:[Columna1]],2,0),"REVISAR")</f>
        <v>08.03.20.38 Universidad San Sebastián</v>
      </c>
      <c r="G2169" t="s">
        <v>62</v>
      </c>
      <c r="H2169" t="s">
        <v>3449</v>
      </c>
      <c r="I2169" t="s">
        <v>3452</v>
      </c>
      <c r="J2169" t="s">
        <v>3896</v>
      </c>
      <c r="K2169" t="s">
        <v>3453</v>
      </c>
      <c r="L2169" t="s">
        <v>1151</v>
      </c>
      <c r="O2169" t="s">
        <v>3984</v>
      </c>
      <c r="AH2169">
        <v>5461</v>
      </c>
      <c r="AI2169">
        <v>5083</v>
      </c>
      <c r="AJ2169">
        <v>4669</v>
      </c>
    </row>
    <row r="2170" spans="1:36" x14ac:dyDescent="0.25">
      <c r="A2170" s="21">
        <v>2169</v>
      </c>
      <c r="B2170" t="s">
        <v>9905</v>
      </c>
      <c r="C2170" s="1" t="str">
        <f>+VLOOKUP(Tabla1[[#This Row],[Sector]],Sectores[[Sector]:[Columna1]],2,0)</f>
        <v>08 Educación</v>
      </c>
      <c r="D2170" s="1" t="str">
        <f>+VLOOKUP(Tabla1[[#This Row],[Contenido]],Hoja2!$F$2:$G$105,2,0)</f>
        <v>08.03 Admisión Universitaria</v>
      </c>
      <c r="E2170" s="1" t="str">
        <f>+IFERROR(VLOOKUP(Tabla1[[#This Row],[Tema]],Temas[[Tema]:[Columna1]],2,0),"REVISAR")</f>
        <v>08.03.20 Matrículas</v>
      </c>
      <c r="F2170" s="1" t="str">
        <f>+IFERROR(VLOOKUP(Tabla1[[#This Row],[Muestra]],Muestra[[Muestra]:[Columna1]],2,0),"REVISAR")</f>
        <v xml:space="preserve">08.03.20.39 Universidad Central </v>
      </c>
      <c r="G2170" t="s">
        <v>62</v>
      </c>
      <c r="H2170" t="s">
        <v>3449</v>
      </c>
      <c r="I2170" t="s">
        <v>3452</v>
      </c>
      <c r="J2170" t="s">
        <v>3897</v>
      </c>
      <c r="K2170" t="s">
        <v>3453</v>
      </c>
      <c r="L2170" t="s">
        <v>1151</v>
      </c>
      <c r="O2170" t="s">
        <v>3984</v>
      </c>
      <c r="AH2170">
        <v>2155</v>
      </c>
      <c r="AI2170">
        <v>2108</v>
      </c>
      <c r="AJ2170">
        <v>1748</v>
      </c>
    </row>
    <row r="2171" spans="1:36" x14ac:dyDescent="0.25">
      <c r="A2171" s="24">
        <v>2170</v>
      </c>
      <c r="B2171" t="s">
        <v>9906</v>
      </c>
      <c r="C2171" s="1" t="str">
        <f>+VLOOKUP(Tabla1[[#This Row],[Sector]],Sectores[[Sector]:[Columna1]],2,0)</f>
        <v>08 Educación</v>
      </c>
      <c r="D2171" s="1" t="str">
        <f>+VLOOKUP(Tabla1[[#This Row],[Contenido]],Hoja2!$F$2:$G$105,2,0)</f>
        <v>08.03 Admisión Universitaria</v>
      </c>
      <c r="E2171" s="1" t="str">
        <f>+IFERROR(VLOOKUP(Tabla1[[#This Row],[Tema]],Temas[[Tema]:[Columna1]],2,0),"REVISAR")</f>
        <v>08.03.20 Matrículas</v>
      </c>
      <c r="F2171" s="1" t="str">
        <f>+IFERROR(VLOOKUP(Tabla1[[#This Row],[Muestra]],Muestra[[Muestra]:[Columna1]],2,0),"REVISAR")</f>
        <v>08.03.20.40 Universidad Academia de Humanismo Cristiano</v>
      </c>
      <c r="G2171" t="s">
        <v>62</v>
      </c>
      <c r="H2171" t="s">
        <v>3449</v>
      </c>
      <c r="I2171" t="s">
        <v>3452</v>
      </c>
      <c r="J2171" t="s">
        <v>3898</v>
      </c>
      <c r="K2171" t="s">
        <v>3453</v>
      </c>
      <c r="L2171" t="s">
        <v>2702</v>
      </c>
      <c r="O2171" t="s">
        <v>3984</v>
      </c>
      <c r="AI2171">
        <v>710</v>
      </c>
      <c r="AJ2171">
        <v>687</v>
      </c>
    </row>
    <row r="2172" spans="1:36" x14ac:dyDescent="0.25">
      <c r="A2172" s="24">
        <v>2171</v>
      </c>
      <c r="B2172" t="s">
        <v>9907</v>
      </c>
      <c r="C2172" s="1" t="str">
        <f>+VLOOKUP(Tabla1[[#This Row],[Sector]],Sectores[[Sector]:[Columna1]],2,0)</f>
        <v>08 Educación</v>
      </c>
      <c r="D2172" s="1" t="str">
        <f>+VLOOKUP(Tabla1[[#This Row],[Contenido]],Hoja2!$F$2:$G$105,2,0)</f>
        <v>08.03 Admisión Universitaria</v>
      </c>
      <c r="E2172" s="1" t="str">
        <f>+IFERROR(VLOOKUP(Tabla1[[#This Row],[Tema]],Temas[[Tema]:[Columna1]],2,0),"REVISAR")</f>
        <v>08.03.20 Matrículas</v>
      </c>
      <c r="F2172" s="1" t="str">
        <f>+IFERROR(VLOOKUP(Tabla1[[#This Row],[Muestra]],Muestra[[Muestra]:[Columna1]],2,0),"REVISAR")</f>
        <v>08.03.20.41 Universidad Bernardo O'Higgins</v>
      </c>
      <c r="G2172" t="s">
        <v>62</v>
      </c>
      <c r="H2172" t="s">
        <v>3449</v>
      </c>
      <c r="I2172" t="s">
        <v>3452</v>
      </c>
      <c r="J2172" t="s">
        <v>3899</v>
      </c>
      <c r="K2172" t="s">
        <v>3453</v>
      </c>
      <c r="L2172" t="s">
        <v>2702</v>
      </c>
      <c r="O2172" t="s">
        <v>3984</v>
      </c>
      <c r="AI2172">
        <v>1019</v>
      </c>
      <c r="AJ2172">
        <v>861</v>
      </c>
    </row>
    <row r="2173" spans="1:36" x14ac:dyDescent="0.25">
      <c r="A2173" s="21">
        <v>2172</v>
      </c>
      <c r="B2173" t="s">
        <v>9908</v>
      </c>
      <c r="C2173" s="1" t="str">
        <f>+VLOOKUP(Tabla1[[#This Row],[Sector]],Sectores[[Sector]:[Columna1]],2,0)</f>
        <v>08 Educación</v>
      </c>
      <c r="D2173" s="1" t="str">
        <f>+VLOOKUP(Tabla1[[#This Row],[Contenido]],Hoja2!$F$2:$G$105,2,0)</f>
        <v>08.03 Admisión Universitaria</v>
      </c>
      <c r="E2173" s="1" t="str">
        <f>+IFERROR(VLOOKUP(Tabla1[[#This Row],[Tema]],Temas[[Tema]:[Columna1]],2,0),"REVISAR")</f>
        <v>08.03.20 Matrículas</v>
      </c>
      <c r="F2173" s="1" t="str">
        <f>+IFERROR(VLOOKUP(Tabla1[[#This Row],[Muestra]],Muestra[[Muestra]:[Columna1]],2,0),"REVISAR")</f>
        <v>08.03.20.42 Matrículas de educación superior</v>
      </c>
      <c r="G2173" t="s">
        <v>62</v>
      </c>
      <c r="H2173" t="s">
        <v>3449</v>
      </c>
      <c r="I2173" t="s">
        <v>3452</v>
      </c>
      <c r="J2173" t="s">
        <v>3900</v>
      </c>
      <c r="K2173" t="s">
        <v>3454</v>
      </c>
      <c r="L2173" t="s">
        <v>2582</v>
      </c>
      <c r="O2173" t="s">
        <v>3984</v>
      </c>
      <c r="AB2173">
        <v>739</v>
      </c>
      <c r="AC2173">
        <v>894</v>
      </c>
      <c r="AD2173">
        <v>930</v>
      </c>
      <c r="AE2173">
        <v>993</v>
      </c>
      <c r="AF2173">
        <v>1000</v>
      </c>
      <c r="AG2173">
        <v>842</v>
      </c>
      <c r="AH2173">
        <v>970</v>
      </c>
      <c r="AI2173">
        <v>851</v>
      </c>
      <c r="AJ2173">
        <v>708</v>
      </c>
    </row>
    <row r="2174" spans="1:36" x14ac:dyDescent="0.25">
      <c r="A2174" s="21">
        <v>2173</v>
      </c>
      <c r="B2174" t="s">
        <v>9909</v>
      </c>
      <c r="C2174" s="1" t="str">
        <f>+VLOOKUP(Tabla1[[#This Row],[Sector]],Sectores[[Sector]:[Columna1]],2,0)</f>
        <v>08 Educación</v>
      </c>
      <c r="D2174" s="1" t="str">
        <f>+VLOOKUP(Tabla1[[#This Row],[Contenido]],Hoja2!$F$2:$G$105,2,0)</f>
        <v>08.03 Admisión Universitaria</v>
      </c>
      <c r="E2174" s="1" t="str">
        <f>+IFERROR(VLOOKUP(Tabla1[[#This Row],[Tema]],Temas[[Tema]:[Columna1]],2,0),"REVISAR")</f>
        <v>08.03.20 Matrículas</v>
      </c>
      <c r="F2174" s="1" t="str">
        <f>+IFERROR(VLOOKUP(Tabla1[[#This Row],[Muestra]],Muestra[[Muestra]:[Columna1]],2,0),"REVISAR")</f>
        <v>08.03.20.42 Matrículas de educación superior</v>
      </c>
      <c r="G2174" t="s">
        <v>62</v>
      </c>
      <c r="H2174" t="s">
        <v>3449</v>
      </c>
      <c r="I2174" t="s">
        <v>3452</v>
      </c>
      <c r="J2174" t="s">
        <v>3900</v>
      </c>
      <c r="K2174" t="s">
        <v>3454</v>
      </c>
      <c r="L2174" t="s">
        <v>2582</v>
      </c>
      <c r="O2174" t="s">
        <v>3984</v>
      </c>
      <c r="AB2174">
        <v>71542</v>
      </c>
      <c r="AC2174">
        <v>74988</v>
      </c>
      <c r="AD2174">
        <v>76276</v>
      </c>
      <c r="AE2174">
        <v>78502</v>
      </c>
      <c r="AF2174">
        <v>80623</v>
      </c>
      <c r="AG2174">
        <v>80714</v>
      </c>
      <c r="AH2174">
        <v>98210</v>
      </c>
      <c r="AI2174">
        <v>100879</v>
      </c>
      <c r="AJ2174">
        <v>95819</v>
      </c>
    </row>
    <row r="2175" spans="1:36" x14ac:dyDescent="0.25">
      <c r="A2175" s="21">
        <v>2174</v>
      </c>
      <c r="B2175" t="s">
        <v>9910</v>
      </c>
      <c r="C2175" s="1" t="str">
        <f>+VLOOKUP(Tabla1[[#This Row],[Sector]],Sectores[[Sector]:[Columna1]],2,0)</f>
        <v>08 Educación</v>
      </c>
      <c r="D2175" s="1" t="str">
        <f>+VLOOKUP(Tabla1[[#This Row],[Contenido]],Hoja2!$F$2:$G$105,2,0)</f>
        <v>08.03 Admisión Universitaria</v>
      </c>
      <c r="E2175" s="1" t="str">
        <f>+IFERROR(VLOOKUP(Tabla1[[#This Row],[Tema]],Temas[[Tema]:[Columna1]],2,0),"REVISAR")</f>
        <v>08.03.20 Matrículas</v>
      </c>
      <c r="F2175" s="1" t="str">
        <f>+IFERROR(VLOOKUP(Tabla1[[#This Row],[Muestra]],Muestra[[Muestra]:[Columna1]],2,0),"REVISAR")</f>
        <v>08.03.20.42 Matrículas de educación superior</v>
      </c>
      <c r="G2175" t="s">
        <v>62</v>
      </c>
      <c r="H2175" t="s">
        <v>3449</v>
      </c>
      <c r="I2175" t="s">
        <v>3452</v>
      </c>
      <c r="J2175" t="s">
        <v>3900</v>
      </c>
      <c r="K2175" t="s">
        <v>3454</v>
      </c>
      <c r="L2175" t="s">
        <v>3826</v>
      </c>
      <c r="O2175" t="s">
        <v>3984</v>
      </c>
      <c r="AF2175">
        <v>467</v>
      </c>
      <c r="AG2175">
        <v>1928</v>
      </c>
      <c r="AH2175">
        <v>2213</v>
      </c>
      <c r="AI2175">
        <v>2253</v>
      </c>
      <c r="AJ2175">
        <v>1775</v>
      </c>
    </row>
    <row r="2176" spans="1:36" x14ac:dyDescent="0.25">
      <c r="A2176" s="21">
        <v>2175</v>
      </c>
      <c r="B2176" t="s">
        <v>9911</v>
      </c>
      <c r="C2176" s="1" t="str">
        <f>+VLOOKUP(Tabla1[[#This Row],[Sector]],Sectores[[Sector]:[Columna1]],2,0)</f>
        <v>08 Educación</v>
      </c>
      <c r="D2176" s="1" t="str">
        <f>+VLOOKUP(Tabla1[[#This Row],[Contenido]],Hoja2!$F$2:$G$105,2,0)</f>
        <v>08.03 Admisión Universitaria</v>
      </c>
      <c r="E2176" s="1" t="str">
        <f>+IFERROR(VLOOKUP(Tabla1[[#This Row],[Tema]],Temas[[Tema]:[Columna1]],2,0),"REVISAR")</f>
        <v>08.03.20 Matrículas</v>
      </c>
      <c r="F2176" s="1" t="str">
        <f>+IFERROR(VLOOKUP(Tabla1[[#This Row],[Muestra]],Muestra[[Muestra]:[Columna1]],2,0),"REVISAR")</f>
        <v>08.03.20.42 Matrículas de educación superior</v>
      </c>
      <c r="G2176" t="s">
        <v>62</v>
      </c>
      <c r="H2176" t="s">
        <v>3449</v>
      </c>
      <c r="I2176" t="s">
        <v>3452</v>
      </c>
      <c r="J2176" t="s">
        <v>3900</v>
      </c>
      <c r="K2176" t="s">
        <v>3455</v>
      </c>
      <c r="L2176" t="s">
        <v>3484</v>
      </c>
      <c r="O2176" t="s">
        <v>3984</v>
      </c>
      <c r="AB2176">
        <v>69559</v>
      </c>
      <c r="AC2176">
        <v>72969</v>
      </c>
      <c r="AD2176">
        <v>74221</v>
      </c>
      <c r="AE2176">
        <v>76620</v>
      </c>
      <c r="AF2176">
        <v>78760</v>
      </c>
      <c r="AG2176">
        <v>80784</v>
      </c>
      <c r="AH2176">
        <v>96426</v>
      </c>
      <c r="AI2176">
        <v>101036</v>
      </c>
    </row>
    <row r="2177" spans="1:37" x14ac:dyDescent="0.25">
      <c r="A2177" s="21">
        <v>2176</v>
      </c>
      <c r="B2177" t="s">
        <v>3448</v>
      </c>
      <c r="C2177" s="1" t="str">
        <f>+VLOOKUP(Tabla1[[#This Row],[Sector]],Sectores[[Sector]:[Columna1]],2,0)</f>
        <v>08 Educación</v>
      </c>
      <c r="D2177" s="1" t="str">
        <f>+VLOOKUP(Tabla1[[#This Row],[Contenido]],Hoja2!$F$2:$G$105,2,0)</f>
        <v>08.03 Admisión Universitaria</v>
      </c>
      <c r="E2177" s="1" t="str">
        <f>+IFERROR(VLOOKUP(Tabla1[[#This Row],[Tema]],Temas[[Tema]:[Columna1]],2,0),"REVISAR")</f>
        <v>08.03.20 Matrículas</v>
      </c>
      <c r="F2177" s="1" t="str">
        <f>+IFERROR(VLOOKUP(Tabla1[[#This Row],[Muestra]],Muestra[[Muestra]:[Columna1]],2,0),"REVISAR")</f>
        <v>08.03.20.42 Matrículas de educación superior</v>
      </c>
      <c r="G2177" t="s">
        <v>62</v>
      </c>
      <c r="H2177" t="s">
        <v>3449</v>
      </c>
      <c r="I2177" t="s">
        <v>3452</v>
      </c>
      <c r="J2177" t="s">
        <v>3900</v>
      </c>
      <c r="K2177" t="s">
        <v>3455</v>
      </c>
      <c r="L2177" t="s">
        <v>3484</v>
      </c>
      <c r="O2177" t="s">
        <v>3984</v>
      </c>
      <c r="AB2177">
        <v>1605</v>
      </c>
      <c r="AC2177">
        <v>1785</v>
      </c>
      <c r="AD2177">
        <v>1764</v>
      </c>
      <c r="AE2177">
        <v>1755</v>
      </c>
      <c r="AF2177">
        <v>1708</v>
      </c>
      <c r="AG2177">
        <v>1655</v>
      </c>
      <c r="AH2177">
        <v>1832</v>
      </c>
      <c r="AI2177">
        <v>1851</v>
      </c>
    </row>
    <row r="2178" spans="1:37" x14ac:dyDescent="0.25">
      <c r="A2178" s="21">
        <v>2177</v>
      </c>
      <c r="B2178" t="s">
        <v>9912</v>
      </c>
      <c r="C2178" s="1" t="str">
        <f>+VLOOKUP(Tabla1[[#This Row],[Sector]],Sectores[[Sector]:[Columna1]],2,0)</f>
        <v>08 Educación</v>
      </c>
      <c r="D2178" s="1" t="str">
        <f>+VLOOKUP(Tabla1[[#This Row],[Contenido]],Hoja2!$F$2:$G$105,2,0)</f>
        <v>08.03 Admisión Universitaria</v>
      </c>
      <c r="E2178" s="1" t="str">
        <f>+IFERROR(VLOOKUP(Tabla1[[#This Row],[Tema]],Temas[[Tema]:[Columna1]],2,0),"REVISAR")</f>
        <v>08.03.20 Matrículas</v>
      </c>
      <c r="F2178" s="1" t="str">
        <f>+IFERROR(VLOOKUP(Tabla1[[#This Row],[Muestra]],Muestra[[Muestra]:[Columna1]],2,0),"REVISAR")</f>
        <v>08.03.20.42 Matrículas de educación superior</v>
      </c>
      <c r="G2178" t="s">
        <v>62</v>
      </c>
      <c r="H2178" t="s">
        <v>3449</v>
      </c>
      <c r="I2178" t="s">
        <v>3452</v>
      </c>
      <c r="J2178" t="s">
        <v>3900</v>
      </c>
      <c r="K2178" t="s">
        <v>3455</v>
      </c>
      <c r="L2178" t="s">
        <v>3484</v>
      </c>
      <c r="O2178" t="s">
        <v>3984</v>
      </c>
      <c r="AB2178">
        <v>378</v>
      </c>
      <c r="AC2178">
        <v>234</v>
      </c>
      <c r="AD2178">
        <v>95</v>
      </c>
      <c r="AE2178">
        <v>108</v>
      </c>
      <c r="AF2178">
        <v>155</v>
      </c>
      <c r="AG2178">
        <v>202</v>
      </c>
      <c r="AI2178">
        <v>245</v>
      </c>
    </row>
    <row r="2179" spans="1:37" x14ac:dyDescent="0.25">
      <c r="A2179" s="21">
        <v>2178</v>
      </c>
      <c r="B2179" t="s">
        <v>9913</v>
      </c>
      <c r="C2179" s="1" t="str">
        <f>+VLOOKUP(Tabla1[[#This Row],[Sector]],Sectores[[Sector]:[Columna1]],2,0)</f>
        <v>08 Educación</v>
      </c>
      <c r="D2179" s="1" t="str">
        <f>+VLOOKUP(Tabla1[[#This Row],[Contenido]],Hoja2!$F$2:$G$105,2,0)</f>
        <v>08.03 Admisión Universitaria</v>
      </c>
      <c r="E2179" s="1" t="str">
        <f>+IFERROR(VLOOKUP(Tabla1[[#This Row],[Tema]],Temas[[Tema]:[Columna1]],2,0),"REVISAR")</f>
        <v>08.03.20 Matrículas</v>
      </c>
      <c r="F2179" s="1" t="str">
        <f>+IFERROR(VLOOKUP(Tabla1[[#This Row],[Muestra]],Muestra[[Muestra]:[Columna1]],2,0),"REVISAR")</f>
        <v>08.03.20.42 Matrículas de educación superior</v>
      </c>
      <c r="G2179" t="s">
        <v>62</v>
      </c>
      <c r="H2179" t="s">
        <v>3449</v>
      </c>
      <c r="I2179" t="s">
        <v>3452</v>
      </c>
      <c r="J2179" t="s">
        <v>3900</v>
      </c>
      <c r="K2179" t="s">
        <v>3455</v>
      </c>
      <c r="L2179" t="s">
        <v>3484</v>
      </c>
      <c r="O2179" t="s">
        <v>3984</v>
      </c>
      <c r="AB2179">
        <v>739</v>
      </c>
      <c r="AC2179">
        <v>894</v>
      </c>
      <c r="AD2179">
        <v>930</v>
      </c>
      <c r="AE2179">
        <v>993</v>
      </c>
      <c r="AF2179">
        <v>1000</v>
      </c>
      <c r="AG2179">
        <v>842</v>
      </c>
      <c r="AH2179">
        <v>970</v>
      </c>
      <c r="AI2179">
        <v>851</v>
      </c>
    </row>
    <row r="2180" spans="1:37" x14ac:dyDescent="0.25">
      <c r="A2180" s="24">
        <v>2179</v>
      </c>
      <c r="B2180" t="s">
        <v>9914</v>
      </c>
      <c r="C2180" s="1" t="str">
        <f>+VLOOKUP(Tabla1[[#This Row],[Sector]],Sectores[[Sector]:[Columna1]],2,0)</f>
        <v>08 Educación</v>
      </c>
      <c r="D2180" s="1" t="str">
        <f>+VLOOKUP(Tabla1[[#This Row],[Contenido]],Hoja2!$F$2:$G$105,2,0)</f>
        <v>08.03 Admisión Universitaria</v>
      </c>
      <c r="E2180" s="1" t="str">
        <f>+IFERROR(VLOOKUP(Tabla1[[#This Row],[Tema]],Temas[[Tema]:[Columna1]],2,0),"REVISAR")</f>
        <v>08.03.20 Matrículas</v>
      </c>
      <c r="F2180" s="1" t="str">
        <f>+IFERROR(VLOOKUP(Tabla1[[#This Row],[Muestra]],Muestra[[Muestra]:[Columna1]],2,0),"REVISAR")</f>
        <v>08.03.20.42 Matrículas de educación superior</v>
      </c>
      <c r="G2180" t="s">
        <v>62</v>
      </c>
      <c r="H2180" t="s">
        <v>3449</v>
      </c>
      <c r="I2180" t="s">
        <v>3452</v>
      </c>
      <c r="J2180" t="s">
        <v>3900</v>
      </c>
      <c r="K2180" t="s">
        <v>3455</v>
      </c>
      <c r="L2180" t="s">
        <v>3901</v>
      </c>
      <c r="O2180" t="s">
        <v>3984</v>
      </c>
      <c r="AD2180">
        <v>196</v>
      </c>
      <c r="AE2180">
        <v>19</v>
      </c>
      <c r="AG2180">
        <v>1</v>
      </c>
    </row>
    <row r="2181" spans="1:37" x14ac:dyDescent="0.25">
      <c r="A2181" s="21">
        <v>2180</v>
      </c>
      <c r="B2181" t="s">
        <v>9915</v>
      </c>
      <c r="C2181" s="1" t="str">
        <f>+VLOOKUP(Tabla1[[#This Row],[Sector]],Sectores[[Sector]:[Columna1]],2,0)</f>
        <v>08 Educación</v>
      </c>
      <c r="D2181" s="1" t="str">
        <f>+VLOOKUP(Tabla1[[#This Row],[Contenido]],Hoja2!$F$2:$G$105,2,0)</f>
        <v>08.03 Admisión Universitaria</v>
      </c>
      <c r="E2181" s="1" t="str">
        <f>+IFERROR(VLOOKUP(Tabla1[[#This Row],[Tema]],Temas[[Tema]:[Columna1]],2,0),"REVISAR")</f>
        <v>08.03.20 Matrículas</v>
      </c>
      <c r="F2181" s="1" t="str">
        <f>+IFERROR(VLOOKUP(Tabla1[[#This Row],[Muestra]],Muestra[[Muestra]:[Columna1]],2,0),"REVISAR")</f>
        <v>08.03.20.42 Matrículas de educación superior</v>
      </c>
      <c r="G2181" t="s">
        <v>62</v>
      </c>
      <c r="H2181" t="s">
        <v>3449</v>
      </c>
      <c r="I2181" t="s">
        <v>3452</v>
      </c>
      <c r="J2181" t="s">
        <v>3900</v>
      </c>
      <c r="K2181" t="s">
        <v>3455</v>
      </c>
      <c r="L2181" t="s">
        <v>3902</v>
      </c>
      <c r="O2181" t="s">
        <v>3984</v>
      </c>
      <c r="AF2181">
        <v>467</v>
      </c>
      <c r="AH2181">
        <v>2165</v>
      </c>
    </row>
    <row r="2182" spans="1:37" x14ac:dyDescent="0.25">
      <c r="A2182" s="21">
        <v>2181</v>
      </c>
      <c r="B2182" t="s">
        <v>4014</v>
      </c>
      <c r="C2182" s="1" t="str">
        <f>+VLOOKUP(Tabla1[[#This Row],[Sector]],Sectores[[Sector]:[Columna1]],2,0)</f>
        <v>34 Transparencia</v>
      </c>
      <c r="D2182" s="1" t="str">
        <f>+VLOOKUP(Tabla1[[#This Row],[Contenido]],Hoja2!$F$2:$G$105,2,0)</f>
        <v>34.01 Partidos Políticos</v>
      </c>
      <c r="E2182" s="1" t="str">
        <f>+IFERROR(VLOOKUP(Tabla1[[#This Row],[Tema]],Temas[[Tema]:[Columna1]],2,0),"REVISAR")</f>
        <v>REVISAR</v>
      </c>
      <c r="F2182" s="1" t="str">
        <f>+IFERROR(VLOOKUP(Tabla1[[#This Row],[Muestra]],Muestra[[Muestra]:[Columna1]],2,0),"REVISAR")</f>
        <v>34.01.02.01 Aportes del Estado (art. 33 bis Ley N°18.603)</v>
      </c>
      <c r="G2182" t="s">
        <v>4015</v>
      </c>
      <c r="H2182" t="s">
        <v>4016</v>
      </c>
      <c r="I2182" t="s">
        <v>4017</v>
      </c>
      <c r="J2182" t="s">
        <v>4018</v>
      </c>
      <c r="K2182" t="s">
        <v>242</v>
      </c>
      <c r="L2182" t="s">
        <v>2699</v>
      </c>
      <c r="O2182" t="s">
        <v>4473</v>
      </c>
      <c r="AF2182">
        <v>0</v>
      </c>
      <c r="AG2182">
        <v>147082880</v>
      </c>
      <c r="AH2182">
        <v>0</v>
      </c>
      <c r="AI2182">
        <v>0</v>
      </c>
      <c r="AJ2182">
        <v>0</v>
      </c>
      <c r="AK2182">
        <v>0</v>
      </c>
    </row>
    <row r="2183" spans="1:37" x14ac:dyDescent="0.25">
      <c r="A2183" s="21">
        <v>2182</v>
      </c>
      <c r="B2183" t="s">
        <v>4019</v>
      </c>
      <c r="C2183" s="1" t="str">
        <f>+VLOOKUP(Tabla1[[#This Row],[Sector]],Sectores[[Sector]:[Columna1]],2,0)</f>
        <v>34 Transparencia</v>
      </c>
      <c r="D2183" s="1" t="str">
        <f>+VLOOKUP(Tabla1[[#This Row],[Contenido]],Hoja2!$F$2:$G$105,2,0)</f>
        <v>34.01 Partidos Políticos</v>
      </c>
      <c r="E2183" s="1" t="str">
        <f>+IFERROR(VLOOKUP(Tabla1[[#This Row],[Tema]],Temas[[Tema]:[Columna1]],2,0),"REVISAR")</f>
        <v>REVISAR</v>
      </c>
      <c r="F2183" s="1" t="str">
        <f>+IFERROR(VLOOKUP(Tabla1[[#This Row],[Muestra]],Muestra[[Muestra]:[Columna1]],2,0),"REVISAR")</f>
        <v>34.01.02.02 Cuantía global de las cuotas y aportes de sus afiliados</v>
      </c>
      <c r="G2183" t="s">
        <v>4015</v>
      </c>
      <c r="H2183" t="s">
        <v>4016</v>
      </c>
      <c r="I2183" t="s">
        <v>4017</v>
      </c>
      <c r="J2183" t="s">
        <v>4020</v>
      </c>
      <c r="K2183" t="s">
        <v>242</v>
      </c>
      <c r="L2183" t="s">
        <v>2699</v>
      </c>
      <c r="O2183" t="s">
        <v>4473</v>
      </c>
      <c r="AF2183">
        <v>0</v>
      </c>
      <c r="AG2183">
        <v>7796000</v>
      </c>
      <c r="AH2183">
        <v>120000</v>
      </c>
      <c r="AI2183">
        <v>0</v>
      </c>
      <c r="AJ2183">
        <v>0</v>
      </c>
      <c r="AK2183">
        <v>0</v>
      </c>
    </row>
    <row r="2184" spans="1:37" x14ac:dyDescent="0.25">
      <c r="A2184" s="21">
        <v>2183</v>
      </c>
      <c r="B2184" t="s">
        <v>4021</v>
      </c>
      <c r="C2184" s="1" t="str">
        <f>+VLOOKUP(Tabla1[[#This Row],[Sector]],Sectores[[Sector]:[Columna1]],2,0)</f>
        <v>34 Transparencia</v>
      </c>
      <c r="D2184" s="1" t="str">
        <f>+VLOOKUP(Tabla1[[#This Row],[Contenido]],Hoja2!$F$2:$G$105,2,0)</f>
        <v>34.01 Partidos Políticos</v>
      </c>
      <c r="E2184" s="1" t="str">
        <f>+IFERROR(VLOOKUP(Tabla1[[#This Row],[Tema]],Temas[[Tema]:[Columna1]],2,0),"REVISAR")</f>
        <v>REVISAR</v>
      </c>
      <c r="F2184" s="1" t="str">
        <f>+IFERROR(VLOOKUP(Tabla1[[#This Row],[Muestra]],Muestra[[Muestra]:[Columna1]],2,0),"REVISAR")</f>
        <v>34.01.02.03 Ingresos procedentes de los aportes de personas naturales</v>
      </c>
      <c r="G2184" t="s">
        <v>4015</v>
      </c>
      <c r="H2184" t="s">
        <v>4016</v>
      </c>
      <c r="I2184" t="s">
        <v>4017</v>
      </c>
      <c r="J2184" t="s">
        <v>4022</v>
      </c>
      <c r="K2184" t="s">
        <v>242</v>
      </c>
      <c r="L2184" t="s">
        <v>2699</v>
      </c>
      <c r="O2184" t="s">
        <v>4473</v>
      </c>
      <c r="AF2184">
        <v>0</v>
      </c>
      <c r="AG2184">
        <v>0</v>
      </c>
      <c r="AH2184">
        <v>0</v>
      </c>
      <c r="AI2184">
        <v>0</v>
      </c>
      <c r="AJ2184">
        <v>0</v>
      </c>
      <c r="AK2184">
        <v>0</v>
      </c>
    </row>
    <row r="2185" spans="1:37" x14ac:dyDescent="0.25">
      <c r="A2185" s="21">
        <v>2184</v>
      </c>
      <c r="B2185" t="s">
        <v>4023</v>
      </c>
      <c r="C2185" s="1" t="str">
        <f>+VLOOKUP(Tabla1[[#This Row],[Sector]],Sectores[[Sector]:[Columna1]],2,0)</f>
        <v>34 Transparencia</v>
      </c>
      <c r="D2185" s="1" t="str">
        <f>+VLOOKUP(Tabla1[[#This Row],[Contenido]],Hoja2!$F$2:$G$105,2,0)</f>
        <v>34.01 Partidos Políticos</v>
      </c>
      <c r="E2185" s="1" t="str">
        <f>+IFERROR(VLOOKUP(Tabla1[[#This Row],[Tema]],Temas[[Tema]:[Columna1]],2,0),"REVISAR")</f>
        <v>REVISAR</v>
      </c>
      <c r="F2185" s="1" t="str">
        <f>+IFERROR(VLOOKUP(Tabla1[[#This Row],[Muestra]],Muestra[[Muestra]:[Columna1]],2,0),"REVISAR")</f>
        <v>34.01.01.16 Rendimientos procedentes de las actividades del Partido</v>
      </c>
      <c r="G2185" t="s">
        <v>4015</v>
      </c>
      <c r="H2185" t="s">
        <v>4016</v>
      </c>
      <c r="I2185" t="s">
        <v>4017</v>
      </c>
      <c r="J2185" t="s">
        <v>4024</v>
      </c>
      <c r="K2185" t="s">
        <v>242</v>
      </c>
      <c r="L2185" t="s">
        <v>2699</v>
      </c>
      <c r="O2185" t="s">
        <v>4473</v>
      </c>
      <c r="AF2185">
        <v>0</v>
      </c>
      <c r="AG2185">
        <v>0</v>
      </c>
      <c r="AH2185">
        <v>9658664</v>
      </c>
      <c r="AI2185">
        <v>0</v>
      </c>
      <c r="AJ2185">
        <v>0</v>
      </c>
      <c r="AK2185">
        <v>0</v>
      </c>
    </row>
    <row r="2186" spans="1:37" x14ac:dyDescent="0.25">
      <c r="A2186" s="21">
        <v>2185</v>
      </c>
      <c r="B2186" t="s">
        <v>4025</v>
      </c>
      <c r="C2186" s="1" t="str">
        <f>+VLOOKUP(Tabla1[[#This Row],[Sector]],Sectores[[Sector]:[Columna1]],2,0)</f>
        <v>34 Transparencia</v>
      </c>
      <c r="D2186" s="1" t="str">
        <f>+VLOOKUP(Tabla1[[#This Row],[Contenido]],Hoja2!$F$2:$G$105,2,0)</f>
        <v>34.01 Partidos Políticos</v>
      </c>
      <c r="E2186" s="1" t="str">
        <f>+IFERROR(VLOOKUP(Tabla1[[#This Row],[Tema]],Temas[[Tema]:[Columna1]],2,0),"REVISAR")</f>
        <v>REVISAR</v>
      </c>
      <c r="F2186" s="1" t="str">
        <f>+IFERROR(VLOOKUP(Tabla1[[#This Row],[Muestra]],Muestra[[Muestra]:[Columna1]],2,0),"REVISAR")</f>
        <v>34.01.02.05 Rendimientos procedentes de su propio patrimonio</v>
      </c>
      <c r="G2186" t="s">
        <v>4015</v>
      </c>
      <c r="H2186" t="s">
        <v>4016</v>
      </c>
      <c r="I2186" t="s">
        <v>4017</v>
      </c>
      <c r="J2186" t="s">
        <v>4026</v>
      </c>
      <c r="K2186" t="s">
        <v>242</v>
      </c>
      <c r="L2186" t="s">
        <v>2699</v>
      </c>
      <c r="O2186" t="s">
        <v>4473</v>
      </c>
      <c r="AF2186">
        <v>0</v>
      </c>
      <c r="AG2186">
        <v>0</v>
      </c>
      <c r="AH2186">
        <v>0</v>
      </c>
      <c r="AI2186">
        <v>0</v>
      </c>
      <c r="AJ2186">
        <v>0</v>
      </c>
      <c r="AK2186">
        <v>0</v>
      </c>
    </row>
    <row r="2187" spans="1:37" x14ac:dyDescent="0.25">
      <c r="A2187" s="21">
        <v>2186</v>
      </c>
      <c r="B2187" t="s">
        <v>4027</v>
      </c>
      <c r="C2187" s="1" t="str">
        <f>+VLOOKUP(Tabla1[[#This Row],[Sector]],Sectores[[Sector]:[Columna1]],2,0)</f>
        <v>34 Transparencia</v>
      </c>
      <c r="D2187" s="1" t="str">
        <f>+VLOOKUP(Tabla1[[#This Row],[Contenido]],Hoja2!$F$2:$G$105,2,0)</f>
        <v>34.01 Partidos Políticos</v>
      </c>
      <c r="E2187" s="1" t="str">
        <f>+IFERROR(VLOOKUP(Tabla1[[#This Row],[Tema]],Temas[[Tema]:[Columna1]],2,0),"REVISAR")</f>
        <v>REVISAR</v>
      </c>
      <c r="F2187" s="1" t="str">
        <f>+IFERROR(VLOOKUP(Tabla1[[#This Row],[Muestra]],Muestra[[Muestra]:[Columna1]],2,0),"REVISAR")</f>
        <v>34.01.02.01 Aportes del Estado (art. 33 bis Ley N°18.603)</v>
      </c>
      <c r="G2187" t="s">
        <v>4015</v>
      </c>
      <c r="H2187" t="s">
        <v>4016</v>
      </c>
      <c r="I2187" t="s">
        <v>4028</v>
      </c>
      <c r="J2187" t="s">
        <v>4018</v>
      </c>
      <c r="K2187" t="s">
        <v>242</v>
      </c>
      <c r="L2187" t="s">
        <v>2699</v>
      </c>
      <c r="O2187" t="s">
        <v>4473</v>
      </c>
      <c r="AF2187">
        <v>0</v>
      </c>
      <c r="AG2187">
        <v>4159254</v>
      </c>
      <c r="AH2187">
        <v>0</v>
      </c>
      <c r="AI2187">
        <v>0</v>
      </c>
      <c r="AJ2187">
        <v>0</v>
      </c>
      <c r="AK2187">
        <v>0</v>
      </c>
    </row>
    <row r="2188" spans="1:37" x14ac:dyDescent="0.25">
      <c r="A2188" s="21">
        <v>2187</v>
      </c>
      <c r="B2188" t="s">
        <v>4029</v>
      </c>
      <c r="C2188" s="1" t="str">
        <f>+VLOOKUP(Tabla1[[#This Row],[Sector]],Sectores[[Sector]:[Columna1]],2,0)</f>
        <v>34 Transparencia</v>
      </c>
      <c r="D2188" s="1" t="str">
        <f>+VLOOKUP(Tabla1[[#This Row],[Contenido]],Hoja2!$F$2:$G$105,2,0)</f>
        <v>34.01 Partidos Políticos</v>
      </c>
      <c r="E2188" s="1" t="str">
        <f>+IFERROR(VLOOKUP(Tabla1[[#This Row],[Tema]],Temas[[Tema]:[Columna1]],2,0),"REVISAR")</f>
        <v>REVISAR</v>
      </c>
      <c r="F2188" s="1" t="str">
        <f>+IFERROR(VLOOKUP(Tabla1[[#This Row],[Muestra]],Muestra[[Muestra]:[Columna1]],2,0),"REVISAR")</f>
        <v>34.01.01.16 Rendimientos procedentes de las actividades del Partido</v>
      </c>
      <c r="G2188" t="s">
        <v>4015</v>
      </c>
      <c r="H2188" t="s">
        <v>4016</v>
      </c>
      <c r="I2188" t="s">
        <v>4028</v>
      </c>
      <c r="J2188" t="s">
        <v>4024</v>
      </c>
      <c r="K2188" t="s">
        <v>242</v>
      </c>
      <c r="L2188" t="s">
        <v>2699</v>
      </c>
      <c r="O2188" t="s">
        <v>4473</v>
      </c>
      <c r="AF2188">
        <v>0</v>
      </c>
      <c r="AG2188">
        <v>7589658</v>
      </c>
      <c r="AH2188">
        <v>0</v>
      </c>
      <c r="AI2188">
        <v>0</v>
      </c>
      <c r="AJ2188">
        <v>0</v>
      </c>
      <c r="AK2188">
        <v>0</v>
      </c>
    </row>
    <row r="2189" spans="1:37" x14ac:dyDescent="0.25">
      <c r="A2189" s="21">
        <v>2188</v>
      </c>
      <c r="B2189" t="s">
        <v>4030</v>
      </c>
      <c r="C2189" s="1" t="str">
        <f>+VLOOKUP(Tabla1[[#This Row],[Sector]],Sectores[[Sector]:[Columna1]],2,0)</f>
        <v>34 Transparencia</v>
      </c>
      <c r="D2189" s="1" t="str">
        <f>+VLOOKUP(Tabla1[[#This Row],[Contenido]],Hoja2!$F$2:$G$105,2,0)</f>
        <v>34.01 Partidos Políticos</v>
      </c>
      <c r="E2189" s="1" t="str">
        <f>+IFERROR(VLOOKUP(Tabla1[[#This Row],[Tema]],Temas[[Tema]:[Columna1]],2,0),"REVISAR")</f>
        <v>REVISAR</v>
      </c>
      <c r="F2189" s="1" t="str">
        <f>+IFERROR(VLOOKUP(Tabla1[[#This Row],[Muestra]],Muestra[[Muestra]:[Columna1]],2,0),"REVISAR")</f>
        <v>34.01.02.01 Aportes del Estado (art. 33 bis Ley N°18.603)</v>
      </c>
      <c r="G2189" t="s">
        <v>4015</v>
      </c>
      <c r="H2189" t="s">
        <v>4016</v>
      </c>
      <c r="I2189" t="s">
        <v>4031</v>
      </c>
      <c r="J2189" t="s">
        <v>4018</v>
      </c>
      <c r="K2189" t="s">
        <v>242</v>
      </c>
      <c r="L2189" t="s">
        <v>2699</v>
      </c>
      <c r="O2189" t="s">
        <v>4473</v>
      </c>
      <c r="AF2189">
        <v>0</v>
      </c>
      <c r="AG2189">
        <v>0</v>
      </c>
      <c r="AH2189">
        <v>48149694</v>
      </c>
      <c r="AI2189">
        <v>63819106</v>
      </c>
      <c r="AJ2189">
        <v>42822742</v>
      </c>
      <c r="AK2189">
        <v>31610497</v>
      </c>
    </row>
    <row r="2190" spans="1:37" x14ac:dyDescent="0.25">
      <c r="A2190" s="21">
        <v>2189</v>
      </c>
      <c r="B2190" t="s">
        <v>4032</v>
      </c>
      <c r="C2190" s="1" t="str">
        <f>+VLOOKUP(Tabla1[[#This Row],[Sector]],Sectores[[Sector]:[Columna1]],2,0)</f>
        <v>34 Transparencia</v>
      </c>
      <c r="D2190" s="1" t="str">
        <f>+VLOOKUP(Tabla1[[#This Row],[Contenido]],Hoja2!$F$2:$G$105,2,0)</f>
        <v>34.01 Partidos Políticos</v>
      </c>
      <c r="E2190" s="1" t="str">
        <f>+IFERROR(VLOOKUP(Tabla1[[#This Row],[Tema]],Temas[[Tema]:[Columna1]],2,0),"REVISAR")</f>
        <v>REVISAR</v>
      </c>
      <c r="F2190" s="1" t="str">
        <f>+IFERROR(VLOOKUP(Tabla1[[#This Row],[Muestra]],Muestra[[Muestra]:[Columna1]],2,0),"REVISAR")</f>
        <v>34.01.02.02 Cuantía global de las cuotas y aportes de sus afiliados</v>
      </c>
      <c r="G2190" t="s">
        <v>4015</v>
      </c>
      <c r="H2190" t="s">
        <v>4016</v>
      </c>
      <c r="I2190" t="s">
        <v>4031</v>
      </c>
      <c r="J2190" t="s">
        <v>4020</v>
      </c>
      <c r="K2190" t="s">
        <v>242</v>
      </c>
      <c r="L2190" t="s">
        <v>2699</v>
      </c>
      <c r="O2190" t="s">
        <v>4473</v>
      </c>
      <c r="AF2190">
        <v>0</v>
      </c>
      <c r="AG2190">
        <v>53172000</v>
      </c>
      <c r="AH2190">
        <v>44472000</v>
      </c>
      <c r="AI2190">
        <v>414350</v>
      </c>
      <c r="AJ2190">
        <v>0</v>
      </c>
      <c r="AK2190">
        <v>80000</v>
      </c>
    </row>
    <row r="2191" spans="1:37" x14ac:dyDescent="0.25">
      <c r="A2191" s="21">
        <v>2190</v>
      </c>
      <c r="B2191" t="s">
        <v>4033</v>
      </c>
      <c r="C2191" s="1" t="str">
        <f>+VLOOKUP(Tabla1[[#This Row],[Sector]],Sectores[[Sector]:[Columna1]],2,0)</f>
        <v>34 Transparencia</v>
      </c>
      <c r="D2191" s="1" t="str">
        <f>+VLOOKUP(Tabla1[[#This Row],[Contenido]],Hoja2!$F$2:$G$105,2,0)</f>
        <v>34.01 Partidos Políticos</v>
      </c>
      <c r="E2191" s="1" t="str">
        <f>+IFERROR(VLOOKUP(Tabla1[[#This Row],[Tema]],Temas[[Tema]:[Columna1]],2,0),"REVISAR")</f>
        <v>REVISAR</v>
      </c>
      <c r="F2191" s="1" t="str">
        <f>+IFERROR(VLOOKUP(Tabla1[[#This Row],[Muestra]],Muestra[[Muestra]:[Columna1]],2,0),"REVISAR")</f>
        <v>34.01.02.03 Ingresos procedentes de los aportes de personas naturales</v>
      </c>
      <c r="G2191" t="s">
        <v>4015</v>
      </c>
      <c r="H2191" t="s">
        <v>4016</v>
      </c>
      <c r="I2191" t="s">
        <v>4031</v>
      </c>
      <c r="J2191" t="s">
        <v>4022</v>
      </c>
      <c r="K2191" t="s">
        <v>242</v>
      </c>
      <c r="L2191" t="s">
        <v>2699</v>
      </c>
      <c r="O2191" t="s">
        <v>4473</v>
      </c>
      <c r="AF2191">
        <v>5300000</v>
      </c>
      <c r="AG2191">
        <v>25973272</v>
      </c>
      <c r="AH2191">
        <v>0</v>
      </c>
      <c r="AI2191">
        <v>0</v>
      </c>
      <c r="AJ2191">
        <v>259000</v>
      </c>
      <c r="AK2191">
        <v>0</v>
      </c>
    </row>
    <row r="2192" spans="1:37" x14ac:dyDescent="0.25">
      <c r="A2192" s="21">
        <v>2191</v>
      </c>
      <c r="B2192" t="s">
        <v>4034</v>
      </c>
      <c r="C2192" s="1" t="str">
        <f>+VLOOKUP(Tabla1[[#This Row],[Sector]],Sectores[[Sector]:[Columna1]],2,0)</f>
        <v>34 Transparencia</v>
      </c>
      <c r="D2192" s="1" t="str">
        <f>+VLOOKUP(Tabla1[[#This Row],[Contenido]],Hoja2!$F$2:$G$105,2,0)</f>
        <v>34.01 Partidos Políticos</v>
      </c>
      <c r="E2192" s="1" t="str">
        <f>+IFERROR(VLOOKUP(Tabla1[[#This Row],[Tema]],Temas[[Tema]:[Columna1]],2,0),"REVISAR")</f>
        <v>REVISAR</v>
      </c>
      <c r="F2192" s="1" t="str">
        <f>+IFERROR(VLOOKUP(Tabla1[[#This Row],[Muestra]],Muestra[[Muestra]:[Columna1]],2,0),"REVISAR")</f>
        <v>34.01.01.16 Rendimientos procedentes de las actividades del Partido</v>
      </c>
      <c r="G2192" t="s">
        <v>4015</v>
      </c>
      <c r="H2192" t="s">
        <v>4016</v>
      </c>
      <c r="I2192" t="s">
        <v>4031</v>
      </c>
      <c r="J2192" t="s">
        <v>4024</v>
      </c>
      <c r="K2192" t="s">
        <v>242</v>
      </c>
      <c r="L2192" t="s">
        <v>2699</v>
      </c>
      <c r="O2192" t="s">
        <v>4473</v>
      </c>
      <c r="AF2192">
        <v>0</v>
      </c>
      <c r="AG2192">
        <v>0</v>
      </c>
      <c r="AH2192">
        <v>0</v>
      </c>
      <c r="AI2192">
        <v>0</v>
      </c>
      <c r="AJ2192">
        <v>0</v>
      </c>
      <c r="AK2192">
        <v>0</v>
      </c>
    </row>
    <row r="2193" spans="1:37" x14ac:dyDescent="0.25">
      <c r="A2193" s="21">
        <v>2192</v>
      </c>
      <c r="B2193" t="s">
        <v>4035</v>
      </c>
      <c r="C2193" s="1" t="str">
        <f>+VLOOKUP(Tabla1[[#This Row],[Sector]],Sectores[[Sector]:[Columna1]],2,0)</f>
        <v>34 Transparencia</v>
      </c>
      <c r="D2193" s="1" t="str">
        <f>+VLOOKUP(Tabla1[[#This Row],[Contenido]],Hoja2!$F$2:$G$105,2,0)</f>
        <v>34.01 Partidos Políticos</v>
      </c>
      <c r="E2193" s="1" t="str">
        <f>+IFERROR(VLOOKUP(Tabla1[[#This Row],[Tema]],Temas[[Tema]:[Columna1]],2,0),"REVISAR")</f>
        <v>REVISAR</v>
      </c>
      <c r="F2193" s="1" t="str">
        <f>+IFERROR(VLOOKUP(Tabla1[[#This Row],[Muestra]],Muestra[[Muestra]:[Columna1]],2,0),"REVISAR")</f>
        <v>34.01.02.05 Rendimientos procedentes de su propio patrimonio</v>
      </c>
      <c r="G2193" t="s">
        <v>4015</v>
      </c>
      <c r="H2193" t="s">
        <v>4016</v>
      </c>
      <c r="I2193" t="s">
        <v>4031</v>
      </c>
      <c r="J2193" t="s">
        <v>4026</v>
      </c>
      <c r="K2193" t="s">
        <v>242</v>
      </c>
      <c r="L2193" t="s">
        <v>2699</v>
      </c>
      <c r="O2193" t="s">
        <v>4473</v>
      </c>
      <c r="AF2193">
        <v>0</v>
      </c>
      <c r="AG2193">
        <v>0</v>
      </c>
      <c r="AH2193">
        <v>0</v>
      </c>
      <c r="AI2193">
        <v>0</v>
      </c>
      <c r="AJ2193">
        <v>0</v>
      </c>
      <c r="AK2193">
        <v>0</v>
      </c>
    </row>
    <row r="2194" spans="1:37" x14ac:dyDescent="0.25">
      <c r="A2194" s="21">
        <v>2193</v>
      </c>
      <c r="B2194" t="s">
        <v>4036</v>
      </c>
      <c r="C2194" s="1" t="str">
        <f>+VLOOKUP(Tabla1[[#This Row],[Sector]],Sectores[[Sector]:[Columna1]],2,0)</f>
        <v>34 Transparencia</v>
      </c>
      <c r="D2194" s="1" t="str">
        <f>+VLOOKUP(Tabla1[[#This Row],[Contenido]],Hoja2!$F$2:$G$105,2,0)</f>
        <v>34.01 Partidos Políticos</v>
      </c>
      <c r="E2194" s="1" t="str">
        <f>+IFERROR(VLOOKUP(Tabla1[[#This Row],[Tema]],Temas[[Tema]:[Columna1]],2,0),"REVISAR")</f>
        <v>REVISAR</v>
      </c>
      <c r="F2194" s="1" t="str">
        <f>+IFERROR(VLOOKUP(Tabla1[[#This Row],[Muestra]],Muestra[[Muestra]:[Columna1]],2,0),"REVISAR")</f>
        <v>34.01.02.01 Aportes del Estado (art. 33 bis Ley N°18.603)</v>
      </c>
      <c r="G2194" t="s">
        <v>4015</v>
      </c>
      <c r="H2194" t="s">
        <v>4016</v>
      </c>
      <c r="I2194" t="s">
        <v>4037</v>
      </c>
      <c r="J2194" t="s">
        <v>4018</v>
      </c>
      <c r="K2194" t="s">
        <v>242</v>
      </c>
      <c r="L2194" t="s">
        <v>2699</v>
      </c>
      <c r="O2194" t="s">
        <v>4473</v>
      </c>
      <c r="AF2194">
        <v>85232047</v>
      </c>
      <c r="AG2194">
        <v>424108564</v>
      </c>
      <c r="AH2194">
        <v>254363309</v>
      </c>
      <c r="AI2194">
        <v>857184628</v>
      </c>
      <c r="AJ2194">
        <v>354582991</v>
      </c>
      <c r="AK2194">
        <v>440643621</v>
      </c>
    </row>
    <row r="2195" spans="1:37" x14ac:dyDescent="0.25">
      <c r="A2195" s="21">
        <v>2194</v>
      </c>
      <c r="B2195" t="s">
        <v>4038</v>
      </c>
      <c r="C2195" s="1" t="str">
        <f>+VLOOKUP(Tabla1[[#This Row],[Sector]],Sectores[[Sector]:[Columna1]],2,0)</f>
        <v>34 Transparencia</v>
      </c>
      <c r="D2195" s="1" t="str">
        <f>+VLOOKUP(Tabla1[[#This Row],[Contenido]],Hoja2!$F$2:$G$105,2,0)</f>
        <v>34.01 Partidos Políticos</v>
      </c>
      <c r="E2195" s="1" t="str">
        <f>+IFERROR(VLOOKUP(Tabla1[[#This Row],[Tema]],Temas[[Tema]:[Columna1]],2,0),"REVISAR")</f>
        <v>REVISAR</v>
      </c>
      <c r="F2195" s="1" t="str">
        <f>+IFERROR(VLOOKUP(Tabla1[[#This Row],[Muestra]],Muestra[[Muestra]:[Columna1]],2,0),"REVISAR")</f>
        <v>34.01.02.06 Aportes personas naturales</v>
      </c>
      <c r="G2195" t="s">
        <v>4015</v>
      </c>
      <c r="H2195" t="s">
        <v>4016</v>
      </c>
      <c r="I2195" t="s">
        <v>4037</v>
      </c>
      <c r="J2195" t="s">
        <v>4039</v>
      </c>
      <c r="K2195" t="s">
        <v>242</v>
      </c>
      <c r="L2195" t="s">
        <v>2699</v>
      </c>
      <c r="O2195" t="s">
        <v>4473</v>
      </c>
      <c r="AF2195">
        <v>0</v>
      </c>
      <c r="AG2195">
        <v>0</v>
      </c>
      <c r="AH2195">
        <v>0</v>
      </c>
      <c r="AI2195">
        <v>9500100</v>
      </c>
      <c r="AJ2195">
        <v>3197260</v>
      </c>
      <c r="AK2195">
        <v>2943251</v>
      </c>
    </row>
    <row r="2196" spans="1:37" x14ac:dyDescent="0.25">
      <c r="A2196" s="21">
        <v>2195</v>
      </c>
      <c r="B2196" t="s">
        <v>4040</v>
      </c>
      <c r="C2196" s="1" t="str">
        <f>+VLOOKUP(Tabla1[[#This Row],[Sector]],Sectores[[Sector]:[Columna1]],2,0)</f>
        <v>34 Transparencia</v>
      </c>
      <c r="D2196" s="1" t="str">
        <f>+VLOOKUP(Tabla1[[#This Row],[Contenido]],Hoja2!$F$2:$G$105,2,0)</f>
        <v>34.01 Partidos Políticos</v>
      </c>
      <c r="E2196" s="1" t="str">
        <f>+IFERROR(VLOOKUP(Tabla1[[#This Row],[Tema]],Temas[[Tema]:[Columna1]],2,0),"REVISAR")</f>
        <v>REVISAR</v>
      </c>
      <c r="F2196" s="1" t="str">
        <f>+IFERROR(VLOOKUP(Tabla1[[#This Row],[Muestra]],Muestra[[Muestra]:[Columna1]],2,0),"REVISAR")</f>
        <v>34.01.02.07 Cuotas y aportes de afiliados</v>
      </c>
      <c r="G2196" t="s">
        <v>4015</v>
      </c>
      <c r="H2196" t="s">
        <v>4016</v>
      </c>
      <c r="I2196" t="s">
        <v>4037</v>
      </c>
      <c r="J2196" t="s">
        <v>4041</v>
      </c>
      <c r="K2196" t="s">
        <v>242</v>
      </c>
      <c r="L2196" t="s">
        <v>2699</v>
      </c>
      <c r="O2196" t="s">
        <v>4473</v>
      </c>
      <c r="AF2196">
        <v>49736945</v>
      </c>
      <c r="AG2196">
        <v>297925696</v>
      </c>
      <c r="AH2196">
        <v>121832897</v>
      </c>
      <c r="AI2196">
        <v>264489790</v>
      </c>
      <c r="AJ2196">
        <v>137606371</v>
      </c>
      <c r="AK2196">
        <v>169288765</v>
      </c>
    </row>
    <row r="2197" spans="1:37" x14ac:dyDescent="0.25">
      <c r="A2197" s="21">
        <v>2196</v>
      </c>
      <c r="B2197" t="s">
        <v>4042</v>
      </c>
      <c r="C2197" s="1" t="str">
        <f>+VLOOKUP(Tabla1[[#This Row],[Sector]],Sectores[[Sector]:[Columna1]],2,0)</f>
        <v>34 Transparencia</v>
      </c>
      <c r="D2197" s="1" t="str">
        <f>+VLOOKUP(Tabla1[[#This Row],[Contenido]],Hoja2!$F$2:$G$105,2,0)</f>
        <v>34.01 Partidos Políticos</v>
      </c>
      <c r="E2197" s="1" t="str">
        <f>+IFERROR(VLOOKUP(Tabla1[[#This Row],[Tema]],Temas[[Tema]:[Columna1]],2,0),"REVISAR")</f>
        <v>REVISAR</v>
      </c>
      <c r="F2197" s="1" t="str">
        <f>+IFERROR(VLOOKUP(Tabla1[[#This Row],[Muestra]],Muestra[[Muestra]:[Columna1]],2,0),"REVISAR")</f>
        <v>34.01.02.08 Otros Ingresos</v>
      </c>
      <c r="G2197" t="s">
        <v>4015</v>
      </c>
      <c r="H2197" t="s">
        <v>4016</v>
      </c>
      <c r="I2197" t="s">
        <v>4037</v>
      </c>
      <c r="J2197" t="s">
        <v>4043</v>
      </c>
      <c r="K2197" t="s">
        <v>242</v>
      </c>
      <c r="L2197" t="s">
        <v>2699</v>
      </c>
      <c r="O2197" t="s">
        <v>4473</v>
      </c>
      <c r="AF2197">
        <v>0</v>
      </c>
      <c r="AG2197">
        <v>0</v>
      </c>
      <c r="AH2197">
        <v>271338348</v>
      </c>
      <c r="AI2197">
        <v>0</v>
      </c>
      <c r="AJ2197">
        <v>10430740</v>
      </c>
      <c r="AK2197">
        <v>164461006</v>
      </c>
    </row>
    <row r="2198" spans="1:37" x14ac:dyDescent="0.25">
      <c r="A2198" s="21">
        <v>2197</v>
      </c>
      <c r="B2198" t="s">
        <v>4044</v>
      </c>
      <c r="C2198" s="1" t="str">
        <f>+VLOOKUP(Tabla1[[#This Row],[Sector]],Sectores[[Sector]:[Columna1]],2,0)</f>
        <v>34 Transparencia</v>
      </c>
      <c r="D2198" s="1" t="str">
        <f>+VLOOKUP(Tabla1[[#This Row],[Contenido]],Hoja2!$F$2:$G$105,2,0)</f>
        <v>34.01 Partidos Políticos</v>
      </c>
      <c r="E2198" s="1" t="str">
        <f>+IFERROR(VLOOKUP(Tabla1[[#This Row],[Tema]],Temas[[Tema]:[Columna1]],2,0),"REVISAR")</f>
        <v>REVISAR</v>
      </c>
      <c r="F2198" s="1" t="str">
        <f>+IFERROR(VLOOKUP(Tabla1[[#This Row],[Muestra]],Muestra[[Muestra]:[Columna1]],2,0),"REVISAR")</f>
        <v>34.01.02.09 Rendimiento por actividades</v>
      </c>
      <c r="G2198" t="s">
        <v>4015</v>
      </c>
      <c r="H2198" t="s">
        <v>4016</v>
      </c>
      <c r="I2198" t="s">
        <v>4037</v>
      </c>
      <c r="J2198" t="s">
        <v>4045</v>
      </c>
      <c r="K2198" t="s">
        <v>242</v>
      </c>
      <c r="L2198" t="s">
        <v>2699</v>
      </c>
      <c r="O2198" t="s">
        <v>4473</v>
      </c>
      <c r="AF2198">
        <v>0</v>
      </c>
      <c r="AG2198">
        <v>396830</v>
      </c>
      <c r="AH2198">
        <v>0</v>
      </c>
      <c r="AI2198">
        <v>0</v>
      </c>
      <c r="AJ2198">
        <v>0</v>
      </c>
      <c r="AK2198">
        <v>0</v>
      </c>
    </row>
    <row r="2199" spans="1:37" x14ac:dyDescent="0.25">
      <c r="A2199" s="21">
        <v>2198</v>
      </c>
      <c r="B2199" t="s">
        <v>4046</v>
      </c>
      <c r="C2199" s="1" t="str">
        <f>+VLOOKUP(Tabla1[[#This Row],[Sector]],Sectores[[Sector]:[Columna1]],2,0)</f>
        <v>34 Transparencia</v>
      </c>
      <c r="D2199" s="1" t="str">
        <f>+VLOOKUP(Tabla1[[#This Row],[Contenido]],Hoja2!$F$2:$G$105,2,0)</f>
        <v>34.01 Partidos Políticos</v>
      </c>
      <c r="E2199" s="1" t="str">
        <f>+IFERROR(VLOOKUP(Tabla1[[#This Row],[Tema]],Temas[[Tema]:[Columna1]],2,0),"REVISAR")</f>
        <v>REVISAR</v>
      </c>
      <c r="F2199" s="1" t="str">
        <f>+IFERROR(VLOOKUP(Tabla1[[#This Row],[Muestra]],Muestra[[Muestra]:[Columna1]],2,0),"REVISAR")</f>
        <v>34.01.02.05 Rendimientos procedentes de su propio patrimonio</v>
      </c>
      <c r="G2199" t="s">
        <v>4015</v>
      </c>
      <c r="H2199" t="s">
        <v>4016</v>
      </c>
      <c r="I2199" t="s">
        <v>4037</v>
      </c>
      <c r="J2199" t="s">
        <v>4026</v>
      </c>
      <c r="K2199" t="s">
        <v>242</v>
      </c>
      <c r="L2199" t="s">
        <v>2699</v>
      </c>
      <c r="O2199" t="s">
        <v>4473</v>
      </c>
      <c r="AF2199">
        <v>0</v>
      </c>
      <c r="AG2199">
        <v>528720</v>
      </c>
      <c r="AH2199">
        <v>504503929</v>
      </c>
      <c r="AI2199">
        <v>384674820</v>
      </c>
      <c r="AJ2199">
        <v>356440466</v>
      </c>
      <c r="AK2199">
        <v>190792185</v>
      </c>
    </row>
    <row r="2200" spans="1:37" x14ac:dyDescent="0.25">
      <c r="A2200" s="21">
        <v>2199</v>
      </c>
      <c r="B2200" t="s">
        <v>4047</v>
      </c>
      <c r="C2200" s="1" t="str">
        <f>+VLOOKUP(Tabla1[[#This Row],[Sector]],Sectores[[Sector]:[Columna1]],2,0)</f>
        <v>34 Transparencia</v>
      </c>
      <c r="D2200" s="1" t="str">
        <f>+VLOOKUP(Tabla1[[#This Row],[Contenido]],Hoja2!$F$2:$G$105,2,0)</f>
        <v>34.01 Partidos Políticos</v>
      </c>
      <c r="E2200" s="1" t="str">
        <f>+IFERROR(VLOOKUP(Tabla1[[#This Row],[Tema]],Temas[[Tema]:[Columna1]],2,0),"REVISAR")</f>
        <v>REVISAR</v>
      </c>
      <c r="F2200" s="1" t="str">
        <f>+IFERROR(VLOOKUP(Tabla1[[#This Row],[Muestra]],Muestra[[Muestra]:[Columna1]],2,0),"REVISAR")</f>
        <v>34.01.02.01 Aportes del Estado (art. 33 bis Ley N°18.603)</v>
      </c>
      <c r="G2200" t="s">
        <v>4015</v>
      </c>
      <c r="H2200" t="s">
        <v>4016</v>
      </c>
      <c r="I2200" t="s">
        <v>4048</v>
      </c>
      <c r="J2200" t="s">
        <v>4018</v>
      </c>
      <c r="K2200" t="s">
        <v>242</v>
      </c>
      <c r="L2200" t="s">
        <v>2699</v>
      </c>
      <c r="O2200" t="s">
        <v>4473</v>
      </c>
      <c r="AF2200">
        <v>0</v>
      </c>
      <c r="AG2200">
        <v>0</v>
      </c>
      <c r="AH2200">
        <v>0</v>
      </c>
      <c r="AI2200">
        <v>0</v>
      </c>
      <c r="AJ2200">
        <v>0</v>
      </c>
      <c r="AK2200">
        <v>11815497</v>
      </c>
    </row>
    <row r="2201" spans="1:37" x14ac:dyDescent="0.25">
      <c r="A2201" s="21">
        <v>2200</v>
      </c>
      <c r="B2201" t="s">
        <v>4049</v>
      </c>
      <c r="C2201" s="1" t="str">
        <f>+VLOOKUP(Tabla1[[#This Row],[Sector]],Sectores[[Sector]:[Columna1]],2,0)</f>
        <v>34 Transparencia</v>
      </c>
      <c r="D2201" s="1" t="str">
        <f>+VLOOKUP(Tabla1[[#This Row],[Contenido]],Hoja2!$F$2:$G$105,2,0)</f>
        <v>34.01 Partidos Políticos</v>
      </c>
      <c r="E2201" s="1" t="str">
        <f>+IFERROR(VLOOKUP(Tabla1[[#This Row],[Tema]],Temas[[Tema]:[Columna1]],2,0),"REVISAR")</f>
        <v>REVISAR</v>
      </c>
      <c r="F2201" s="1" t="str">
        <f>+IFERROR(VLOOKUP(Tabla1[[#This Row],[Muestra]],Muestra[[Muestra]:[Columna1]],2,0),"REVISAR")</f>
        <v>34.01.02.02 Cuantía global de las cuotas y aportes de sus afiliados</v>
      </c>
      <c r="G2201" t="s">
        <v>4015</v>
      </c>
      <c r="H2201" t="s">
        <v>4016</v>
      </c>
      <c r="I2201" t="s">
        <v>4048</v>
      </c>
      <c r="J2201" t="s">
        <v>4020</v>
      </c>
      <c r="K2201" t="s">
        <v>242</v>
      </c>
      <c r="L2201" t="s">
        <v>2699</v>
      </c>
      <c r="O2201" t="s">
        <v>4473</v>
      </c>
      <c r="AF2201">
        <v>0</v>
      </c>
      <c r="AG2201">
        <v>0</v>
      </c>
      <c r="AH2201">
        <v>0</v>
      </c>
      <c r="AI2201">
        <v>0</v>
      </c>
      <c r="AJ2201">
        <v>500000</v>
      </c>
      <c r="AK2201">
        <v>222000</v>
      </c>
    </row>
    <row r="2202" spans="1:37" x14ac:dyDescent="0.25">
      <c r="A2202" s="21">
        <v>2201</v>
      </c>
      <c r="B2202" t="s">
        <v>4050</v>
      </c>
      <c r="C2202" s="1" t="str">
        <f>+VLOOKUP(Tabla1[[#This Row],[Sector]],Sectores[[Sector]:[Columna1]],2,0)</f>
        <v>34 Transparencia</v>
      </c>
      <c r="D2202" s="1" t="str">
        <f>+VLOOKUP(Tabla1[[#This Row],[Contenido]],Hoja2!$F$2:$G$105,2,0)</f>
        <v>34.01 Partidos Políticos</v>
      </c>
      <c r="E2202" s="1" t="str">
        <f>+IFERROR(VLOOKUP(Tabla1[[#This Row],[Tema]],Temas[[Tema]:[Columna1]],2,0),"REVISAR")</f>
        <v>REVISAR</v>
      </c>
      <c r="F2202" s="1" t="str">
        <f>+IFERROR(VLOOKUP(Tabla1[[#This Row],[Muestra]],Muestra[[Muestra]:[Columna1]],2,0),"REVISAR")</f>
        <v>34.01.02.03 Ingresos procedentes de los aportes de personas naturales</v>
      </c>
      <c r="G2202" t="s">
        <v>4015</v>
      </c>
      <c r="H2202" t="s">
        <v>4016</v>
      </c>
      <c r="I2202" t="s">
        <v>4048</v>
      </c>
      <c r="J2202" t="s">
        <v>4022</v>
      </c>
      <c r="K2202" t="s">
        <v>242</v>
      </c>
      <c r="L2202" t="s">
        <v>2699</v>
      </c>
      <c r="O2202" t="s">
        <v>4473</v>
      </c>
      <c r="AF2202">
        <v>0</v>
      </c>
      <c r="AG2202">
        <v>0</v>
      </c>
      <c r="AH2202">
        <v>0</v>
      </c>
      <c r="AI2202">
        <v>0</v>
      </c>
      <c r="AJ2202">
        <v>0</v>
      </c>
      <c r="AK2202">
        <v>0</v>
      </c>
    </row>
    <row r="2203" spans="1:37" x14ac:dyDescent="0.25">
      <c r="A2203" s="21">
        <v>2202</v>
      </c>
      <c r="B2203" t="s">
        <v>4051</v>
      </c>
      <c r="C2203" s="1" t="str">
        <f>+VLOOKUP(Tabla1[[#This Row],[Sector]],Sectores[[Sector]:[Columna1]],2,0)</f>
        <v>34 Transparencia</v>
      </c>
      <c r="D2203" s="1" t="str">
        <f>+VLOOKUP(Tabla1[[#This Row],[Contenido]],Hoja2!$F$2:$G$105,2,0)</f>
        <v>34.01 Partidos Políticos</v>
      </c>
      <c r="E2203" s="1" t="str">
        <f>+IFERROR(VLOOKUP(Tabla1[[#This Row],[Tema]],Temas[[Tema]:[Columna1]],2,0),"REVISAR")</f>
        <v>REVISAR</v>
      </c>
      <c r="F2203" s="1" t="str">
        <f>+IFERROR(VLOOKUP(Tabla1[[#This Row],[Muestra]],Muestra[[Muestra]:[Columna1]],2,0),"REVISAR")</f>
        <v>34.01.01.16 Rendimientos procedentes de las actividades del Partido</v>
      </c>
      <c r="G2203" t="s">
        <v>4015</v>
      </c>
      <c r="H2203" t="s">
        <v>4016</v>
      </c>
      <c r="I2203" t="s">
        <v>4048</v>
      </c>
      <c r="J2203" t="s">
        <v>4024</v>
      </c>
      <c r="K2203" t="s">
        <v>242</v>
      </c>
      <c r="L2203" t="s">
        <v>2699</v>
      </c>
      <c r="O2203" t="s">
        <v>4473</v>
      </c>
      <c r="AF2203">
        <v>0</v>
      </c>
      <c r="AG2203">
        <v>0</v>
      </c>
      <c r="AH2203">
        <v>0</v>
      </c>
      <c r="AI2203">
        <v>0</v>
      </c>
      <c r="AJ2203">
        <v>0</v>
      </c>
      <c r="AK2203">
        <v>0</v>
      </c>
    </row>
    <row r="2204" spans="1:37" x14ac:dyDescent="0.25">
      <c r="A2204" s="21">
        <v>2203</v>
      </c>
      <c r="B2204" t="s">
        <v>4052</v>
      </c>
      <c r="C2204" s="1" t="str">
        <f>+VLOOKUP(Tabla1[[#This Row],[Sector]],Sectores[[Sector]:[Columna1]],2,0)</f>
        <v>34 Transparencia</v>
      </c>
      <c r="D2204" s="1" t="str">
        <f>+VLOOKUP(Tabla1[[#This Row],[Contenido]],Hoja2!$F$2:$G$105,2,0)</f>
        <v>34.01 Partidos Políticos</v>
      </c>
      <c r="E2204" s="1" t="str">
        <f>+IFERROR(VLOOKUP(Tabla1[[#This Row],[Tema]],Temas[[Tema]:[Columna1]],2,0),"REVISAR")</f>
        <v>REVISAR</v>
      </c>
      <c r="F2204" s="1" t="str">
        <f>+IFERROR(VLOOKUP(Tabla1[[#This Row],[Muestra]],Muestra[[Muestra]:[Columna1]],2,0),"REVISAR")</f>
        <v>34.01.02.05 Rendimientos procedentes de su propio patrimonio</v>
      </c>
      <c r="G2204" t="s">
        <v>4015</v>
      </c>
      <c r="H2204" t="s">
        <v>4016</v>
      </c>
      <c r="I2204" t="s">
        <v>4048</v>
      </c>
      <c r="J2204" t="s">
        <v>4026</v>
      </c>
      <c r="K2204" t="s">
        <v>242</v>
      </c>
      <c r="L2204" t="s">
        <v>2699</v>
      </c>
      <c r="O2204" t="s">
        <v>4473</v>
      </c>
      <c r="AF2204">
        <v>0</v>
      </c>
      <c r="AG2204">
        <v>0</v>
      </c>
      <c r="AH2204">
        <v>0</v>
      </c>
      <c r="AI2204">
        <v>0</v>
      </c>
      <c r="AJ2204">
        <v>0</v>
      </c>
      <c r="AK2204">
        <v>0</v>
      </c>
    </row>
    <row r="2205" spans="1:37" x14ac:dyDescent="0.25">
      <c r="A2205" s="21">
        <v>2204</v>
      </c>
      <c r="B2205" t="s">
        <v>4053</v>
      </c>
      <c r="C2205" s="1" t="str">
        <f>+VLOOKUP(Tabla1[[#This Row],[Sector]],Sectores[[Sector]:[Columna1]],2,0)</f>
        <v>34 Transparencia</v>
      </c>
      <c r="D2205" s="1" t="str">
        <f>+VLOOKUP(Tabla1[[#This Row],[Contenido]],Hoja2!$F$2:$G$105,2,0)</f>
        <v>34.01 Partidos Políticos</v>
      </c>
      <c r="E2205" s="1" t="str">
        <f>+IFERROR(VLOOKUP(Tabla1[[#This Row],[Tema]],Temas[[Tema]:[Columna1]],2,0),"REVISAR")</f>
        <v>REVISAR</v>
      </c>
      <c r="F2205" s="1" t="str">
        <f>+IFERROR(VLOOKUP(Tabla1[[#This Row],[Muestra]],Muestra[[Muestra]:[Columna1]],2,0),"REVISAR")</f>
        <v>34.01.02.01 Aportes del Estado (art. 33 bis Ley N°18.603)</v>
      </c>
      <c r="G2205" t="s">
        <v>4015</v>
      </c>
      <c r="H2205" t="s">
        <v>4016</v>
      </c>
      <c r="I2205" t="s">
        <v>4054</v>
      </c>
      <c r="J2205" t="s">
        <v>4018</v>
      </c>
      <c r="K2205" t="s">
        <v>242</v>
      </c>
      <c r="L2205" t="s">
        <v>2699</v>
      </c>
      <c r="O2205" t="s">
        <v>4473</v>
      </c>
      <c r="AF2205">
        <v>0</v>
      </c>
      <c r="AG2205">
        <v>0</v>
      </c>
      <c r="AH2205">
        <v>0</v>
      </c>
      <c r="AI2205">
        <v>0</v>
      </c>
      <c r="AJ2205">
        <v>0</v>
      </c>
      <c r="AK2205">
        <v>30946759</v>
      </c>
    </row>
    <row r="2206" spans="1:37" x14ac:dyDescent="0.25">
      <c r="A2206" s="21">
        <v>2205</v>
      </c>
      <c r="B2206" t="s">
        <v>4055</v>
      </c>
      <c r="C2206" s="1" t="str">
        <f>+VLOOKUP(Tabla1[[#This Row],[Sector]],Sectores[[Sector]:[Columna1]],2,0)</f>
        <v>34 Transparencia</v>
      </c>
      <c r="D2206" s="1" t="str">
        <f>+VLOOKUP(Tabla1[[#This Row],[Contenido]],Hoja2!$F$2:$G$105,2,0)</f>
        <v>34.01 Partidos Políticos</v>
      </c>
      <c r="E2206" s="1" t="str">
        <f>+IFERROR(VLOOKUP(Tabla1[[#This Row],[Tema]],Temas[[Tema]:[Columna1]],2,0),"REVISAR")</f>
        <v>REVISAR</v>
      </c>
      <c r="F2206" s="1" t="str">
        <f>+IFERROR(VLOOKUP(Tabla1[[#This Row],[Muestra]],Muestra[[Muestra]:[Columna1]],2,0),"REVISAR")</f>
        <v>34.01.02.02 Cuantía global de las cuotas y aportes de sus afiliados</v>
      </c>
      <c r="G2206" t="s">
        <v>4015</v>
      </c>
      <c r="H2206" t="s">
        <v>4016</v>
      </c>
      <c r="I2206" t="s">
        <v>4054</v>
      </c>
      <c r="J2206" t="s">
        <v>4020</v>
      </c>
      <c r="K2206" t="s">
        <v>242</v>
      </c>
      <c r="L2206" t="s">
        <v>2699</v>
      </c>
      <c r="O2206" t="s">
        <v>4473</v>
      </c>
      <c r="AF2206">
        <v>0</v>
      </c>
      <c r="AG2206">
        <v>0</v>
      </c>
      <c r="AH2206">
        <v>0</v>
      </c>
      <c r="AI2206">
        <v>0</v>
      </c>
      <c r="AJ2206">
        <v>196331688</v>
      </c>
      <c r="AK2206">
        <v>92883673</v>
      </c>
    </row>
    <row r="2207" spans="1:37" x14ac:dyDescent="0.25">
      <c r="A2207" s="21">
        <v>2206</v>
      </c>
      <c r="B2207" t="s">
        <v>4056</v>
      </c>
      <c r="C2207" s="1" t="str">
        <f>+VLOOKUP(Tabla1[[#This Row],[Sector]],Sectores[[Sector]:[Columna1]],2,0)</f>
        <v>34 Transparencia</v>
      </c>
      <c r="D2207" s="1" t="str">
        <f>+VLOOKUP(Tabla1[[#This Row],[Contenido]],Hoja2!$F$2:$G$105,2,0)</f>
        <v>34.01 Partidos Políticos</v>
      </c>
      <c r="E2207" s="1" t="str">
        <f>+IFERROR(VLOOKUP(Tabla1[[#This Row],[Tema]],Temas[[Tema]:[Columna1]],2,0),"REVISAR")</f>
        <v>REVISAR</v>
      </c>
      <c r="F2207" s="1" t="str">
        <f>+IFERROR(VLOOKUP(Tabla1[[#This Row],[Muestra]],Muestra[[Muestra]:[Columna1]],2,0),"REVISAR")</f>
        <v>34.01.02.03 Ingresos procedentes de los aportes de personas naturales</v>
      </c>
      <c r="G2207" t="s">
        <v>4015</v>
      </c>
      <c r="H2207" t="s">
        <v>4016</v>
      </c>
      <c r="I2207" t="s">
        <v>4054</v>
      </c>
      <c r="J2207" t="s">
        <v>4022</v>
      </c>
      <c r="K2207" t="s">
        <v>242</v>
      </c>
      <c r="L2207" t="s">
        <v>2699</v>
      </c>
      <c r="O2207" t="s">
        <v>4473</v>
      </c>
      <c r="AF2207">
        <v>0</v>
      </c>
      <c r="AG2207">
        <v>0</v>
      </c>
      <c r="AH2207">
        <v>0</v>
      </c>
      <c r="AI2207">
        <v>0</v>
      </c>
      <c r="AJ2207">
        <v>0</v>
      </c>
      <c r="AK2207">
        <v>493977</v>
      </c>
    </row>
    <row r="2208" spans="1:37" x14ac:dyDescent="0.25">
      <c r="A2208" s="21">
        <v>2207</v>
      </c>
      <c r="B2208" t="s">
        <v>4057</v>
      </c>
      <c r="C2208" s="1" t="str">
        <f>+VLOOKUP(Tabla1[[#This Row],[Sector]],Sectores[[Sector]:[Columna1]],2,0)</f>
        <v>34 Transparencia</v>
      </c>
      <c r="D2208" s="1" t="str">
        <f>+VLOOKUP(Tabla1[[#This Row],[Contenido]],Hoja2!$F$2:$G$105,2,0)</f>
        <v>34.01 Partidos Políticos</v>
      </c>
      <c r="E2208" s="1" t="str">
        <f>+IFERROR(VLOOKUP(Tabla1[[#This Row],[Tema]],Temas[[Tema]:[Columna1]],2,0),"REVISAR")</f>
        <v>REVISAR</v>
      </c>
      <c r="F2208" s="1" t="str">
        <f>+IFERROR(VLOOKUP(Tabla1[[#This Row],[Muestra]],Muestra[[Muestra]:[Columna1]],2,0),"REVISAR")</f>
        <v>34.01.01.16 Rendimientos procedentes de las actividades del Partido</v>
      </c>
      <c r="G2208" t="s">
        <v>4015</v>
      </c>
      <c r="H2208" t="s">
        <v>4016</v>
      </c>
      <c r="I2208" t="s">
        <v>4054</v>
      </c>
      <c r="J2208" t="s">
        <v>4024</v>
      </c>
      <c r="K2208" t="s">
        <v>242</v>
      </c>
      <c r="L2208" t="s">
        <v>2699</v>
      </c>
      <c r="O2208" t="s">
        <v>4473</v>
      </c>
      <c r="AF2208">
        <v>0</v>
      </c>
      <c r="AG2208">
        <v>0</v>
      </c>
      <c r="AH2208">
        <v>0</v>
      </c>
      <c r="AI2208">
        <v>0</v>
      </c>
      <c r="AJ2208">
        <v>0</v>
      </c>
      <c r="AK2208">
        <v>0</v>
      </c>
    </row>
    <row r="2209" spans="1:37" x14ac:dyDescent="0.25">
      <c r="A2209" s="21">
        <v>2208</v>
      </c>
      <c r="B2209" t="s">
        <v>4058</v>
      </c>
      <c r="C2209" s="1" t="str">
        <f>+VLOOKUP(Tabla1[[#This Row],[Sector]],Sectores[[Sector]:[Columna1]],2,0)</f>
        <v>34 Transparencia</v>
      </c>
      <c r="D2209" s="1" t="str">
        <f>+VLOOKUP(Tabla1[[#This Row],[Contenido]],Hoja2!$F$2:$G$105,2,0)</f>
        <v>34.01 Partidos Políticos</v>
      </c>
      <c r="E2209" s="1" t="str">
        <f>+IFERROR(VLOOKUP(Tabla1[[#This Row],[Tema]],Temas[[Tema]:[Columna1]],2,0),"REVISAR")</f>
        <v>REVISAR</v>
      </c>
      <c r="F2209" s="1" t="str">
        <f>+IFERROR(VLOOKUP(Tabla1[[#This Row],[Muestra]],Muestra[[Muestra]:[Columna1]],2,0),"REVISAR")</f>
        <v>34.01.02.05 Rendimientos procedentes de su propio patrimonio</v>
      </c>
      <c r="G2209" t="s">
        <v>4015</v>
      </c>
      <c r="H2209" t="s">
        <v>4016</v>
      </c>
      <c r="I2209" t="s">
        <v>4054</v>
      </c>
      <c r="J2209" t="s">
        <v>4026</v>
      </c>
      <c r="K2209" t="s">
        <v>242</v>
      </c>
      <c r="L2209" t="s">
        <v>2699</v>
      </c>
      <c r="O2209" t="s">
        <v>4473</v>
      </c>
      <c r="AF2209">
        <v>0</v>
      </c>
      <c r="AG2209">
        <v>0</v>
      </c>
      <c r="AH2209">
        <v>0</v>
      </c>
      <c r="AI2209">
        <v>0</v>
      </c>
      <c r="AJ2209">
        <v>0</v>
      </c>
      <c r="AK2209">
        <v>0</v>
      </c>
    </row>
    <row r="2210" spans="1:37" x14ac:dyDescent="0.25">
      <c r="A2210" s="21">
        <v>2209</v>
      </c>
      <c r="B2210" t="s">
        <v>4059</v>
      </c>
      <c r="C2210" s="1" t="str">
        <f>+VLOOKUP(Tabla1[[#This Row],[Sector]],Sectores[[Sector]:[Columna1]],2,0)</f>
        <v>34 Transparencia</v>
      </c>
      <c r="D2210" s="1" t="str">
        <f>+VLOOKUP(Tabla1[[#This Row],[Contenido]],Hoja2!$F$2:$G$105,2,0)</f>
        <v>34.01 Partidos Políticos</v>
      </c>
      <c r="E2210" s="1" t="str">
        <f>+IFERROR(VLOOKUP(Tabla1[[#This Row],[Tema]],Temas[[Tema]:[Columna1]],2,0),"REVISAR")</f>
        <v>REVISAR</v>
      </c>
      <c r="F2210" s="1" t="str">
        <f>+IFERROR(VLOOKUP(Tabla1[[#This Row],[Muestra]],Muestra[[Muestra]:[Columna1]],2,0),"REVISAR")</f>
        <v>34.01.02.01 Aportes del Estado (art. 33 bis Ley N°18.603)</v>
      </c>
      <c r="G2210" t="s">
        <v>4015</v>
      </c>
      <c r="H2210" t="s">
        <v>4016</v>
      </c>
      <c r="I2210" t="s">
        <v>4060</v>
      </c>
      <c r="J2210" t="s">
        <v>4018</v>
      </c>
      <c r="K2210" t="s">
        <v>242</v>
      </c>
      <c r="L2210" t="s">
        <v>2699</v>
      </c>
      <c r="O2210" t="s">
        <v>4473</v>
      </c>
      <c r="AF2210">
        <v>0</v>
      </c>
      <c r="AG2210">
        <v>0</v>
      </c>
      <c r="AH2210">
        <v>0</v>
      </c>
      <c r="AI2210">
        <v>23535477</v>
      </c>
      <c r="AJ2210">
        <v>11593819</v>
      </c>
      <c r="AK2210">
        <v>12008189</v>
      </c>
    </row>
    <row r="2211" spans="1:37" x14ac:dyDescent="0.25">
      <c r="A2211" s="21">
        <v>2210</v>
      </c>
      <c r="B2211" t="s">
        <v>4061</v>
      </c>
      <c r="C2211" s="1" t="str">
        <f>+VLOOKUP(Tabla1[[#This Row],[Sector]],Sectores[[Sector]:[Columna1]],2,0)</f>
        <v>34 Transparencia</v>
      </c>
      <c r="D2211" s="1" t="str">
        <f>+VLOOKUP(Tabla1[[#This Row],[Contenido]],Hoja2!$F$2:$G$105,2,0)</f>
        <v>34.01 Partidos Políticos</v>
      </c>
      <c r="E2211" s="1" t="str">
        <f>+IFERROR(VLOOKUP(Tabla1[[#This Row],[Tema]],Temas[[Tema]:[Columna1]],2,0),"REVISAR")</f>
        <v>REVISAR</v>
      </c>
      <c r="F2211" s="1" t="str">
        <f>+IFERROR(VLOOKUP(Tabla1[[#This Row],[Muestra]],Muestra[[Muestra]:[Columna1]],2,0),"REVISAR")</f>
        <v>34.01.02.02 Cuantía global de las cuotas y aportes de sus afiliados</v>
      </c>
      <c r="G2211" t="s">
        <v>4015</v>
      </c>
      <c r="H2211" t="s">
        <v>4016</v>
      </c>
      <c r="I2211" t="s">
        <v>4060</v>
      </c>
      <c r="J2211" t="s">
        <v>4020</v>
      </c>
      <c r="K2211" t="s">
        <v>242</v>
      </c>
      <c r="L2211" t="s">
        <v>2699</v>
      </c>
      <c r="O2211" t="s">
        <v>4473</v>
      </c>
      <c r="AF2211">
        <v>0</v>
      </c>
      <c r="AG2211">
        <v>0</v>
      </c>
      <c r="AH2211">
        <v>0</v>
      </c>
      <c r="AI2211">
        <v>5376000</v>
      </c>
      <c r="AJ2211">
        <v>10743300</v>
      </c>
      <c r="AK2211">
        <v>6082512</v>
      </c>
    </row>
    <row r="2212" spans="1:37" x14ac:dyDescent="0.25">
      <c r="A2212" s="21">
        <v>2211</v>
      </c>
      <c r="B2212" t="s">
        <v>4062</v>
      </c>
      <c r="C2212" s="1" t="str">
        <f>+VLOOKUP(Tabla1[[#This Row],[Sector]],Sectores[[Sector]:[Columna1]],2,0)</f>
        <v>34 Transparencia</v>
      </c>
      <c r="D2212" s="1" t="str">
        <f>+VLOOKUP(Tabla1[[#This Row],[Contenido]],Hoja2!$F$2:$G$105,2,0)</f>
        <v>34.01 Partidos Políticos</v>
      </c>
      <c r="E2212" s="1" t="str">
        <f>+IFERROR(VLOOKUP(Tabla1[[#This Row],[Tema]],Temas[[Tema]:[Columna1]],2,0),"REVISAR")</f>
        <v>REVISAR</v>
      </c>
      <c r="F2212" s="1" t="str">
        <f>+IFERROR(VLOOKUP(Tabla1[[#This Row],[Muestra]],Muestra[[Muestra]:[Columna1]],2,0),"REVISAR")</f>
        <v>34.01.02.03 Ingresos procedentes de los aportes de personas naturales</v>
      </c>
      <c r="G2212" t="s">
        <v>4015</v>
      </c>
      <c r="H2212" t="s">
        <v>4016</v>
      </c>
      <c r="I2212" t="s">
        <v>4060</v>
      </c>
      <c r="J2212" t="s">
        <v>4022</v>
      </c>
      <c r="K2212" t="s">
        <v>242</v>
      </c>
      <c r="L2212" t="s">
        <v>2699</v>
      </c>
      <c r="O2212" t="s">
        <v>4473</v>
      </c>
      <c r="AF2212">
        <v>0</v>
      </c>
      <c r="AG2212">
        <v>0</v>
      </c>
      <c r="AH2212">
        <v>0</v>
      </c>
      <c r="AI2212">
        <v>0</v>
      </c>
      <c r="AJ2212">
        <v>250000</v>
      </c>
      <c r="AK2212">
        <v>0</v>
      </c>
    </row>
    <row r="2213" spans="1:37" x14ac:dyDescent="0.25">
      <c r="A2213" s="21">
        <v>2212</v>
      </c>
      <c r="B2213" t="s">
        <v>4063</v>
      </c>
      <c r="C2213" s="1" t="str">
        <f>+VLOOKUP(Tabla1[[#This Row],[Sector]],Sectores[[Sector]:[Columna1]],2,0)</f>
        <v>34 Transparencia</v>
      </c>
      <c r="D2213" s="1" t="str">
        <f>+VLOOKUP(Tabla1[[#This Row],[Contenido]],Hoja2!$F$2:$G$105,2,0)</f>
        <v>34.01 Partidos Políticos</v>
      </c>
      <c r="E2213" s="1" t="str">
        <f>+IFERROR(VLOOKUP(Tabla1[[#This Row],[Tema]],Temas[[Tema]:[Columna1]],2,0),"REVISAR")</f>
        <v>REVISAR</v>
      </c>
      <c r="F2213" s="1" t="str">
        <f>+IFERROR(VLOOKUP(Tabla1[[#This Row],[Muestra]],Muestra[[Muestra]:[Columna1]],2,0),"REVISAR")</f>
        <v>34.01.01.16 Rendimientos procedentes de las actividades del Partido</v>
      </c>
      <c r="G2213" t="s">
        <v>4015</v>
      </c>
      <c r="H2213" t="s">
        <v>4016</v>
      </c>
      <c r="I2213" t="s">
        <v>4060</v>
      </c>
      <c r="J2213" t="s">
        <v>4024</v>
      </c>
      <c r="K2213" t="s">
        <v>242</v>
      </c>
      <c r="L2213" t="s">
        <v>2699</v>
      </c>
      <c r="O2213" t="s">
        <v>4473</v>
      </c>
      <c r="AF2213">
        <v>0</v>
      </c>
      <c r="AG2213">
        <v>0</v>
      </c>
      <c r="AH2213">
        <v>0</v>
      </c>
      <c r="AI2213">
        <v>109738</v>
      </c>
      <c r="AJ2213">
        <v>1473331</v>
      </c>
      <c r="AK2213">
        <v>10100898</v>
      </c>
    </row>
    <row r="2214" spans="1:37" x14ac:dyDescent="0.25">
      <c r="A2214" s="21">
        <v>2213</v>
      </c>
      <c r="B2214" t="s">
        <v>4064</v>
      </c>
      <c r="C2214" s="1" t="str">
        <f>+VLOOKUP(Tabla1[[#This Row],[Sector]],Sectores[[Sector]:[Columna1]],2,0)</f>
        <v>34 Transparencia</v>
      </c>
      <c r="D2214" s="1" t="str">
        <f>+VLOOKUP(Tabla1[[#This Row],[Contenido]],Hoja2!$F$2:$G$105,2,0)</f>
        <v>34.01 Partidos Políticos</v>
      </c>
      <c r="E2214" s="1" t="str">
        <f>+IFERROR(VLOOKUP(Tabla1[[#This Row],[Tema]],Temas[[Tema]:[Columna1]],2,0),"REVISAR")</f>
        <v>REVISAR</v>
      </c>
      <c r="F2214" s="1" t="str">
        <f>+IFERROR(VLOOKUP(Tabla1[[#This Row],[Muestra]],Muestra[[Muestra]:[Columna1]],2,0),"REVISAR")</f>
        <v>34.01.02.05 Rendimientos procedentes de su propio patrimonio</v>
      </c>
      <c r="G2214" t="s">
        <v>4015</v>
      </c>
      <c r="H2214" t="s">
        <v>4016</v>
      </c>
      <c r="I2214" t="s">
        <v>4060</v>
      </c>
      <c r="J2214" t="s">
        <v>4026</v>
      </c>
      <c r="K2214" t="s">
        <v>242</v>
      </c>
      <c r="L2214" t="s">
        <v>2699</v>
      </c>
      <c r="O2214" t="s">
        <v>4473</v>
      </c>
      <c r="AF2214">
        <v>0</v>
      </c>
      <c r="AG2214">
        <v>0</v>
      </c>
      <c r="AH2214">
        <v>0</v>
      </c>
      <c r="AI2214">
        <v>0</v>
      </c>
      <c r="AJ2214">
        <v>0</v>
      </c>
      <c r="AK2214">
        <v>0</v>
      </c>
    </row>
    <row r="2215" spans="1:37" x14ac:dyDescent="0.25">
      <c r="A2215" s="21">
        <v>2214</v>
      </c>
      <c r="B2215" t="s">
        <v>4065</v>
      </c>
      <c r="C2215" s="1" t="str">
        <f>+VLOOKUP(Tabla1[[#This Row],[Sector]],Sectores[[Sector]:[Columna1]],2,0)</f>
        <v>34 Transparencia</v>
      </c>
      <c r="D2215" s="1" t="str">
        <f>+VLOOKUP(Tabla1[[#This Row],[Contenido]],Hoja2!$F$2:$G$105,2,0)</f>
        <v>34.01 Partidos Políticos</v>
      </c>
      <c r="E2215" s="1" t="str">
        <f>+IFERROR(VLOOKUP(Tabla1[[#This Row],[Tema]],Temas[[Tema]:[Columna1]],2,0),"REVISAR")</f>
        <v>REVISAR</v>
      </c>
      <c r="F2215" s="1" t="str">
        <f>+IFERROR(VLOOKUP(Tabla1[[#This Row],[Muestra]],Muestra[[Muestra]:[Columna1]],2,0),"REVISAR")</f>
        <v>34.01.02.01 Aportes del Estado (art. 33 bis Ley N°18.603)</v>
      </c>
      <c r="G2215" t="s">
        <v>4015</v>
      </c>
      <c r="H2215" t="s">
        <v>4016</v>
      </c>
      <c r="I2215" t="s">
        <v>4066</v>
      </c>
      <c r="J2215" t="s">
        <v>4018</v>
      </c>
      <c r="K2215" t="s">
        <v>242</v>
      </c>
      <c r="L2215" t="s">
        <v>2699</v>
      </c>
      <c r="O2215" t="s">
        <v>4473</v>
      </c>
      <c r="AF2215">
        <v>0</v>
      </c>
      <c r="AG2215">
        <v>1295850051</v>
      </c>
      <c r="AH2215">
        <v>706628702</v>
      </c>
      <c r="AI2215">
        <v>657804297</v>
      </c>
      <c r="AJ2215">
        <v>1334968308</v>
      </c>
      <c r="AK2215">
        <v>339358681</v>
      </c>
    </row>
    <row r="2216" spans="1:37" x14ac:dyDescent="0.25">
      <c r="A2216" s="21">
        <v>2215</v>
      </c>
      <c r="B2216" t="s">
        <v>4067</v>
      </c>
      <c r="C2216" s="1" t="str">
        <f>+VLOOKUP(Tabla1[[#This Row],[Sector]],Sectores[[Sector]:[Columna1]],2,0)</f>
        <v>34 Transparencia</v>
      </c>
      <c r="D2216" s="1" t="str">
        <f>+VLOOKUP(Tabla1[[#This Row],[Contenido]],Hoja2!$F$2:$G$105,2,0)</f>
        <v>34.01 Partidos Políticos</v>
      </c>
      <c r="E2216" s="1" t="str">
        <f>+IFERROR(VLOOKUP(Tabla1[[#This Row],[Tema]],Temas[[Tema]:[Columna1]],2,0),"REVISAR")</f>
        <v>REVISAR</v>
      </c>
      <c r="F2216" s="1" t="str">
        <f>+IFERROR(VLOOKUP(Tabla1[[#This Row],[Muestra]],Muestra[[Muestra]:[Columna1]],2,0),"REVISAR")</f>
        <v>34.01.02.02 Cuantía global de las cuotas y aportes de sus afiliados</v>
      </c>
      <c r="G2216" t="s">
        <v>4015</v>
      </c>
      <c r="H2216" t="s">
        <v>4016</v>
      </c>
      <c r="I2216" t="s">
        <v>4066</v>
      </c>
      <c r="J2216" t="s">
        <v>4020</v>
      </c>
      <c r="K2216" t="s">
        <v>242</v>
      </c>
      <c r="L2216" t="s">
        <v>2699</v>
      </c>
      <c r="O2216" t="s">
        <v>4473</v>
      </c>
      <c r="AF2216">
        <v>0</v>
      </c>
      <c r="AG2216">
        <v>60177501</v>
      </c>
      <c r="AH2216">
        <v>13392249</v>
      </c>
      <c r="AI2216">
        <v>3423700</v>
      </c>
      <c r="AJ2216">
        <v>12443706</v>
      </c>
      <c r="AK2216">
        <v>2296500</v>
      </c>
    </row>
    <row r="2217" spans="1:37" x14ac:dyDescent="0.25">
      <c r="A2217" s="21">
        <v>2216</v>
      </c>
      <c r="B2217" t="s">
        <v>4068</v>
      </c>
      <c r="C2217" s="1" t="str">
        <f>+VLOOKUP(Tabla1[[#This Row],[Sector]],Sectores[[Sector]:[Columna1]],2,0)</f>
        <v>34 Transparencia</v>
      </c>
      <c r="D2217" s="1" t="str">
        <f>+VLOOKUP(Tabla1[[#This Row],[Contenido]],Hoja2!$F$2:$G$105,2,0)</f>
        <v>34.01 Partidos Políticos</v>
      </c>
      <c r="E2217" s="1" t="str">
        <f>+IFERROR(VLOOKUP(Tabla1[[#This Row],[Tema]],Temas[[Tema]:[Columna1]],2,0),"REVISAR")</f>
        <v>REVISAR</v>
      </c>
      <c r="F2217" s="1" t="str">
        <f>+IFERROR(VLOOKUP(Tabla1[[#This Row],[Muestra]],Muestra[[Muestra]:[Columna1]],2,0),"REVISAR")</f>
        <v>34.01.02.03 Ingresos procedentes de los aportes de personas naturales</v>
      </c>
      <c r="G2217" t="s">
        <v>4015</v>
      </c>
      <c r="H2217" t="s">
        <v>4016</v>
      </c>
      <c r="I2217" t="s">
        <v>4066</v>
      </c>
      <c r="J2217" t="s">
        <v>4022</v>
      </c>
      <c r="K2217" t="s">
        <v>242</v>
      </c>
      <c r="L2217" t="s">
        <v>2699</v>
      </c>
      <c r="O2217" t="s">
        <v>4473</v>
      </c>
      <c r="AF2217">
        <v>0</v>
      </c>
      <c r="AG2217">
        <v>0</v>
      </c>
      <c r="AH2217">
        <v>0</v>
      </c>
      <c r="AI2217">
        <v>0</v>
      </c>
      <c r="AJ2217">
        <v>11176314</v>
      </c>
      <c r="AK2217">
        <v>9002004</v>
      </c>
    </row>
    <row r="2218" spans="1:37" x14ac:dyDescent="0.25">
      <c r="A2218" s="21">
        <v>2217</v>
      </c>
      <c r="B2218" t="s">
        <v>4069</v>
      </c>
      <c r="C2218" s="1" t="str">
        <f>+VLOOKUP(Tabla1[[#This Row],[Sector]],Sectores[[Sector]:[Columna1]],2,0)</f>
        <v>34 Transparencia</v>
      </c>
      <c r="D2218" s="1" t="str">
        <f>+VLOOKUP(Tabla1[[#This Row],[Contenido]],Hoja2!$F$2:$G$105,2,0)</f>
        <v>34.01 Partidos Políticos</v>
      </c>
      <c r="E2218" s="1" t="str">
        <f>+IFERROR(VLOOKUP(Tabla1[[#This Row],[Tema]],Temas[[Tema]:[Columna1]],2,0),"REVISAR")</f>
        <v>REVISAR</v>
      </c>
      <c r="F2218" s="1" t="str">
        <f>+IFERROR(VLOOKUP(Tabla1[[#This Row],[Muestra]],Muestra[[Muestra]:[Columna1]],2,0),"REVISAR")</f>
        <v>34.01.01.16 Rendimientos procedentes de las actividades del Partido</v>
      </c>
      <c r="G2218" t="s">
        <v>4015</v>
      </c>
      <c r="H2218" t="s">
        <v>4016</v>
      </c>
      <c r="I2218" t="s">
        <v>4066</v>
      </c>
      <c r="J2218" t="s">
        <v>4024</v>
      </c>
      <c r="K2218" t="s">
        <v>242</v>
      </c>
      <c r="L2218" t="s">
        <v>2699</v>
      </c>
      <c r="O2218" t="s">
        <v>4473</v>
      </c>
      <c r="AF2218">
        <v>0</v>
      </c>
      <c r="AG2218">
        <v>0</v>
      </c>
      <c r="AH2218">
        <v>319685290</v>
      </c>
      <c r="AI2218">
        <v>3801957</v>
      </c>
      <c r="AJ2218">
        <v>0</v>
      </c>
      <c r="AK2218">
        <v>0</v>
      </c>
    </row>
    <row r="2219" spans="1:37" x14ac:dyDescent="0.25">
      <c r="A2219" s="21">
        <v>2218</v>
      </c>
      <c r="B2219" t="s">
        <v>4070</v>
      </c>
      <c r="C2219" s="1" t="str">
        <f>+VLOOKUP(Tabla1[[#This Row],[Sector]],Sectores[[Sector]:[Columna1]],2,0)</f>
        <v>34 Transparencia</v>
      </c>
      <c r="D2219" s="1" t="str">
        <f>+VLOOKUP(Tabla1[[#This Row],[Contenido]],Hoja2!$F$2:$G$105,2,0)</f>
        <v>34.01 Partidos Políticos</v>
      </c>
      <c r="E2219" s="1" t="str">
        <f>+IFERROR(VLOOKUP(Tabla1[[#This Row],[Tema]],Temas[[Tema]:[Columna1]],2,0),"REVISAR")</f>
        <v>REVISAR</v>
      </c>
      <c r="F2219" s="1" t="str">
        <f>+IFERROR(VLOOKUP(Tabla1[[#This Row],[Muestra]],Muestra[[Muestra]:[Columna1]],2,0),"REVISAR")</f>
        <v>34.01.02.05 Rendimientos procedentes de su propio patrimonio</v>
      </c>
      <c r="G2219" t="s">
        <v>4015</v>
      </c>
      <c r="H2219" t="s">
        <v>4016</v>
      </c>
      <c r="I2219" t="s">
        <v>4066</v>
      </c>
      <c r="J2219" t="s">
        <v>4026</v>
      </c>
      <c r="K2219" t="s">
        <v>242</v>
      </c>
      <c r="L2219" t="s">
        <v>2699</v>
      </c>
      <c r="O2219" t="s">
        <v>4473</v>
      </c>
      <c r="AF2219">
        <v>0</v>
      </c>
      <c r="AG2219">
        <v>3446379</v>
      </c>
      <c r="AH2219">
        <v>4181030</v>
      </c>
      <c r="AI2219">
        <v>310569442</v>
      </c>
      <c r="AJ2219">
        <v>1163146308</v>
      </c>
      <c r="AK2219">
        <v>1978620</v>
      </c>
    </row>
    <row r="2220" spans="1:37" x14ac:dyDescent="0.25">
      <c r="A2220" s="21">
        <v>2219</v>
      </c>
      <c r="B2220" t="s">
        <v>4071</v>
      </c>
      <c r="C2220" s="1" t="str">
        <f>+VLOOKUP(Tabla1[[#This Row],[Sector]],Sectores[[Sector]:[Columna1]],2,0)</f>
        <v>34 Transparencia</v>
      </c>
      <c r="D2220" s="1" t="str">
        <f>+VLOOKUP(Tabla1[[#This Row],[Contenido]],Hoja2!$F$2:$G$105,2,0)</f>
        <v>34.01 Partidos Políticos</v>
      </c>
      <c r="E2220" s="1" t="str">
        <f>+IFERROR(VLOOKUP(Tabla1[[#This Row],[Tema]],Temas[[Tema]:[Columna1]],2,0),"REVISAR")</f>
        <v>REVISAR</v>
      </c>
      <c r="F2220" s="1" t="str">
        <f>+IFERROR(VLOOKUP(Tabla1[[#This Row],[Muestra]],Muestra[[Muestra]:[Columna1]],2,0),"REVISAR")</f>
        <v>34.01.02.01 Aportes del Estado (art. 33 bis Ley N°18.603)</v>
      </c>
      <c r="G2220" t="s">
        <v>4015</v>
      </c>
      <c r="H2220" t="s">
        <v>4016</v>
      </c>
      <c r="I2220" t="s">
        <v>4072</v>
      </c>
      <c r="J2220" t="s">
        <v>4018</v>
      </c>
      <c r="K2220" t="s">
        <v>242</v>
      </c>
      <c r="L2220" t="s">
        <v>2699</v>
      </c>
      <c r="O2220" t="s">
        <v>4473</v>
      </c>
      <c r="AF2220">
        <v>0</v>
      </c>
      <c r="AG2220">
        <v>52833715</v>
      </c>
      <c r="AH2220">
        <v>178049188</v>
      </c>
      <c r="AI2220">
        <v>259327598</v>
      </c>
      <c r="AJ2220">
        <v>181287875</v>
      </c>
      <c r="AK2220">
        <v>92182490</v>
      </c>
    </row>
    <row r="2221" spans="1:37" x14ac:dyDescent="0.25">
      <c r="A2221" s="21">
        <v>2220</v>
      </c>
      <c r="B2221" t="s">
        <v>4073</v>
      </c>
      <c r="C2221" s="1" t="str">
        <f>+VLOOKUP(Tabla1[[#This Row],[Sector]],Sectores[[Sector]:[Columna1]],2,0)</f>
        <v>34 Transparencia</v>
      </c>
      <c r="D2221" s="1" t="str">
        <f>+VLOOKUP(Tabla1[[#This Row],[Contenido]],Hoja2!$F$2:$G$105,2,0)</f>
        <v>34.01 Partidos Políticos</v>
      </c>
      <c r="E2221" s="1" t="str">
        <f>+IFERROR(VLOOKUP(Tabla1[[#This Row],[Tema]],Temas[[Tema]:[Columna1]],2,0),"REVISAR")</f>
        <v>REVISAR</v>
      </c>
      <c r="F2221" s="1" t="str">
        <f>+IFERROR(VLOOKUP(Tabla1[[#This Row],[Muestra]],Muestra[[Muestra]:[Columna1]],2,0),"REVISAR")</f>
        <v>34.01.02.06 Aportes personas naturales</v>
      </c>
      <c r="G2221" t="s">
        <v>4015</v>
      </c>
      <c r="H2221" t="s">
        <v>4016</v>
      </c>
      <c r="I2221" t="s">
        <v>4072</v>
      </c>
      <c r="J2221" t="s">
        <v>4039</v>
      </c>
      <c r="K2221" t="s">
        <v>242</v>
      </c>
      <c r="L2221" t="s">
        <v>2699</v>
      </c>
      <c r="O2221" t="s">
        <v>4473</v>
      </c>
      <c r="AF2221">
        <v>0</v>
      </c>
      <c r="AG2221">
        <v>0</v>
      </c>
      <c r="AH2221">
        <v>0</v>
      </c>
      <c r="AI2221">
        <v>0</v>
      </c>
      <c r="AJ2221">
        <v>0</v>
      </c>
      <c r="AK2221">
        <v>0</v>
      </c>
    </row>
    <row r="2222" spans="1:37" x14ac:dyDescent="0.25">
      <c r="A2222" s="21">
        <v>2221</v>
      </c>
      <c r="B2222" t="s">
        <v>4074</v>
      </c>
      <c r="C2222" s="1" t="str">
        <f>+VLOOKUP(Tabla1[[#This Row],[Sector]],Sectores[[Sector]:[Columna1]],2,0)</f>
        <v>34 Transparencia</v>
      </c>
      <c r="D2222" s="1" t="str">
        <f>+VLOOKUP(Tabla1[[#This Row],[Contenido]],Hoja2!$F$2:$G$105,2,0)</f>
        <v>34.01 Partidos Políticos</v>
      </c>
      <c r="E2222" s="1" t="str">
        <f>+IFERROR(VLOOKUP(Tabla1[[#This Row],[Tema]],Temas[[Tema]:[Columna1]],2,0),"REVISAR")</f>
        <v>REVISAR</v>
      </c>
      <c r="F2222" s="1" t="str">
        <f>+IFERROR(VLOOKUP(Tabla1[[#This Row],[Muestra]],Muestra[[Muestra]:[Columna1]],2,0),"REVISAR")</f>
        <v>34.01.02.02 Cuantía global de las cuotas y aportes de sus afiliados</v>
      </c>
      <c r="G2222" t="s">
        <v>4015</v>
      </c>
      <c r="H2222" t="s">
        <v>4016</v>
      </c>
      <c r="I2222" t="s">
        <v>4072</v>
      </c>
      <c r="J2222" t="s">
        <v>4020</v>
      </c>
      <c r="K2222" t="s">
        <v>242</v>
      </c>
      <c r="L2222" t="s">
        <v>2699</v>
      </c>
      <c r="O2222" t="s">
        <v>4473</v>
      </c>
      <c r="AF2222">
        <v>0</v>
      </c>
      <c r="AG2222">
        <v>0</v>
      </c>
      <c r="AH2222">
        <v>310600</v>
      </c>
      <c r="AI2222">
        <v>0</v>
      </c>
      <c r="AJ2222">
        <v>100000</v>
      </c>
      <c r="AK2222">
        <v>0</v>
      </c>
    </row>
    <row r="2223" spans="1:37" x14ac:dyDescent="0.25">
      <c r="A2223" s="21">
        <v>2222</v>
      </c>
      <c r="B2223" t="s">
        <v>4075</v>
      </c>
      <c r="C2223" s="1" t="str">
        <f>+VLOOKUP(Tabla1[[#This Row],[Sector]],Sectores[[Sector]:[Columna1]],2,0)</f>
        <v>34 Transparencia</v>
      </c>
      <c r="D2223" s="1" t="str">
        <f>+VLOOKUP(Tabla1[[#This Row],[Contenido]],Hoja2!$F$2:$G$105,2,0)</f>
        <v>34.01 Partidos Políticos</v>
      </c>
      <c r="E2223" s="1" t="str">
        <f>+IFERROR(VLOOKUP(Tabla1[[#This Row],[Tema]],Temas[[Tema]:[Columna1]],2,0),"REVISAR")</f>
        <v>REVISAR</v>
      </c>
      <c r="F2223" s="1" t="str">
        <f>+IFERROR(VLOOKUP(Tabla1[[#This Row],[Muestra]],Muestra[[Muestra]:[Columna1]],2,0),"REVISAR")</f>
        <v>34.01.02.07 Cuotas y aportes de afiliados</v>
      </c>
      <c r="G2223" t="s">
        <v>4015</v>
      </c>
      <c r="H2223" t="s">
        <v>4016</v>
      </c>
      <c r="I2223" t="s">
        <v>4072</v>
      </c>
      <c r="J2223" t="s">
        <v>4041</v>
      </c>
      <c r="K2223" t="s">
        <v>242</v>
      </c>
      <c r="L2223" t="s">
        <v>2699</v>
      </c>
      <c r="O2223" t="s">
        <v>4473</v>
      </c>
      <c r="AF2223">
        <v>0</v>
      </c>
      <c r="AG2223">
        <v>0</v>
      </c>
      <c r="AH2223">
        <v>0</v>
      </c>
      <c r="AI2223">
        <v>0</v>
      </c>
      <c r="AJ2223">
        <v>0</v>
      </c>
      <c r="AK2223">
        <v>0</v>
      </c>
    </row>
    <row r="2224" spans="1:37" x14ac:dyDescent="0.25">
      <c r="A2224" s="21">
        <v>2223</v>
      </c>
      <c r="B2224" t="s">
        <v>4076</v>
      </c>
      <c r="C2224" s="1" t="str">
        <f>+VLOOKUP(Tabla1[[#This Row],[Sector]],Sectores[[Sector]:[Columna1]],2,0)</f>
        <v>34 Transparencia</v>
      </c>
      <c r="D2224" s="1" t="str">
        <f>+VLOOKUP(Tabla1[[#This Row],[Contenido]],Hoja2!$F$2:$G$105,2,0)</f>
        <v>34.01 Partidos Políticos</v>
      </c>
      <c r="E2224" s="1" t="str">
        <f>+IFERROR(VLOOKUP(Tabla1[[#This Row],[Tema]],Temas[[Tema]:[Columna1]],2,0),"REVISAR")</f>
        <v>REVISAR</v>
      </c>
      <c r="F2224" s="1" t="str">
        <f>+IFERROR(VLOOKUP(Tabla1[[#This Row],[Muestra]],Muestra[[Muestra]:[Columna1]],2,0),"REVISAR")</f>
        <v>34.01.02.03 Ingresos procedentes de los aportes de personas naturales</v>
      </c>
      <c r="G2224" t="s">
        <v>4015</v>
      </c>
      <c r="H2224" t="s">
        <v>4016</v>
      </c>
      <c r="I2224" t="s">
        <v>4072</v>
      </c>
      <c r="J2224" t="s">
        <v>4022</v>
      </c>
      <c r="K2224" t="s">
        <v>242</v>
      </c>
      <c r="L2224" t="s">
        <v>2699</v>
      </c>
      <c r="O2224" t="s">
        <v>4473</v>
      </c>
      <c r="AF2224">
        <v>0</v>
      </c>
      <c r="AG2224">
        <v>280010</v>
      </c>
      <c r="AH2224">
        <v>0</v>
      </c>
      <c r="AI2224">
        <v>0</v>
      </c>
      <c r="AJ2224">
        <v>0</v>
      </c>
      <c r="AK2224">
        <v>0</v>
      </c>
    </row>
    <row r="2225" spans="1:37" x14ac:dyDescent="0.25">
      <c r="A2225" s="21">
        <v>2224</v>
      </c>
      <c r="B2225" t="s">
        <v>4077</v>
      </c>
      <c r="C2225" s="1" t="str">
        <f>+VLOOKUP(Tabla1[[#This Row],[Sector]],Sectores[[Sector]:[Columna1]],2,0)</f>
        <v>34 Transparencia</v>
      </c>
      <c r="D2225" s="1" t="str">
        <f>+VLOOKUP(Tabla1[[#This Row],[Contenido]],Hoja2!$F$2:$G$105,2,0)</f>
        <v>34.01 Partidos Políticos</v>
      </c>
      <c r="E2225" s="1" t="str">
        <f>+IFERROR(VLOOKUP(Tabla1[[#This Row],[Tema]],Temas[[Tema]:[Columna1]],2,0),"REVISAR")</f>
        <v>REVISAR</v>
      </c>
      <c r="F2225" s="1" t="str">
        <f>+IFERROR(VLOOKUP(Tabla1[[#This Row],[Muestra]],Muestra[[Muestra]:[Columna1]],2,0),"REVISAR")</f>
        <v>34.01.02.08 Otros Ingresos</v>
      </c>
      <c r="G2225" t="s">
        <v>4015</v>
      </c>
      <c r="H2225" t="s">
        <v>4016</v>
      </c>
      <c r="I2225" t="s">
        <v>4072</v>
      </c>
      <c r="J2225" t="s">
        <v>4043</v>
      </c>
      <c r="K2225" t="s">
        <v>242</v>
      </c>
      <c r="L2225" t="s">
        <v>2699</v>
      </c>
      <c r="O2225" t="s">
        <v>4473</v>
      </c>
      <c r="AF2225">
        <v>0</v>
      </c>
      <c r="AG2225">
        <v>0</v>
      </c>
      <c r="AH2225">
        <v>0</v>
      </c>
      <c r="AI2225">
        <v>0</v>
      </c>
      <c r="AJ2225">
        <v>0</v>
      </c>
      <c r="AK2225">
        <v>1714545</v>
      </c>
    </row>
    <row r="2226" spans="1:37" x14ac:dyDescent="0.25">
      <c r="A2226" s="21">
        <v>2225</v>
      </c>
      <c r="B2226" t="s">
        <v>4078</v>
      </c>
      <c r="C2226" s="1" t="str">
        <f>+VLOOKUP(Tabla1[[#This Row],[Sector]],Sectores[[Sector]:[Columna1]],2,0)</f>
        <v>34 Transparencia</v>
      </c>
      <c r="D2226" s="1" t="str">
        <f>+VLOOKUP(Tabla1[[#This Row],[Contenido]],Hoja2!$F$2:$G$105,2,0)</f>
        <v>34.01 Partidos Políticos</v>
      </c>
      <c r="E2226" s="1" t="str">
        <f>+IFERROR(VLOOKUP(Tabla1[[#This Row],[Tema]],Temas[[Tema]:[Columna1]],2,0),"REVISAR")</f>
        <v>REVISAR</v>
      </c>
      <c r="F2226" s="1" t="str">
        <f>+IFERROR(VLOOKUP(Tabla1[[#This Row],[Muestra]],Muestra[[Muestra]:[Columna1]],2,0),"REVISAR")</f>
        <v>34.01.02.09 Rendimiento por actividades</v>
      </c>
      <c r="G2226" t="s">
        <v>4015</v>
      </c>
      <c r="H2226" t="s">
        <v>4016</v>
      </c>
      <c r="I2226" t="s">
        <v>4072</v>
      </c>
      <c r="J2226" t="s">
        <v>4045</v>
      </c>
      <c r="K2226" t="s">
        <v>242</v>
      </c>
      <c r="L2226" t="s">
        <v>2699</v>
      </c>
      <c r="O2226" t="s">
        <v>4473</v>
      </c>
      <c r="AF2226">
        <v>0</v>
      </c>
      <c r="AG2226">
        <v>0</v>
      </c>
      <c r="AH2226">
        <v>0</v>
      </c>
      <c r="AI2226">
        <v>0</v>
      </c>
      <c r="AJ2226">
        <v>0</v>
      </c>
      <c r="AK2226">
        <v>0</v>
      </c>
    </row>
    <row r="2227" spans="1:37" x14ac:dyDescent="0.25">
      <c r="A2227" s="21">
        <v>2226</v>
      </c>
      <c r="B2227" t="s">
        <v>4079</v>
      </c>
      <c r="C2227" s="1" t="str">
        <f>+VLOOKUP(Tabla1[[#This Row],[Sector]],Sectores[[Sector]:[Columna1]],2,0)</f>
        <v>34 Transparencia</v>
      </c>
      <c r="D2227" s="1" t="str">
        <f>+VLOOKUP(Tabla1[[#This Row],[Contenido]],Hoja2!$F$2:$G$105,2,0)</f>
        <v>34.01 Partidos Políticos</v>
      </c>
      <c r="E2227" s="1" t="str">
        <f>+IFERROR(VLOOKUP(Tabla1[[#This Row],[Tema]],Temas[[Tema]:[Columna1]],2,0),"REVISAR")</f>
        <v>REVISAR</v>
      </c>
      <c r="F2227" s="1" t="str">
        <f>+IFERROR(VLOOKUP(Tabla1[[#This Row],[Muestra]],Muestra[[Muestra]:[Columna1]],2,0),"REVISAR")</f>
        <v>34.01.01.16 Rendimientos procedentes de las actividades del Partido</v>
      </c>
      <c r="G2227" t="s">
        <v>4015</v>
      </c>
      <c r="H2227" t="s">
        <v>4016</v>
      </c>
      <c r="I2227" t="s">
        <v>4072</v>
      </c>
      <c r="J2227" t="s">
        <v>4024</v>
      </c>
      <c r="K2227" t="s">
        <v>242</v>
      </c>
      <c r="L2227" t="s">
        <v>2699</v>
      </c>
      <c r="O2227" t="s">
        <v>4473</v>
      </c>
      <c r="AF2227">
        <v>0</v>
      </c>
      <c r="AG2227">
        <v>0</v>
      </c>
      <c r="AH2227">
        <v>27096838</v>
      </c>
      <c r="AI2227">
        <v>0</v>
      </c>
      <c r="AJ2227">
        <v>0</v>
      </c>
      <c r="AK2227">
        <v>0</v>
      </c>
    </row>
    <row r="2228" spans="1:37" x14ac:dyDescent="0.25">
      <c r="A2228" s="21">
        <v>2227</v>
      </c>
      <c r="B2228" t="s">
        <v>4080</v>
      </c>
      <c r="C2228" s="1" t="str">
        <f>+VLOOKUP(Tabla1[[#This Row],[Sector]],Sectores[[Sector]:[Columna1]],2,0)</f>
        <v>34 Transparencia</v>
      </c>
      <c r="D2228" s="1" t="str">
        <f>+VLOOKUP(Tabla1[[#This Row],[Contenido]],Hoja2!$F$2:$G$105,2,0)</f>
        <v>34.01 Partidos Políticos</v>
      </c>
      <c r="E2228" s="1" t="str">
        <f>+IFERROR(VLOOKUP(Tabla1[[#This Row],[Tema]],Temas[[Tema]:[Columna1]],2,0),"REVISAR")</f>
        <v>REVISAR</v>
      </c>
      <c r="F2228" s="1" t="str">
        <f>+IFERROR(VLOOKUP(Tabla1[[#This Row],[Muestra]],Muestra[[Muestra]:[Columna1]],2,0),"REVISAR")</f>
        <v>34.01.02.05 Rendimientos procedentes de su propio patrimonio</v>
      </c>
      <c r="G2228" t="s">
        <v>4015</v>
      </c>
      <c r="H2228" t="s">
        <v>4016</v>
      </c>
      <c r="I2228" t="s">
        <v>4072</v>
      </c>
      <c r="J2228" t="s">
        <v>4026</v>
      </c>
      <c r="K2228" t="s">
        <v>242</v>
      </c>
      <c r="L2228" t="s">
        <v>2699</v>
      </c>
      <c r="O2228" t="s">
        <v>4473</v>
      </c>
      <c r="AF2228">
        <v>0</v>
      </c>
      <c r="AG2228">
        <v>0</v>
      </c>
      <c r="AH2228">
        <v>0</v>
      </c>
      <c r="AI2228">
        <v>0</v>
      </c>
      <c r="AJ2228">
        <v>0</v>
      </c>
      <c r="AK2228">
        <v>0</v>
      </c>
    </row>
    <row r="2229" spans="1:37" x14ac:dyDescent="0.25">
      <c r="A2229" s="21">
        <v>2228</v>
      </c>
      <c r="B2229" t="s">
        <v>4081</v>
      </c>
      <c r="C2229" s="1" t="str">
        <f>+VLOOKUP(Tabla1[[#This Row],[Sector]],Sectores[[Sector]:[Columna1]],2,0)</f>
        <v>34 Transparencia</v>
      </c>
      <c r="D2229" s="1" t="str">
        <f>+VLOOKUP(Tabla1[[#This Row],[Contenido]],Hoja2!$F$2:$G$105,2,0)</f>
        <v>34.01 Partidos Políticos</v>
      </c>
      <c r="E2229" s="1" t="str">
        <f>+IFERROR(VLOOKUP(Tabla1[[#This Row],[Tema]],Temas[[Tema]:[Columna1]],2,0),"REVISAR")</f>
        <v>REVISAR</v>
      </c>
      <c r="F2229" s="1" t="str">
        <f>+IFERROR(VLOOKUP(Tabla1[[#This Row],[Muestra]],Muestra[[Muestra]:[Columna1]],2,0),"REVISAR")</f>
        <v>34.01.02.01 Aportes del Estado (art. 33 bis Ley N°18.603)</v>
      </c>
      <c r="G2229" t="s">
        <v>4015</v>
      </c>
      <c r="H2229" t="s">
        <v>4016</v>
      </c>
      <c r="I2229" t="s">
        <v>4082</v>
      </c>
      <c r="J2229" t="s">
        <v>4018</v>
      </c>
      <c r="K2229" t="s">
        <v>242</v>
      </c>
      <c r="L2229" t="s">
        <v>2699</v>
      </c>
      <c r="O2229" t="s">
        <v>4473</v>
      </c>
      <c r="AF2229">
        <v>20315988</v>
      </c>
      <c r="AG2229">
        <v>100788823</v>
      </c>
      <c r="AH2229">
        <v>1264345344</v>
      </c>
      <c r="AI2229">
        <v>404537330</v>
      </c>
      <c r="AJ2229">
        <v>328515361</v>
      </c>
      <c r="AK2229">
        <v>166911664</v>
      </c>
    </row>
    <row r="2230" spans="1:37" x14ac:dyDescent="0.25">
      <c r="A2230" s="21">
        <v>2229</v>
      </c>
      <c r="B2230" t="s">
        <v>4083</v>
      </c>
      <c r="C2230" s="1" t="str">
        <f>+VLOOKUP(Tabla1[[#This Row],[Sector]],Sectores[[Sector]:[Columna1]],2,0)</f>
        <v>34 Transparencia</v>
      </c>
      <c r="D2230" s="1" t="str">
        <f>+VLOOKUP(Tabla1[[#This Row],[Contenido]],Hoja2!$F$2:$G$105,2,0)</f>
        <v>34.01 Partidos Políticos</v>
      </c>
      <c r="E2230" s="1" t="str">
        <f>+IFERROR(VLOOKUP(Tabla1[[#This Row],[Tema]],Temas[[Tema]:[Columna1]],2,0),"REVISAR")</f>
        <v>REVISAR</v>
      </c>
      <c r="F2230" s="1" t="str">
        <f>+IFERROR(VLOOKUP(Tabla1[[#This Row],[Muestra]],Muestra[[Muestra]:[Columna1]],2,0),"REVISAR")</f>
        <v>34.01.02.06 Aportes personas naturales</v>
      </c>
      <c r="G2230" t="s">
        <v>4015</v>
      </c>
      <c r="H2230" t="s">
        <v>4016</v>
      </c>
      <c r="I2230" t="s">
        <v>4082</v>
      </c>
      <c r="J2230" t="s">
        <v>4039</v>
      </c>
      <c r="K2230" t="s">
        <v>242</v>
      </c>
      <c r="L2230" t="s">
        <v>2699</v>
      </c>
      <c r="O2230" t="s">
        <v>4473</v>
      </c>
      <c r="AF2230">
        <v>0</v>
      </c>
      <c r="AG2230">
        <v>315453534</v>
      </c>
      <c r="AH2230">
        <v>12285396</v>
      </c>
      <c r="AI2230">
        <v>0</v>
      </c>
      <c r="AJ2230">
        <v>0</v>
      </c>
      <c r="AK2230">
        <v>0</v>
      </c>
    </row>
    <row r="2231" spans="1:37" x14ac:dyDescent="0.25">
      <c r="A2231" s="21">
        <v>2230</v>
      </c>
      <c r="B2231" t="s">
        <v>4084</v>
      </c>
      <c r="C2231" s="1" t="str">
        <f>+VLOOKUP(Tabla1[[#This Row],[Sector]],Sectores[[Sector]:[Columna1]],2,0)</f>
        <v>34 Transparencia</v>
      </c>
      <c r="D2231" s="1" t="str">
        <f>+VLOOKUP(Tabla1[[#This Row],[Contenido]],Hoja2!$F$2:$G$105,2,0)</f>
        <v>34.01 Partidos Políticos</v>
      </c>
      <c r="E2231" s="1" t="str">
        <f>+IFERROR(VLOOKUP(Tabla1[[#This Row],[Tema]],Temas[[Tema]:[Columna1]],2,0),"REVISAR")</f>
        <v>REVISAR</v>
      </c>
      <c r="F2231" s="1" t="str">
        <f>+IFERROR(VLOOKUP(Tabla1[[#This Row],[Muestra]],Muestra[[Muestra]:[Columna1]],2,0),"REVISAR")</f>
        <v>34.01.02.02 Cuantía global de las cuotas y aportes de sus afiliados</v>
      </c>
      <c r="G2231" t="s">
        <v>4015</v>
      </c>
      <c r="H2231" t="s">
        <v>4016</v>
      </c>
      <c r="I2231" t="s">
        <v>4082</v>
      </c>
      <c r="J2231" t="s">
        <v>4020</v>
      </c>
      <c r="K2231" t="s">
        <v>242</v>
      </c>
      <c r="L2231" t="s">
        <v>2699</v>
      </c>
      <c r="O2231" t="s">
        <v>4473</v>
      </c>
      <c r="AF2231">
        <v>13695898</v>
      </c>
      <c r="AG2231">
        <v>48040418</v>
      </c>
      <c r="AH2231">
        <v>158769507</v>
      </c>
      <c r="AI2231">
        <v>235331700</v>
      </c>
      <c r="AJ2231">
        <v>383502168</v>
      </c>
      <c r="AK2231">
        <v>176562953</v>
      </c>
    </row>
    <row r="2232" spans="1:37" x14ac:dyDescent="0.25">
      <c r="A2232" s="21">
        <v>2231</v>
      </c>
      <c r="B2232" t="s">
        <v>4085</v>
      </c>
      <c r="C2232" s="1" t="str">
        <f>+VLOOKUP(Tabla1[[#This Row],[Sector]],Sectores[[Sector]:[Columna1]],2,0)</f>
        <v>34 Transparencia</v>
      </c>
      <c r="D2232" s="1" t="str">
        <f>+VLOOKUP(Tabla1[[#This Row],[Contenido]],Hoja2!$F$2:$G$105,2,0)</f>
        <v>34.01 Partidos Políticos</v>
      </c>
      <c r="E2232" s="1" t="str">
        <f>+IFERROR(VLOOKUP(Tabla1[[#This Row],[Tema]],Temas[[Tema]:[Columna1]],2,0),"REVISAR")</f>
        <v>REVISAR</v>
      </c>
      <c r="F2232" s="1" t="str">
        <f>+IFERROR(VLOOKUP(Tabla1[[#This Row],[Muestra]],Muestra[[Muestra]:[Columna1]],2,0),"REVISAR")</f>
        <v>34.01.02.07 Cuotas y aportes de afiliados</v>
      </c>
      <c r="G2232" t="s">
        <v>4015</v>
      </c>
      <c r="H2232" t="s">
        <v>4016</v>
      </c>
      <c r="I2232" t="s">
        <v>4082</v>
      </c>
      <c r="J2232" t="s">
        <v>4041</v>
      </c>
      <c r="K2232" t="s">
        <v>242</v>
      </c>
      <c r="L2232" t="s">
        <v>2699</v>
      </c>
      <c r="O2232" t="s">
        <v>4473</v>
      </c>
      <c r="AF2232">
        <v>0</v>
      </c>
      <c r="AG2232">
        <v>49837346</v>
      </c>
      <c r="AH2232">
        <v>20973999</v>
      </c>
      <c r="AI2232">
        <v>0</v>
      </c>
      <c r="AJ2232">
        <v>0</v>
      </c>
      <c r="AK2232">
        <v>0</v>
      </c>
    </row>
    <row r="2233" spans="1:37" x14ac:dyDescent="0.25">
      <c r="A2233" s="21">
        <v>2232</v>
      </c>
      <c r="B2233" t="s">
        <v>4086</v>
      </c>
      <c r="C2233" s="1" t="str">
        <f>+VLOOKUP(Tabla1[[#This Row],[Sector]],Sectores[[Sector]:[Columna1]],2,0)</f>
        <v>34 Transparencia</v>
      </c>
      <c r="D2233" s="1" t="str">
        <f>+VLOOKUP(Tabla1[[#This Row],[Contenido]],Hoja2!$F$2:$G$105,2,0)</f>
        <v>34.01 Partidos Políticos</v>
      </c>
      <c r="E2233" s="1" t="str">
        <f>+IFERROR(VLOOKUP(Tabla1[[#This Row],[Tema]],Temas[[Tema]:[Columna1]],2,0),"REVISAR")</f>
        <v>REVISAR</v>
      </c>
      <c r="F2233" s="1" t="str">
        <f>+IFERROR(VLOOKUP(Tabla1[[#This Row],[Muestra]],Muestra[[Muestra]:[Columna1]],2,0),"REVISAR")</f>
        <v>34.01.02.10 Ingresos Plebiscito 2020</v>
      </c>
      <c r="G2233" t="s">
        <v>4015</v>
      </c>
      <c r="H2233" t="s">
        <v>4016</v>
      </c>
      <c r="I2233" t="s">
        <v>4082</v>
      </c>
      <c r="J2233" t="s">
        <v>4087</v>
      </c>
      <c r="K2233" t="s">
        <v>242</v>
      </c>
      <c r="L2233" t="s">
        <v>2699</v>
      </c>
      <c r="O2233" t="s">
        <v>4473</v>
      </c>
      <c r="AF2233">
        <v>0</v>
      </c>
      <c r="AG2233">
        <v>0</v>
      </c>
      <c r="AH2233">
        <v>0</v>
      </c>
      <c r="AI2233">
        <v>0</v>
      </c>
      <c r="AJ2233">
        <v>1000000</v>
      </c>
      <c r="AK2233">
        <v>0</v>
      </c>
    </row>
    <row r="2234" spans="1:37" x14ac:dyDescent="0.25">
      <c r="A2234" s="21">
        <v>2233</v>
      </c>
      <c r="B2234" t="s">
        <v>4088</v>
      </c>
      <c r="C2234" s="1" t="str">
        <f>+VLOOKUP(Tabla1[[#This Row],[Sector]],Sectores[[Sector]:[Columna1]],2,0)</f>
        <v>34 Transparencia</v>
      </c>
      <c r="D2234" s="1" t="str">
        <f>+VLOOKUP(Tabla1[[#This Row],[Contenido]],Hoja2!$F$2:$G$105,2,0)</f>
        <v>34.01 Partidos Políticos</v>
      </c>
      <c r="E2234" s="1" t="str">
        <f>+IFERROR(VLOOKUP(Tabla1[[#This Row],[Tema]],Temas[[Tema]:[Columna1]],2,0),"REVISAR")</f>
        <v>REVISAR</v>
      </c>
      <c r="F2234" s="1" t="str">
        <f>+IFERROR(VLOOKUP(Tabla1[[#This Row],[Muestra]],Muestra[[Muestra]:[Columna1]],2,0),"REVISAR")</f>
        <v>34.01.02.11 Ingresos Plebiscito 2021</v>
      </c>
      <c r="G2234" t="s">
        <v>4015</v>
      </c>
      <c r="H2234" t="s">
        <v>4016</v>
      </c>
      <c r="I2234" t="s">
        <v>4082</v>
      </c>
      <c r="J2234" t="s">
        <v>4089</v>
      </c>
      <c r="K2234" t="s">
        <v>242</v>
      </c>
      <c r="L2234" t="s">
        <v>2699</v>
      </c>
      <c r="O2234" t="s">
        <v>4473</v>
      </c>
      <c r="AF2234">
        <v>0</v>
      </c>
      <c r="AG2234">
        <v>0</v>
      </c>
      <c r="AH2234">
        <v>0</v>
      </c>
      <c r="AI2234">
        <v>0</v>
      </c>
      <c r="AJ2234">
        <v>0</v>
      </c>
      <c r="AK2234">
        <v>0</v>
      </c>
    </row>
    <row r="2235" spans="1:37" x14ac:dyDescent="0.25">
      <c r="A2235" s="21">
        <v>2234</v>
      </c>
      <c r="B2235" t="s">
        <v>4090</v>
      </c>
      <c r="C2235" s="1" t="str">
        <f>+VLOOKUP(Tabla1[[#This Row],[Sector]],Sectores[[Sector]:[Columna1]],2,0)</f>
        <v>34 Transparencia</v>
      </c>
      <c r="D2235" s="1" t="str">
        <f>+VLOOKUP(Tabla1[[#This Row],[Contenido]],Hoja2!$F$2:$G$105,2,0)</f>
        <v>34.01 Partidos Políticos</v>
      </c>
      <c r="E2235" s="1" t="str">
        <f>+IFERROR(VLOOKUP(Tabla1[[#This Row],[Tema]],Temas[[Tema]:[Columna1]],2,0),"REVISAR")</f>
        <v>REVISAR</v>
      </c>
      <c r="F2235" s="1" t="str">
        <f>+IFERROR(VLOOKUP(Tabla1[[#This Row],[Muestra]],Muestra[[Muestra]:[Columna1]],2,0),"REVISAR")</f>
        <v>34.01.02.12 Ingresos Plebiscito 2022</v>
      </c>
      <c r="G2235" t="s">
        <v>4015</v>
      </c>
      <c r="H2235" t="s">
        <v>4016</v>
      </c>
      <c r="I2235" t="s">
        <v>4082</v>
      </c>
      <c r="J2235" t="s">
        <v>4091</v>
      </c>
      <c r="K2235" t="s">
        <v>242</v>
      </c>
      <c r="L2235" t="s">
        <v>2699</v>
      </c>
      <c r="O2235" t="s">
        <v>4473</v>
      </c>
      <c r="AF2235">
        <v>0</v>
      </c>
      <c r="AG2235">
        <v>0</v>
      </c>
      <c r="AH2235">
        <v>0</v>
      </c>
      <c r="AI2235">
        <v>0</v>
      </c>
      <c r="AJ2235">
        <v>0</v>
      </c>
      <c r="AK2235">
        <v>0</v>
      </c>
    </row>
    <row r="2236" spans="1:37" x14ac:dyDescent="0.25">
      <c r="A2236" s="21">
        <v>2235</v>
      </c>
      <c r="B2236" t="s">
        <v>4092</v>
      </c>
      <c r="C2236" s="1" t="str">
        <f>+VLOOKUP(Tabla1[[#This Row],[Sector]],Sectores[[Sector]:[Columna1]],2,0)</f>
        <v>34 Transparencia</v>
      </c>
      <c r="D2236" s="1" t="str">
        <f>+VLOOKUP(Tabla1[[#This Row],[Contenido]],Hoja2!$F$2:$G$105,2,0)</f>
        <v>34.01 Partidos Políticos</v>
      </c>
      <c r="E2236" s="1" t="str">
        <f>+IFERROR(VLOOKUP(Tabla1[[#This Row],[Tema]],Temas[[Tema]:[Columna1]],2,0),"REVISAR")</f>
        <v>REVISAR</v>
      </c>
      <c r="F2236" s="1" t="str">
        <f>+IFERROR(VLOOKUP(Tabla1[[#This Row],[Muestra]],Muestra[[Muestra]:[Columna1]],2,0),"REVISAR")</f>
        <v>34.01.02.03 Ingresos procedentes de los aportes de personas naturales</v>
      </c>
      <c r="G2236" t="s">
        <v>4015</v>
      </c>
      <c r="H2236" t="s">
        <v>4016</v>
      </c>
      <c r="I2236" t="s">
        <v>4082</v>
      </c>
      <c r="J2236" t="s">
        <v>4022</v>
      </c>
      <c r="K2236" t="s">
        <v>242</v>
      </c>
      <c r="L2236" t="s">
        <v>2699</v>
      </c>
      <c r="O2236" t="s">
        <v>4473</v>
      </c>
      <c r="AF2236">
        <v>82401755</v>
      </c>
      <c r="AG2236">
        <v>178316771</v>
      </c>
      <c r="AH2236">
        <v>39197778</v>
      </c>
      <c r="AI2236">
        <v>0</v>
      </c>
      <c r="AJ2236">
        <v>0</v>
      </c>
      <c r="AK2236">
        <v>0</v>
      </c>
    </row>
    <row r="2237" spans="1:37" x14ac:dyDescent="0.25">
      <c r="A2237" s="21">
        <v>2236</v>
      </c>
      <c r="B2237" t="s">
        <v>4093</v>
      </c>
      <c r="C2237" s="1" t="str">
        <f>+VLOOKUP(Tabla1[[#This Row],[Sector]],Sectores[[Sector]:[Columna1]],2,0)</f>
        <v>34 Transparencia</v>
      </c>
      <c r="D2237" s="1" t="str">
        <f>+VLOOKUP(Tabla1[[#This Row],[Contenido]],Hoja2!$F$2:$G$105,2,0)</f>
        <v>34.01 Partidos Políticos</v>
      </c>
      <c r="E2237" s="1" t="str">
        <f>+IFERROR(VLOOKUP(Tabla1[[#This Row],[Tema]],Temas[[Tema]:[Columna1]],2,0),"REVISAR")</f>
        <v>REVISAR</v>
      </c>
      <c r="F2237" s="1" t="str">
        <f>+IFERROR(VLOOKUP(Tabla1[[#This Row],[Muestra]],Muestra[[Muestra]:[Columna1]],2,0),"REVISAR")</f>
        <v>34.01.02.09 Rendimiento por actividades</v>
      </c>
      <c r="G2237" t="s">
        <v>4015</v>
      </c>
      <c r="H2237" t="s">
        <v>4016</v>
      </c>
      <c r="I2237" t="s">
        <v>4082</v>
      </c>
      <c r="J2237" t="s">
        <v>4045</v>
      </c>
      <c r="K2237" t="s">
        <v>242</v>
      </c>
      <c r="L2237" t="s">
        <v>2699</v>
      </c>
      <c r="O2237" t="s">
        <v>4473</v>
      </c>
      <c r="AF2237">
        <v>0</v>
      </c>
      <c r="AG2237">
        <v>0</v>
      </c>
      <c r="AH2237">
        <v>0</v>
      </c>
      <c r="AI2237">
        <v>0</v>
      </c>
      <c r="AJ2237">
        <v>0</v>
      </c>
      <c r="AK2237">
        <v>0</v>
      </c>
    </row>
    <row r="2238" spans="1:37" x14ac:dyDescent="0.25">
      <c r="A2238" s="21">
        <v>2237</v>
      </c>
      <c r="B2238" t="s">
        <v>4094</v>
      </c>
      <c r="C2238" s="1" t="str">
        <f>+VLOOKUP(Tabla1[[#This Row],[Sector]],Sectores[[Sector]:[Columna1]],2,0)</f>
        <v>34 Transparencia</v>
      </c>
      <c r="D2238" s="1" t="str">
        <f>+VLOOKUP(Tabla1[[#This Row],[Contenido]],Hoja2!$F$2:$G$105,2,0)</f>
        <v>34.01 Partidos Políticos</v>
      </c>
      <c r="E2238" s="1" t="str">
        <f>+IFERROR(VLOOKUP(Tabla1[[#This Row],[Tema]],Temas[[Tema]:[Columna1]],2,0),"REVISAR")</f>
        <v>REVISAR</v>
      </c>
      <c r="F2238" s="1" t="str">
        <f>+IFERROR(VLOOKUP(Tabla1[[#This Row],[Muestra]],Muestra[[Muestra]:[Columna1]],2,0),"REVISAR")</f>
        <v>34.01.01.16 Rendimientos procedentes de las actividades del Partido</v>
      </c>
      <c r="G2238" t="s">
        <v>4015</v>
      </c>
      <c r="H2238" t="s">
        <v>4016</v>
      </c>
      <c r="I2238" t="s">
        <v>4082</v>
      </c>
      <c r="J2238" t="s">
        <v>4024</v>
      </c>
      <c r="K2238" t="s">
        <v>242</v>
      </c>
      <c r="L2238" t="s">
        <v>2699</v>
      </c>
      <c r="O2238" t="s">
        <v>4473</v>
      </c>
      <c r="AF2238">
        <v>0</v>
      </c>
      <c r="AG2238">
        <v>42657739</v>
      </c>
      <c r="AH2238">
        <v>0</v>
      </c>
      <c r="AI2238">
        <v>0</v>
      </c>
      <c r="AJ2238">
        <v>0</v>
      </c>
      <c r="AK2238">
        <v>0</v>
      </c>
    </row>
    <row r="2239" spans="1:37" x14ac:dyDescent="0.25">
      <c r="A2239" s="21">
        <v>2238</v>
      </c>
      <c r="B2239" t="s">
        <v>4095</v>
      </c>
      <c r="C2239" s="1" t="str">
        <f>+VLOOKUP(Tabla1[[#This Row],[Sector]],Sectores[[Sector]:[Columna1]],2,0)</f>
        <v>34 Transparencia</v>
      </c>
      <c r="D2239" s="1" t="str">
        <f>+VLOOKUP(Tabla1[[#This Row],[Contenido]],Hoja2!$F$2:$G$105,2,0)</f>
        <v>34.01 Partidos Políticos</v>
      </c>
      <c r="E2239" s="1" t="str">
        <f>+IFERROR(VLOOKUP(Tabla1[[#This Row],[Tema]],Temas[[Tema]:[Columna1]],2,0),"REVISAR")</f>
        <v>REVISAR</v>
      </c>
      <c r="F2239" s="1" t="str">
        <f>+IFERROR(VLOOKUP(Tabla1[[#This Row],[Muestra]],Muestra[[Muestra]:[Columna1]],2,0),"REVISAR")</f>
        <v>34.01.02.05 Rendimientos procedentes de su propio patrimonio</v>
      </c>
      <c r="G2239" t="s">
        <v>4015</v>
      </c>
      <c r="H2239" t="s">
        <v>4016</v>
      </c>
      <c r="I2239" t="s">
        <v>4082</v>
      </c>
      <c r="J2239" t="s">
        <v>4026</v>
      </c>
      <c r="K2239" t="s">
        <v>242</v>
      </c>
      <c r="L2239" t="s">
        <v>2699</v>
      </c>
      <c r="O2239" t="s">
        <v>4473</v>
      </c>
      <c r="AF2239">
        <v>0</v>
      </c>
      <c r="AG2239">
        <v>0</v>
      </c>
      <c r="AH2239">
        <v>0</v>
      </c>
      <c r="AI2239">
        <v>0</v>
      </c>
      <c r="AJ2239">
        <v>0</v>
      </c>
      <c r="AK2239">
        <v>0</v>
      </c>
    </row>
    <row r="2240" spans="1:37" x14ac:dyDescent="0.25">
      <c r="A2240" s="21">
        <v>2239</v>
      </c>
      <c r="B2240" t="s">
        <v>4096</v>
      </c>
      <c r="C2240" s="1" t="str">
        <f>+VLOOKUP(Tabla1[[#This Row],[Sector]],Sectores[[Sector]:[Columna1]],2,0)</f>
        <v>34 Transparencia</v>
      </c>
      <c r="D2240" s="1" t="str">
        <f>+VLOOKUP(Tabla1[[#This Row],[Contenido]],Hoja2!$F$2:$G$105,2,0)</f>
        <v>34.01 Partidos Políticos</v>
      </c>
      <c r="E2240" s="1" t="str">
        <f>+IFERROR(VLOOKUP(Tabla1[[#This Row],[Tema]],Temas[[Tema]:[Columna1]],2,0),"REVISAR")</f>
        <v>REVISAR</v>
      </c>
      <c r="F2240" s="1" t="str">
        <f>+IFERROR(VLOOKUP(Tabla1[[#This Row],[Muestra]],Muestra[[Muestra]:[Columna1]],2,0),"REVISAR")</f>
        <v>34.01.02.01 Aportes del Estado (art. 33 bis Ley N°18.603)</v>
      </c>
      <c r="G2240" t="s">
        <v>4015</v>
      </c>
      <c r="H2240" t="s">
        <v>4016</v>
      </c>
      <c r="I2240" t="s">
        <v>4097</v>
      </c>
      <c r="J2240" t="s">
        <v>4018</v>
      </c>
      <c r="K2240" t="s">
        <v>242</v>
      </c>
      <c r="L2240" t="s">
        <v>2699</v>
      </c>
      <c r="O2240" t="s">
        <v>4473</v>
      </c>
      <c r="AF2240">
        <v>0</v>
      </c>
      <c r="AG2240">
        <v>42225223</v>
      </c>
      <c r="AH2240">
        <v>98984093</v>
      </c>
      <c r="AI2240">
        <v>283819787</v>
      </c>
      <c r="AJ2240">
        <v>241374192</v>
      </c>
      <c r="AK2240">
        <v>37406642</v>
      </c>
    </row>
    <row r="2241" spans="1:37" x14ac:dyDescent="0.25">
      <c r="A2241" s="21">
        <v>2240</v>
      </c>
      <c r="B2241" t="s">
        <v>4098</v>
      </c>
      <c r="C2241" s="1" t="str">
        <f>+VLOOKUP(Tabla1[[#This Row],[Sector]],Sectores[[Sector]:[Columna1]],2,0)</f>
        <v>34 Transparencia</v>
      </c>
      <c r="D2241" s="1" t="str">
        <f>+VLOOKUP(Tabla1[[#This Row],[Contenido]],Hoja2!$F$2:$G$105,2,0)</f>
        <v>34.01 Partidos Políticos</v>
      </c>
      <c r="E2241" s="1" t="str">
        <f>+IFERROR(VLOOKUP(Tabla1[[#This Row],[Tema]],Temas[[Tema]:[Columna1]],2,0),"REVISAR")</f>
        <v>REVISAR</v>
      </c>
      <c r="F2241" s="1" t="str">
        <f>+IFERROR(VLOOKUP(Tabla1[[#This Row],[Muestra]],Muestra[[Muestra]:[Columna1]],2,0),"REVISAR")</f>
        <v>34.01.02.02 Cuantía global de las cuotas y aportes de sus afiliados</v>
      </c>
      <c r="G2241" t="s">
        <v>4015</v>
      </c>
      <c r="H2241" t="s">
        <v>4016</v>
      </c>
      <c r="I2241" t="s">
        <v>4097</v>
      </c>
      <c r="J2241" t="s">
        <v>4020</v>
      </c>
      <c r="K2241" t="s">
        <v>242</v>
      </c>
      <c r="L2241" t="s">
        <v>2699</v>
      </c>
      <c r="O2241" t="s">
        <v>4473</v>
      </c>
      <c r="AF2241">
        <v>0</v>
      </c>
      <c r="AG2241">
        <v>0</v>
      </c>
      <c r="AH2241">
        <v>0</v>
      </c>
      <c r="AI2241">
        <v>0</v>
      </c>
      <c r="AJ2241">
        <v>7291000</v>
      </c>
      <c r="AK2241">
        <v>0</v>
      </c>
    </row>
    <row r="2242" spans="1:37" x14ac:dyDescent="0.25">
      <c r="A2242" s="21">
        <v>2241</v>
      </c>
      <c r="B2242" t="s">
        <v>4099</v>
      </c>
      <c r="C2242" s="1" t="str">
        <f>+VLOOKUP(Tabla1[[#This Row],[Sector]],Sectores[[Sector]:[Columna1]],2,0)</f>
        <v>34 Transparencia</v>
      </c>
      <c r="D2242" s="1" t="str">
        <f>+VLOOKUP(Tabla1[[#This Row],[Contenido]],Hoja2!$F$2:$G$105,2,0)</f>
        <v>34.01 Partidos Políticos</v>
      </c>
      <c r="E2242" s="1" t="str">
        <f>+IFERROR(VLOOKUP(Tabla1[[#This Row],[Tema]],Temas[[Tema]:[Columna1]],2,0),"REVISAR")</f>
        <v>REVISAR</v>
      </c>
      <c r="F2242" s="1" t="str">
        <f>+IFERROR(VLOOKUP(Tabla1[[#This Row],[Muestra]],Muestra[[Muestra]:[Columna1]],2,0),"REVISAR")</f>
        <v>34.01.02.03 Ingresos procedentes de los aportes de personas naturales</v>
      </c>
      <c r="G2242" t="s">
        <v>4015</v>
      </c>
      <c r="H2242" t="s">
        <v>4016</v>
      </c>
      <c r="I2242" t="s">
        <v>4097</v>
      </c>
      <c r="J2242" t="s">
        <v>4022</v>
      </c>
      <c r="K2242" t="s">
        <v>242</v>
      </c>
      <c r="L2242" t="s">
        <v>2699</v>
      </c>
      <c r="O2242" t="s">
        <v>4473</v>
      </c>
      <c r="AF2242">
        <v>0</v>
      </c>
      <c r="AG2242">
        <v>0</v>
      </c>
      <c r="AH2242">
        <v>0</v>
      </c>
      <c r="AI2242">
        <v>0</v>
      </c>
      <c r="AJ2242">
        <v>0</v>
      </c>
      <c r="AK2242">
        <v>244949</v>
      </c>
    </row>
    <row r="2243" spans="1:37" x14ac:dyDescent="0.25">
      <c r="A2243" s="21">
        <v>2242</v>
      </c>
      <c r="B2243" t="s">
        <v>4100</v>
      </c>
      <c r="C2243" s="1" t="str">
        <f>+VLOOKUP(Tabla1[[#This Row],[Sector]],Sectores[[Sector]:[Columna1]],2,0)</f>
        <v>34 Transparencia</v>
      </c>
      <c r="D2243" s="1" t="str">
        <f>+VLOOKUP(Tabla1[[#This Row],[Contenido]],Hoja2!$F$2:$G$105,2,0)</f>
        <v>34.01 Partidos Políticos</v>
      </c>
      <c r="E2243" s="1" t="str">
        <f>+IFERROR(VLOOKUP(Tabla1[[#This Row],[Tema]],Temas[[Tema]:[Columna1]],2,0),"REVISAR")</f>
        <v>REVISAR</v>
      </c>
      <c r="F2243" s="1" t="str">
        <f>+IFERROR(VLOOKUP(Tabla1[[#This Row],[Muestra]],Muestra[[Muestra]:[Columna1]],2,0),"REVISAR")</f>
        <v>34.01.01.16 Rendimientos procedentes de las actividades del Partido</v>
      </c>
      <c r="G2243" t="s">
        <v>4015</v>
      </c>
      <c r="H2243" t="s">
        <v>4016</v>
      </c>
      <c r="I2243" t="s">
        <v>4097</v>
      </c>
      <c r="J2243" t="s">
        <v>4024</v>
      </c>
      <c r="K2243" t="s">
        <v>242</v>
      </c>
      <c r="L2243" t="s">
        <v>2699</v>
      </c>
      <c r="O2243" t="s">
        <v>4473</v>
      </c>
      <c r="AF2243">
        <v>0</v>
      </c>
      <c r="AG2243">
        <v>0</v>
      </c>
      <c r="AH2243">
        <v>72920494</v>
      </c>
      <c r="AI2243">
        <v>0</v>
      </c>
      <c r="AJ2243">
        <v>0</v>
      </c>
      <c r="AK2243">
        <v>0</v>
      </c>
    </row>
    <row r="2244" spans="1:37" x14ac:dyDescent="0.25">
      <c r="A2244" s="21">
        <v>2243</v>
      </c>
      <c r="B2244" t="s">
        <v>4101</v>
      </c>
      <c r="C2244" s="1" t="str">
        <f>+VLOOKUP(Tabla1[[#This Row],[Sector]],Sectores[[Sector]:[Columna1]],2,0)</f>
        <v>34 Transparencia</v>
      </c>
      <c r="D2244" s="1" t="str">
        <f>+VLOOKUP(Tabla1[[#This Row],[Contenido]],Hoja2!$F$2:$G$105,2,0)</f>
        <v>34.01 Partidos Políticos</v>
      </c>
      <c r="E2244" s="1" t="str">
        <f>+IFERROR(VLOOKUP(Tabla1[[#This Row],[Tema]],Temas[[Tema]:[Columna1]],2,0),"REVISAR")</f>
        <v>REVISAR</v>
      </c>
      <c r="F2244" s="1" t="str">
        <f>+IFERROR(VLOOKUP(Tabla1[[#This Row],[Muestra]],Muestra[[Muestra]:[Columna1]],2,0),"REVISAR")</f>
        <v>34.01.02.05 Rendimientos procedentes de su propio patrimonio</v>
      </c>
      <c r="G2244" t="s">
        <v>4015</v>
      </c>
      <c r="H2244" t="s">
        <v>4016</v>
      </c>
      <c r="I2244" t="s">
        <v>4097</v>
      </c>
      <c r="J2244" t="s">
        <v>4026</v>
      </c>
      <c r="K2244" t="s">
        <v>242</v>
      </c>
      <c r="L2244" t="s">
        <v>2699</v>
      </c>
      <c r="O2244" t="s">
        <v>4473</v>
      </c>
      <c r="AF2244">
        <v>0</v>
      </c>
      <c r="AG2244">
        <v>0</v>
      </c>
      <c r="AH2244">
        <v>0</v>
      </c>
      <c r="AI2244">
        <v>0</v>
      </c>
      <c r="AJ2244">
        <v>0</v>
      </c>
      <c r="AK2244">
        <v>0</v>
      </c>
    </row>
    <row r="2245" spans="1:37" x14ac:dyDescent="0.25">
      <c r="A2245" s="21">
        <v>2244</v>
      </c>
      <c r="B2245" t="s">
        <v>4102</v>
      </c>
      <c r="C2245" s="1" t="str">
        <f>+VLOOKUP(Tabla1[[#This Row],[Sector]],Sectores[[Sector]:[Columna1]],2,0)</f>
        <v>34 Transparencia</v>
      </c>
      <c r="D2245" s="1" t="str">
        <f>+VLOOKUP(Tabla1[[#This Row],[Contenido]],Hoja2!$F$2:$G$105,2,0)</f>
        <v>34.01 Partidos Políticos</v>
      </c>
      <c r="E2245" s="1" t="str">
        <f>+IFERROR(VLOOKUP(Tabla1[[#This Row],[Tema]],Temas[[Tema]:[Columna1]],2,0),"REVISAR")</f>
        <v>REVISAR</v>
      </c>
      <c r="F2245" s="1" t="str">
        <f>+IFERROR(VLOOKUP(Tabla1[[#This Row],[Muestra]],Muestra[[Muestra]:[Columna1]],2,0),"REVISAR")</f>
        <v>34.01.02.01 Aportes del Estado (art. 33 bis Ley N°18.603)</v>
      </c>
      <c r="G2245" t="s">
        <v>4015</v>
      </c>
      <c r="H2245" t="s">
        <v>4016</v>
      </c>
      <c r="I2245" t="s">
        <v>4103</v>
      </c>
      <c r="J2245" t="s">
        <v>4018</v>
      </c>
      <c r="K2245" t="s">
        <v>242</v>
      </c>
      <c r="L2245" t="s">
        <v>2699</v>
      </c>
      <c r="O2245" t="s">
        <v>4473</v>
      </c>
      <c r="AF2245">
        <v>0</v>
      </c>
      <c r="AG2245">
        <v>100860032</v>
      </c>
      <c r="AH2245">
        <v>431457596</v>
      </c>
      <c r="AI2245">
        <v>752864119</v>
      </c>
      <c r="AJ2245">
        <v>230142479</v>
      </c>
      <c r="AK2245">
        <v>150054314</v>
      </c>
    </row>
    <row r="2246" spans="1:37" x14ac:dyDescent="0.25">
      <c r="A2246" s="21">
        <v>2245</v>
      </c>
      <c r="B2246" t="s">
        <v>4104</v>
      </c>
      <c r="C2246" s="1" t="str">
        <f>+VLOOKUP(Tabla1[[#This Row],[Sector]],Sectores[[Sector]:[Columna1]],2,0)</f>
        <v>34 Transparencia</v>
      </c>
      <c r="D2246" s="1" t="str">
        <f>+VLOOKUP(Tabla1[[#This Row],[Contenido]],Hoja2!$F$2:$G$105,2,0)</f>
        <v>34.01 Partidos Políticos</v>
      </c>
      <c r="E2246" s="1" t="str">
        <f>+IFERROR(VLOOKUP(Tabla1[[#This Row],[Tema]],Temas[[Tema]:[Columna1]],2,0),"REVISAR")</f>
        <v>REVISAR</v>
      </c>
      <c r="F2246" s="1" t="str">
        <f>+IFERROR(VLOOKUP(Tabla1[[#This Row],[Muestra]],Muestra[[Muestra]:[Columna1]],2,0),"REVISAR")</f>
        <v>34.01.02.02 Cuantía global de las cuotas y aportes de sus afiliados</v>
      </c>
      <c r="G2246" t="s">
        <v>4015</v>
      </c>
      <c r="H2246" t="s">
        <v>4016</v>
      </c>
      <c r="I2246" t="s">
        <v>4103</v>
      </c>
      <c r="J2246" t="s">
        <v>4020</v>
      </c>
      <c r="K2246" t="s">
        <v>242</v>
      </c>
      <c r="L2246" t="s">
        <v>2699</v>
      </c>
      <c r="O2246" t="s">
        <v>4473</v>
      </c>
      <c r="AF2246">
        <v>0</v>
      </c>
      <c r="AG2246">
        <v>19607957</v>
      </c>
      <c r="AH2246">
        <v>26893466</v>
      </c>
      <c r="AI2246">
        <v>59668257</v>
      </c>
      <c r="AJ2246">
        <v>8955300</v>
      </c>
      <c r="AK2246">
        <v>2322500</v>
      </c>
    </row>
    <row r="2247" spans="1:37" x14ac:dyDescent="0.25">
      <c r="A2247" s="21">
        <v>2246</v>
      </c>
      <c r="B2247" t="s">
        <v>4105</v>
      </c>
      <c r="C2247" s="1" t="str">
        <f>+VLOOKUP(Tabla1[[#This Row],[Sector]],Sectores[[Sector]:[Columna1]],2,0)</f>
        <v>34 Transparencia</v>
      </c>
      <c r="D2247" s="1" t="str">
        <f>+VLOOKUP(Tabla1[[#This Row],[Contenido]],Hoja2!$F$2:$G$105,2,0)</f>
        <v>34.01 Partidos Políticos</v>
      </c>
      <c r="E2247" s="1" t="str">
        <f>+IFERROR(VLOOKUP(Tabla1[[#This Row],[Tema]],Temas[[Tema]:[Columna1]],2,0),"REVISAR")</f>
        <v>REVISAR</v>
      </c>
      <c r="F2247" s="1" t="str">
        <f>+IFERROR(VLOOKUP(Tabla1[[#This Row],[Muestra]],Muestra[[Muestra]:[Columna1]],2,0),"REVISAR")</f>
        <v>34.01.02.03 Ingresos procedentes de los aportes de personas naturales</v>
      </c>
      <c r="G2247" t="s">
        <v>4015</v>
      </c>
      <c r="H2247" t="s">
        <v>4016</v>
      </c>
      <c r="I2247" t="s">
        <v>4103</v>
      </c>
      <c r="J2247" t="s">
        <v>4022</v>
      </c>
      <c r="K2247" t="s">
        <v>242</v>
      </c>
      <c r="L2247" t="s">
        <v>2699</v>
      </c>
      <c r="O2247" t="s">
        <v>4473</v>
      </c>
      <c r="AF2247">
        <v>0</v>
      </c>
      <c r="AG2247">
        <v>1192488</v>
      </c>
      <c r="AH2247">
        <v>0</v>
      </c>
      <c r="AI2247">
        <v>0</v>
      </c>
      <c r="AJ2247">
        <v>0</v>
      </c>
      <c r="AK2247">
        <v>0</v>
      </c>
    </row>
    <row r="2248" spans="1:37" x14ac:dyDescent="0.25">
      <c r="A2248" s="21">
        <v>2247</v>
      </c>
      <c r="B2248" t="s">
        <v>4106</v>
      </c>
      <c r="C2248" s="1" t="str">
        <f>+VLOOKUP(Tabla1[[#This Row],[Sector]],Sectores[[Sector]:[Columna1]],2,0)</f>
        <v>34 Transparencia</v>
      </c>
      <c r="D2248" s="1" t="str">
        <f>+VLOOKUP(Tabla1[[#This Row],[Contenido]],Hoja2!$F$2:$G$105,2,0)</f>
        <v>34.01 Partidos Políticos</v>
      </c>
      <c r="E2248" s="1" t="str">
        <f>+IFERROR(VLOOKUP(Tabla1[[#This Row],[Tema]],Temas[[Tema]:[Columna1]],2,0),"REVISAR")</f>
        <v>REVISAR</v>
      </c>
      <c r="F2248" s="1" t="str">
        <f>+IFERROR(VLOOKUP(Tabla1[[#This Row],[Muestra]],Muestra[[Muestra]:[Columna1]],2,0),"REVISAR")</f>
        <v>34.01.01.16 Rendimientos procedentes de las actividades del Partido</v>
      </c>
      <c r="G2248" t="s">
        <v>4015</v>
      </c>
      <c r="H2248" t="s">
        <v>4016</v>
      </c>
      <c r="I2248" t="s">
        <v>4103</v>
      </c>
      <c r="J2248" t="s">
        <v>4024</v>
      </c>
      <c r="K2248" t="s">
        <v>242</v>
      </c>
      <c r="L2248" t="s">
        <v>2699</v>
      </c>
      <c r="O2248" t="s">
        <v>4473</v>
      </c>
      <c r="AF2248">
        <v>0</v>
      </c>
      <c r="AG2248">
        <v>55220157</v>
      </c>
      <c r="AH2248">
        <v>856410502</v>
      </c>
      <c r="AI2248">
        <v>1000000000</v>
      </c>
      <c r="AJ2248">
        <v>0</v>
      </c>
      <c r="AK2248">
        <v>0</v>
      </c>
    </row>
    <row r="2249" spans="1:37" x14ac:dyDescent="0.25">
      <c r="A2249" s="21">
        <v>2248</v>
      </c>
      <c r="B2249" t="s">
        <v>4107</v>
      </c>
      <c r="C2249" s="1" t="str">
        <f>+VLOOKUP(Tabla1[[#This Row],[Sector]],Sectores[[Sector]:[Columna1]],2,0)</f>
        <v>34 Transparencia</v>
      </c>
      <c r="D2249" s="1" t="str">
        <f>+VLOOKUP(Tabla1[[#This Row],[Contenido]],Hoja2!$F$2:$G$105,2,0)</f>
        <v>34.01 Partidos Políticos</v>
      </c>
      <c r="E2249" s="1" t="str">
        <f>+IFERROR(VLOOKUP(Tabla1[[#This Row],[Tema]],Temas[[Tema]:[Columna1]],2,0),"REVISAR")</f>
        <v>REVISAR</v>
      </c>
      <c r="F2249" s="1" t="str">
        <f>+IFERROR(VLOOKUP(Tabla1[[#This Row],[Muestra]],Muestra[[Muestra]:[Columna1]],2,0),"REVISAR")</f>
        <v>34.01.02.05 Rendimientos procedentes de su propio patrimonio</v>
      </c>
      <c r="G2249" t="s">
        <v>4015</v>
      </c>
      <c r="H2249" t="s">
        <v>4016</v>
      </c>
      <c r="I2249" t="s">
        <v>4103</v>
      </c>
      <c r="J2249" t="s">
        <v>4026</v>
      </c>
      <c r="K2249" t="s">
        <v>242</v>
      </c>
      <c r="L2249" t="s">
        <v>2699</v>
      </c>
      <c r="O2249" t="s">
        <v>4473</v>
      </c>
      <c r="AF2249">
        <v>0</v>
      </c>
      <c r="AG2249">
        <v>4200000</v>
      </c>
      <c r="AH2249">
        <v>10850000</v>
      </c>
      <c r="AI2249">
        <v>7350000</v>
      </c>
      <c r="AJ2249">
        <v>40000000</v>
      </c>
      <c r="AK2249">
        <v>218275549</v>
      </c>
    </row>
    <row r="2250" spans="1:37" x14ac:dyDescent="0.25">
      <c r="A2250" s="21">
        <v>2249</v>
      </c>
      <c r="B2250" t="s">
        <v>4108</v>
      </c>
      <c r="C2250" s="1" t="str">
        <f>+VLOOKUP(Tabla1[[#This Row],[Sector]],Sectores[[Sector]:[Columna1]],2,0)</f>
        <v>34 Transparencia</v>
      </c>
      <c r="D2250" s="1" t="str">
        <f>+VLOOKUP(Tabla1[[#This Row],[Contenido]],Hoja2!$F$2:$G$105,2,0)</f>
        <v>34.01 Partidos Políticos</v>
      </c>
      <c r="E2250" s="1" t="str">
        <f>+IFERROR(VLOOKUP(Tabla1[[#This Row],[Tema]],Temas[[Tema]:[Columna1]],2,0),"REVISAR")</f>
        <v>REVISAR</v>
      </c>
      <c r="F2250" s="1" t="str">
        <f>+IFERROR(VLOOKUP(Tabla1[[#This Row],[Muestra]],Muestra[[Muestra]:[Columna1]],2,0),"REVISAR")</f>
        <v>34.01.02.01 Aportes del Estado (art. 33 bis Ley N°18.603)</v>
      </c>
      <c r="G2250" t="s">
        <v>4015</v>
      </c>
      <c r="H2250" t="s">
        <v>4016</v>
      </c>
      <c r="I2250" t="s">
        <v>4109</v>
      </c>
      <c r="J2250" t="s">
        <v>4018</v>
      </c>
      <c r="K2250" t="s">
        <v>242</v>
      </c>
      <c r="L2250" t="s">
        <v>2699</v>
      </c>
      <c r="O2250" t="s">
        <v>4473</v>
      </c>
      <c r="AF2250">
        <v>0</v>
      </c>
      <c r="AG2250">
        <v>30568158</v>
      </c>
      <c r="AH2250">
        <v>0</v>
      </c>
      <c r="AI2250">
        <v>169302704</v>
      </c>
      <c r="AJ2250">
        <v>96243961</v>
      </c>
      <c r="AK2250">
        <v>91525415</v>
      </c>
    </row>
    <row r="2251" spans="1:37" x14ac:dyDescent="0.25">
      <c r="A2251" s="21">
        <v>2250</v>
      </c>
      <c r="B2251" t="s">
        <v>4110</v>
      </c>
      <c r="C2251" s="1" t="str">
        <f>+VLOOKUP(Tabla1[[#This Row],[Sector]],Sectores[[Sector]:[Columna1]],2,0)</f>
        <v>34 Transparencia</v>
      </c>
      <c r="D2251" s="1" t="str">
        <f>+VLOOKUP(Tabla1[[#This Row],[Contenido]],Hoja2!$F$2:$G$105,2,0)</f>
        <v>34.01 Partidos Políticos</v>
      </c>
      <c r="E2251" s="1" t="str">
        <f>+IFERROR(VLOOKUP(Tabla1[[#This Row],[Tema]],Temas[[Tema]:[Columna1]],2,0),"REVISAR")</f>
        <v>REVISAR</v>
      </c>
      <c r="F2251" s="1" t="str">
        <f>+IFERROR(VLOOKUP(Tabla1[[#This Row],[Muestra]],Muestra[[Muestra]:[Columna1]],2,0),"REVISAR")</f>
        <v>34.01.02.02 Cuantía global de las cuotas y aportes de sus afiliados</v>
      </c>
      <c r="G2251" t="s">
        <v>4015</v>
      </c>
      <c r="H2251" t="s">
        <v>4016</v>
      </c>
      <c r="I2251" t="s">
        <v>4109</v>
      </c>
      <c r="J2251" t="s">
        <v>4020</v>
      </c>
      <c r="K2251" t="s">
        <v>242</v>
      </c>
      <c r="L2251" t="s">
        <v>2699</v>
      </c>
      <c r="O2251" t="s">
        <v>4473</v>
      </c>
      <c r="AF2251">
        <v>0</v>
      </c>
      <c r="AG2251">
        <v>1475000</v>
      </c>
      <c r="AH2251">
        <v>520000</v>
      </c>
      <c r="AI2251">
        <v>64000</v>
      </c>
      <c r="AJ2251">
        <v>0</v>
      </c>
      <c r="AK2251">
        <v>0</v>
      </c>
    </row>
    <row r="2252" spans="1:37" x14ac:dyDescent="0.25">
      <c r="A2252" s="21">
        <v>2251</v>
      </c>
      <c r="B2252" t="s">
        <v>4111</v>
      </c>
      <c r="C2252" s="1" t="str">
        <f>+VLOOKUP(Tabla1[[#This Row],[Sector]],Sectores[[Sector]:[Columna1]],2,0)</f>
        <v>34 Transparencia</v>
      </c>
      <c r="D2252" s="1" t="str">
        <f>+VLOOKUP(Tabla1[[#This Row],[Contenido]],Hoja2!$F$2:$G$105,2,0)</f>
        <v>34.01 Partidos Políticos</v>
      </c>
      <c r="E2252" s="1" t="str">
        <f>+IFERROR(VLOOKUP(Tabla1[[#This Row],[Tema]],Temas[[Tema]:[Columna1]],2,0),"REVISAR")</f>
        <v>REVISAR</v>
      </c>
      <c r="F2252" s="1" t="str">
        <f>+IFERROR(VLOOKUP(Tabla1[[#This Row],[Muestra]],Muestra[[Muestra]:[Columna1]],2,0),"REVISAR")</f>
        <v>34.01.02.03 Ingresos procedentes de los aportes de personas naturales</v>
      </c>
      <c r="G2252" t="s">
        <v>4015</v>
      </c>
      <c r="H2252" t="s">
        <v>4016</v>
      </c>
      <c r="I2252" t="s">
        <v>4109</v>
      </c>
      <c r="J2252" t="s">
        <v>4022</v>
      </c>
      <c r="K2252" t="s">
        <v>242</v>
      </c>
      <c r="L2252" t="s">
        <v>2699</v>
      </c>
      <c r="O2252" t="s">
        <v>4473</v>
      </c>
      <c r="AF2252">
        <v>0</v>
      </c>
      <c r="AG2252">
        <v>0</v>
      </c>
      <c r="AH2252">
        <v>440590</v>
      </c>
      <c r="AI2252">
        <v>0</v>
      </c>
      <c r="AJ2252">
        <v>0</v>
      </c>
      <c r="AK2252">
        <v>0</v>
      </c>
    </row>
    <row r="2253" spans="1:37" x14ac:dyDescent="0.25">
      <c r="A2253" s="21">
        <v>2252</v>
      </c>
      <c r="B2253" t="s">
        <v>4112</v>
      </c>
      <c r="C2253" s="1" t="str">
        <f>+VLOOKUP(Tabla1[[#This Row],[Sector]],Sectores[[Sector]:[Columna1]],2,0)</f>
        <v>34 Transparencia</v>
      </c>
      <c r="D2253" s="1" t="str">
        <f>+VLOOKUP(Tabla1[[#This Row],[Contenido]],Hoja2!$F$2:$G$105,2,0)</f>
        <v>34.01 Partidos Políticos</v>
      </c>
      <c r="E2253" s="1" t="str">
        <f>+IFERROR(VLOOKUP(Tabla1[[#This Row],[Tema]],Temas[[Tema]:[Columna1]],2,0),"REVISAR")</f>
        <v>REVISAR</v>
      </c>
      <c r="F2253" s="1" t="str">
        <f>+IFERROR(VLOOKUP(Tabla1[[#This Row],[Muestra]],Muestra[[Muestra]:[Columna1]],2,0),"REVISAR")</f>
        <v>34.01.01.16 Rendimientos procedentes de las actividades del Partido</v>
      </c>
      <c r="G2253" t="s">
        <v>4015</v>
      </c>
      <c r="H2253" t="s">
        <v>4016</v>
      </c>
      <c r="I2253" t="s">
        <v>4109</v>
      </c>
      <c r="J2253" t="s">
        <v>4024</v>
      </c>
      <c r="K2253" t="s">
        <v>242</v>
      </c>
      <c r="L2253" t="s">
        <v>2699</v>
      </c>
      <c r="O2253" t="s">
        <v>4473</v>
      </c>
      <c r="AF2253">
        <v>0</v>
      </c>
      <c r="AG2253">
        <v>69193008</v>
      </c>
      <c r="AH2253">
        <v>119768731</v>
      </c>
      <c r="AI2253">
        <v>355094</v>
      </c>
      <c r="AJ2253">
        <v>0</v>
      </c>
      <c r="AK2253">
        <v>163089</v>
      </c>
    </row>
    <row r="2254" spans="1:37" x14ac:dyDescent="0.25">
      <c r="A2254" s="21">
        <v>2253</v>
      </c>
      <c r="B2254" t="s">
        <v>4113</v>
      </c>
      <c r="C2254" s="1" t="str">
        <f>+VLOOKUP(Tabla1[[#This Row],[Sector]],Sectores[[Sector]:[Columna1]],2,0)</f>
        <v>34 Transparencia</v>
      </c>
      <c r="D2254" s="1" t="str">
        <f>+VLOOKUP(Tabla1[[#This Row],[Contenido]],Hoja2!$F$2:$G$105,2,0)</f>
        <v>34.01 Partidos Políticos</v>
      </c>
      <c r="E2254" s="1" t="str">
        <f>+IFERROR(VLOOKUP(Tabla1[[#This Row],[Tema]],Temas[[Tema]:[Columna1]],2,0),"REVISAR")</f>
        <v>REVISAR</v>
      </c>
      <c r="F2254" s="1" t="str">
        <f>+IFERROR(VLOOKUP(Tabla1[[#This Row],[Muestra]],Muestra[[Muestra]:[Columna1]],2,0),"REVISAR")</f>
        <v>34.01.02.13 Rendimientos procedentes de las actividades del partido (reembolso por campaña de Convencionales Constiuyentes para pagar deudas de dicha campaña)</v>
      </c>
      <c r="G2254" t="s">
        <v>4015</v>
      </c>
      <c r="H2254" t="s">
        <v>4016</v>
      </c>
      <c r="I2254" t="s">
        <v>4109</v>
      </c>
      <c r="J2254" t="s">
        <v>4114</v>
      </c>
      <c r="K2254" t="s">
        <v>242</v>
      </c>
      <c r="L2254" t="s">
        <v>2699</v>
      </c>
      <c r="O2254" t="s">
        <v>4473</v>
      </c>
      <c r="AF2254">
        <v>0</v>
      </c>
      <c r="AG2254">
        <v>0</v>
      </c>
      <c r="AH2254">
        <v>0</v>
      </c>
      <c r="AI2254">
        <v>0</v>
      </c>
      <c r="AJ2254">
        <v>0</v>
      </c>
      <c r="AK2254">
        <v>8100000</v>
      </c>
    </row>
    <row r="2255" spans="1:37" x14ac:dyDescent="0.25">
      <c r="A2255" s="21">
        <v>2254</v>
      </c>
      <c r="B2255" t="s">
        <v>4115</v>
      </c>
      <c r="C2255" s="1" t="str">
        <f>+VLOOKUP(Tabla1[[#This Row],[Sector]],Sectores[[Sector]:[Columna1]],2,0)</f>
        <v>34 Transparencia</v>
      </c>
      <c r="D2255" s="1" t="str">
        <f>+VLOOKUP(Tabla1[[#This Row],[Contenido]],Hoja2!$F$2:$G$105,2,0)</f>
        <v>34.01 Partidos Políticos</v>
      </c>
      <c r="E2255" s="1" t="str">
        <f>+IFERROR(VLOOKUP(Tabla1[[#This Row],[Tema]],Temas[[Tema]:[Columna1]],2,0),"REVISAR")</f>
        <v>REVISAR</v>
      </c>
      <c r="F2255" s="1" t="str">
        <f>+IFERROR(VLOOKUP(Tabla1[[#This Row],[Muestra]],Muestra[[Muestra]:[Columna1]],2,0),"REVISAR")</f>
        <v>34.01.02.05 Rendimientos procedentes de su propio patrimonio</v>
      </c>
      <c r="G2255" t="s">
        <v>4015</v>
      </c>
      <c r="H2255" t="s">
        <v>4016</v>
      </c>
      <c r="I2255" t="s">
        <v>4109</v>
      </c>
      <c r="J2255" t="s">
        <v>4026</v>
      </c>
      <c r="K2255" t="s">
        <v>242</v>
      </c>
      <c r="L2255" t="s">
        <v>2699</v>
      </c>
      <c r="O2255" t="s">
        <v>4473</v>
      </c>
      <c r="AF2255">
        <v>0</v>
      </c>
      <c r="AG2255">
        <v>0</v>
      </c>
      <c r="AH2255">
        <v>0</v>
      </c>
      <c r="AI2255">
        <v>0</v>
      </c>
      <c r="AJ2255">
        <v>0</v>
      </c>
      <c r="AK2255">
        <v>0</v>
      </c>
    </row>
    <row r="2256" spans="1:37" x14ac:dyDescent="0.25">
      <c r="A2256" s="21">
        <v>2255</v>
      </c>
      <c r="B2256" t="s">
        <v>4116</v>
      </c>
      <c r="C2256" s="1" t="str">
        <f>+VLOOKUP(Tabla1[[#This Row],[Sector]],Sectores[[Sector]:[Columna1]],2,0)</f>
        <v>34 Transparencia</v>
      </c>
      <c r="D2256" s="1" t="str">
        <f>+VLOOKUP(Tabla1[[#This Row],[Contenido]],Hoja2!$F$2:$G$105,2,0)</f>
        <v>34.01 Partidos Políticos</v>
      </c>
      <c r="E2256" s="1" t="str">
        <f>+IFERROR(VLOOKUP(Tabla1[[#This Row],[Tema]],Temas[[Tema]:[Columna1]],2,0),"REVISAR")</f>
        <v>REVISAR</v>
      </c>
      <c r="F2256" s="1" t="str">
        <f>+IFERROR(VLOOKUP(Tabla1[[#This Row],[Muestra]],Muestra[[Muestra]:[Columna1]],2,0),"REVISAR")</f>
        <v>34.01.02.01 Aportes del Estado (art. 33 bis Ley N°18.603)</v>
      </c>
      <c r="G2256" t="s">
        <v>4015</v>
      </c>
      <c r="H2256" t="s">
        <v>4016</v>
      </c>
      <c r="I2256" t="s">
        <v>4117</v>
      </c>
      <c r="J2256" t="s">
        <v>4018</v>
      </c>
      <c r="K2256" t="s">
        <v>242</v>
      </c>
      <c r="L2256" t="s">
        <v>2699</v>
      </c>
      <c r="O2256" t="s">
        <v>4473</v>
      </c>
      <c r="AF2256">
        <v>0</v>
      </c>
      <c r="AG2256">
        <v>35573474</v>
      </c>
      <c r="AH2256">
        <v>33687945</v>
      </c>
      <c r="AI2256">
        <v>0</v>
      </c>
      <c r="AJ2256">
        <v>0</v>
      </c>
      <c r="AK2256">
        <v>0</v>
      </c>
    </row>
    <row r="2257" spans="1:37" x14ac:dyDescent="0.25">
      <c r="A2257" s="21">
        <v>2256</v>
      </c>
      <c r="B2257" t="s">
        <v>4118</v>
      </c>
      <c r="C2257" s="1" t="str">
        <f>+VLOOKUP(Tabla1[[#This Row],[Sector]],Sectores[[Sector]:[Columna1]],2,0)</f>
        <v>34 Transparencia</v>
      </c>
      <c r="D2257" s="1" t="str">
        <f>+VLOOKUP(Tabla1[[#This Row],[Contenido]],Hoja2!$F$2:$G$105,2,0)</f>
        <v>34.01 Partidos Políticos</v>
      </c>
      <c r="E2257" s="1" t="str">
        <f>+IFERROR(VLOOKUP(Tabla1[[#This Row],[Tema]],Temas[[Tema]:[Columna1]],2,0),"REVISAR")</f>
        <v>REVISAR</v>
      </c>
      <c r="F2257" s="1" t="str">
        <f>+IFERROR(VLOOKUP(Tabla1[[#This Row],[Muestra]],Muestra[[Muestra]:[Columna1]],2,0),"REVISAR")</f>
        <v>34.01.02.02 Cuantía global de las cuotas y aportes de sus afiliados</v>
      </c>
      <c r="G2257" t="s">
        <v>4015</v>
      </c>
      <c r="H2257" t="s">
        <v>4016</v>
      </c>
      <c r="I2257" t="s">
        <v>4117</v>
      </c>
      <c r="J2257" t="s">
        <v>4020</v>
      </c>
      <c r="K2257" t="s">
        <v>242</v>
      </c>
      <c r="L2257" t="s">
        <v>2699</v>
      </c>
      <c r="O2257" t="s">
        <v>4473</v>
      </c>
      <c r="AF2257">
        <v>0</v>
      </c>
      <c r="AG2257">
        <v>6779004</v>
      </c>
      <c r="AH2257">
        <v>0</v>
      </c>
      <c r="AI2257">
        <v>0</v>
      </c>
      <c r="AJ2257">
        <v>0</v>
      </c>
      <c r="AK2257">
        <v>0</v>
      </c>
    </row>
    <row r="2258" spans="1:37" x14ac:dyDescent="0.25">
      <c r="A2258" s="21">
        <v>2257</v>
      </c>
      <c r="B2258" t="s">
        <v>4119</v>
      </c>
      <c r="C2258" s="1" t="str">
        <f>+VLOOKUP(Tabla1[[#This Row],[Sector]],Sectores[[Sector]:[Columna1]],2,0)</f>
        <v>34 Transparencia</v>
      </c>
      <c r="D2258" s="1" t="str">
        <f>+VLOOKUP(Tabla1[[#This Row],[Contenido]],Hoja2!$F$2:$G$105,2,0)</f>
        <v>34.01 Partidos Políticos</v>
      </c>
      <c r="E2258" s="1" t="str">
        <f>+IFERROR(VLOOKUP(Tabla1[[#This Row],[Tema]],Temas[[Tema]:[Columna1]],2,0),"REVISAR")</f>
        <v>REVISAR</v>
      </c>
      <c r="F2258" s="1" t="str">
        <f>+IFERROR(VLOOKUP(Tabla1[[#This Row],[Muestra]],Muestra[[Muestra]:[Columna1]],2,0),"REVISAR")</f>
        <v>34.01.02.03 Ingresos procedentes de los aportes de personas naturales</v>
      </c>
      <c r="G2258" t="s">
        <v>4015</v>
      </c>
      <c r="H2258" t="s">
        <v>4016</v>
      </c>
      <c r="I2258" t="s">
        <v>4117</v>
      </c>
      <c r="J2258" t="s">
        <v>4022</v>
      </c>
      <c r="K2258" t="s">
        <v>242</v>
      </c>
      <c r="L2258" t="s">
        <v>2699</v>
      </c>
      <c r="O2258" t="s">
        <v>4473</v>
      </c>
      <c r="AF2258">
        <v>0</v>
      </c>
      <c r="AG2258">
        <v>0</v>
      </c>
      <c r="AH2258">
        <v>0</v>
      </c>
      <c r="AI2258">
        <v>0</v>
      </c>
      <c r="AJ2258">
        <v>0</v>
      </c>
      <c r="AK2258">
        <v>0</v>
      </c>
    </row>
    <row r="2259" spans="1:37" x14ac:dyDescent="0.25">
      <c r="A2259" s="21">
        <v>2258</v>
      </c>
      <c r="B2259" t="s">
        <v>4120</v>
      </c>
      <c r="C2259" s="1" t="str">
        <f>+VLOOKUP(Tabla1[[#This Row],[Sector]],Sectores[[Sector]:[Columna1]],2,0)</f>
        <v>34 Transparencia</v>
      </c>
      <c r="D2259" s="1" t="str">
        <f>+VLOOKUP(Tabla1[[#This Row],[Contenido]],Hoja2!$F$2:$G$105,2,0)</f>
        <v>34.01 Partidos Políticos</v>
      </c>
      <c r="E2259" s="1" t="str">
        <f>+IFERROR(VLOOKUP(Tabla1[[#This Row],[Tema]],Temas[[Tema]:[Columna1]],2,0),"REVISAR")</f>
        <v>REVISAR</v>
      </c>
      <c r="F2259" s="1" t="str">
        <f>+IFERROR(VLOOKUP(Tabla1[[#This Row],[Muestra]],Muestra[[Muestra]:[Columna1]],2,0),"REVISAR")</f>
        <v>34.01.01.16 Rendimientos procedentes de las actividades del Partido</v>
      </c>
      <c r="G2259" t="s">
        <v>4015</v>
      </c>
      <c r="H2259" t="s">
        <v>4016</v>
      </c>
      <c r="I2259" t="s">
        <v>4117</v>
      </c>
      <c r="J2259" t="s">
        <v>4024</v>
      </c>
      <c r="K2259" t="s">
        <v>242</v>
      </c>
      <c r="L2259" t="s">
        <v>2699</v>
      </c>
      <c r="O2259" t="s">
        <v>4473</v>
      </c>
      <c r="AF2259">
        <v>0</v>
      </c>
      <c r="AG2259">
        <v>0</v>
      </c>
      <c r="AH2259">
        <v>0</v>
      </c>
      <c r="AI2259">
        <v>0</v>
      </c>
      <c r="AJ2259">
        <v>0</v>
      </c>
      <c r="AK2259">
        <v>0</v>
      </c>
    </row>
    <row r="2260" spans="1:37" x14ac:dyDescent="0.25">
      <c r="A2260" s="21">
        <v>2259</v>
      </c>
      <c r="B2260" t="s">
        <v>4121</v>
      </c>
      <c r="C2260" s="1" t="str">
        <f>+VLOOKUP(Tabla1[[#This Row],[Sector]],Sectores[[Sector]:[Columna1]],2,0)</f>
        <v>34 Transparencia</v>
      </c>
      <c r="D2260" s="1" t="str">
        <f>+VLOOKUP(Tabla1[[#This Row],[Contenido]],Hoja2!$F$2:$G$105,2,0)</f>
        <v>34.01 Partidos Políticos</v>
      </c>
      <c r="E2260" s="1" t="str">
        <f>+IFERROR(VLOOKUP(Tabla1[[#This Row],[Tema]],Temas[[Tema]:[Columna1]],2,0),"REVISAR")</f>
        <v>REVISAR</v>
      </c>
      <c r="F2260" s="1" t="str">
        <f>+IFERROR(VLOOKUP(Tabla1[[#This Row],[Muestra]],Muestra[[Muestra]:[Columna1]],2,0),"REVISAR")</f>
        <v>34.01.02.05 Rendimientos procedentes de su propio patrimonio</v>
      </c>
      <c r="G2260" t="s">
        <v>4015</v>
      </c>
      <c r="H2260" t="s">
        <v>4016</v>
      </c>
      <c r="I2260" t="s">
        <v>4117</v>
      </c>
      <c r="J2260" t="s">
        <v>4026</v>
      </c>
      <c r="K2260" t="s">
        <v>242</v>
      </c>
      <c r="L2260" t="s">
        <v>2699</v>
      </c>
      <c r="O2260" t="s">
        <v>4473</v>
      </c>
      <c r="AF2260">
        <v>0</v>
      </c>
      <c r="AG2260">
        <v>0</v>
      </c>
      <c r="AH2260">
        <v>0</v>
      </c>
      <c r="AI2260">
        <v>0</v>
      </c>
      <c r="AJ2260">
        <v>0</v>
      </c>
      <c r="AK2260">
        <v>0</v>
      </c>
    </row>
    <row r="2261" spans="1:37" x14ac:dyDescent="0.25">
      <c r="A2261" s="21">
        <v>2260</v>
      </c>
      <c r="B2261" t="s">
        <v>4122</v>
      </c>
      <c r="C2261" s="1" t="str">
        <f>+VLOOKUP(Tabla1[[#This Row],[Sector]],Sectores[[Sector]:[Columna1]],2,0)</f>
        <v>34 Transparencia</v>
      </c>
      <c r="D2261" s="1" t="str">
        <f>+VLOOKUP(Tabla1[[#This Row],[Contenido]],Hoja2!$F$2:$G$105,2,0)</f>
        <v>34.01 Partidos Políticos</v>
      </c>
      <c r="E2261" s="1" t="str">
        <f>+IFERROR(VLOOKUP(Tabla1[[#This Row],[Tema]],Temas[[Tema]:[Columna1]],2,0),"REVISAR")</f>
        <v>REVISAR</v>
      </c>
      <c r="F2261" s="1" t="str">
        <f>+IFERROR(VLOOKUP(Tabla1[[#This Row],[Muestra]],Muestra[[Muestra]:[Columna1]],2,0),"REVISAR")</f>
        <v>34.01.02.01 Aportes del Estado (art. 33 bis Ley N°18.603)</v>
      </c>
      <c r="G2261" t="s">
        <v>4015</v>
      </c>
      <c r="H2261" t="s">
        <v>4016</v>
      </c>
      <c r="I2261" t="s">
        <v>4123</v>
      </c>
      <c r="J2261" t="s">
        <v>4018</v>
      </c>
      <c r="K2261" t="s">
        <v>242</v>
      </c>
      <c r="L2261" t="s">
        <v>2699</v>
      </c>
      <c r="O2261" t="s">
        <v>4473</v>
      </c>
      <c r="AF2261">
        <v>0</v>
      </c>
      <c r="AG2261">
        <v>0</v>
      </c>
      <c r="AH2261">
        <v>0</v>
      </c>
      <c r="AI2261">
        <v>43940420</v>
      </c>
      <c r="AJ2261">
        <v>51848588</v>
      </c>
      <c r="AK2261">
        <v>30434219</v>
      </c>
    </row>
    <row r="2262" spans="1:37" x14ac:dyDescent="0.25">
      <c r="A2262" s="21">
        <v>2261</v>
      </c>
      <c r="B2262" t="s">
        <v>4124</v>
      </c>
      <c r="C2262" s="1" t="str">
        <f>+VLOOKUP(Tabla1[[#This Row],[Sector]],Sectores[[Sector]:[Columna1]],2,0)</f>
        <v>34 Transparencia</v>
      </c>
      <c r="D2262" s="1" t="str">
        <f>+VLOOKUP(Tabla1[[#This Row],[Contenido]],Hoja2!$F$2:$G$105,2,0)</f>
        <v>34.01 Partidos Políticos</v>
      </c>
      <c r="E2262" s="1" t="str">
        <f>+IFERROR(VLOOKUP(Tabla1[[#This Row],[Tema]],Temas[[Tema]:[Columna1]],2,0),"REVISAR")</f>
        <v>REVISAR</v>
      </c>
      <c r="F2262" s="1" t="str">
        <f>+IFERROR(VLOOKUP(Tabla1[[#This Row],[Muestra]],Muestra[[Muestra]:[Columna1]],2,0),"REVISAR")</f>
        <v>34.01.02.02 Cuantía global de las cuotas y aportes de sus afiliados</v>
      </c>
      <c r="G2262" t="s">
        <v>4015</v>
      </c>
      <c r="H2262" t="s">
        <v>4016</v>
      </c>
      <c r="I2262" t="s">
        <v>4123</v>
      </c>
      <c r="J2262" t="s">
        <v>4020</v>
      </c>
      <c r="K2262" t="s">
        <v>242</v>
      </c>
      <c r="L2262" t="s">
        <v>2699</v>
      </c>
      <c r="O2262" t="s">
        <v>4473</v>
      </c>
      <c r="AF2262">
        <v>0</v>
      </c>
      <c r="AG2262">
        <v>0</v>
      </c>
      <c r="AH2262">
        <v>0</v>
      </c>
      <c r="AI2262">
        <v>0</v>
      </c>
      <c r="AJ2262">
        <v>0</v>
      </c>
      <c r="AK2262">
        <v>0</v>
      </c>
    </row>
    <row r="2263" spans="1:37" x14ac:dyDescent="0.25">
      <c r="A2263" s="21">
        <v>2262</v>
      </c>
      <c r="B2263" t="s">
        <v>4125</v>
      </c>
      <c r="C2263" s="1" t="str">
        <f>+VLOOKUP(Tabla1[[#This Row],[Sector]],Sectores[[Sector]:[Columna1]],2,0)</f>
        <v>34 Transparencia</v>
      </c>
      <c r="D2263" s="1" t="str">
        <f>+VLOOKUP(Tabla1[[#This Row],[Contenido]],Hoja2!$F$2:$G$105,2,0)</f>
        <v>34.01 Partidos Políticos</v>
      </c>
      <c r="E2263" s="1" t="str">
        <f>+IFERROR(VLOOKUP(Tabla1[[#This Row],[Tema]],Temas[[Tema]:[Columna1]],2,0),"REVISAR")</f>
        <v>REVISAR</v>
      </c>
      <c r="F2263" s="1" t="str">
        <f>+IFERROR(VLOOKUP(Tabla1[[#This Row],[Muestra]],Muestra[[Muestra]:[Columna1]],2,0),"REVISAR")</f>
        <v>34.01.02.03 Ingresos procedentes de los aportes de personas naturales</v>
      </c>
      <c r="G2263" t="s">
        <v>4015</v>
      </c>
      <c r="H2263" t="s">
        <v>4016</v>
      </c>
      <c r="I2263" t="s">
        <v>4123</v>
      </c>
      <c r="J2263" t="s">
        <v>4022</v>
      </c>
      <c r="K2263" t="s">
        <v>242</v>
      </c>
      <c r="L2263" t="s">
        <v>2699</v>
      </c>
      <c r="O2263" t="s">
        <v>4473</v>
      </c>
      <c r="AF2263">
        <v>0</v>
      </c>
      <c r="AG2263">
        <v>0</v>
      </c>
      <c r="AH2263">
        <v>0</v>
      </c>
      <c r="AI2263">
        <v>24423000</v>
      </c>
      <c r="AJ2263">
        <v>12476000</v>
      </c>
      <c r="AK2263">
        <v>155000</v>
      </c>
    </row>
    <row r="2264" spans="1:37" x14ac:dyDescent="0.25">
      <c r="A2264" s="21">
        <v>2263</v>
      </c>
      <c r="B2264" t="s">
        <v>4126</v>
      </c>
      <c r="C2264" s="1" t="str">
        <f>+VLOOKUP(Tabla1[[#This Row],[Sector]],Sectores[[Sector]:[Columna1]],2,0)</f>
        <v>34 Transparencia</v>
      </c>
      <c r="D2264" s="1" t="str">
        <f>+VLOOKUP(Tabla1[[#This Row],[Contenido]],Hoja2!$F$2:$G$105,2,0)</f>
        <v>34.01 Partidos Políticos</v>
      </c>
      <c r="E2264" s="1" t="str">
        <f>+IFERROR(VLOOKUP(Tabla1[[#This Row],[Tema]],Temas[[Tema]:[Columna1]],2,0),"REVISAR")</f>
        <v>REVISAR</v>
      </c>
      <c r="F2264" s="1" t="str">
        <f>+IFERROR(VLOOKUP(Tabla1[[#This Row],[Muestra]],Muestra[[Muestra]:[Columna1]],2,0),"REVISAR")</f>
        <v>34.01.01.16 Rendimientos procedentes de las actividades del Partido</v>
      </c>
      <c r="G2264" t="s">
        <v>4015</v>
      </c>
      <c r="H2264" t="s">
        <v>4016</v>
      </c>
      <c r="I2264" t="s">
        <v>4123</v>
      </c>
      <c r="J2264" t="s">
        <v>4024</v>
      </c>
      <c r="K2264" t="s">
        <v>242</v>
      </c>
      <c r="L2264" t="s">
        <v>2699</v>
      </c>
      <c r="O2264" t="s">
        <v>4473</v>
      </c>
      <c r="AF2264">
        <v>0</v>
      </c>
      <c r="AG2264">
        <v>0</v>
      </c>
      <c r="AH2264">
        <v>0</v>
      </c>
      <c r="AI2264">
        <v>0</v>
      </c>
      <c r="AJ2264">
        <v>0</v>
      </c>
      <c r="AK2264">
        <v>0</v>
      </c>
    </row>
    <row r="2265" spans="1:37" x14ac:dyDescent="0.25">
      <c r="A2265" s="21">
        <v>2264</v>
      </c>
      <c r="B2265" t="s">
        <v>4127</v>
      </c>
      <c r="C2265" s="1" t="str">
        <f>+VLOOKUP(Tabla1[[#This Row],[Sector]],Sectores[[Sector]:[Columna1]],2,0)</f>
        <v>34 Transparencia</v>
      </c>
      <c r="D2265" s="1" t="str">
        <f>+VLOOKUP(Tabla1[[#This Row],[Contenido]],Hoja2!$F$2:$G$105,2,0)</f>
        <v>34.01 Partidos Políticos</v>
      </c>
      <c r="E2265" s="1" t="str">
        <f>+IFERROR(VLOOKUP(Tabla1[[#This Row],[Tema]],Temas[[Tema]:[Columna1]],2,0),"REVISAR")</f>
        <v>REVISAR</v>
      </c>
      <c r="F2265" s="1" t="str">
        <f>+IFERROR(VLOOKUP(Tabla1[[#This Row],[Muestra]],Muestra[[Muestra]:[Columna1]],2,0),"REVISAR")</f>
        <v>34.01.02.05 Rendimientos procedentes de su propio patrimonio</v>
      </c>
      <c r="G2265" t="s">
        <v>4015</v>
      </c>
      <c r="H2265" t="s">
        <v>4016</v>
      </c>
      <c r="I2265" t="s">
        <v>4123</v>
      </c>
      <c r="J2265" t="s">
        <v>4026</v>
      </c>
      <c r="K2265" t="s">
        <v>242</v>
      </c>
      <c r="L2265" t="s">
        <v>2699</v>
      </c>
      <c r="O2265" t="s">
        <v>4473</v>
      </c>
      <c r="AF2265">
        <v>0</v>
      </c>
      <c r="AG2265">
        <v>0</v>
      </c>
      <c r="AH2265">
        <v>0</v>
      </c>
      <c r="AI2265">
        <v>0</v>
      </c>
      <c r="AJ2265">
        <v>0</v>
      </c>
      <c r="AK2265">
        <v>0</v>
      </c>
    </row>
    <row r="2266" spans="1:37" x14ac:dyDescent="0.25">
      <c r="A2266" s="21">
        <v>2265</v>
      </c>
      <c r="B2266" t="s">
        <v>4128</v>
      </c>
      <c r="C2266" s="1" t="str">
        <f>+VLOOKUP(Tabla1[[#This Row],[Sector]],Sectores[[Sector]:[Columna1]],2,0)</f>
        <v>34 Transparencia</v>
      </c>
      <c r="D2266" s="1" t="str">
        <f>+VLOOKUP(Tabla1[[#This Row],[Contenido]],Hoja2!$F$2:$G$105,2,0)</f>
        <v>34.01 Partidos Políticos</v>
      </c>
      <c r="E2266" s="1" t="str">
        <f>+IFERROR(VLOOKUP(Tabla1[[#This Row],[Tema]],Temas[[Tema]:[Columna1]],2,0),"REVISAR")</f>
        <v>REVISAR</v>
      </c>
      <c r="F2266" s="1" t="str">
        <f>+IFERROR(VLOOKUP(Tabla1[[#This Row],[Muestra]],Muestra[[Muestra]:[Columna1]],2,0),"REVISAR")</f>
        <v>34.01.02.01 Aportes del Estado (art. 33 bis Ley N°18.603)</v>
      </c>
      <c r="G2266" t="s">
        <v>4015</v>
      </c>
      <c r="H2266" t="s">
        <v>4016</v>
      </c>
      <c r="I2266" t="s">
        <v>4129</v>
      </c>
      <c r="J2266" t="s">
        <v>4018</v>
      </c>
      <c r="K2266" t="s">
        <v>242</v>
      </c>
      <c r="L2266" t="s">
        <v>2699</v>
      </c>
      <c r="O2266" t="s">
        <v>4473</v>
      </c>
      <c r="AF2266">
        <v>0</v>
      </c>
      <c r="AG2266">
        <v>0</v>
      </c>
      <c r="AH2266">
        <v>0</v>
      </c>
      <c r="AI2266">
        <v>0</v>
      </c>
      <c r="AJ2266">
        <v>0</v>
      </c>
      <c r="AK2266">
        <v>10665631</v>
      </c>
    </row>
    <row r="2267" spans="1:37" x14ac:dyDescent="0.25">
      <c r="A2267" s="21">
        <v>2266</v>
      </c>
      <c r="B2267" t="s">
        <v>4130</v>
      </c>
      <c r="C2267" s="1" t="str">
        <f>+VLOOKUP(Tabla1[[#This Row],[Sector]],Sectores[[Sector]:[Columna1]],2,0)</f>
        <v>34 Transparencia</v>
      </c>
      <c r="D2267" s="1" t="str">
        <f>+VLOOKUP(Tabla1[[#This Row],[Contenido]],Hoja2!$F$2:$G$105,2,0)</f>
        <v>34.01 Partidos Políticos</v>
      </c>
      <c r="E2267" s="1" t="str">
        <f>+IFERROR(VLOOKUP(Tabla1[[#This Row],[Tema]],Temas[[Tema]:[Columna1]],2,0),"REVISAR")</f>
        <v>REVISAR</v>
      </c>
      <c r="F2267" s="1" t="str">
        <f>+IFERROR(VLOOKUP(Tabla1[[#This Row],[Muestra]],Muestra[[Muestra]:[Columna1]],2,0),"REVISAR")</f>
        <v>34.01.02.02 Cuantía global de las cuotas y aportes de sus afiliados</v>
      </c>
      <c r="G2267" t="s">
        <v>4015</v>
      </c>
      <c r="H2267" t="s">
        <v>4016</v>
      </c>
      <c r="I2267" t="s">
        <v>4129</v>
      </c>
      <c r="J2267" t="s">
        <v>4020</v>
      </c>
      <c r="K2267" t="s">
        <v>242</v>
      </c>
      <c r="L2267" t="s">
        <v>2699</v>
      </c>
      <c r="O2267" t="s">
        <v>4473</v>
      </c>
      <c r="AF2267">
        <v>0</v>
      </c>
      <c r="AG2267">
        <v>0</v>
      </c>
      <c r="AH2267">
        <v>0</v>
      </c>
      <c r="AI2267">
        <v>0</v>
      </c>
      <c r="AJ2267">
        <v>0</v>
      </c>
      <c r="AK2267">
        <v>360000</v>
      </c>
    </row>
    <row r="2268" spans="1:37" x14ac:dyDescent="0.25">
      <c r="A2268" s="21">
        <v>2267</v>
      </c>
      <c r="B2268" t="s">
        <v>4131</v>
      </c>
      <c r="C2268" s="1" t="str">
        <f>+VLOOKUP(Tabla1[[#This Row],[Sector]],Sectores[[Sector]:[Columna1]],2,0)</f>
        <v>34 Transparencia</v>
      </c>
      <c r="D2268" s="1" t="str">
        <f>+VLOOKUP(Tabla1[[#This Row],[Contenido]],Hoja2!$F$2:$G$105,2,0)</f>
        <v>34.01 Partidos Políticos</v>
      </c>
      <c r="E2268" s="1" t="str">
        <f>+IFERROR(VLOOKUP(Tabla1[[#This Row],[Tema]],Temas[[Tema]:[Columna1]],2,0),"REVISAR")</f>
        <v>REVISAR</v>
      </c>
      <c r="F2268" s="1" t="str">
        <f>+IFERROR(VLOOKUP(Tabla1[[#This Row],[Muestra]],Muestra[[Muestra]:[Columna1]],2,0),"REVISAR")</f>
        <v>34.01.02.03 Ingresos procedentes de los aportes de personas naturales</v>
      </c>
      <c r="G2268" t="s">
        <v>4015</v>
      </c>
      <c r="H2268" t="s">
        <v>4016</v>
      </c>
      <c r="I2268" t="s">
        <v>4129</v>
      </c>
      <c r="J2268" t="s">
        <v>4022</v>
      </c>
      <c r="K2268" t="s">
        <v>242</v>
      </c>
      <c r="L2268" t="s">
        <v>2699</v>
      </c>
      <c r="O2268" t="s">
        <v>4473</v>
      </c>
      <c r="AF2268">
        <v>0</v>
      </c>
      <c r="AG2268">
        <v>0</v>
      </c>
      <c r="AH2268">
        <v>0</v>
      </c>
      <c r="AI2268">
        <v>0</v>
      </c>
      <c r="AJ2268">
        <v>0</v>
      </c>
      <c r="AK2268">
        <v>0</v>
      </c>
    </row>
    <row r="2269" spans="1:37" x14ac:dyDescent="0.25">
      <c r="A2269" s="21">
        <v>2268</v>
      </c>
      <c r="B2269" t="s">
        <v>4132</v>
      </c>
      <c r="C2269" s="1" t="str">
        <f>+VLOOKUP(Tabla1[[#This Row],[Sector]],Sectores[[Sector]:[Columna1]],2,0)</f>
        <v>34 Transparencia</v>
      </c>
      <c r="D2269" s="1" t="str">
        <f>+VLOOKUP(Tabla1[[#This Row],[Contenido]],Hoja2!$F$2:$G$105,2,0)</f>
        <v>34.01 Partidos Políticos</v>
      </c>
      <c r="E2269" s="1" t="str">
        <f>+IFERROR(VLOOKUP(Tabla1[[#This Row],[Tema]],Temas[[Tema]:[Columna1]],2,0),"REVISAR")</f>
        <v>REVISAR</v>
      </c>
      <c r="F2269" s="1" t="str">
        <f>+IFERROR(VLOOKUP(Tabla1[[#This Row],[Muestra]],Muestra[[Muestra]:[Columna1]],2,0),"REVISAR")</f>
        <v>34.01.01.16 Rendimientos procedentes de las actividades del Partido</v>
      </c>
      <c r="G2269" t="s">
        <v>4015</v>
      </c>
      <c r="H2269" t="s">
        <v>4016</v>
      </c>
      <c r="I2269" t="s">
        <v>4129</v>
      </c>
      <c r="J2269" t="s">
        <v>4024</v>
      </c>
      <c r="K2269" t="s">
        <v>242</v>
      </c>
      <c r="L2269" t="s">
        <v>2699</v>
      </c>
      <c r="O2269" t="s">
        <v>4473</v>
      </c>
      <c r="AF2269">
        <v>0</v>
      </c>
      <c r="AG2269">
        <v>0</v>
      </c>
      <c r="AH2269">
        <v>0</v>
      </c>
      <c r="AI2269">
        <v>0</v>
      </c>
      <c r="AJ2269">
        <v>0</v>
      </c>
      <c r="AK2269">
        <v>0</v>
      </c>
    </row>
    <row r="2270" spans="1:37" x14ac:dyDescent="0.25">
      <c r="A2270" s="21">
        <v>2269</v>
      </c>
      <c r="B2270" t="s">
        <v>4133</v>
      </c>
      <c r="C2270" s="1" t="str">
        <f>+VLOOKUP(Tabla1[[#This Row],[Sector]],Sectores[[Sector]:[Columna1]],2,0)</f>
        <v>34 Transparencia</v>
      </c>
      <c r="D2270" s="1" t="str">
        <f>+VLOOKUP(Tabla1[[#This Row],[Contenido]],Hoja2!$F$2:$G$105,2,0)</f>
        <v>34.01 Partidos Políticos</v>
      </c>
      <c r="E2270" s="1" t="str">
        <f>+IFERROR(VLOOKUP(Tabla1[[#This Row],[Tema]],Temas[[Tema]:[Columna1]],2,0),"REVISAR")</f>
        <v>REVISAR</v>
      </c>
      <c r="F2270" s="1" t="str">
        <f>+IFERROR(VLOOKUP(Tabla1[[#This Row],[Muestra]],Muestra[[Muestra]:[Columna1]],2,0),"REVISAR")</f>
        <v>34.01.02.05 Rendimientos procedentes de su propio patrimonio</v>
      </c>
      <c r="G2270" t="s">
        <v>4015</v>
      </c>
      <c r="H2270" t="s">
        <v>4016</v>
      </c>
      <c r="I2270" t="s">
        <v>4129</v>
      </c>
      <c r="J2270" t="s">
        <v>4026</v>
      </c>
      <c r="K2270" t="s">
        <v>242</v>
      </c>
      <c r="L2270" t="s">
        <v>2699</v>
      </c>
      <c r="O2270" t="s">
        <v>4473</v>
      </c>
      <c r="AF2270">
        <v>0</v>
      </c>
      <c r="AG2270">
        <v>0</v>
      </c>
      <c r="AH2270">
        <v>0</v>
      </c>
      <c r="AI2270">
        <v>0</v>
      </c>
      <c r="AJ2270">
        <v>0</v>
      </c>
      <c r="AK2270">
        <v>0</v>
      </c>
    </row>
    <row r="2271" spans="1:37" x14ac:dyDescent="0.25">
      <c r="A2271" s="21">
        <v>2270</v>
      </c>
      <c r="B2271" t="s">
        <v>4134</v>
      </c>
      <c r="C2271" s="1" t="str">
        <f>+VLOOKUP(Tabla1[[#This Row],[Sector]],Sectores[[Sector]:[Columna1]],2,0)</f>
        <v>34 Transparencia</v>
      </c>
      <c r="D2271" s="1" t="str">
        <f>+VLOOKUP(Tabla1[[#This Row],[Contenido]],Hoja2!$F$2:$G$105,2,0)</f>
        <v>34.01 Partidos Políticos</v>
      </c>
      <c r="E2271" s="1" t="str">
        <f>+IFERROR(VLOOKUP(Tabla1[[#This Row],[Tema]],Temas[[Tema]:[Columna1]],2,0),"REVISAR")</f>
        <v>REVISAR</v>
      </c>
      <c r="F2271" s="1" t="str">
        <f>+IFERROR(VLOOKUP(Tabla1[[#This Row],[Muestra]],Muestra[[Muestra]:[Columna1]],2,0),"REVISAR")</f>
        <v>34.01.02.03 Ingresos procedentes de los aportes de personas naturales</v>
      </c>
      <c r="G2271" t="s">
        <v>4015</v>
      </c>
      <c r="H2271" t="s">
        <v>4016</v>
      </c>
      <c r="I2271" t="s">
        <v>4135</v>
      </c>
      <c r="J2271" t="s">
        <v>4022</v>
      </c>
      <c r="K2271" t="s">
        <v>242</v>
      </c>
      <c r="L2271" t="s">
        <v>2699</v>
      </c>
      <c r="O2271" t="s">
        <v>4473</v>
      </c>
      <c r="AF2271">
        <v>0</v>
      </c>
      <c r="AG2271">
        <v>200000</v>
      </c>
      <c r="AH2271">
        <v>0</v>
      </c>
      <c r="AI2271">
        <v>0</v>
      </c>
      <c r="AJ2271">
        <v>0</v>
      </c>
      <c r="AK2271">
        <v>0</v>
      </c>
    </row>
    <row r="2272" spans="1:37" x14ac:dyDescent="0.25">
      <c r="A2272" s="21">
        <v>2271</v>
      </c>
      <c r="B2272" t="s">
        <v>4136</v>
      </c>
      <c r="C2272" s="1" t="str">
        <f>+VLOOKUP(Tabla1[[#This Row],[Sector]],Sectores[[Sector]:[Columna1]],2,0)</f>
        <v>34 Transparencia</v>
      </c>
      <c r="D2272" s="1" t="str">
        <f>+VLOOKUP(Tabla1[[#This Row],[Contenido]],Hoja2!$F$2:$G$105,2,0)</f>
        <v>34.01 Partidos Políticos</v>
      </c>
      <c r="E2272" s="1" t="str">
        <f>+IFERROR(VLOOKUP(Tabla1[[#This Row],[Tema]],Temas[[Tema]:[Columna1]],2,0),"REVISAR")</f>
        <v>REVISAR</v>
      </c>
      <c r="F2272" s="1" t="str">
        <f>+IFERROR(VLOOKUP(Tabla1[[#This Row],[Muestra]],Muestra[[Muestra]:[Columna1]],2,0),"REVISAR")</f>
        <v>34.01.02.01 Aportes del Estado (art. 33 bis Ley N°18.603)</v>
      </c>
      <c r="G2272" t="s">
        <v>4015</v>
      </c>
      <c r="H2272" t="s">
        <v>4016</v>
      </c>
      <c r="I2272" t="s">
        <v>4137</v>
      </c>
      <c r="J2272" t="s">
        <v>4018</v>
      </c>
      <c r="K2272" t="s">
        <v>242</v>
      </c>
      <c r="L2272" t="s">
        <v>2699</v>
      </c>
      <c r="O2272" t="s">
        <v>4473</v>
      </c>
      <c r="AF2272">
        <v>13051304</v>
      </c>
      <c r="AG2272">
        <v>29990895</v>
      </c>
      <c r="AH2272">
        <v>49994100</v>
      </c>
      <c r="AI2272">
        <v>149343924</v>
      </c>
      <c r="AJ2272">
        <v>127408597</v>
      </c>
      <c r="AK2272">
        <v>32488713</v>
      </c>
    </row>
    <row r="2273" spans="1:37" x14ac:dyDescent="0.25">
      <c r="A2273" s="21">
        <v>2272</v>
      </c>
      <c r="B2273" t="s">
        <v>4138</v>
      </c>
      <c r="C2273" s="1" t="str">
        <f>+VLOOKUP(Tabla1[[#This Row],[Sector]],Sectores[[Sector]:[Columna1]],2,0)</f>
        <v>34 Transparencia</v>
      </c>
      <c r="D2273" s="1" t="str">
        <f>+VLOOKUP(Tabla1[[#This Row],[Contenido]],Hoja2!$F$2:$G$105,2,0)</f>
        <v>34.01 Partidos Políticos</v>
      </c>
      <c r="E2273" s="1" t="str">
        <f>+IFERROR(VLOOKUP(Tabla1[[#This Row],[Tema]],Temas[[Tema]:[Columna1]],2,0),"REVISAR")</f>
        <v>REVISAR</v>
      </c>
      <c r="F2273" s="1" t="str">
        <f>+IFERROR(VLOOKUP(Tabla1[[#This Row],[Muestra]],Muestra[[Muestra]:[Columna1]],2,0),"REVISAR")</f>
        <v>34.01.02.02 Cuantía global de las cuotas y aportes de sus afiliados</v>
      </c>
      <c r="G2273" t="s">
        <v>4015</v>
      </c>
      <c r="H2273" t="s">
        <v>4016</v>
      </c>
      <c r="I2273" t="s">
        <v>4137</v>
      </c>
      <c r="J2273" t="s">
        <v>4020</v>
      </c>
      <c r="K2273" t="s">
        <v>242</v>
      </c>
      <c r="L2273" t="s">
        <v>2699</v>
      </c>
      <c r="O2273" t="s">
        <v>4473</v>
      </c>
      <c r="AF2273">
        <v>0</v>
      </c>
      <c r="AG2273">
        <v>0</v>
      </c>
      <c r="AH2273">
        <v>0</v>
      </c>
      <c r="AI2273">
        <v>32021954</v>
      </c>
      <c r="AJ2273">
        <v>23284600</v>
      </c>
      <c r="AK2273">
        <v>6307220</v>
      </c>
    </row>
    <row r="2274" spans="1:37" x14ac:dyDescent="0.25">
      <c r="A2274" s="21">
        <v>2273</v>
      </c>
      <c r="B2274" t="s">
        <v>4139</v>
      </c>
      <c r="C2274" s="1" t="str">
        <f>+VLOOKUP(Tabla1[[#This Row],[Sector]],Sectores[[Sector]:[Columna1]],2,0)</f>
        <v>34 Transparencia</v>
      </c>
      <c r="D2274" s="1" t="str">
        <f>+VLOOKUP(Tabla1[[#This Row],[Contenido]],Hoja2!$F$2:$G$105,2,0)</f>
        <v>34.01 Partidos Políticos</v>
      </c>
      <c r="E2274" s="1" t="str">
        <f>+IFERROR(VLOOKUP(Tabla1[[#This Row],[Tema]],Temas[[Tema]:[Columna1]],2,0),"REVISAR")</f>
        <v>REVISAR</v>
      </c>
      <c r="F2274" s="1" t="str">
        <f>+IFERROR(VLOOKUP(Tabla1[[#This Row],[Muestra]],Muestra[[Muestra]:[Columna1]],2,0),"REVISAR")</f>
        <v>34.01.02.03 Ingresos procedentes de los aportes de personas naturales</v>
      </c>
      <c r="G2274" t="s">
        <v>4015</v>
      </c>
      <c r="H2274" t="s">
        <v>4016</v>
      </c>
      <c r="I2274" t="s">
        <v>4137</v>
      </c>
      <c r="J2274" t="s">
        <v>4022</v>
      </c>
      <c r="K2274" t="s">
        <v>242</v>
      </c>
      <c r="L2274" t="s">
        <v>2699</v>
      </c>
      <c r="O2274" t="s">
        <v>4473</v>
      </c>
      <c r="AF2274">
        <v>20000</v>
      </c>
      <c r="AG2274">
        <v>550000</v>
      </c>
      <c r="AH2274">
        <v>0</v>
      </c>
      <c r="AI2274">
        <v>0</v>
      </c>
      <c r="AJ2274">
        <v>0</v>
      </c>
      <c r="AK2274">
        <v>0</v>
      </c>
    </row>
    <row r="2275" spans="1:37" x14ac:dyDescent="0.25">
      <c r="A2275" s="21">
        <v>2274</v>
      </c>
      <c r="B2275" t="s">
        <v>4140</v>
      </c>
      <c r="C2275" s="1" t="str">
        <f>+VLOOKUP(Tabla1[[#This Row],[Sector]],Sectores[[Sector]:[Columna1]],2,0)</f>
        <v>34 Transparencia</v>
      </c>
      <c r="D2275" s="1" t="str">
        <f>+VLOOKUP(Tabla1[[#This Row],[Contenido]],Hoja2!$F$2:$G$105,2,0)</f>
        <v>34.01 Partidos Políticos</v>
      </c>
      <c r="E2275" s="1" t="str">
        <f>+IFERROR(VLOOKUP(Tabla1[[#This Row],[Tema]],Temas[[Tema]:[Columna1]],2,0),"REVISAR")</f>
        <v>REVISAR</v>
      </c>
      <c r="F2275" s="1" t="str">
        <f>+IFERROR(VLOOKUP(Tabla1[[#This Row],[Muestra]],Muestra[[Muestra]:[Columna1]],2,0),"REVISAR")</f>
        <v>34.01.01.16 Rendimientos procedentes de las actividades del Partido</v>
      </c>
      <c r="G2275" t="s">
        <v>4015</v>
      </c>
      <c r="H2275" t="s">
        <v>4016</v>
      </c>
      <c r="I2275" t="s">
        <v>4137</v>
      </c>
      <c r="J2275" t="s">
        <v>4024</v>
      </c>
      <c r="K2275" t="s">
        <v>242</v>
      </c>
      <c r="L2275" t="s">
        <v>2699</v>
      </c>
      <c r="O2275" t="s">
        <v>4473</v>
      </c>
      <c r="AF2275">
        <v>0</v>
      </c>
      <c r="AG2275">
        <v>0</v>
      </c>
      <c r="AH2275">
        <v>0</v>
      </c>
      <c r="AI2275">
        <v>0</v>
      </c>
      <c r="AJ2275">
        <v>0</v>
      </c>
      <c r="AK2275">
        <v>0</v>
      </c>
    </row>
    <row r="2276" spans="1:37" x14ac:dyDescent="0.25">
      <c r="A2276" s="21">
        <v>2275</v>
      </c>
      <c r="B2276" t="s">
        <v>4141</v>
      </c>
      <c r="C2276" s="1" t="str">
        <f>+VLOOKUP(Tabla1[[#This Row],[Sector]],Sectores[[Sector]:[Columna1]],2,0)</f>
        <v>34 Transparencia</v>
      </c>
      <c r="D2276" s="1" t="str">
        <f>+VLOOKUP(Tabla1[[#This Row],[Contenido]],Hoja2!$F$2:$G$105,2,0)</f>
        <v>34.01 Partidos Políticos</v>
      </c>
      <c r="E2276" s="1" t="str">
        <f>+IFERROR(VLOOKUP(Tabla1[[#This Row],[Tema]],Temas[[Tema]:[Columna1]],2,0),"REVISAR")</f>
        <v>REVISAR</v>
      </c>
      <c r="F2276" s="1" t="str">
        <f>+IFERROR(VLOOKUP(Tabla1[[#This Row],[Muestra]],Muestra[[Muestra]:[Columna1]],2,0),"REVISAR")</f>
        <v>34.01.02.05 Rendimientos procedentes de su propio patrimonio</v>
      </c>
      <c r="G2276" t="s">
        <v>4015</v>
      </c>
      <c r="H2276" t="s">
        <v>4016</v>
      </c>
      <c r="I2276" t="s">
        <v>4137</v>
      </c>
      <c r="J2276" t="s">
        <v>4026</v>
      </c>
      <c r="K2276" t="s">
        <v>242</v>
      </c>
      <c r="L2276" t="s">
        <v>2699</v>
      </c>
      <c r="O2276" t="s">
        <v>4473</v>
      </c>
      <c r="AF2276">
        <v>0</v>
      </c>
      <c r="AG2276">
        <v>0</v>
      </c>
      <c r="AH2276">
        <v>0</v>
      </c>
      <c r="AI2276">
        <v>0</v>
      </c>
      <c r="AJ2276">
        <v>0</v>
      </c>
      <c r="AK2276">
        <v>0</v>
      </c>
    </row>
    <row r="2277" spans="1:37" x14ac:dyDescent="0.25">
      <c r="A2277" s="21">
        <v>2276</v>
      </c>
      <c r="B2277" t="s">
        <v>4142</v>
      </c>
      <c r="C2277" s="1" t="str">
        <f>+VLOOKUP(Tabla1[[#This Row],[Sector]],Sectores[[Sector]:[Columna1]],2,0)</f>
        <v>34 Transparencia</v>
      </c>
      <c r="D2277" s="1" t="str">
        <f>+VLOOKUP(Tabla1[[#This Row],[Contenido]],Hoja2!$F$2:$G$105,2,0)</f>
        <v>34.01 Partidos Políticos</v>
      </c>
      <c r="E2277" s="1" t="str">
        <f>+IFERROR(VLOOKUP(Tabla1[[#This Row],[Tema]],Temas[[Tema]:[Columna1]],2,0),"REVISAR")</f>
        <v>REVISAR</v>
      </c>
      <c r="F2277" s="1" t="str">
        <f>+IFERROR(VLOOKUP(Tabla1[[#This Row],[Muestra]],Muestra[[Muestra]:[Columna1]],2,0),"REVISAR")</f>
        <v>34.01.02.01 Aportes del Estado (art. 33 bis Ley N°18.603)</v>
      </c>
      <c r="G2277" t="s">
        <v>4015</v>
      </c>
      <c r="H2277" t="s">
        <v>4016</v>
      </c>
      <c r="I2277" t="s">
        <v>4143</v>
      </c>
      <c r="J2277" t="s">
        <v>4018</v>
      </c>
      <c r="K2277" t="s">
        <v>242</v>
      </c>
      <c r="L2277" t="s">
        <v>2699</v>
      </c>
      <c r="O2277" t="s">
        <v>4473</v>
      </c>
      <c r="AF2277">
        <v>180540306</v>
      </c>
      <c r="AG2277">
        <v>735458893</v>
      </c>
      <c r="AH2277">
        <v>498501620</v>
      </c>
      <c r="AI2277">
        <v>426596445</v>
      </c>
      <c r="AJ2277">
        <v>440363053</v>
      </c>
      <c r="AK2277">
        <v>331472673</v>
      </c>
    </row>
    <row r="2278" spans="1:37" x14ac:dyDescent="0.25">
      <c r="A2278" s="21">
        <v>2277</v>
      </c>
      <c r="B2278" t="s">
        <v>4144</v>
      </c>
      <c r="C2278" s="1" t="str">
        <f>+VLOOKUP(Tabla1[[#This Row],[Sector]],Sectores[[Sector]:[Columna1]],2,0)</f>
        <v>34 Transparencia</v>
      </c>
      <c r="D2278" s="1" t="str">
        <f>+VLOOKUP(Tabla1[[#This Row],[Contenido]],Hoja2!$F$2:$G$105,2,0)</f>
        <v>34.01 Partidos Políticos</v>
      </c>
      <c r="E2278" s="1" t="str">
        <f>+IFERROR(VLOOKUP(Tabla1[[#This Row],[Tema]],Temas[[Tema]:[Columna1]],2,0),"REVISAR")</f>
        <v>REVISAR</v>
      </c>
      <c r="F2278" s="1" t="str">
        <f>+IFERROR(VLOOKUP(Tabla1[[#This Row],[Muestra]],Muestra[[Muestra]:[Columna1]],2,0),"REVISAR")</f>
        <v>34.01.02.02 Cuantía global de las cuotas y aportes de sus afiliados</v>
      </c>
      <c r="G2278" t="s">
        <v>4015</v>
      </c>
      <c r="H2278" t="s">
        <v>4016</v>
      </c>
      <c r="I2278" t="s">
        <v>4143</v>
      </c>
      <c r="J2278" t="s">
        <v>4020</v>
      </c>
      <c r="K2278" t="s">
        <v>242</v>
      </c>
      <c r="L2278" t="s">
        <v>2699</v>
      </c>
      <c r="O2278" t="s">
        <v>4473</v>
      </c>
      <c r="AF2278">
        <v>22408753</v>
      </c>
      <c r="AG2278">
        <v>94608533</v>
      </c>
      <c r="AH2278">
        <v>30897570</v>
      </c>
      <c r="AI2278">
        <v>27032988</v>
      </c>
      <c r="AJ2278">
        <v>96136350</v>
      </c>
      <c r="AK2278">
        <v>57744521</v>
      </c>
    </row>
    <row r="2279" spans="1:37" x14ac:dyDescent="0.25">
      <c r="A2279" s="21">
        <v>2278</v>
      </c>
      <c r="B2279" t="s">
        <v>4145</v>
      </c>
      <c r="C2279" s="1" t="str">
        <f>+VLOOKUP(Tabla1[[#This Row],[Sector]],Sectores[[Sector]:[Columna1]],2,0)</f>
        <v>34 Transparencia</v>
      </c>
      <c r="D2279" s="1" t="str">
        <f>+VLOOKUP(Tabla1[[#This Row],[Contenido]],Hoja2!$F$2:$G$105,2,0)</f>
        <v>34.01 Partidos Políticos</v>
      </c>
      <c r="E2279" s="1" t="str">
        <f>+IFERROR(VLOOKUP(Tabla1[[#This Row],[Tema]],Temas[[Tema]:[Columna1]],2,0),"REVISAR")</f>
        <v>REVISAR</v>
      </c>
      <c r="F2279" s="1" t="str">
        <f>+IFERROR(VLOOKUP(Tabla1[[#This Row],[Muestra]],Muestra[[Muestra]:[Columna1]],2,0),"REVISAR")</f>
        <v>34.01.02.03 Ingresos procedentes de los aportes de personas naturales</v>
      </c>
      <c r="G2279" t="s">
        <v>4015</v>
      </c>
      <c r="H2279" t="s">
        <v>4016</v>
      </c>
      <c r="I2279" t="s">
        <v>4143</v>
      </c>
      <c r="J2279" t="s">
        <v>4022</v>
      </c>
      <c r="K2279" t="s">
        <v>242</v>
      </c>
      <c r="L2279" t="s">
        <v>2699</v>
      </c>
      <c r="O2279" t="s">
        <v>4473</v>
      </c>
      <c r="AF2279">
        <v>0</v>
      </c>
      <c r="AG2279">
        <v>0</v>
      </c>
      <c r="AH2279">
        <v>0</v>
      </c>
      <c r="AI2279">
        <v>0</v>
      </c>
      <c r="AJ2279">
        <v>0</v>
      </c>
      <c r="AK2279">
        <v>0</v>
      </c>
    </row>
    <row r="2280" spans="1:37" x14ac:dyDescent="0.25">
      <c r="A2280" s="21">
        <v>2279</v>
      </c>
      <c r="B2280" t="s">
        <v>4146</v>
      </c>
      <c r="C2280" s="1" t="str">
        <f>+VLOOKUP(Tabla1[[#This Row],[Sector]],Sectores[[Sector]:[Columna1]],2,0)</f>
        <v>34 Transparencia</v>
      </c>
      <c r="D2280" s="1" t="str">
        <f>+VLOOKUP(Tabla1[[#This Row],[Contenido]],Hoja2!$F$2:$G$105,2,0)</f>
        <v>34.01 Partidos Políticos</v>
      </c>
      <c r="E2280" s="1" t="str">
        <f>+IFERROR(VLOOKUP(Tabla1[[#This Row],[Tema]],Temas[[Tema]:[Columna1]],2,0),"REVISAR")</f>
        <v>REVISAR</v>
      </c>
      <c r="F2280" s="1" t="str">
        <f>+IFERROR(VLOOKUP(Tabla1[[#This Row],[Muestra]],Muestra[[Muestra]:[Columna1]],2,0),"REVISAR")</f>
        <v>34.01.01.16 Rendimientos procedentes de las actividades del Partido</v>
      </c>
      <c r="G2280" t="s">
        <v>4015</v>
      </c>
      <c r="H2280" t="s">
        <v>4016</v>
      </c>
      <c r="I2280" t="s">
        <v>4143</v>
      </c>
      <c r="J2280" t="s">
        <v>4024</v>
      </c>
      <c r="K2280" t="s">
        <v>242</v>
      </c>
      <c r="L2280" t="s">
        <v>2699</v>
      </c>
      <c r="O2280" t="s">
        <v>4473</v>
      </c>
      <c r="AF2280">
        <v>0</v>
      </c>
      <c r="AG2280">
        <v>0</v>
      </c>
      <c r="AH2280">
        <v>0</v>
      </c>
      <c r="AI2280">
        <v>0</v>
      </c>
      <c r="AJ2280">
        <v>0</v>
      </c>
      <c r="AK2280">
        <v>0</v>
      </c>
    </row>
    <row r="2281" spans="1:37" x14ac:dyDescent="0.25">
      <c r="A2281" s="21">
        <v>2280</v>
      </c>
      <c r="B2281" t="s">
        <v>4147</v>
      </c>
      <c r="C2281" s="1" t="str">
        <f>+VLOOKUP(Tabla1[[#This Row],[Sector]],Sectores[[Sector]:[Columna1]],2,0)</f>
        <v>34 Transparencia</v>
      </c>
      <c r="D2281" s="1" t="str">
        <f>+VLOOKUP(Tabla1[[#This Row],[Contenido]],Hoja2!$F$2:$G$105,2,0)</f>
        <v>34.01 Partidos Políticos</v>
      </c>
      <c r="E2281" s="1" t="str">
        <f>+IFERROR(VLOOKUP(Tabla1[[#This Row],[Tema]],Temas[[Tema]:[Columna1]],2,0),"REVISAR")</f>
        <v>REVISAR</v>
      </c>
      <c r="F2281" s="1" t="str">
        <f>+IFERROR(VLOOKUP(Tabla1[[#This Row],[Muestra]],Muestra[[Muestra]:[Columna1]],2,0),"REVISAR")</f>
        <v>34.01.02.05 Rendimientos procedentes de su propio patrimonio</v>
      </c>
      <c r="G2281" t="s">
        <v>4015</v>
      </c>
      <c r="H2281" t="s">
        <v>4016</v>
      </c>
      <c r="I2281" t="s">
        <v>4143</v>
      </c>
      <c r="J2281" t="s">
        <v>4026</v>
      </c>
      <c r="K2281" t="s">
        <v>242</v>
      </c>
      <c r="L2281" t="s">
        <v>2699</v>
      </c>
      <c r="O2281" t="s">
        <v>4473</v>
      </c>
      <c r="AF2281">
        <v>0</v>
      </c>
      <c r="AG2281">
        <v>0</v>
      </c>
      <c r="AH2281">
        <v>0</v>
      </c>
      <c r="AI2281">
        <v>0</v>
      </c>
      <c r="AJ2281">
        <v>0</v>
      </c>
      <c r="AK2281">
        <v>0</v>
      </c>
    </row>
    <row r="2282" spans="1:37" x14ac:dyDescent="0.25">
      <c r="A2282" s="21">
        <v>2281</v>
      </c>
      <c r="B2282" t="s">
        <v>4148</v>
      </c>
      <c r="C2282" s="1" t="str">
        <f>+VLOOKUP(Tabla1[[#This Row],[Sector]],Sectores[[Sector]:[Columna1]],2,0)</f>
        <v>34 Transparencia</v>
      </c>
      <c r="D2282" s="1" t="str">
        <f>+VLOOKUP(Tabla1[[#This Row],[Contenido]],Hoja2!$F$2:$G$105,2,0)</f>
        <v>34.01 Partidos Políticos</v>
      </c>
      <c r="E2282" s="1" t="str">
        <f>+IFERROR(VLOOKUP(Tabla1[[#This Row],[Tema]],Temas[[Tema]:[Columna1]],2,0),"REVISAR")</f>
        <v>REVISAR</v>
      </c>
      <c r="F2282" s="1" t="str">
        <f>+IFERROR(VLOOKUP(Tabla1[[#This Row],[Muestra]],Muestra[[Muestra]:[Columna1]],2,0),"REVISAR")</f>
        <v>34.01.02.01 Aportes del Estado (art. 33 bis Ley N°18.603)</v>
      </c>
      <c r="G2282" t="s">
        <v>4015</v>
      </c>
      <c r="H2282" t="s">
        <v>4016</v>
      </c>
      <c r="I2282" t="s">
        <v>4149</v>
      </c>
      <c r="J2282" t="s">
        <v>4018</v>
      </c>
      <c r="K2282" t="s">
        <v>242</v>
      </c>
      <c r="L2282" t="s">
        <v>2699</v>
      </c>
      <c r="O2282" t="s">
        <v>4473</v>
      </c>
      <c r="AF2282">
        <v>0</v>
      </c>
      <c r="AG2282">
        <v>0</v>
      </c>
      <c r="AH2282">
        <v>290086204</v>
      </c>
      <c r="AI2282">
        <v>293541076</v>
      </c>
      <c r="AJ2282">
        <v>295307497</v>
      </c>
      <c r="AK2282">
        <v>147540738</v>
      </c>
    </row>
    <row r="2283" spans="1:37" x14ac:dyDescent="0.25">
      <c r="A2283" s="21">
        <v>2282</v>
      </c>
      <c r="B2283" t="s">
        <v>4150</v>
      </c>
      <c r="C2283" s="1" t="str">
        <f>+VLOOKUP(Tabla1[[#This Row],[Sector]],Sectores[[Sector]:[Columna1]],2,0)</f>
        <v>34 Transparencia</v>
      </c>
      <c r="D2283" s="1" t="str">
        <f>+VLOOKUP(Tabla1[[#This Row],[Contenido]],Hoja2!$F$2:$G$105,2,0)</f>
        <v>34.01 Partidos Políticos</v>
      </c>
      <c r="E2283" s="1" t="str">
        <f>+IFERROR(VLOOKUP(Tabla1[[#This Row],[Tema]],Temas[[Tema]:[Columna1]],2,0),"REVISAR")</f>
        <v>REVISAR</v>
      </c>
      <c r="F2283" s="1" t="str">
        <f>+IFERROR(VLOOKUP(Tabla1[[#This Row],[Muestra]],Muestra[[Muestra]:[Columna1]],2,0),"REVISAR")</f>
        <v>34.01.02.02 Cuantía global de las cuotas y aportes de sus afiliados</v>
      </c>
      <c r="G2283" t="s">
        <v>4015</v>
      </c>
      <c r="H2283" t="s">
        <v>4016</v>
      </c>
      <c r="I2283" t="s">
        <v>4149</v>
      </c>
      <c r="J2283" t="s">
        <v>4020</v>
      </c>
      <c r="K2283" t="s">
        <v>242</v>
      </c>
      <c r="L2283" t="s">
        <v>2699</v>
      </c>
      <c r="O2283" t="s">
        <v>4473</v>
      </c>
      <c r="AF2283">
        <v>0</v>
      </c>
      <c r="AG2283">
        <v>0</v>
      </c>
      <c r="AH2283">
        <v>5475789</v>
      </c>
      <c r="AI2283">
        <v>2825000</v>
      </c>
      <c r="AJ2283">
        <v>3063270</v>
      </c>
      <c r="AK2283">
        <v>3877440</v>
      </c>
    </row>
    <row r="2284" spans="1:37" x14ac:dyDescent="0.25">
      <c r="A2284" s="21">
        <v>2283</v>
      </c>
      <c r="B2284" t="s">
        <v>4151</v>
      </c>
      <c r="C2284" s="1" t="str">
        <f>+VLOOKUP(Tabla1[[#This Row],[Sector]],Sectores[[Sector]:[Columna1]],2,0)</f>
        <v>34 Transparencia</v>
      </c>
      <c r="D2284" s="1" t="str">
        <f>+VLOOKUP(Tabla1[[#This Row],[Contenido]],Hoja2!$F$2:$G$105,2,0)</f>
        <v>34.01 Partidos Políticos</v>
      </c>
      <c r="E2284" s="1" t="str">
        <f>+IFERROR(VLOOKUP(Tabla1[[#This Row],[Tema]],Temas[[Tema]:[Columna1]],2,0),"REVISAR")</f>
        <v>REVISAR</v>
      </c>
      <c r="F2284" s="1" t="str">
        <f>+IFERROR(VLOOKUP(Tabla1[[#This Row],[Muestra]],Muestra[[Muestra]:[Columna1]],2,0),"REVISAR")</f>
        <v>34.01.02.03 Ingresos procedentes de los aportes de personas naturales</v>
      </c>
      <c r="G2284" t="s">
        <v>4015</v>
      </c>
      <c r="H2284" t="s">
        <v>4016</v>
      </c>
      <c r="I2284" t="s">
        <v>4149</v>
      </c>
      <c r="J2284" t="s">
        <v>4022</v>
      </c>
      <c r="K2284" t="s">
        <v>242</v>
      </c>
      <c r="L2284" t="s">
        <v>2699</v>
      </c>
      <c r="O2284" t="s">
        <v>4473</v>
      </c>
      <c r="AF2284">
        <v>0</v>
      </c>
      <c r="AG2284">
        <v>0</v>
      </c>
      <c r="AH2284">
        <v>0</v>
      </c>
      <c r="AI2284">
        <v>0</v>
      </c>
      <c r="AJ2284">
        <v>0</v>
      </c>
      <c r="AK2284">
        <v>0</v>
      </c>
    </row>
    <row r="2285" spans="1:37" x14ac:dyDescent="0.25">
      <c r="A2285" s="21">
        <v>2284</v>
      </c>
      <c r="B2285" t="s">
        <v>4152</v>
      </c>
      <c r="C2285" s="1" t="str">
        <f>+VLOOKUP(Tabla1[[#This Row],[Sector]],Sectores[[Sector]:[Columna1]],2,0)</f>
        <v>34 Transparencia</v>
      </c>
      <c r="D2285" s="1" t="str">
        <f>+VLOOKUP(Tabla1[[#This Row],[Contenido]],Hoja2!$F$2:$G$105,2,0)</f>
        <v>34.01 Partidos Políticos</v>
      </c>
      <c r="E2285" s="1" t="str">
        <f>+IFERROR(VLOOKUP(Tabla1[[#This Row],[Tema]],Temas[[Tema]:[Columna1]],2,0),"REVISAR")</f>
        <v>REVISAR</v>
      </c>
      <c r="F2285" s="1" t="str">
        <f>+IFERROR(VLOOKUP(Tabla1[[#This Row],[Muestra]],Muestra[[Muestra]:[Columna1]],2,0),"REVISAR")</f>
        <v>34.01.01.16 Rendimientos procedentes de las actividades del Partido</v>
      </c>
      <c r="G2285" t="s">
        <v>4015</v>
      </c>
      <c r="H2285" t="s">
        <v>4016</v>
      </c>
      <c r="I2285" t="s">
        <v>4149</v>
      </c>
      <c r="J2285" t="s">
        <v>4024</v>
      </c>
      <c r="K2285" t="s">
        <v>242</v>
      </c>
      <c r="L2285" t="s">
        <v>2699</v>
      </c>
      <c r="O2285" t="s">
        <v>4473</v>
      </c>
      <c r="AF2285">
        <v>0</v>
      </c>
      <c r="AG2285">
        <v>0</v>
      </c>
      <c r="AH2285">
        <v>0</v>
      </c>
      <c r="AI2285">
        <v>0</v>
      </c>
      <c r="AJ2285">
        <v>0</v>
      </c>
      <c r="AK2285">
        <v>0</v>
      </c>
    </row>
    <row r="2286" spans="1:37" x14ac:dyDescent="0.25">
      <c r="A2286" s="21">
        <v>2285</v>
      </c>
      <c r="B2286" t="s">
        <v>4153</v>
      </c>
      <c r="C2286" s="1" t="str">
        <f>+VLOOKUP(Tabla1[[#This Row],[Sector]],Sectores[[Sector]:[Columna1]],2,0)</f>
        <v>34 Transparencia</v>
      </c>
      <c r="D2286" s="1" t="str">
        <f>+VLOOKUP(Tabla1[[#This Row],[Contenido]],Hoja2!$F$2:$G$105,2,0)</f>
        <v>34.01 Partidos Políticos</v>
      </c>
      <c r="E2286" s="1" t="str">
        <f>+IFERROR(VLOOKUP(Tabla1[[#This Row],[Tema]],Temas[[Tema]:[Columna1]],2,0),"REVISAR")</f>
        <v>REVISAR</v>
      </c>
      <c r="F2286" s="1" t="str">
        <f>+IFERROR(VLOOKUP(Tabla1[[#This Row],[Muestra]],Muestra[[Muestra]:[Columna1]],2,0),"REVISAR")</f>
        <v>34.01.02.05 Rendimientos procedentes de su propio patrimonio</v>
      </c>
      <c r="G2286" t="s">
        <v>4015</v>
      </c>
      <c r="H2286" t="s">
        <v>4016</v>
      </c>
      <c r="I2286" t="s">
        <v>4149</v>
      </c>
      <c r="J2286" t="s">
        <v>4026</v>
      </c>
      <c r="K2286" t="s">
        <v>242</v>
      </c>
      <c r="L2286" t="s">
        <v>2699</v>
      </c>
      <c r="O2286" t="s">
        <v>4473</v>
      </c>
      <c r="AF2286">
        <v>0</v>
      </c>
      <c r="AG2286">
        <v>0</v>
      </c>
      <c r="AH2286">
        <v>0</v>
      </c>
      <c r="AI2286">
        <v>0</v>
      </c>
      <c r="AJ2286">
        <v>0</v>
      </c>
      <c r="AK2286">
        <v>0</v>
      </c>
    </row>
    <row r="2287" spans="1:37" x14ac:dyDescent="0.25">
      <c r="A2287" s="21">
        <v>2286</v>
      </c>
      <c r="B2287" t="s">
        <v>4154</v>
      </c>
      <c r="C2287" s="1" t="str">
        <f>+VLOOKUP(Tabla1[[#This Row],[Sector]],Sectores[[Sector]:[Columna1]],2,0)</f>
        <v>34 Transparencia</v>
      </c>
      <c r="D2287" s="1" t="str">
        <f>+VLOOKUP(Tabla1[[#This Row],[Contenido]],Hoja2!$F$2:$G$105,2,0)</f>
        <v>34.01 Partidos Políticos</v>
      </c>
      <c r="E2287" s="1" t="str">
        <f>+IFERROR(VLOOKUP(Tabla1[[#This Row],[Tema]],Temas[[Tema]:[Columna1]],2,0),"REVISAR")</f>
        <v>REVISAR</v>
      </c>
      <c r="F2287" s="1" t="str">
        <f>+IFERROR(VLOOKUP(Tabla1[[#This Row],[Muestra]],Muestra[[Muestra]:[Columna1]],2,0),"REVISAR")</f>
        <v>34.01.02.01 Aportes del Estado (art. 33 bis Ley N°18.603)</v>
      </c>
      <c r="G2287" t="s">
        <v>4015</v>
      </c>
      <c r="H2287" t="s">
        <v>4016</v>
      </c>
      <c r="I2287" t="s">
        <v>4155</v>
      </c>
      <c r="J2287" t="s">
        <v>4018</v>
      </c>
      <c r="K2287" t="s">
        <v>242</v>
      </c>
      <c r="L2287" t="s">
        <v>2699</v>
      </c>
      <c r="O2287" t="s">
        <v>4473</v>
      </c>
      <c r="AF2287">
        <v>247729148</v>
      </c>
      <c r="AG2287">
        <v>1083498111</v>
      </c>
      <c r="AH2287">
        <v>656100398</v>
      </c>
      <c r="AI2287">
        <v>719149392</v>
      </c>
      <c r="AJ2287">
        <v>719765448</v>
      </c>
      <c r="AK2287">
        <v>0</v>
      </c>
    </row>
    <row r="2288" spans="1:37" x14ac:dyDescent="0.25">
      <c r="A2288" s="21">
        <v>2287</v>
      </c>
      <c r="B2288" t="s">
        <v>4156</v>
      </c>
      <c r="C2288" s="1" t="str">
        <f>+VLOOKUP(Tabla1[[#This Row],[Sector]],Sectores[[Sector]:[Columna1]],2,0)</f>
        <v>34 Transparencia</v>
      </c>
      <c r="D2288" s="1" t="str">
        <f>+VLOOKUP(Tabla1[[#This Row],[Contenido]],Hoja2!$F$2:$G$105,2,0)</f>
        <v>34.01 Partidos Políticos</v>
      </c>
      <c r="E2288" s="1" t="str">
        <f>+IFERROR(VLOOKUP(Tabla1[[#This Row],[Tema]],Temas[[Tema]:[Columna1]],2,0),"REVISAR")</f>
        <v>REVISAR</v>
      </c>
      <c r="F2288" s="1" t="str">
        <f>+IFERROR(VLOOKUP(Tabla1[[#This Row],[Muestra]],Muestra[[Muestra]:[Columna1]],2,0),"REVISAR")</f>
        <v>34.01.02.02 Cuantía global de las cuotas y aportes de sus afiliados</v>
      </c>
      <c r="G2288" t="s">
        <v>4015</v>
      </c>
      <c r="H2288" t="s">
        <v>4016</v>
      </c>
      <c r="I2288" t="s">
        <v>4155</v>
      </c>
      <c r="J2288" t="s">
        <v>4020</v>
      </c>
      <c r="K2288" t="s">
        <v>242</v>
      </c>
      <c r="L2288" t="s">
        <v>2699</v>
      </c>
      <c r="O2288" t="s">
        <v>4473</v>
      </c>
      <c r="AF2288">
        <v>5281565</v>
      </c>
      <c r="AG2288">
        <v>29313608</v>
      </c>
      <c r="AH2288">
        <v>5948000</v>
      </c>
      <c r="AI2288">
        <v>4000000</v>
      </c>
      <c r="AJ2288">
        <v>4000000</v>
      </c>
      <c r="AK2288">
        <v>4500000</v>
      </c>
    </row>
    <row r="2289" spans="1:37" x14ac:dyDescent="0.25">
      <c r="A2289" s="21">
        <v>2288</v>
      </c>
      <c r="B2289" t="s">
        <v>4157</v>
      </c>
      <c r="C2289" s="1" t="str">
        <f>+VLOOKUP(Tabla1[[#This Row],[Sector]],Sectores[[Sector]:[Columna1]],2,0)</f>
        <v>34 Transparencia</v>
      </c>
      <c r="D2289" s="1" t="str">
        <f>+VLOOKUP(Tabla1[[#This Row],[Contenido]],Hoja2!$F$2:$G$105,2,0)</f>
        <v>34.01 Partidos Políticos</v>
      </c>
      <c r="E2289" s="1" t="str">
        <f>+IFERROR(VLOOKUP(Tabla1[[#This Row],[Tema]],Temas[[Tema]:[Columna1]],2,0),"REVISAR")</f>
        <v>REVISAR</v>
      </c>
      <c r="F2289" s="1" t="str">
        <f>+IFERROR(VLOOKUP(Tabla1[[#This Row],[Muestra]],Muestra[[Muestra]:[Columna1]],2,0),"REVISAR")</f>
        <v>34.01.02.03 Ingresos procedentes de los aportes de personas naturales</v>
      </c>
      <c r="G2289" t="s">
        <v>4015</v>
      </c>
      <c r="H2289" t="s">
        <v>4016</v>
      </c>
      <c r="I2289" t="s">
        <v>4155</v>
      </c>
      <c r="J2289" t="s">
        <v>4022</v>
      </c>
      <c r="K2289" t="s">
        <v>242</v>
      </c>
      <c r="L2289" t="s">
        <v>2699</v>
      </c>
      <c r="O2289" t="s">
        <v>4473</v>
      </c>
      <c r="AF2289">
        <v>0</v>
      </c>
      <c r="AG2289">
        <v>0</v>
      </c>
      <c r="AH2289">
        <v>0</v>
      </c>
      <c r="AI2289">
        <v>0</v>
      </c>
      <c r="AJ2289">
        <v>24000000</v>
      </c>
      <c r="AK2289">
        <v>1500000</v>
      </c>
    </row>
    <row r="2290" spans="1:37" x14ac:dyDescent="0.25">
      <c r="A2290" s="21">
        <v>2289</v>
      </c>
      <c r="B2290" t="s">
        <v>4158</v>
      </c>
      <c r="C2290" s="1" t="str">
        <f>+VLOOKUP(Tabla1[[#This Row],[Sector]],Sectores[[Sector]:[Columna1]],2,0)</f>
        <v>34 Transparencia</v>
      </c>
      <c r="D2290" s="1" t="str">
        <f>+VLOOKUP(Tabla1[[#This Row],[Contenido]],Hoja2!$F$2:$G$105,2,0)</f>
        <v>34.01 Partidos Políticos</v>
      </c>
      <c r="E2290" s="1" t="str">
        <f>+IFERROR(VLOOKUP(Tabla1[[#This Row],[Tema]],Temas[[Tema]:[Columna1]],2,0),"REVISAR")</f>
        <v>REVISAR</v>
      </c>
      <c r="F2290" s="1" t="str">
        <f>+IFERROR(VLOOKUP(Tabla1[[#This Row],[Muestra]],Muestra[[Muestra]:[Columna1]],2,0),"REVISAR")</f>
        <v>34.01.02.14 Remanente Concejales Municipales 2016</v>
      </c>
      <c r="G2290" t="s">
        <v>4015</v>
      </c>
      <c r="H2290" t="s">
        <v>4016</v>
      </c>
      <c r="I2290" t="s">
        <v>4155</v>
      </c>
      <c r="J2290" t="s">
        <v>4159</v>
      </c>
      <c r="K2290" t="s">
        <v>242</v>
      </c>
      <c r="L2290" t="s">
        <v>2699</v>
      </c>
      <c r="O2290" t="s">
        <v>4473</v>
      </c>
      <c r="AF2290">
        <v>0</v>
      </c>
      <c r="AG2290">
        <v>0</v>
      </c>
      <c r="AH2290">
        <v>38030524</v>
      </c>
      <c r="AI2290">
        <v>0</v>
      </c>
      <c r="AJ2290">
        <v>0</v>
      </c>
      <c r="AK2290">
        <v>0</v>
      </c>
    </row>
    <row r="2291" spans="1:37" x14ac:dyDescent="0.25">
      <c r="A2291" s="21">
        <v>2290</v>
      </c>
      <c r="B2291" t="s">
        <v>4160</v>
      </c>
      <c r="C2291" s="1" t="str">
        <f>+VLOOKUP(Tabla1[[#This Row],[Sector]],Sectores[[Sector]:[Columna1]],2,0)</f>
        <v>34 Transparencia</v>
      </c>
      <c r="D2291" s="1" t="str">
        <f>+VLOOKUP(Tabla1[[#This Row],[Contenido]],Hoja2!$F$2:$G$105,2,0)</f>
        <v>34.01 Partidos Políticos</v>
      </c>
      <c r="E2291" s="1" t="str">
        <f>+IFERROR(VLOOKUP(Tabla1[[#This Row],[Tema]],Temas[[Tema]:[Columna1]],2,0),"REVISAR")</f>
        <v>REVISAR</v>
      </c>
      <c r="F2291" s="1" t="str">
        <f>+IFERROR(VLOOKUP(Tabla1[[#This Row],[Muestra]],Muestra[[Muestra]:[Columna1]],2,0),"REVISAR")</f>
        <v>34.01.02.15 Remanentes Alcaldes Municipales 2016</v>
      </c>
      <c r="G2291" t="s">
        <v>4015</v>
      </c>
      <c r="H2291" t="s">
        <v>4016</v>
      </c>
      <c r="I2291" t="s">
        <v>4155</v>
      </c>
      <c r="J2291" t="s">
        <v>4161</v>
      </c>
      <c r="K2291" t="s">
        <v>242</v>
      </c>
      <c r="L2291" t="s">
        <v>2699</v>
      </c>
      <c r="O2291" t="s">
        <v>4473</v>
      </c>
      <c r="AF2291">
        <v>0</v>
      </c>
      <c r="AG2291">
        <v>0</v>
      </c>
      <c r="AH2291">
        <v>23640216</v>
      </c>
      <c r="AI2291">
        <v>0</v>
      </c>
      <c r="AJ2291">
        <v>0</v>
      </c>
      <c r="AK2291">
        <v>0</v>
      </c>
    </row>
    <row r="2292" spans="1:37" x14ac:dyDescent="0.25">
      <c r="A2292" s="21">
        <v>2291</v>
      </c>
      <c r="B2292" t="s">
        <v>4162</v>
      </c>
      <c r="C2292" s="1" t="str">
        <f>+VLOOKUP(Tabla1[[#This Row],[Sector]],Sectores[[Sector]:[Columna1]],2,0)</f>
        <v>34 Transparencia</v>
      </c>
      <c r="D2292" s="1" t="str">
        <f>+VLOOKUP(Tabla1[[#This Row],[Contenido]],Hoja2!$F$2:$G$105,2,0)</f>
        <v>34.01 Partidos Políticos</v>
      </c>
      <c r="E2292" s="1" t="str">
        <f>+IFERROR(VLOOKUP(Tabla1[[#This Row],[Tema]],Temas[[Tema]:[Columna1]],2,0),"REVISAR")</f>
        <v>REVISAR</v>
      </c>
      <c r="F2292" s="1" t="str">
        <f>+IFERROR(VLOOKUP(Tabla1[[#This Row],[Muestra]],Muestra[[Muestra]:[Columna1]],2,0),"REVISAR")</f>
        <v>34.01.01.16 Rendimientos procedentes de las actividades del Partido</v>
      </c>
      <c r="G2292" t="s">
        <v>4015</v>
      </c>
      <c r="H2292" t="s">
        <v>4016</v>
      </c>
      <c r="I2292" t="s">
        <v>4155</v>
      </c>
      <c r="J2292" t="s">
        <v>4024</v>
      </c>
      <c r="K2292" t="s">
        <v>242</v>
      </c>
      <c r="L2292" t="s">
        <v>2699</v>
      </c>
      <c r="O2292" t="s">
        <v>4473</v>
      </c>
      <c r="AF2292">
        <v>0</v>
      </c>
      <c r="AG2292">
        <v>0</v>
      </c>
      <c r="AH2292">
        <v>2006358</v>
      </c>
      <c r="AI2292">
        <v>0</v>
      </c>
      <c r="AJ2292">
        <v>0</v>
      </c>
      <c r="AK2292">
        <v>6432498</v>
      </c>
    </row>
    <row r="2293" spans="1:37" x14ac:dyDescent="0.25">
      <c r="A2293" s="21">
        <v>2292</v>
      </c>
      <c r="B2293" t="s">
        <v>4163</v>
      </c>
      <c r="C2293" s="1" t="str">
        <f>+VLOOKUP(Tabla1[[#This Row],[Sector]],Sectores[[Sector]:[Columna1]],2,0)</f>
        <v>34 Transparencia</v>
      </c>
      <c r="D2293" s="1" t="str">
        <f>+VLOOKUP(Tabla1[[#This Row],[Contenido]],Hoja2!$F$2:$G$105,2,0)</f>
        <v>34.01 Partidos Políticos</v>
      </c>
      <c r="E2293" s="1" t="str">
        <f>+IFERROR(VLOOKUP(Tabla1[[#This Row],[Tema]],Temas[[Tema]:[Columna1]],2,0),"REVISAR")</f>
        <v>REVISAR</v>
      </c>
      <c r="F2293" s="1" t="str">
        <f>+IFERROR(VLOOKUP(Tabla1[[#This Row],[Muestra]],Muestra[[Muestra]:[Columna1]],2,0),"REVISAR")</f>
        <v>34.01.02.05 Rendimientos procedentes de su propio patrimonio</v>
      </c>
      <c r="G2293" t="s">
        <v>4015</v>
      </c>
      <c r="H2293" t="s">
        <v>4016</v>
      </c>
      <c r="I2293" t="s">
        <v>4155</v>
      </c>
      <c r="J2293" t="s">
        <v>4026</v>
      </c>
      <c r="K2293" t="s">
        <v>242</v>
      </c>
      <c r="L2293" t="s">
        <v>2699</v>
      </c>
      <c r="O2293" t="s">
        <v>4473</v>
      </c>
      <c r="AF2293">
        <v>1560000</v>
      </c>
      <c r="AG2293">
        <v>16900000</v>
      </c>
      <c r="AH2293">
        <v>17280000</v>
      </c>
      <c r="AI2293">
        <v>6000000</v>
      </c>
      <c r="AJ2293">
        <v>80000000</v>
      </c>
      <c r="AK2293">
        <v>0</v>
      </c>
    </row>
    <row r="2294" spans="1:37" x14ac:dyDescent="0.25">
      <c r="A2294" s="21">
        <v>2293</v>
      </c>
      <c r="B2294" t="s">
        <v>4164</v>
      </c>
      <c r="C2294" s="1" t="str">
        <f>+VLOOKUP(Tabla1[[#This Row],[Sector]],Sectores[[Sector]:[Columna1]],2,0)</f>
        <v>34 Transparencia</v>
      </c>
      <c r="D2294" s="1" t="str">
        <f>+VLOOKUP(Tabla1[[#This Row],[Contenido]],Hoja2!$F$2:$G$105,2,0)</f>
        <v>34.01 Partidos Políticos</v>
      </c>
      <c r="E2294" s="1" t="str">
        <f>+IFERROR(VLOOKUP(Tabla1[[#This Row],[Tema]],Temas[[Tema]:[Columna1]],2,0),"REVISAR")</f>
        <v>REVISAR</v>
      </c>
      <c r="F2294" s="1" t="str">
        <f>+IFERROR(VLOOKUP(Tabla1[[#This Row],[Muestra]],Muestra[[Muestra]:[Columna1]],2,0),"REVISAR")</f>
        <v>34.01.02.01 Aportes del Estado (art. 33 bis Ley N°18.603)</v>
      </c>
      <c r="G2294" t="s">
        <v>4015</v>
      </c>
      <c r="H2294" t="s">
        <v>4016</v>
      </c>
      <c r="I2294" t="s">
        <v>4165</v>
      </c>
      <c r="J2294" t="s">
        <v>4018</v>
      </c>
      <c r="K2294" t="s">
        <v>242</v>
      </c>
      <c r="L2294" t="s">
        <v>2699</v>
      </c>
      <c r="O2294" t="s">
        <v>4473</v>
      </c>
      <c r="AF2294">
        <v>0</v>
      </c>
      <c r="AG2294">
        <v>0</v>
      </c>
      <c r="AH2294">
        <v>0</v>
      </c>
      <c r="AI2294">
        <v>43043042</v>
      </c>
      <c r="AJ2294">
        <v>35486170</v>
      </c>
      <c r="AK2294">
        <v>79147132</v>
      </c>
    </row>
    <row r="2295" spans="1:37" x14ac:dyDescent="0.25">
      <c r="A2295" s="21">
        <v>2294</v>
      </c>
      <c r="B2295" t="s">
        <v>4166</v>
      </c>
      <c r="C2295" s="1" t="str">
        <f>+VLOOKUP(Tabla1[[#This Row],[Sector]],Sectores[[Sector]:[Columna1]],2,0)</f>
        <v>34 Transparencia</v>
      </c>
      <c r="D2295" s="1" t="str">
        <f>+VLOOKUP(Tabla1[[#This Row],[Contenido]],Hoja2!$F$2:$G$105,2,0)</f>
        <v>34.01 Partidos Políticos</v>
      </c>
      <c r="E2295" s="1" t="str">
        <f>+IFERROR(VLOOKUP(Tabla1[[#This Row],[Tema]],Temas[[Tema]:[Columna1]],2,0),"REVISAR")</f>
        <v>REVISAR</v>
      </c>
      <c r="F2295" s="1" t="str">
        <f>+IFERROR(VLOOKUP(Tabla1[[#This Row],[Muestra]],Muestra[[Muestra]:[Columna1]],2,0),"REVISAR")</f>
        <v>34.01.02.02 Cuantía global de las cuotas y aportes de sus afiliados</v>
      </c>
      <c r="G2295" t="s">
        <v>4015</v>
      </c>
      <c r="H2295" t="s">
        <v>4016</v>
      </c>
      <c r="I2295" t="s">
        <v>4165</v>
      </c>
      <c r="J2295" t="s">
        <v>4020</v>
      </c>
      <c r="K2295" t="s">
        <v>242</v>
      </c>
      <c r="L2295" t="s">
        <v>2699</v>
      </c>
      <c r="O2295" t="s">
        <v>4473</v>
      </c>
      <c r="AF2295">
        <v>0</v>
      </c>
      <c r="AG2295">
        <v>0</v>
      </c>
      <c r="AH2295">
        <v>0</v>
      </c>
      <c r="AI2295">
        <v>5049151</v>
      </c>
      <c r="AJ2295">
        <v>28759610</v>
      </c>
      <c r="AK2295">
        <v>2285000</v>
      </c>
    </row>
    <row r="2296" spans="1:37" x14ac:dyDescent="0.25">
      <c r="A2296" s="21">
        <v>2295</v>
      </c>
      <c r="B2296" t="s">
        <v>4167</v>
      </c>
      <c r="C2296" s="1" t="str">
        <f>+VLOOKUP(Tabla1[[#This Row],[Sector]],Sectores[[Sector]:[Columna1]],2,0)</f>
        <v>34 Transparencia</v>
      </c>
      <c r="D2296" s="1" t="str">
        <f>+VLOOKUP(Tabla1[[#This Row],[Contenido]],Hoja2!$F$2:$G$105,2,0)</f>
        <v>34.01 Partidos Políticos</v>
      </c>
      <c r="E2296" s="1" t="str">
        <f>+IFERROR(VLOOKUP(Tabla1[[#This Row],[Tema]],Temas[[Tema]:[Columna1]],2,0),"REVISAR")</f>
        <v>REVISAR</v>
      </c>
      <c r="F2296" s="1" t="str">
        <f>+IFERROR(VLOOKUP(Tabla1[[#This Row],[Muestra]],Muestra[[Muestra]:[Columna1]],2,0),"REVISAR")</f>
        <v>34.01.02.03 Ingresos procedentes de los aportes de personas naturales</v>
      </c>
      <c r="G2296" t="s">
        <v>4015</v>
      </c>
      <c r="H2296" t="s">
        <v>4016</v>
      </c>
      <c r="I2296" t="s">
        <v>4165</v>
      </c>
      <c r="J2296" t="s">
        <v>4022</v>
      </c>
      <c r="K2296" t="s">
        <v>242</v>
      </c>
      <c r="L2296" t="s">
        <v>2699</v>
      </c>
      <c r="O2296" t="s">
        <v>4473</v>
      </c>
      <c r="AF2296">
        <v>0</v>
      </c>
      <c r="AG2296">
        <v>0</v>
      </c>
      <c r="AH2296">
        <v>0</v>
      </c>
      <c r="AI2296">
        <v>0</v>
      </c>
      <c r="AJ2296">
        <v>1326</v>
      </c>
      <c r="AK2296">
        <v>0</v>
      </c>
    </row>
    <row r="2297" spans="1:37" x14ac:dyDescent="0.25">
      <c r="A2297" s="21">
        <v>2296</v>
      </c>
      <c r="B2297" t="s">
        <v>4168</v>
      </c>
      <c r="C2297" s="1" t="str">
        <f>+VLOOKUP(Tabla1[[#This Row],[Sector]],Sectores[[Sector]:[Columna1]],2,0)</f>
        <v>34 Transparencia</v>
      </c>
      <c r="D2297" s="1" t="str">
        <f>+VLOOKUP(Tabla1[[#This Row],[Contenido]],Hoja2!$F$2:$G$105,2,0)</f>
        <v>34.01 Partidos Políticos</v>
      </c>
      <c r="E2297" s="1" t="str">
        <f>+IFERROR(VLOOKUP(Tabla1[[#This Row],[Tema]],Temas[[Tema]:[Columna1]],2,0),"REVISAR")</f>
        <v>REVISAR</v>
      </c>
      <c r="F2297" s="1" t="str">
        <f>+IFERROR(VLOOKUP(Tabla1[[#This Row],[Muestra]],Muestra[[Muestra]:[Columna1]],2,0),"REVISAR")</f>
        <v>34.01.02.16 Reembolso y/o Remanente de Senador, Diputado, CORE</v>
      </c>
      <c r="G2297" t="s">
        <v>4015</v>
      </c>
      <c r="H2297" t="s">
        <v>4016</v>
      </c>
      <c r="I2297" t="s">
        <v>4165</v>
      </c>
      <c r="J2297" t="s">
        <v>4169</v>
      </c>
      <c r="K2297" t="s">
        <v>242</v>
      </c>
      <c r="L2297" t="s">
        <v>2699</v>
      </c>
      <c r="O2297" t="s">
        <v>4473</v>
      </c>
      <c r="AF2297">
        <v>0</v>
      </c>
      <c r="AG2297">
        <v>0</v>
      </c>
      <c r="AH2297">
        <v>0</v>
      </c>
      <c r="AI2297">
        <v>373535</v>
      </c>
      <c r="AJ2297">
        <v>0</v>
      </c>
      <c r="AK2297">
        <v>0</v>
      </c>
    </row>
    <row r="2298" spans="1:37" x14ac:dyDescent="0.25">
      <c r="A2298" s="21">
        <v>2297</v>
      </c>
      <c r="B2298" t="s">
        <v>4170</v>
      </c>
      <c r="C2298" s="1" t="str">
        <f>+VLOOKUP(Tabla1[[#This Row],[Sector]],Sectores[[Sector]:[Columna1]],2,0)</f>
        <v>34 Transparencia</v>
      </c>
      <c r="D2298" s="1" t="str">
        <f>+VLOOKUP(Tabla1[[#This Row],[Contenido]],Hoja2!$F$2:$G$105,2,0)</f>
        <v>34.01 Partidos Políticos</v>
      </c>
      <c r="E2298" s="1" t="str">
        <f>+IFERROR(VLOOKUP(Tabla1[[#This Row],[Tema]],Temas[[Tema]:[Columna1]],2,0),"REVISAR")</f>
        <v>REVISAR</v>
      </c>
      <c r="F2298" s="1" t="str">
        <f>+IFERROR(VLOOKUP(Tabla1[[#This Row],[Muestra]],Muestra[[Muestra]:[Columna1]],2,0),"REVISAR")</f>
        <v>34.01.01.16 Rendimientos procedentes de las actividades del Partido</v>
      </c>
      <c r="G2298" t="s">
        <v>4015</v>
      </c>
      <c r="H2298" t="s">
        <v>4016</v>
      </c>
      <c r="I2298" t="s">
        <v>4165</v>
      </c>
      <c r="J2298" t="s">
        <v>4024</v>
      </c>
      <c r="K2298" t="s">
        <v>242</v>
      </c>
      <c r="L2298" t="s">
        <v>2699</v>
      </c>
      <c r="O2298" t="s">
        <v>4473</v>
      </c>
      <c r="AF2298">
        <v>0</v>
      </c>
      <c r="AG2298">
        <v>0</v>
      </c>
      <c r="AH2298">
        <v>0</v>
      </c>
      <c r="AI2298">
        <v>0</v>
      </c>
      <c r="AJ2298">
        <v>0</v>
      </c>
      <c r="AK2298">
        <v>0</v>
      </c>
    </row>
    <row r="2299" spans="1:37" x14ac:dyDescent="0.25">
      <c r="A2299" s="21">
        <v>2298</v>
      </c>
      <c r="B2299" t="s">
        <v>4171</v>
      </c>
      <c r="C2299" s="1" t="str">
        <f>+VLOOKUP(Tabla1[[#This Row],[Sector]],Sectores[[Sector]:[Columna1]],2,0)</f>
        <v>34 Transparencia</v>
      </c>
      <c r="D2299" s="1" t="str">
        <f>+VLOOKUP(Tabla1[[#This Row],[Contenido]],Hoja2!$F$2:$G$105,2,0)</f>
        <v>34.01 Partidos Políticos</v>
      </c>
      <c r="E2299" s="1" t="str">
        <f>+IFERROR(VLOOKUP(Tabla1[[#This Row],[Tema]],Temas[[Tema]:[Columna1]],2,0),"REVISAR")</f>
        <v>REVISAR</v>
      </c>
      <c r="F2299" s="1" t="str">
        <f>+IFERROR(VLOOKUP(Tabla1[[#This Row],[Muestra]],Muestra[[Muestra]:[Columna1]],2,0),"REVISAR")</f>
        <v>34.01.02.05 Rendimientos procedentes de su propio patrimonio</v>
      </c>
      <c r="G2299" t="s">
        <v>4015</v>
      </c>
      <c r="H2299" t="s">
        <v>4016</v>
      </c>
      <c r="I2299" t="s">
        <v>4165</v>
      </c>
      <c r="J2299" t="s">
        <v>4026</v>
      </c>
      <c r="K2299" t="s">
        <v>242</v>
      </c>
      <c r="L2299" t="s">
        <v>2699</v>
      </c>
      <c r="O2299" t="s">
        <v>4473</v>
      </c>
      <c r="AF2299">
        <v>0</v>
      </c>
      <c r="AG2299">
        <v>0</v>
      </c>
      <c r="AH2299">
        <v>0</v>
      </c>
      <c r="AI2299">
        <v>0</v>
      </c>
      <c r="AJ2299">
        <v>0</v>
      </c>
      <c r="AK2299">
        <v>0</v>
      </c>
    </row>
    <row r="2300" spans="1:37" x14ac:dyDescent="0.25">
      <c r="A2300" s="21">
        <v>2299</v>
      </c>
      <c r="B2300" t="s">
        <v>4172</v>
      </c>
      <c r="C2300" s="1" t="str">
        <f>+VLOOKUP(Tabla1[[#This Row],[Sector]],Sectores[[Sector]:[Columna1]],2,0)</f>
        <v>34 Transparencia</v>
      </c>
      <c r="D2300" s="1" t="str">
        <f>+VLOOKUP(Tabla1[[#This Row],[Contenido]],Hoja2!$F$2:$G$105,2,0)</f>
        <v>34.01 Partidos Políticos</v>
      </c>
      <c r="E2300" s="1" t="str">
        <f>+IFERROR(VLOOKUP(Tabla1[[#This Row],[Tema]],Temas[[Tema]:[Columna1]],2,0),"REVISAR")</f>
        <v>REVISAR</v>
      </c>
      <c r="F2300" s="1" t="str">
        <f>+IFERROR(VLOOKUP(Tabla1[[#This Row],[Muestra]],Muestra[[Muestra]:[Columna1]],2,0),"REVISAR")</f>
        <v>34.01.02.01 Aportes del Estado (art. 33 bis Ley N°18.603)</v>
      </c>
      <c r="G2300" t="s">
        <v>4015</v>
      </c>
      <c r="H2300" t="s">
        <v>4016</v>
      </c>
      <c r="I2300" t="s">
        <v>4173</v>
      </c>
      <c r="J2300" t="s">
        <v>4018</v>
      </c>
      <c r="K2300" t="s">
        <v>242</v>
      </c>
      <c r="L2300" t="s">
        <v>2699</v>
      </c>
      <c r="O2300" t="s">
        <v>4473</v>
      </c>
      <c r="AF2300">
        <v>229690541</v>
      </c>
      <c r="AG2300">
        <v>934695707</v>
      </c>
      <c r="AH2300">
        <v>1031655925</v>
      </c>
      <c r="AI2300">
        <v>1078555812</v>
      </c>
      <c r="AJ2300">
        <v>1682100950</v>
      </c>
      <c r="AK2300">
        <v>830522456</v>
      </c>
    </row>
    <row r="2301" spans="1:37" x14ac:dyDescent="0.25">
      <c r="A2301" s="21">
        <v>2300</v>
      </c>
      <c r="B2301" t="s">
        <v>4174</v>
      </c>
      <c r="C2301" s="1" t="str">
        <f>+VLOOKUP(Tabla1[[#This Row],[Sector]],Sectores[[Sector]:[Columna1]],2,0)</f>
        <v>34 Transparencia</v>
      </c>
      <c r="D2301" s="1" t="str">
        <f>+VLOOKUP(Tabla1[[#This Row],[Contenido]],Hoja2!$F$2:$G$105,2,0)</f>
        <v>34.01 Partidos Políticos</v>
      </c>
      <c r="E2301" s="1" t="str">
        <f>+IFERROR(VLOOKUP(Tabla1[[#This Row],[Tema]],Temas[[Tema]:[Columna1]],2,0),"REVISAR")</f>
        <v>REVISAR</v>
      </c>
      <c r="F2301" s="1" t="str">
        <f>+IFERROR(VLOOKUP(Tabla1[[#This Row],[Muestra]],Muestra[[Muestra]:[Columna1]],2,0),"REVISAR")</f>
        <v>34.01.02.02 Cuantía global de las cuotas y aportes de sus afiliados</v>
      </c>
      <c r="G2301" t="s">
        <v>4015</v>
      </c>
      <c r="H2301" t="s">
        <v>4016</v>
      </c>
      <c r="I2301" t="s">
        <v>4173</v>
      </c>
      <c r="J2301" t="s">
        <v>4020</v>
      </c>
      <c r="K2301" t="s">
        <v>242</v>
      </c>
      <c r="L2301" t="s">
        <v>2699</v>
      </c>
      <c r="O2301" t="s">
        <v>4473</v>
      </c>
      <c r="AF2301">
        <v>36490839</v>
      </c>
      <c r="AG2301">
        <v>59971999</v>
      </c>
      <c r="AH2301">
        <v>120748478</v>
      </c>
      <c r="AI2301">
        <v>108165051</v>
      </c>
      <c r="AJ2301">
        <v>158580380</v>
      </c>
      <c r="AK2301">
        <v>33304535</v>
      </c>
    </row>
    <row r="2302" spans="1:37" x14ac:dyDescent="0.25">
      <c r="A2302" s="21">
        <v>2301</v>
      </c>
      <c r="B2302" t="s">
        <v>4175</v>
      </c>
      <c r="C2302" s="1" t="str">
        <f>+VLOOKUP(Tabla1[[#This Row],[Sector]],Sectores[[Sector]:[Columna1]],2,0)</f>
        <v>34 Transparencia</v>
      </c>
      <c r="D2302" s="1" t="str">
        <f>+VLOOKUP(Tabla1[[#This Row],[Contenido]],Hoja2!$F$2:$G$105,2,0)</f>
        <v>34.01 Partidos Políticos</v>
      </c>
      <c r="E2302" s="1" t="str">
        <f>+IFERROR(VLOOKUP(Tabla1[[#This Row],[Tema]],Temas[[Tema]:[Columna1]],2,0),"REVISAR")</f>
        <v>REVISAR</v>
      </c>
      <c r="F2302" s="1" t="str">
        <f>+IFERROR(VLOOKUP(Tabla1[[#This Row],[Muestra]],Muestra[[Muestra]:[Columna1]],2,0),"REVISAR")</f>
        <v>34.01.02.17 Devolución exceso de aportes de candidatos</v>
      </c>
      <c r="G2302" t="s">
        <v>4015</v>
      </c>
      <c r="H2302" t="s">
        <v>4016</v>
      </c>
      <c r="I2302" t="s">
        <v>4173</v>
      </c>
      <c r="J2302" t="s">
        <v>4176</v>
      </c>
      <c r="K2302" t="s">
        <v>242</v>
      </c>
      <c r="L2302" t="s">
        <v>2699</v>
      </c>
      <c r="O2302" t="s">
        <v>4473</v>
      </c>
      <c r="AF2302">
        <v>0</v>
      </c>
      <c r="AG2302">
        <v>1350320</v>
      </c>
      <c r="AH2302">
        <v>157023</v>
      </c>
      <c r="AI2302">
        <v>0</v>
      </c>
      <c r="AJ2302">
        <v>0</v>
      </c>
      <c r="AK2302">
        <v>12329860</v>
      </c>
    </row>
    <row r="2303" spans="1:37" x14ac:dyDescent="0.25">
      <c r="A2303" s="21">
        <v>2302</v>
      </c>
      <c r="B2303" t="s">
        <v>4177</v>
      </c>
      <c r="C2303" s="1" t="str">
        <f>+VLOOKUP(Tabla1[[#This Row],[Sector]],Sectores[[Sector]:[Columna1]],2,0)</f>
        <v>34 Transparencia</v>
      </c>
      <c r="D2303" s="1" t="str">
        <f>+VLOOKUP(Tabla1[[#This Row],[Contenido]],Hoja2!$F$2:$G$105,2,0)</f>
        <v>34.01 Partidos Políticos</v>
      </c>
      <c r="E2303" s="1" t="str">
        <f>+IFERROR(VLOOKUP(Tabla1[[#This Row],[Tema]],Temas[[Tema]:[Columna1]],2,0),"REVISAR")</f>
        <v>REVISAR</v>
      </c>
      <c r="F2303" s="1" t="str">
        <f>+IFERROR(VLOOKUP(Tabla1[[#This Row],[Muestra]],Muestra[[Muestra]:[Columna1]],2,0),"REVISAR")</f>
        <v>34.01.02.03 Ingresos procedentes de los aportes de personas naturales</v>
      </c>
      <c r="G2303" t="s">
        <v>4015</v>
      </c>
      <c r="H2303" t="s">
        <v>4016</v>
      </c>
      <c r="I2303" t="s">
        <v>4173</v>
      </c>
      <c r="J2303" t="s">
        <v>4022</v>
      </c>
      <c r="K2303" t="s">
        <v>242</v>
      </c>
      <c r="L2303" t="s">
        <v>2699</v>
      </c>
      <c r="O2303" t="s">
        <v>4473</v>
      </c>
      <c r="AF2303">
        <v>0</v>
      </c>
      <c r="AG2303">
        <v>0</v>
      </c>
      <c r="AH2303">
        <v>0</v>
      </c>
      <c r="AI2303">
        <v>0</v>
      </c>
      <c r="AJ2303">
        <v>0</v>
      </c>
      <c r="AK2303">
        <v>0</v>
      </c>
    </row>
    <row r="2304" spans="1:37" x14ac:dyDescent="0.25">
      <c r="A2304" s="21">
        <v>2303</v>
      </c>
      <c r="B2304" t="s">
        <v>4178</v>
      </c>
      <c r="C2304" s="1" t="str">
        <f>+VLOOKUP(Tabla1[[#This Row],[Sector]],Sectores[[Sector]:[Columna1]],2,0)</f>
        <v>34 Transparencia</v>
      </c>
      <c r="D2304" s="1" t="str">
        <f>+VLOOKUP(Tabla1[[#This Row],[Contenido]],Hoja2!$F$2:$G$105,2,0)</f>
        <v>34.01 Partidos Políticos</v>
      </c>
      <c r="E2304" s="1" t="str">
        <f>+IFERROR(VLOOKUP(Tabla1[[#This Row],[Tema]],Temas[[Tema]:[Columna1]],2,0),"REVISAR")</f>
        <v>REVISAR</v>
      </c>
      <c r="F2304" s="1" t="str">
        <f>+IFERROR(VLOOKUP(Tabla1[[#This Row],[Muestra]],Muestra[[Muestra]:[Columna1]],2,0),"REVISAR")</f>
        <v>34.01.02.18 Otras transferencias públicas y privadas</v>
      </c>
      <c r="G2304" t="s">
        <v>4015</v>
      </c>
      <c r="H2304" t="s">
        <v>4016</v>
      </c>
      <c r="I2304" t="s">
        <v>4173</v>
      </c>
      <c r="J2304" t="s">
        <v>4179</v>
      </c>
      <c r="K2304" t="s">
        <v>242</v>
      </c>
      <c r="L2304" t="s">
        <v>2699</v>
      </c>
      <c r="O2304" t="s">
        <v>4473</v>
      </c>
      <c r="AF2304">
        <v>0</v>
      </c>
      <c r="AG2304">
        <v>0</v>
      </c>
      <c r="AH2304">
        <v>551481043</v>
      </c>
      <c r="AI2304">
        <v>1007312</v>
      </c>
      <c r="AJ2304">
        <v>298708394</v>
      </c>
      <c r="AK2304">
        <v>1862578915</v>
      </c>
    </row>
    <row r="2305" spans="1:37" x14ac:dyDescent="0.25">
      <c r="A2305" s="21">
        <v>2304</v>
      </c>
      <c r="B2305" t="s">
        <v>4180</v>
      </c>
      <c r="C2305" s="1" t="str">
        <f>+VLOOKUP(Tabla1[[#This Row],[Sector]],Sectores[[Sector]:[Columna1]],2,0)</f>
        <v>34 Transparencia</v>
      </c>
      <c r="D2305" s="1" t="str">
        <f>+VLOOKUP(Tabla1[[#This Row],[Contenido]],Hoja2!$F$2:$G$105,2,0)</f>
        <v>34.01 Partidos Políticos</v>
      </c>
      <c r="E2305" s="1" t="str">
        <f>+IFERROR(VLOOKUP(Tabla1[[#This Row],[Tema]],Temas[[Tema]:[Columna1]],2,0),"REVISAR")</f>
        <v>REVISAR</v>
      </c>
      <c r="F2305" s="1" t="str">
        <f>+IFERROR(VLOOKUP(Tabla1[[#This Row],[Muestra]],Muestra[[Muestra]:[Columna1]],2,0),"REVISAR")</f>
        <v>34.01.01.16 Rendimientos procedentes de las actividades del Partido</v>
      </c>
      <c r="G2305" t="s">
        <v>4015</v>
      </c>
      <c r="H2305" t="s">
        <v>4016</v>
      </c>
      <c r="I2305" t="s">
        <v>4173</v>
      </c>
      <c r="J2305" t="s">
        <v>4024</v>
      </c>
      <c r="K2305" t="s">
        <v>242</v>
      </c>
      <c r="L2305" t="s">
        <v>2699</v>
      </c>
      <c r="O2305" t="s">
        <v>4473</v>
      </c>
      <c r="AF2305">
        <v>0</v>
      </c>
      <c r="AG2305">
        <v>344168923</v>
      </c>
      <c r="AH2305">
        <v>0</v>
      </c>
      <c r="AI2305">
        <v>0</v>
      </c>
      <c r="AJ2305">
        <v>0</v>
      </c>
      <c r="AK2305">
        <v>0</v>
      </c>
    </row>
    <row r="2306" spans="1:37" x14ac:dyDescent="0.25">
      <c r="A2306" s="21">
        <v>2305</v>
      </c>
      <c r="B2306" t="s">
        <v>4181</v>
      </c>
      <c r="C2306" s="1" t="str">
        <f>+VLOOKUP(Tabla1[[#This Row],[Sector]],Sectores[[Sector]:[Columna1]],2,0)</f>
        <v>34 Transparencia</v>
      </c>
      <c r="D2306" s="1" t="str">
        <f>+VLOOKUP(Tabla1[[#This Row],[Contenido]],Hoja2!$F$2:$G$105,2,0)</f>
        <v>34.01 Partidos Políticos</v>
      </c>
      <c r="E2306" s="1" t="str">
        <f>+IFERROR(VLOOKUP(Tabla1[[#This Row],[Tema]],Temas[[Tema]:[Columna1]],2,0),"REVISAR")</f>
        <v>REVISAR</v>
      </c>
      <c r="F2306" s="1" t="str">
        <f>+IFERROR(VLOOKUP(Tabla1[[#This Row],[Muestra]],Muestra[[Muestra]:[Columna1]],2,0),"REVISAR")</f>
        <v>34.01.02.05 Rendimientos procedentes de su propio patrimonio</v>
      </c>
      <c r="G2306" t="s">
        <v>4015</v>
      </c>
      <c r="H2306" t="s">
        <v>4016</v>
      </c>
      <c r="I2306" t="s">
        <v>4173</v>
      </c>
      <c r="J2306" t="s">
        <v>4026</v>
      </c>
      <c r="K2306" t="s">
        <v>242</v>
      </c>
      <c r="L2306" t="s">
        <v>2699</v>
      </c>
      <c r="O2306" t="s">
        <v>4473</v>
      </c>
      <c r="AF2306">
        <v>2190756</v>
      </c>
      <c r="AG2306">
        <v>249675254</v>
      </c>
      <c r="AH2306">
        <v>21102156</v>
      </c>
      <c r="AI2306">
        <v>24095734</v>
      </c>
      <c r="AJ2306">
        <v>21110168</v>
      </c>
      <c r="AK2306">
        <v>7000284</v>
      </c>
    </row>
    <row r="2307" spans="1:37" x14ac:dyDescent="0.25">
      <c r="A2307" s="21">
        <v>2306</v>
      </c>
      <c r="B2307" t="s">
        <v>4182</v>
      </c>
      <c r="C2307" s="1" t="str">
        <f>+VLOOKUP(Tabla1[[#This Row],[Sector]],Sectores[[Sector]:[Columna1]],2,0)</f>
        <v>34 Transparencia</v>
      </c>
      <c r="D2307" s="1" t="str">
        <f>+VLOOKUP(Tabla1[[#This Row],[Contenido]],Hoja2!$F$2:$G$105,2,0)</f>
        <v>34.01 Partidos Políticos</v>
      </c>
      <c r="E2307" s="1" t="str">
        <f>+IFERROR(VLOOKUP(Tabla1[[#This Row],[Tema]],Temas[[Tema]:[Columna1]],2,0),"REVISAR")</f>
        <v>REVISAR</v>
      </c>
      <c r="F2307" s="1" t="str">
        <f>+IFERROR(VLOOKUP(Tabla1[[#This Row],[Muestra]],Muestra[[Muestra]:[Columna1]],2,0),"REVISAR")</f>
        <v>34.01.02.01 Aportes del Estado (art. 33 bis Ley N°18.603)</v>
      </c>
      <c r="G2307" t="s">
        <v>4015</v>
      </c>
      <c r="H2307" t="s">
        <v>4016</v>
      </c>
      <c r="I2307" t="s">
        <v>4183</v>
      </c>
      <c r="J2307" t="s">
        <v>4018</v>
      </c>
      <c r="K2307" t="s">
        <v>242</v>
      </c>
      <c r="L2307" t="s">
        <v>2699</v>
      </c>
      <c r="O2307" t="s">
        <v>4473</v>
      </c>
      <c r="AF2307">
        <v>0</v>
      </c>
      <c r="AG2307">
        <v>0</v>
      </c>
      <c r="AH2307">
        <v>0</v>
      </c>
      <c r="AI2307">
        <v>0</v>
      </c>
      <c r="AJ2307">
        <v>0</v>
      </c>
      <c r="AK2307">
        <v>197710231</v>
      </c>
    </row>
    <row r="2308" spans="1:37" x14ac:dyDescent="0.25">
      <c r="A2308" s="21">
        <v>2307</v>
      </c>
      <c r="B2308" t="s">
        <v>4184</v>
      </c>
      <c r="C2308" s="1" t="str">
        <f>+VLOOKUP(Tabla1[[#This Row],[Sector]],Sectores[[Sector]:[Columna1]],2,0)</f>
        <v>34 Transparencia</v>
      </c>
      <c r="D2308" s="1" t="str">
        <f>+VLOOKUP(Tabla1[[#This Row],[Contenido]],Hoja2!$F$2:$G$105,2,0)</f>
        <v>34.01 Partidos Políticos</v>
      </c>
      <c r="E2308" s="1" t="str">
        <f>+IFERROR(VLOOKUP(Tabla1[[#This Row],[Tema]],Temas[[Tema]:[Columna1]],2,0),"REVISAR")</f>
        <v>REVISAR</v>
      </c>
      <c r="F2308" s="1" t="str">
        <f>+IFERROR(VLOOKUP(Tabla1[[#This Row],[Muestra]],Muestra[[Muestra]:[Columna1]],2,0),"REVISAR")</f>
        <v>34.01.02.02 Cuantía global de las cuotas y aportes de sus afiliados</v>
      </c>
      <c r="G2308" t="s">
        <v>4015</v>
      </c>
      <c r="H2308" t="s">
        <v>4016</v>
      </c>
      <c r="I2308" t="s">
        <v>4183</v>
      </c>
      <c r="J2308" t="s">
        <v>4020</v>
      </c>
      <c r="K2308" t="s">
        <v>242</v>
      </c>
      <c r="L2308" t="s">
        <v>2699</v>
      </c>
      <c r="O2308" t="s">
        <v>4473</v>
      </c>
      <c r="AF2308">
        <v>0</v>
      </c>
      <c r="AG2308">
        <v>0</v>
      </c>
      <c r="AH2308">
        <v>0</v>
      </c>
      <c r="AI2308">
        <v>0</v>
      </c>
      <c r="AJ2308">
        <v>50330907</v>
      </c>
      <c r="AK2308">
        <v>115230602</v>
      </c>
    </row>
    <row r="2309" spans="1:37" x14ac:dyDescent="0.25">
      <c r="A2309" s="21">
        <v>2308</v>
      </c>
      <c r="B2309" t="s">
        <v>4185</v>
      </c>
      <c r="C2309" s="1" t="str">
        <f>+VLOOKUP(Tabla1[[#This Row],[Sector]],Sectores[[Sector]:[Columna1]],2,0)</f>
        <v>34 Transparencia</v>
      </c>
      <c r="D2309" s="1" t="str">
        <f>+VLOOKUP(Tabla1[[#This Row],[Contenido]],Hoja2!$F$2:$G$105,2,0)</f>
        <v>34.01 Partidos Políticos</v>
      </c>
      <c r="E2309" s="1" t="str">
        <f>+IFERROR(VLOOKUP(Tabla1[[#This Row],[Tema]],Temas[[Tema]:[Columna1]],2,0),"REVISAR")</f>
        <v>REVISAR</v>
      </c>
      <c r="F2309" s="1" t="str">
        <f>+IFERROR(VLOOKUP(Tabla1[[#This Row],[Muestra]],Muestra[[Muestra]:[Columna1]],2,0),"REVISAR")</f>
        <v>34.01.02.19 Ingresos Plebiscito 2020 aportes personas naturales</v>
      </c>
      <c r="G2309" t="s">
        <v>4015</v>
      </c>
      <c r="H2309" t="s">
        <v>4016</v>
      </c>
      <c r="I2309" t="s">
        <v>4183</v>
      </c>
      <c r="J2309" t="s">
        <v>4186</v>
      </c>
      <c r="K2309" t="s">
        <v>242</v>
      </c>
      <c r="L2309" t="s">
        <v>2699</v>
      </c>
      <c r="O2309" t="s">
        <v>4473</v>
      </c>
      <c r="AF2309">
        <v>0</v>
      </c>
      <c r="AG2309">
        <v>0</v>
      </c>
      <c r="AH2309">
        <v>0</v>
      </c>
      <c r="AI2309">
        <v>0</v>
      </c>
      <c r="AJ2309">
        <v>20000000</v>
      </c>
      <c r="AK2309">
        <v>0</v>
      </c>
    </row>
    <row r="2310" spans="1:37" x14ac:dyDescent="0.25">
      <c r="A2310" s="21">
        <v>2309</v>
      </c>
      <c r="B2310" t="s">
        <v>4187</v>
      </c>
      <c r="C2310" s="1" t="str">
        <f>+VLOOKUP(Tabla1[[#This Row],[Sector]],Sectores[[Sector]:[Columna1]],2,0)</f>
        <v>34 Transparencia</v>
      </c>
      <c r="D2310" s="1" t="str">
        <f>+VLOOKUP(Tabla1[[#This Row],[Contenido]],Hoja2!$F$2:$G$105,2,0)</f>
        <v>34.01 Partidos Políticos</v>
      </c>
      <c r="E2310" s="1" t="str">
        <f>+IFERROR(VLOOKUP(Tabla1[[#This Row],[Tema]],Temas[[Tema]:[Columna1]],2,0),"REVISAR")</f>
        <v>REVISAR</v>
      </c>
      <c r="F2310" s="1" t="str">
        <f>+IFERROR(VLOOKUP(Tabla1[[#This Row],[Muestra]],Muestra[[Muestra]:[Columna1]],2,0),"REVISAR")</f>
        <v>34.01.02.03 Ingresos procedentes de los aportes de personas naturales</v>
      </c>
      <c r="G2310" t="s">
        <v>4015</v>
      </c>
      <c r="H2310" t="s">
        <v>4016</v>
      </c>
      <c r="I2310" t="s">
        <v>4183</v>
      </c>
      <c r="J2310" t="s">
        <v>4022</v>
      </c>
      <c r="K2310" t="s">
        <v>242</v>
      </c>
      <c r="L2310" t="s">
        <v>2699</v>
      </c>
      <c r="O2310" t="s">
        <v>4473</v>
      </c>
      <c r="AF2310">
        <v>0</v>
      </c>
      <c r="AG2310">
        <v>0</v>
      </c>
      <c r="AH2310">
        <v>0</v>
      </c>
      <c r="AI2310">
        <v>0</v>
      </c>
      <c r="AJ2310">
        <v>15643002</v>
      </c>
      <c r="AK2310">
        <v>229858606</v>
      </c>
    </row>
    <row r="2311" spans="1:37" x14ac:dyDescent="0.25">
      <c r="A2311" s="21">
        <v>2310</v>
      </c>
      <c r="B2311" t="s">
        <v>4188</v>
      </c>
      <c r="C2311" s="1" t="str">
        <f>+VLOOKUP(Tabla1[[#This Row],[Sector]],Sectores[[Sector]:[Columna1]],2,0)</f>
        <v>34 Transparencia</v>
      </c>
      <c r="D2311" s="1" t="str">
        <f>+VLOOKUP(Tabla1[[#This Row],[Contenido]],Hoja2!$F$2:$G$105,2,0)</f>
        <v>34.01 Partidos Políticos</v>
      </c>
      <c r="E2311" s="1" t="str">
        <f>+IFERROR(VLOOKUP(Tabla1[[#This Row],[Tema]],Temas[[Tema]:[Columna1]],2,0),"REVISAR")</f>
        <v>REVISAR</v>
      </c>
      <c r="F2311" s="1" t="str">
        <f>+IFERROR(VLOOKUP(Tabla1[[#This Row],[Muestra]],Muestra[[Muestra]:[Columna1]],2,0),"REVISAR")</f>
        <v>34.01.02.20 Otras transferencias de Privados</v>
      </c>
      <c r="G2311" t="s">
        <v>4015</v>
      </c>
      <c r="H2311" t="s">
        <v>4016</v>
      </c>
      <c r="I2311" t="s">
        <v>4183</v>
      </c>
      <c r="J2311" t="s">
        <v>4189</v>
      </c>
      <c r="K2311" t="s">
        <v>242</v>
      </c>
      <c r="L2311" t="s">
        <v>2699</v>
      </c>
      <c r="O2311" t="s">
        <v>4473</v>
      </c>
      <c r="AF2311">
        <v>0</v>
      </c>
      <c r="AG2311">
        <v>0</v>
      </c>
      <c r="AH2311">
        <v>0</v>
      </c>
      <c r="AI2311">
        <v>0</v>
      </c>
      <c r="AJ2311">
        <v>0</v>
      </c>
      <c r="AK2311">
        <v>214477130</v>
      </c>
    </row>
    <row r="2312" spans="1:37" x14ac:dyDescent="0.25">
      <c r="A2312" s="21">
        <v>2311</v>
      </c>
      <c r="B2312" t="s">
        <v>4190</v>
      </c>
      <c r="C2312" s="1" t="str">
        <f>+VLOOKUP(Tabla1[[#This Row],[Sector]],Sectores[[Sector]:[Columna1]],2,0)</f>
        <v>34 Transparencia</v>
      </c>
      <c r="D2312" s="1" t="str">
        <f>+VLOOKUP(Tabla1[[#This Row],[Contenido]],Hoja2!$F$2:$G$105,2,0)</f>
        <v>34.01 Partidos Políticos</v>
      </c>
      <c r="E2312" s="1" t="str">
        <f>+IFERROR(VLOOKUP(Tabla1[[#This Row],[Tema]],Temas[[Tema]:[Columna1]],2,0),"REVISAR")</f>
        <v>REVISAR</v>
      </c>
      <c r="F2312" s="1" t="str">
        <f>+IFERROR(VLOOKUP(Tabla1[[#This Row],[Muestra]],Muestra[[Muestra]:[Columna1]],2,0),"REVISAR")</f>
        <v>34.01.01.16 Rendimientos procedentes de las actividades del Partido</v>
      </c>
      <c r="G2312" t="s">
        <v>4015</v>
      </c>
      <c r="H2312" t="s">
        <v>4016</v>
      </c>
      <c r="I2312" t="s">
        <v>4183</v>
      </c>
      <c r="J2312" t="s">
        <v>4024</v>
      </c>
      <c r="K2312" t="s">
        <v>242</v>
      </c>
      <c r="L2312" t="s">
        <v>2699</v>
      </c>
      <c r="O2312" t="s">
        <v>4473</v>
      </c>
      <c r="AF2312">
        <v>0</v>
      </c>
      <c r="AG2312">
        <v>0</v>
      </c>
      <c r="AH2312">
        <v>0</v>
      </c>
      <c r="AI2312">
        <v>0</v>
      </c>
      <c r="AJ2312">
        <v>0</v>
      </c>
      <c r="AK2312">
        <v>0</v>
      </c>
    </row>
    <row r="2313" spans="1:37" x14ac:dyDescent="0.25">
      <c r="A2313" s="21">
        <v>2312</v>
      </c>
      <c r="B2313" t="s">
        <v>4191</v>
      </c>
      <c r="C2313" s="1" t="str">
        <f>+VLOOKUP(Tabla1[[#This Row],[Sector]],Sectores[[Sector]:[Columna1]],2,0)</f>
        <v>34 Transparencia</v>
      </c>
      <c r="D2313" s="1" t="str">
        <f>+VLOOKUP(Tabla1[[#This Row],[Contenido]],Hoja2!$F$2:$G$105,2,0)</f>
        <v>34.01 Partidos Políticos</v>
      </c>
      <c r="E2313" s="1" t="str">
        <f>+IFERROR(VLOOKUP(Tabla1[[#This Row],[Tema]],Temas[[Tema]:[Columna1]],2,0),"REVISAR")</f>
        <v>REVISAR</v>
      </c>
      <c r="F2313" s="1" t="str">
        <f>+IFERROR(VLOOKUP(Tabla1[[#This Row],[Muestra]],Muestra[[Muestra]:[Columna1]],2,0),"REVISAR")</f>
        <v>34.01.02.05 Rendimientos procedentes de su propio patrimonio</v>
      </c>
      <c r="G2313" t="s">
        <v>4015</v>
      </c>
      <c r="H2313" t="s">
        <v>4016</v>
      </c>
      <c r="I2313" t="s">
        <v>4183</v>
      </c>
      <c r="J2313" t="s">
        <v>4026</v>
      </c>
      <c r="K2313" t="s">
        <v>242</v>
      </c>
      <c r="L2313" t="s">
        <v>2699</v>
      </c>
      <c r="O2313" t="s">
        <v>4473</v>
      </c>
      <c r="AF2313">
        <v>0</v>
      </c>
      <c r="AG2313">
        <v>0</v>
      </c>
      <c r="AH2313">
        <v>0</v>
      </c>
      <c r="AI2313">
        <v>0</v>
      </c>
      <c r="AJ2313">
        <v>0</v>
      </c>
      <c r="AK2313">
        <v>0</v>
      </c>
    </row>
    <row r="2314" spans="1:37" x14ac:dyDescent="0.25">
      <c r="A2314" s="21">
        <v>2313</v>
      </c>
      <c r="B2314" t="s">
        <v>4192</v>
      </c>
      <c r="C2314" s="1" t="str">
        <f>+VLOOKUP(Tabla1[[#This Row],[Sector]],Sectores[[Sector]:[Columna1]],2,0)</f>
        <v>34 Transparencia</v>
      </c>
      <c r="D2314" s="1" t="str">
        <f>+VLOOKUP(Tabla1[[#This Row],[Contenido]],Hoja2!$F$2:$G$105,2,0)</f>
        <v>34.01 Partidos Políticos</v>
      </c>
      <c r="E2314" s="1" t="str">
        <f>+IFERROR(VLOOKUP(Tabla1[[#This Row],[Tema]],Temas[[Tema]:[Columna1]],2,0),"REVISAR")</f>
        <v>REVISAR</v>
      </c>
      <c r="F2314" s="1" t="str">
        <f>+IFERROR(VLOOKUP(Tabla1[[#This Row],[Muestra]],Muestra[[Muestra]:[Columna1]],2,0),"REVISAR")</f>
        <v>34.01.02.01 Aportes del Estado (art. 33 bis Ley N°18.603)</v>
      </c>
      <c r="G2314" t="s">
        <v>4015</v>
      </c>
      <c r="H2314" t="s">
        <v>4016</v>
      </c>
      <c r="I2314" t="s">
        <v>4193</v>
      </c>
      <c r="J2314" t="s">
        <v>4018</v>
      </c>
      <c r="K2314" t="s">
        <v>242</v>
      </c>
      <c r="L2314" t="s">
        <v>2699</v>
      </c>
      <c r="O2314" t="s">
        <v>4473</v>
      </c>
      <c r="AF2314">
        <v>0</v>
      </c>
      <c r="AG2314">
        <v>195466877</v>
      </c>
      <c r="AH2314">
        <v>253596442</v>
      </c>
      <c r="AI2314">
        <v>1200577707</v>
      </c>
      <c r="AJ2314">
        <v>1337456922</v>
      </c>
      <c r="AK2314">
        <v>584414420</v>
      </c>
    </row>
    <row r="2315" spans="1:37" x14ac:dyDescent="0.25">
      <c r="A2315" s="21">
        <v>2314</v>
      </c>
      <c r="B2315" t="s">
        <v>4194</v>
      </c>
      <c r="C2315" s="1" t="str">
        <f>+VLOOKUP(Tabla1[[#This Row],[Sector]],Sectores[[Sector]:[Columna1]],2,0)</f>
        <v>34 Transparencia</v>
      </c>
      <c r="D2315" s="1" t="str">
        <f>+VLOOKUP(Tabla1[[#This Row],[Contenido]],Hoja2!$F$2:$G$105,2,0)</f>
        <v>34.01 Partidos Políticos</v>
      </c>
      <c r="E2315" s="1" t="str">
        <f>+IFERROR(VLOOKUP(Tabla1[[#This Row],[Tema]],Temas[[Tema]:[Columna1]],2,0),"REVISAR")</f>
        <v>REVISAR</v>
      </c>
      <c r="F2315" s="1" t="str">
        <f>+IFERROR(VLOOKUP(Tabla1[[#This Row],[Muestra]],Muestra[[Muestra]:[Columna1]],2,0),"REVISAR")</f>
        <v>34.01.02.02 Cuantía global de las cuotas y aportes de sus afiliados</v>
      </c>
      <c r="G2315" t="s">
        <v>4015</v>
      </c>
      <c r="H2315" t="s">
        <v>4016</v>
      </c>
      <c r="I2315" t="s">
        <v>4193</v>
      </c>
      <c r="J2315" t="s">
        <v>4020</v>
      </c>
      <c r="K2315" t="s">
        <v>242</v>
      </c>
      <c r="L2315" t="s">
        <v>2699</v>
      </c>
      <c r="O2315" t="s">
        <v>4473</v>
      </c>
      <c r="AF2315">
        <v>0</v>
      </c>
      <c r="AG2315">
        <v>146315110</v>
      </c>
      <c r="AH2315">
        <v>119820569</v>
      </c>
      <c r="AI2315">
        <v>236796927</v>
      </c>
      <c r="AJ2315">
        <v>264791280</v>
      </c>
      <c r="AK2315">
        <v>191026612</v>
      </c>
    </row>
    <row r="2316" spans="1:37" x14ac:dyDescent="0.25">
      <c r="A2316" s="21">
        <v>2315</v>
      </c>
      <c r="B2316" t="s">
        <v>4195</v>
      </c>
      <c r="C2316" s="1" t="str">
        <f>+VLOOKUP(Tabla1[[#This Row],[Sector]],Sectores[[Sector]:[Columna1]],2,0)</f>
        <v>34 Transparencia</v>
      </c>
      <c r="D2316" s="1" t="str">
        <f>+VLOOKUP(Tabla1[[#This Row],[Contenido]],Hoja2!$F$2:$G$105,2,0)</f>
        <v>34.01 Partidos Políticos</v>
      </c>
      <c r="E2316" s="1" t="str">
        <f>+IFERROR(VLOOKUP(Tabla1[[#This Row],[Tema]],Temas[[Tema]:[Columna1]],2,0),"REVISAR")</f>
        <v>REVISAR</v>
      </c>
      <c r="F2316" s="1" t="str">
        <f>+IFERROR(VLOOKUP(Tabla1[[#This Row],[Muestra]],Muestra[[Muestra]:[Columna1]],2,0),"REVISAR")</f>
        <v>34.01.02.03 Ingresos procedentes de los aportes de personas naturales</v>
      </c>
      <c r="G2316" t="s">
        <v>4015</v>
      </c>
      <c r="H2316" t="s">
        <v>4016</v>
      </c>
      <c r="I2316" t="s">
        <v>4193</v>
      </c>
      <c r="J2316" t="s">
        <v>4022</v>
      </c>
      <c r="K2316" t="s">
        <v>242</v>
      </c>
      <c r="L2316" t="s">
        <v>2699</v>
      </c>
      <c r="O2316" t="s">
        <v>4473</v>
      </c>
      <c r="AF2316">
        <v>0</v>
      </c>
      <c r="AG2316">
        <v>1356531</v>
      </c>
      <c r="AH2316">
        <v>129000</v>
      </c>
      <c r="AI2316">
        <v>964881</v>
      </c>
      <c r="AJ2316">
        <v>475401</v>
      </c>
      <c r="AK2316">
        <v>28027372</v>
      </c>
    </row>
    <row r="2317" spans="1:37" x14ac:dyDescent="0.25">
      <c r="A2317" s="21">
        <v>2316</v>
      </c>
      <c r="B2317" t="s">
        <v>4196</v>
      </c>
      <c r="C2317" s="1" t="str">
        <f>+VLOOKUP(Tabla1[[#This Row],[Sector]],Sectores[[Sector]:[Columna1]],2,0)</f>
        <v>34 Transparencia</v>
      </c>
      <c r="D2317" s="1" t="str">
        <f>+VLOOKUP(Tabla1[[#This Row],[Contenido]],Hoja2!$F$2:$G$105,2,0)</f>
        <v>34.01 Partidos Políticos</v>
      </c>
      <c r="E2317" s="1" t="str">
        <f>+IFERROR(VLOOKUP(Tabla1[[#This Row],[Tema]],Temas[[Tema]:[Columna1]],2,0),"REVISAR")</f>
        <v>REVISAR</v>
      </c>
      <c r="F2317" s="1" t="str">
        <f>+IFERROR(VLOOKUP(Tabla1[[#This Row],[Muestra]],Muestra[[Muestra]:[Columna1]],2,0),"REVISAR")</f>
        <v>34.01.01.16 Rendimientos procedentes de las actividades del Partido</v>
      </c>
      <c r="G2317" t="s">
        <v>4015</v>
      </c>
      <c r="H2317" t="s">
        <v>4016</v>
      </c>
      <c r="I2317" t="s">
        <v>4193</v>
      </c>
      <c r="J2317" t="s">
        <v>4024</v>
      </c>
      <c r="K2317" t="s">
        <v>242</v>
      </c>
      <c r="L2317" t="s">
        <v>2699</v>
      </c>
      <c r="O2317" t="s">
        <v>4473</v>
      </c>
      <c r="AF2317">
        <v>0</v>
      </c>
      <c r="AG2317">
        <v>28240798</v>
      </c>
      <c r="AH2317">
        <v>204115515</v>
      </c>
      <c r="AI2317">
        <v>47681158</v>
      </c>
      <c r="AJ2317">
        <v>106936514</v>
      </c>
      <c r="AK2317">
        <v>45265623</v>
      </c>
    </row>
    <row r="2318" spans="1:37" x14ac:dyDescent="0.25">
      <c r="A2318" s="21">
        <v>2317</v>
      </c>
      <c r="B2318" t="s">
        <v>4197</v>
      </c>
      <c r="C2318" s="1" t="str">
        <f>+VLOOKUP(Tabla1[[#This Row],[Sector]],Sectores[[Sector]:[Columna1]],2,0)</f>
        <v>34 Transparencia</v>
      </c>
      <c r="D2318" s="1" t="str">
        <f>+VLOOKUP(Tabla1[[#This Row],[Contenido]],Hoja2!$F$2:$G$105,2,0)</f>
        <v>34.01 Partidos Políticos</v>
      </c>
      <c r="E2318" s="1" t="str">
        <f>+IFERROR(VLOOKUP(Tabla1[[#This Row],[Tema]],Temas[[Tema]:[Columna1]],2,0),"REVISAR")</f>
        <v>REVISAR</v>
      </c>
      <c r="F2318" s="1" t="str">
        <f>+IFERROR(VLOOKUP(Tabla1[[#This Row],[Muestra]],Muestra[[Muestra]:[Columna1]],2,0),"REVISAR")</f>
        <v>34.01.02.05 Rendimientos procedentes de su propio patrimonio</v>
      </c>
      <c r="G2318" t="s">
        <v>4015</v>
      </c>
      <c r="H2318" t="s">
        <v>4016</v>
      </c>
      <c r="I2318" t="s">
        <v>4193</v>
      </c>
      <c r="J2318" t="s">
        <v>4026</v>
      </c>
      <c r="K2318" t="s">
        <v>242</v>
      </c>
      <c r="L2318" t="s">
        <v>2699</v>
      </c>
      <c r="O2318" t="s">
        <v>4473</v>
      </c>
      <c r="AF2318">
        <v>0</v>
      </c>
      <c r="AG2318">
        <v>200821623</v>
      </c>
      <c r="AH2318">
        <v>200821623</v>
      </c>
      <c r="AI2318">
        <v>4839045</v>
      </c>
      <c r="AJ2318">
        <v>0</v>
      </c>
      <c r="AK2318">
        <v>0</v>
      </c>
    </row>
    <row r="2319" spans="1:37" x14ac:dyDescent="0.25">
      <c r="A2319" s="21">
        <v>2318</v>
      </c>
      <c r="B2319" t="s">
        <v>4198</v>
      </c>
      <c r="C2319" s="1" t="str">
        <f>+VLOOKUP(Tabla1[[#This Row],[Sector]],Sectores[[Sector]:[Columna1]],2,0)</f>
        <v>34 Transparencia</v>
      </c>
      <c r="D2319" s="1" t="str">
        <f>+VLOOKUP(Tabla1[[#This Row],[Contenido]],Hoja2!$F$2:$G$105,2,0)</f>
        <v>34.01 Partidos Políticos</v>
      </c>
      <c r="E2319" s="1" t="str">
        <f>+IFERROR(VLOOKUP(Tabla1[[#This Row],[Tema]],Temas[[Tema]:[Columna1]],2,0),"REVISAR")</f>
        <v>REVISAR</v>
      </c>
      <c r="F2319" s="1" t="str">
        <f>+IFERROR(VLOOKUP(Tabla1[[#This Row],[Muestra]],Muestra[[Muestra]:[Columna1]],2,0),"REVISAR")</f>
        <v>34.01.02.01 Aportes del Estado (art. 33 bis Ley N°18.603)</v>
      </c>
      <c r="G2319" t="s">
        <v>4015</v>
      </c>
      <c r="H2319" t="s">
        <v>4016</v>
      </c>
      <c r="I2319" t="s">
        <v>4199</v>
      </c>
      <c r="J2319" t="s">
        <v>4018</v>
      </c>
      <c r="K2319" t="s">
        <v>242</v>
      </c>
      <c r="L2319" t="s">
        <v>2699</v>
      </c>
      <c r="O2319" t="s">
        <v>4473</v>
      </c>
      <c r="AF2319">
        <v>790014329</v>
      </c>
      <c r="AG2319">
        <v>786299572</v>
      </c>
      <c r="AH2319">
        <v>651713978</v>
      </c>
      <c r="AI2319">
        <v>628296217</v>
      </c>
      <c r="AJ2319">
        <v>640691799</v>
      </c>
      <c r="AK2319">
        <v>323893653</v>
      </c>
    </row>
    <row r="2320" spans="1:37" x14ac:dyDescent="0.25">
      <c r="A2320" s="21">
        <v>2319</v>
      </c>
      <c r="B2320" t="s">
        <v>4200</v>
      </c>
      <c r="C2320" s="1" t="str">
        <f>+VLOOKUP(Tabla1[[#This Row],[Sector]],Sectores[[Sector]:[Columna1]],2,0)</f>
        <v>34 Transparencia</v>
      </c>
      <c r="D2320" s="1" t="str">
        <f>+VLOOKUP(Tabla1[[#This Row],[Contenido]],Hoja2!$F$2:$G$105,2,0)</f>
        <v>34.01 Partidos Políticos</v>
      </c>
      <c r="E2320" s="1" t="str">
        <f>+IFERROR(VLOOKUP(Tabla1[[#This Row],[Tema]],Temas[[Tema]:[Columna1]],2,0),"REVISAR")</f>
        <v>REVISAR</v>
      </c>
      <c r="F2320" s="1" t="str">
        <f>+IFERROR(VLOOKUP(Tabla1[[#This Row],[Muestra]],Muestra[[Muestra]:[Columna1]],2,0),"REVISAR")</f>
        <v>34.01.02.02 Cuantía global de las cuotas y aportes de sus afiliados</v>
      </c>
      <c r="G2320" t="s">
        <v>4015</v>
      </c>
      <c r="H2320" t="s">
        <v>4016</v>
      </c>
      <c r="I2320" t="s">
        <v>4199</v>
      </c>
      <c r="J2320" t="s">
        <v>4020</v>
      </c>
      <c r="K2320" t="s">
        <v>242</v>
      </c>
      <c r="L2320" t="s">
        <v>2699</v>
      </c>
      <c r="O2320" t="s">
        <v>4473</v>
      </c>
      <c r="AF2320">
        <v>150281917</v>
      </c>
      <c r="AG2320">
        <v>143323674</v>
      </c>
      <c r="AH2320">
        <v>106356000</v>
      </c>
      <c r="AI2320">
        <v>101364700</v>
      </c>
      <c r="AJ2320">
        <v>52633100</v>
      </c>
      <c r="AK2320">
        <v>24465000</v>
      </c>
    </row>
    <row r="2321" spans="1:37" x14ac:dyDescent="0.25">
      <c r="A2321" s="21">
        <v>2320</v>
      </c>
      <c r="B2321" t="s">
        <v>4201</v>
      </c>
      <c r="C2321" s="1" t="str">
        <f>+VLOOKUP(Tabla1[[#This Row],[Sector]],Sectores[[Sector]:[Columna1]],2,0)</f>
        <v>34 Transparencia</v>
      </c>
      <c r="D2321" s="1" t="str">
        <f>+VLOOKUP(Tabla1[[#This Row],[Contenido]],Hoja2!$F$2:$G$105,2,0)</f>
        <v>34.01 Partidos Políticos</v>
      </c>
      <c r="E2321" s="1" t="str">
        <f>+IFERROR(VLOOKUP(Tabla1[[#This Row],[Tema]],Temas[[Tema]:[Columna1]],2,0),"REVISAR")</f>
        <v>REVISAR</v>
      </c>
      <c r="F2321" s="1" t="str">
        <f>+IFERROR(VLOOKUP(Tabla1[[#This Row],[Muestra]],Muestra[[Muestra]:[Columna1]],2,0),"REVISAR")</f>
        <v>34.01.02.03 Ingresos procedentes de los aportes de personas naturales</v>
      </c>
      <c r="G2321" t="s">
        <v>4015</v>
      </c>
      <c r="H2321" t="s">
        <v>4016</v>
      </c>
      <c r="I2321" t="s">
        <v>4199</v>
      </c>
      <c r="J2321" t="s">
        <v>4022</v>
      </c>
      <c r="K2321" t="s">
        <v>242</v>
      </c>
      <c r="L2321" t="s">
        <v>2699</v>
      </c>
      <c r="O2321" t="s">
        <v>4473</v>
      </c>
      <c r="AF2321">
        <v>4555100</v>
      </c>
      <c r="AG2321">
        <v>0</v>
      </c>
      <c r="AH2321">
        <v>0</v>
      </c>
      <c r="AI2321">
        <v>0</v>
      </c>
      <c r="AJ2321">
        <v>0</v>
      </c>
      <c r="AK2321">
        <v>0</v>
      </c>
    </row>
    <row r="2322" spans="1:37" x14ac:dyDescent="0.25">
      <c r="A2322" s="21">
        <v>2321</v>
      </c>
      <c r="B2322" t="s">
        <v>4202</v>
      </c>
      <c r="C2322" s="1" t="str">
        <f>+VLOOKUP(Tabla1[[#This Row],[Sector]],Sectores[[Sector]:[Columna1]],2,0)</f>
        <v>34 Transparencia</v>
      </c>
      <c r="D2322" s="1" t="str">
        <f>+VLOOKUP(Tabla1[[#This Row],[Contenido]],Hoja2!$F$2:$G$105,2,0)</f>
        <v>34.01 Partidos Políticos</v>
      </c>
      <c r="E2322" s="1" t="str">
        <f>+IFERROR(VLOOKUP(Tabla1[[#This Row],[Tema]],Temas[[Tema]:[Columna1]],2,0),"REVISAR")</f>
        <v>REVISAR</v>
      </c>
      <c r="F2322" s="1" t="str">
        <f>+IFERROR(VLOOKUP(Tabla1[[#This Row],[Muestra]],Muestra[[Muestra]:[Columna1]],2,0),"REVISAR")</f>
        <v>34.01.01.16 Rendimientos procedentes de las actividades del Partido</v>
      </c>
      <c r="G2322" t="s">
        <v>4015</v>
      </c>
      <c r="H2322" t="s">
        <v>4016</v>
      </c>
      <c r="I2322" t="s">
        <v>4199</v>
      </c>
      <c r="J2322" t="s">
        <v>4024</v>
      </c>
      <c r="K2322" t="s">
        <v>242</v>
      </c>
      <c r="L2322" t="s">
        <v>2699</v>
      </c>
      <c r="O2322" t="s">
        <v>4473</v>
      </c>
      <c r="AF2322">
        <v>0</v>
      </c>
      <c r="AG2322">
        <v>3894462</v>
      </c>
      <c r="AH2322">
        <v>823138964</v>
      </c>
      <c r="AI2322">
        <v>456290360</v>
      </c>
      <c r="AJ2322">
        <v>98305847</v>
      </c>
      <c r="AK2322">
        <v>31482129</v>
      </c>
    </row>
    <row r="2323" spans="1:37" x14ac:dyDescent="0.25">
      <c r="A2323" s="21">
        <v>2322</v>
      </c>
      <c r="B2323" t="s">
        <v>4203</v>
      </c>
      <c r="C2323" s="1" t="str">
        <f>+VLOOKUP(Tabla1[[#This Row],[Sector]],Sectores[[Sector]:[Columna1]],2,0)</f>
        <v>34 Transparencia</v>
      </c>
      <c r="D2323" s="1" t="str">
        <f>+VLOOKUP(Tabla1[[#This Row],[Contenido]],Hoja2!$F$2:$G$105,2,0)</f>
        <v>34.01 Partidos Políticos</v>
      </c>
      <c r="E2323" s="1" t="str">
        <f>+IFERROR(VLOOKUP(Tabla1[[#This Row],[Tema]],Temas[[Tema]:[Columna1]],2,0),"REVISAR")</f>
        <v>REVISAR</v>
      </c>
      <c r="F2323" s="1" t="str">
        <f>+IFERROR(VLOOKUP(Tabla1[[#This Row],[Muestra]],Muestra[[Muestra]:[Columna1]],2,0),"REVISAR")</f>
        <v>34.01.02.05 Rendimientos procedentes de su propio patrimonio</v>
      </c>
      <c r="G2323" t="s">
        <v>4015</v>
      </c>
      <c r="H2323" t="s">
        <v>4016</v>
      </c>
      <c r="I2323" t="s">
        <v>4199</v>
      </c>
      <c r="J2323" t="s">
        <v>4026</v>
      </c>
      <c r="K2323" t="s">
        <v>242</v>
      </c>
      <c r="L2323" t="s">
        <v>2699</v>
      </c>
      <c r="O2323" t="s">
        <v>4473</v>
      </c>
      <c r="AF2323">
        <v>723352009</v>
      </c>
      <c r="AG2323">
        <v>848708383</v>
      </c>
      <c r="AH2323">
        <v>194755000</v>
      </c>
      <c r="AI2323">
        <v>812561437</v>
      </c>
      <c r="AJ2323">
        <v>575000000</v>
      </c>
      <c r="AK2323">
        <v>990000000</v>
      </c>
    </row>
    <row r="2324" spans="1:37" x14ac:dyDescent="0.25">
      <c r="A2324" s="21">
        <v>2323</v>
      </c>
      <c r="B2324" t="s">
        <v>4204</v>
      </c>
      <c r="C2324" s="1" t="str">
        <f>+VLOOKUP(Tabla1[[#This Row],[Sector]],Sectores[[Sector]:[Columna1]],2,0)</f>
        <v>34 Transparencia</v>
      </c>
      <c r="D2324" s="1" t="str">
        <f>+VLOOKUP(Tabla1[[#This Row],[Contenido]],Hoja2!$F$2:$G$105,2,0)</f>
        <v>34.01 Partidos Políticos</v>
      </c>
      <c r="E2324" s="1" t="str">
        <f>+IFERROR(VLOOKUP(Tabla1[[#This Row],[Tema]],Temas[[Tema]:[Columna1]],2,0),"REVISAR")</f>
        <v>REVISAR</v>
      </c>
      <c r="F2324" s="1" t="str">
        <f>+IFERROR(VLOOKUP(Tabla1[[#This Row],[Muestra]],Muestra[[Muestra]:[Columna1]],2,0),"REVISAR")</f>
        <v>34.01.02.01 Aportes del Estado (art. 33 bis Ley N°18.603)</v>
      </c>
      <c r="G2324" t="s">
        <v>4015</v>
      </c>
      <c r="H2324" t="s">
        <v>4016</v>
      </c>
      <c r="I2324" t="s">
        <v>4205</v>
      </c>
      <c r="J2324" t="s">
        <v>4018</v>
      </c>
      <c r="K2324" t="s">
        <v>242</v>
      </c>
      <c r="L2324" t="s">
        <v>2699</v>
      </c>
      <c r="O2324" t="s">
        <v>4473</v>
      </c>
      <c r="AF2324">
        <v>0</v>
      </c>
      <c r="AG2324">
        <v>67479094</v>
      </c>
      <c r="AH2324">
        <v>0</v>
      </c>
      <c r="AI2324">
        <v>0</v>
      </c>
      <c r="AJ2324">
        <v>0</v>
      </c>
      <c r="AK2324">
        <v>0</v>
      </c>
    </row>
    <row r="2325" spans="1:37" x14ac:dyDescent="0.25">
      <c r="A2325" s="21">
        <v>2324</v>
      </c>
      <c r="B2325" t="s">
        <v>4206</v>
      </c>
      <c r="C2325" s="1" t="str">
        <f>+VLOOKUP(Tabla1[[#This Row],[Sector]],Sectores[[Sector]:[Columna1]],2,0)</f>
        <v>34 Transparencia</v>
      </c>
      <c r="D2325" s="1" t="str">
        <f>+VLOOKUP(Tabla1[[#This Row],[Contenido]],Hoja2!$F$2:$G$105,2,0)</f>
        <v>34.01 Partidos Políticos</v>
      </c>
      <c r="E2325" s="1" t="str">
        <f>+IFERROR(VLOOKUP(Tabla1[[#This Row],[Tema]],Temas[[Tema]:[Columna1]],2,0),"REVISAR")</f>
        <v>REVISAR</v>
      </c>
      <c r="F2325" s="1" t="str">
        <f>+IFERROR(VLOOKUP(Tabla1[[#This Row],[Muestra]],Muestra[[Muestra]:[Columna1]],2,0),"REVISAR")</f>
        <v>34.01.02.02 Cuantía global de las cuotas y aportes de sus afiliados</v>
      </c>
      <c r="G2325" t="s">
        <v>4015</v>
      </c>
      <c r="H2325" t="s">
        <v>4016</v>
      </c>
      <c r="I2325" t="s">
        <v>4205</v>
      </c>
      <c r="J2325" t="s">
        <v>4020</v>
      </c>
      <c r="K2325" t="s">
        <v>242</v>
      </c>
      <c r="L2325" t="s">
        <v>2699</v>
      </c>
      <c r="O2325" t="s">
        <v>4473</v>
      </c>
      <c r="AF2325">
        <v>5020000</v>
      </c>
      <c r="AG2325">
        <v>23296469</v>
      </c>
      <c r="AH2325">
        <v>0</v>
      </c>
      <c r="AI2325">
        <v>0</v>
      </c>
      <c r="AJ2325">
        <v>0</v>
      </c>
      <c r="AK2325">
        <v>0</v>
      </c>
    </row>
    <row r="2326" spans="1:37" x14ac:dyDescent="0.25">
      <c r="A2326" s="21">
        <v>2325</v>
      </c>
      <c r="B2326" t="s">
        <v>4207</v>
      </c>
      <c r="C2326" s="1" t="str">
        <f>+VLOOKUP(Tabla1[[#This Row],[Sector]],Sectores[[Sector]:[Columna1]],2,0)</f>
        <v>34 Transparencia</v>
      </c>
      <c r="D2326" s="1" t="str">
        <f>+VLOOKUP(Tabla1[[#This Row],[Contenido]],Hoja2!$F$2:$G$105,2,0)</f>
        <v>34.01 Partidos Políticos</v>
      </c>
      <c r="E2326" s="1" t="str">
        <f>+IFERROR(VLOOKUP(Tabla1[[#This Row],[Tema]],Temas[[Tema]:[Columna1]],2,0),"REVISAR")</f>
        <v>REVISAR</v>
      </c>
      <c r="F2326" s="1" t="str">
        <f>+IFERROR(VLOOKUP(Tabla1[[#This Row],[Muestra]],Muestra[[Muestra]:[Columna1]],2,0),"REVISAR")</f>
        <v>34.01.02.03 Ingresos procedentes de los aportes de personas naturales</v>
      </c>
      <c r="G2326" t="s">
        <v>4015</v>
      </c>
      <c r="H2326" t="s">
        <v>4016</v>
      </c>
      <c r="I2326" t="s">
        <v>4205</v>
      </c>
      <c r="J2326" t="s">
        <v>4022</v>
      </c>
      <c r="K2326" t="s">
        <v>242</v>
      </c>
      <c r="L2326" t="s">
        <v>2699</v>
      </c>
      <c r="O2326" t="s">
        <v>4473</v>
      </c>
      <c r="AF2326">
        <v>0</v>
      </c>
      <c r="AG2326">
        <v>105487371</v>
      </c>
      <c r="AH2326">
        <v>0</v>
      </c>
      <c r="AI2326">
        <v>0</v>
      </c>
      <c r="AJ2326">
        <v>0</v>
      </c>
      <c r="AK2326">
        <v>0</v>
      </c>
    </row>
    <row r="2327" spans="1:37" x14ac:dyDescent="0.25">
      <c r="A2327" s="21">
        <v>2326</v>
      </c>
      <c r="B2327" t="s">
        <v>4208</v>
      </c>
      <c r="C2327" s="1" t="str">
        <f>+VLOOKUP(Tabla1[[#This Row],[Sector]],Sectores[[Sector]:[Columna1]],2,0)</f>
        <v>34 Transparencia</v>
      </c>
      <c r="D2327" s="1" t="str">
        <f>+VLOOKUP(Tabla1[[#This Row],[Contenido]],Hoja2!$F$2:$G$105,2,0)</f>
        <v>34.01 Partidos Políticos</v>
      </c>
      <c r="E2327" s="1" t="str">
        <f>+IFERROR(VLOOKUP(Tabla1[[#This Row],[Tema]],Temas[[Tema]:[Columna1]],2,0),"REVISAR")</f>
        <v>REVISAR</v>
      </c>
      <c r="F2327" s="1" t="str">
        <f>+IFERROR(VLOOKUP(Tabla1[[#This Row],[Muestra]],Muestra[[Muestra]:[Columna1]],2,0),"REVISAR")</f>
        <v>34.01.01.16 Rendimientos procedentes de las actividades del Partido</v>
      </c>
      <c r="G2327" t="s">
        <v>4015</v>
      </c>
      <c r="H2327" t="s">
        <v>4016</v>
      </c>
      <c r="I2327" t="s">
        <v>4205</v>
      </c>
      <c r="J2327" t="s">
        <v>4024</v>
      </c>
      <c r="K2327" t="s">
        <v>242</v>
      </c>
      <c r="L2327" t="s">
        <v>2699</v>
      </c>
      <c r="O2327" t="s">
        <v>4473</v>
      </c>
      <c r="AF2327">
        <v>0</v>
      </c>
      <c r="AG2327">
        <v>0</v>
      </c>
      <c r="AH2327">
        <v>0</v>
      </c>
      <c r="AI2327">
        <v>0</v>
      </c>
      <c r="AJ2327">
        <v>0</v>
      </c>
      <c r="AK2327">
        <v>0</v>
      </c>
    </row>
    <row r="2328" spans="1:37" x14ac:dyDescent="0.25">
      <c r="A2328" s="21">
        <v>2327</v>
      </c>
      <c r="B2328" t="s">
        <v>4209</v>
      </c>
      <c r="C2328" s="1" t="str">
        <f>+VLOOKUP(Tabla1[[#This Row],[Sector]],Sectores[[Sector]:[Columna1]],2,0)</f>
        <v>34 Transparencia</v>
      </c>
      <c r="D2328" s="1" t="str">
        <f>+VLOOKUP(Tabla1[[#This Row],[Contenido]],Hoja2!$F$2:$G$105,2,0)</f>
        <v>34.01 Partidos Políticos</v>
      </c>
      <c r="E2328" s="1" t="str">
        <f>+IFERROR(VLOOKUP(Tabla1[[#This Row],[Tema]],Temas[[Tema]:[Columna1]],2,0),"REVISAR")</f>
        <v>REVISAR</v>
      </c>
      <c r="F2328" s="1" t="str">
        <f>+IFERROR(VLOOKUP(Tabla1[[#This Row],[Muestra]],Muestra[[Muestra]:[Columna1]],2,0),"REVISAR")</f>
        <v>34.01.02.05 Rendimientos procedentes de su propio patrimonio</v>
      </c>
      <c r="G2328" t="s">
        <v>4015</v>
      </c>
      <c r="H2328" t="s">
        <v>4016</v>
      </c>
      <c r="I2328" t="s">
        <v>4205</v>
      </c>
      <c r="J2328" t="s">
        <v>4026</v>
      </c>
      <c r="K2328" t="s">
        <v>242</v>
      </c>
      <c r="L2328" t="s">
        <v>2699</v>
      </c>
      <c r="O2328" t="s">
        <v>4473</v>
      </c>
      <c r="AF2328">
        <v>29611</v>
      </c>
      <c r="AG2328">
        <v>0</v>
      </c>
      <c r="AH2328">
        <v>0</v>
      </c>
      <c r="AI2328">
        <v>0</v>
      </c>
      <c r="AJ2328">
        <v>0</v>
      </c>
      <c r="AK2328">
        <v>0</v>
      </c>
    </row>
    <row r="2329" spans="1:37" x14ac:dyDescent="0.25">
      <c r="A2329" s="21">
        <v>2328</v>
      </c>
      <c r="B2329" t="s">
        <v>4210</v>
      </c>
      <c r="C2329" s="1" t="str">
        <f>+VLOOKUP(Tabla1[[#This Row],[Sector]],Sectores[[Sector]:[Columna1]],2,0)</f>
        <v>34 Transparencia</v>
      </c>
      <c r="D2329" s="1" t="str">
        <f>+VLOOKUP(Tabla1[[#This Row],[Contenido]],Hoja2!$F$2:$G$105,2,0)</f>
        <v>34.01 Partidos Políticos</v>
      </c>
      <c r="E2329" s="1" t="str">
        <f>+IFERROR(VLOOKUP(Tabla1[[#This Row],[Tema]],Temas[[Tema]:[Columna1]],2,0),"REVISAR")</f>
        <v>REVISAR</v>
      </c>
      <c r="F2329" s="1" t="str">
        <f>+IFERROR(VLOOKUP(Tabla1[[#This Row],[Muestra]],Muestra[[Muestra]:[Columna1]],2,0),"REVISAR")</f>
        <v>34.01.02.01 Aportes del Estado (art. 33 bis Ley N°18.603)</v>
      </c>
      <c r="G2329" t="s">
        <v>4015</v>
      </c>
      <c r="H2329" t="s">
        <v>4016</v>
      </c>
      <c r="I2329" t="s">
        <v>4211</v>
      </c>
      <c r="J2329" t="s">
        <v>4018</v>
      </c>
      <c r="K2329" t="s">
        <v>242</v>
      </c>
      <c r="L2329" t="s">
        <v>2699</v>
      </c>
      <c r="O2329" t="s">
        <v>4473</v>
      </c>
      <c r="AF2329">
        <v>0</v>
      </c>
      <c r="AG2329">
        <v>1242479241</v>
      </c>
      <c r="AH2329">
        <v>1758049675</v>
      </c>
      <c r="AI2329">
        <v>967229751</v>
      </c>
      <c r="AJ2329">
        <v>2516534225</v>
      </c>
      <c r="AK2329">
        <v>756187683</v>
      </c>
    </row>
    <row r="2330" spans="1:37" x14ac:dyDescent="0.25">
      <c r="A2330" s="21">
        <v>2329</v>
      </c>
      <c r="B2330" t="s">
        <v>4212</v>
      </c>
      <c r="C2330" s="1" t="str">
        <f>+VLOOKUP(Tabla1[[#This Row],[Sector]],Sectores[[Sector]:[Columna1]],2,0)</f>
        <v>34 Transparencia</v>
      </c>
      <c r="D2330" s="1" t="str">
        <f>+VLOOKUP(Tabla1[[#This Row],[Contenido]],Hoja2!$F$2:$G$105,2,0)</f>
        <v>34.01 Partidos Políticos</v>
      </c>
      <c r="E2330" s="1" t="str">
        <f>+IFERROR(VLOOKUP(Tabla1[[#This Row],[Tema]],Temas[[Tema]:[Columna1]],2,0),"REVISAR")</f>
        <v>REVISAR</v>
      </c>
      <c r="F2330" s="1" t="str">
        <f>+IFERROR(VLOOKUP(Tabla1[[#This Row],[Muestra]],Muestra[[Muestra]:[Columna1]],2,0),"REVISAR")</f>
        <v>34.01.02.06 Aportes personas naturales</v>
      </c>
      <c r="G2330" t="s">
        <v>4015</v>
      </c>
      <c r="H2330" t="s">
        <v>4016</v>
      </c>
      <c r="I2330" t="s">
        <v>4211</v>
      </c>
      <c r="J2330" t="s">
        <v>4039</v>
      </c>
      <c r="K2330" t="s">
        <v>242</v>
      </c>
      <c r="L2330" t="s">
        <v>2699</v>
      </c>
      <c r="O2330" t="s">
        <v>4473</v>
      </c>
      <c r="AF2330">
        <v>0</v>
      </c>
      <c r="AG2330">
        <v>0</v>
      </c>
      <c r="AH2330">
        <v>0</v>
      </c>
      <c r="AI2330">
        <v>0</v>
      </c>
      <c r="AJ2330">
        <v>0</v>
      </c>
      <c r="AK2330">
        <v>0</v>
      </c>
    </row>
    <row r="2331" spans="1:37" x14ac:dyDescent="0.25">
      <c r="A2331" s="21">
        <v>2330</v>
      </c>
      <c r="B2331" t="s">
        <v>4213</v>
      </c>
      <c r="C2331" s="1" t="str">
        <f>+VLOOKUP(Tabla1[[#This Row],[Sector]],Sectores[[Sector]:[Columna1]],2,0)</f>
        <v>34 Transparencia</v>
      </c>
      <c r="D2331" s="1" t="str">
        <f>+VLOOKUP(Tabla1[[#This Row],[Contenido]],Hoja2!$F$2:$G$105,2,0)</f>
        <v>34.01 Partidos Políticos</v>
      </c>
      <c r="E2331" s="1" t="str">
        <f>+IFERROR(VLOOKUP(Tabla1[[#This Row],[Tema]],Temas[[Tema]:[Columna1]],2,0),"REVISAR")</f>
        <v>REVISAR</v>
      </c>
      <c r="F2331" s="1" t="str">
        <f>+IFERROR(VLOOKUP(Tabla1[[#This Row],[Muestra]],Muestra[[Muestra]:[Columna1]],2,0),"REVISAR")</f>
        <v>34.01.02.02 Cuantía global de las cuotas y aportes de sus afiliados</v>
      </c>
      <c r="G2331" t="s">
        <v>4015</v>
      </c>
      <c r="H2331" t="s">
        <v>4016</v>
      </c>
      <c r="I2331" t="s">
        <v>4211</v>
      </c>
      <c r="J2331" t="s">
        <v>4020</v>
      </c>
      <c r="K2331" t="s">
        <v>242</v>
      </c>
      <c r="L2331" t="s">
        <v>2699</v>
      </c>
      <c r="O2331" t="s">
        <v>4473</v>
      </c>
      <c r="AF2331">
        <v>0</v>
      </c>
      <c r="AG2331">
        <v>40047979</v>
      </c>
      <c r="AH2331">
        <v>233602512</v>
      </c>
      <c r="AI2331">
        <v>146887100</v>
      </c>
      <c r="AJ2331">
        <v>602573996</v>
      </c>
      <c r="AK2331">
        <v>52832005</v>
      </c>
    </row>
    <row r="2332" spans="1:37" x14ac:dyDescent="0.25">
      <c r="A2332" s="21">
        <v>2331</v>
      </c>
      <c r="B2332" t="s">
        <v>4214</v>
      </c>
      <c r="C2332" s="1" t="str">
        <f>+VLOOKUP(Tabla1[[#This Row],[Sector]],Sectores[[Sector]:[Columna1]],2,0)</f>
        <v>34 Transparencia</v>
      </c>
      <c r="D2332" s="1" t="str">
        <f>+VLOOKUP(Tabla1[[#This Row],[Contenido]],Hoja2!$F$2:$G$105,2,0)</f>
        <v>34.01 Partidos Políticos</v>
      </c>
      <c r="E2332" s="1" t="str">
        <f>+IFERROR(VLOOKUP(Tabla1[[#This Row],[Tema]],Temas[[Tema]:[Columna1]],2,0),"REVISAR")</f>
        <v>REVISAR</v>
      </c>
      <c r="F2332" s="1" t="str">
        <f>+IFERROR(VLOOKUP(Tabla1[[#This Row],[Muestra]],Muestra[[Muestra]:[Columna1]],2,0),"REVISAR")</f>
        <v>34.01.02.07 Cuotas y aportes de afiliados</v>
      </c>
      <c r="G2332" t="s">
        <v>4015</v>
      </c>
      <c r="H2332" t="s">
        <v>4016</v>
      </c>
      <c r="I2332" t="s">
        <v>4211</v>
      </c>
      <c r="J2332" t="s">
        <v>4041</v>
      </c>
      <c r="K2332" t="s">
        <v>242</v>
      </c>
      <c r="L2332" t="s">
        <v>2699</v>
      </c>
      <c r="O2332" t="s">
        <v>4473</v>
      </c>
      <c r="AF2332">
        <v>0</v>
      </c>
      <c r="AG2332">
        <v>34300655</v>
      </c>
      <c r="AH2332">
        <v>0</v>
      </c>
      <c r="AI2332">
        <v>0</v>
      </c>
      <c r="AJ2332">
        <v>0</v>
      </c>
      <c r="AK2332">
        <v>0</v>
      </c>
    </row>
    <row r="2333" spans="1:37" x14ac:dyDescent="0.25">
      <c r="A2333" s="21">
        <v>2332</v>
      </c>
      <c r="B2333" t="s">
        <v>4215</v>
      </c>
      <c r="C2333" s="1" t="str">
        <f>+VLOOKUP(Tabla1[[#This Row],[Sector]],Sectores[[Sector]:[Columna1]],2,0)</f>
        <v>34 Transparencia</v>
      </c>
      <c r="D2333" s="1" t="str">
        <f>+VLOOKUP(Tabla1[[#This Row],[Contenido]],Hoja2!$F$2:$G$105,2,0)</f>
        <v>34.01 Partidos Políticos</v>
      </c>
      <c r="E2333" s="1" t="str">
        <f>+IFERROR(VLOOKUP(Tabla1[[#This Row],[Tema]],Temas[[Tema]:[Columna1]],2,0),"REVISAR")</f>
        <v>REVISAR</v>
      </c>
      <c r="F2333" s="1" t="str">
        <f>+IFERROR(VLOOKUP(Tabla1[[#This Row],[Muestra]],Muestra[[Muestra]:[Columna1]],2,0),"REVISAR")</f>
        <v>34.01.02.09 Rendimiento por actividades</v>
      </c>
      <c r="G2333" t="s">
        <v>4015</v>
      </c>
      <c r="H2333" t="s">
        <v>4016</v>
      </c>
      <c r="I2333" t="s">
        <v>4211</v>
      </c>
      <c r="J2333" t="s">
        <v>4045</v>
      </c>
      <c r="K2333" t="s">
        <v>242</v>
      </c>
      <c r="L2333" t="s">
        <v>2699</v>
      </c>
      <c r="O2333" t="s">
        <v>4473</v>
      </c>
      <c r="AF2333">
        <v>0</v>
      </c>
      <c r="AG2333">
        <v>34005689</v>
      </c>
      <c r="AH2333">
        <v>835273409</v>
      </c>
      <c r="AI2333">
        <v>0</v>
      </c>
      <c r="AJ2333">
        <v>0</v>
      </c>
      <c r="AK2333">
        <v>0</v>
      </c>
    </row>
    <row r="2334" spans="1:37" x14ac:dyDescent="0.25">
      <c r="A2334" s="21">
        <v>2333</v>
      </c>
      <c r="B2334" t="s">
        <v>4216</v>
      </c>
      <c r="C2334" s="1" t="str">
        <f>+VLOOKUP(Tabla1[[#This Row],[Sector]],Sectores[[Sector]:[Columna1]],2,0)</f>
        <v>34 Transparencia</v>
      </c>
      <c r="D2334" s="1" t="str">
        <f>+VLOOKUP(Tabla1[[#This Row],[Contenido]],Hoja2!$F$2:$G$105,2,0)</f>
        <v>34.01 Partidos Políticos</v>
      </c>
      <c r="E2334" s="1" t="str">
        <f>+IFERROR(VLOOKUP(Tabla1[[#This Row],[Tema]],Temas[[Tema]:[Columna1]],2,0),"REVISAR")</f>
        <v>REVISAR</v>
      </c>
      <c r="F2334" s="1" t="str">
        <f>+IFERROR(VLOOKUP(Tabla1[[#This Row],[Muestra]],Muestra[[Muestra]:[Columna1]],2,0),"REVISAR")</f>
        <v>34.01.02.05 Rendimientos procedentes de su propio patrimonio</v>
      </c>
      <c r="G2334" t="s">
        <v>4015</v>
      </c>
      <c r="H2334" t="s">
        <v>4016</v>
      </c>
      <c r="I2334" t="s">
        <v>4211</v>
      </c>
      <c r="J2334" t="s">
        <v>4026</v>
      </c>
      <c r="K2334" t="s">
        <v>242</v>
      </c>
      <c r="L2334" t="s">
        <v>2699</v>
      </c>
      <c r="O2334" t="s">
        <v>4473</v>
      </c>
      <c r="AF2334">
        <v>0</v>
      </c>
      <c r="AG2334">
        <v>0</v>
      </c>
      <c r="AH2334">
        <v>0</v>
      </c>
      <c r="AI2334">
        <v>0</v>
      </c>
      <c r="AJ2334">
        <v>0</v>
      </c>
      <c r="AK2334">
        <v>0</v>
      </c>
    </row>
    <row r="2335" spans="1:37" x14ac:dyDescent="0.25">
      <c r="A2335" s="21">
        <v>2334</v>
      </c>
      <c r="B2335" t="s">
        <v>4217</v>
      </c>
      <c r="C2335" s="1" t="str">
        <f>+VLOOKUP(Tabla1[[#This Row],[Sector]],Sectores[[Sector]:[Columna1]],2,0)</f>
        <v>34 Transparencia</v>
      </c>
      <c r="D2335" s="1" t="str">
        <f>+VLOOKUP(Tabla1[[#This Row],[Contenido]],Hoja2!$F$2:$G$105,2,0)</f>
        <v>34.01 Partidos Políticos</v>
      </c>
      <c r="E2335" s="1" t="str">
        <f>+IFERROR(VLOOKUP(Tabla1[[#This Row],[Tema]],Temas[[Tema]:[Columna1]],2,0),"REVISAR")</f>
        <v>REVISAR</v>
      </c>
      <c r="F2335" s="1" t="str">
        <f>+IFERROR(VLOOKUP(Tabla1[[#This Row],[Muestra]],Muestra[[Muestra]:[Columna1]],2,0),"REVISAR")</f>
        <v>34.01.02.01 Aportes del Estado (art. 33 bis Ley N°18.603)</v>
      </c>
      <c r="G2335" t="s">
        <v>4015</v>
      </c>
      <c r="H2335" t="s">
        <v>4016</v>
      </c>
      <c r="I2335" t="s">
        <v>4218</v>
      </c>
      <c r="J2335" t="s">
        <v>4018</v>
      </c>
      <c r="K2335" t="s">
        <v>242</v>
      </c>
      <c r="L2335" t="s">
        <v>2699</v>
      </c>
      <c r="O2335" t="s">
        <v>4473</v>
      </c>
      <c r="AF2335">
        <v>0</v>
      </c>
      <c r="AG2335">
        <v>0</v>
      </c>
      <c r="AH2335">
        <v>0</v>
      </c>
      <c r="AI2335">
        <v>0</v>
      </c>
      <c r="AJ2335">
        <v>11133518</v>
      </c>
      <c r="AK2335">
        <v>0</v>
      </c>
    </row>
    <row r="2336" spans="1:37" x14ac:dyDescent="0.25">
      <c r="A2336" s="21">
        <v>2335</v>
      </c>
      <c r="B2336" t="s">
        <v>4219</v>
      </c>
      <c r="C2336" s="1" t="str">
        <f>+VLOOKUP(Tabla1[[#This Row],[Sector]],Sectores[[Sector]:[Columna1]],2,0)</f>
        <v>34 Transparencia</v>
      </c>
      <c r="D2336" s="1" t="str">
        <f>+VLOOKUP(Tabla1[[#This Row],[Contenido]],Hoja2!$F$2:$G$105,2,0)</f>
        <v>34.01 Partidos Políticos</v>
      </c>
      <c r="E2336" s="1" t="str">
        <f>+IFERROR(VLOOKUP(Tabla1[[#This Row],[Tema]],Temas[[Tema]:[Columna1]],2,0),"REVISAR")</f>
        <v>REVISAR</v>
      </c>
      <c r="F2336" s="1" t="str">
        <f>+IFERROR(VLOOKUP(Tabla1[[#This Row],[Muestra]],Muestra[[Muestra]:[Columna1]],2,0),"REVISAR")</f>
        <v>34.01.02.02 Cuantía global de las cuotas y aportes de sus afiliados</v>
      </c>
      <c r="G2336" t="s">
        <v>4015</v>
      </c>
      <c r="H2336" t="s">
        <v>4016</v>
      </c>
      <c r="I2336" t="s">
        <v>4218</v>
      </c>
      <c r="J2336" t="s">
        <v>4020</v>
      </c>
      <c r="K2336" t="s">
        <v>242</v>
      </c>
      <c r="L2336" t="s">
        <v>2699</v>
      </c>
      <c r="O2336" t="s">
        <v>4473</v>
      </c>
      <c r="AF2336">
        <v>0</v>
      </c>
      <c r="AG2336">
        <v>0</v>
      </c>
      <c r="AH2336">
        <v>0</v>
      </c>
      <c r="AI2336">
        <v>0</v>
      </c>
      <c r="AJ2336">
        <v>250000</v>
      </c>
      <c r="AK2336">
        <v>0</v>
      </c>
    </row>
    <row r="2337" spans="1:37" x14ac:dyDescent="0.25">
      <c r="A2337" s="21">
        <v>2336</v>
      </c>
      <c r="B2337" t="s">
        <v>4220</v>
      </c>
      <c r="C2337" s="1" t="str">
        <f>+VLOOKUP(Tabla1[[#This Row],[Sector]],Sectores[[Sector]:[Columna1]],2,0)</f>
        <v>34 Transparencia</v>
      </c>
      <c r="D2337" s="1" t="str">
        <f>+VLOOKUP(Tabla1[[#This Row],[Contenido]],Hoja2!$F$2:$G$105,2,0)</f>
        <v>34.01 Partidos Políticos</v>
      </c>
      <c r="E2337" s="1" t="str">
        <f>+IFERROR(VLOOKUP(Tabla1[[#This Row],[Tema]],Temas[[Tema]:[Columna1]],2,0),"REVISAR")</f>
        <v>REVISAR</v>
      </c>
      <c r="F2337" s="1" t="str">
        <f>+IFERROR(VLOOKUP(Tabla1[[#This Row],[Muestra]],Muestra[[Muestra]:[Columna1]],2,0),"REVISAR")</f>
        <v>34.01.02.03 Ingresos procedentes de los aportes de personas naturales</v>
      </c>
      <c r="G2337" t="s">
        <v>4015</v>
      </c>
      <c r="H2337" t="s">
        <v>4016</v>
      </c>
      <c r="I2337" t="s">
        <v>4218</v>
      </c>
      <c r="J2337" t="s">
        <v>4022</v>
      </c>
      <c r="K2337" t="s">
        <v>242</v>
      </c>
      <c r="L2337" t="s">
        <v>2699</v>
      </c>
      <c r="O2337" t="s">
        <v>4473</v>
      </c>
      <c r="AF2337">
        <v>0</v>
      </c>
      <c r="AG2337">
        <v>0</v>
      </c>
      <c r="AH2337">
        <v>0</v>
      </c>
      <c r="AI2337">
        <v>0</v>
      </c>
      <c r="AJ2337">
        <v>0</v>
      </c>
      <c r="AK2337">
        <v>0</v>
      </c>
    </row>
    <row r="2338" spans="1:37" x14ac:dyDescent="0.25">
      <c r="A2338" s="21">
        <v>2337</v>
      </c>
      <c r="B2338" t="s">
        <v>4221</v>
      </c>
      <c r="C2338" s="1" t="str">
        <f>+VLOOKUP(Tabla1[[#This Row],[Sector]],Sectores[[Sector]:[Columna1]],2,0)</f>
        <v>34 Transparencia</v>
      </c>
      <c r="D2338" s="1" t="str">
        <f>+VLOOKUP(Tabla1[[#This Row],[Contenido]],Hoja2!$F$2:$G$105,2,0)</f>
        <v>34.01 Partidos Políticos</v>
      </c>
      <c r="E2338" s="1" t="str">
        <f>+IFERROR(VLOOKUP(Tabla1[[#This Row],[Tema]],Temas[[Tema]:[Columna1]],2,0),"REVISAR")</f>
        <v>REVISAR</v>
      </c>
      <c r="F2338" s="1" t="str">
        <f>+IFERROR(VLOOKUP(Tabla1[[#This Row],[Muestra]],Muestra[[Muestra]:[Columna1]],2,0),"REVISAR")</f>
        <v>34.01.01.16 Rendimientos procedentes de las actividades del Partido</v>
      </c>
      <c r="G2338" t="s">
        <v>4015</v>
      </c>
      <c r="H2338" t="s">
        <v>4016</v>
      </c>
      <c r="I2338" t="s">
        <v>4218</v>
      </c>
      <c r="J2338" t="s">
        <v>4024</v>
      </c>
      <c r="K2338" t="s">
        <v>242</v>
      </c>
      <c r="L2338" t="s">
        <v>2699</v>
      </c>
      <c r="O2338" t="s">
        <v>4473</v>
      </c>
      <c r="AF2338">
        <v>0</v>
      </c>
      <c r="AG2338">
        <v>0</v>
      </c>
      <c r="AH2338">
        <v>0</v>
      </c>
      <c r="AI2338">
        <v>0</v>
      </c>
      <c r="AJ2338">
        <v>0</v>
      </c>
      <c r="AK2338">
        <v>0</v>
      </c>
    </row>
    <row r="2339" spans="1:37" x14ac:dyDescent="0.25">
      <c r="A2339" s="21">
        <v>2338</v>
      </c>
      <c r="B2339" t="s">
        <v>4222</v>
      </c>
      <c r="C2339" s="1" t="str">
        <f>+VLOOKUP(Tabla1[[#This Row],[Sector]],Sectores[[Sector]:[Columna1]],2,0)</f>
        <v>34 Transparencia</v>
      </c>
      <c r="D2339" s="1" t="str">
        <f>+VLOOKUP(Tabla1[[#This Row],[Contenido]],Hoja2!$F$2:$G$105,2,0)</f>
        <v>34.01 Partidos Políticos</v>
      </c>
      <c r="E2339" s="1" t="str">
        <f>+IFERROR(VLOOKUP(Tabla1[[#This Row],[Tema]],Temas[[Tema]:[Columna1]],2,0),"REVISAR")</f>
        <v>REVISAR</v>
      </c>
      <c r="F2339" s="1" t="str">
        <f>+IFERROR(VLOOKUP(Tabla1[[#This Row],[Muestra]],Muestra[[Muestra]:[Columna1]],2,0),"REVISAR")</f>
        <v>34.01.02.05 Rendimientos procedentes de su propio patrimonio</v>
      </c>
      <c r="G2339" t="s">
        <v>4015</v>
      </c>
      <c r="H2339" t="s">
        <v>4016</v>
      </c>
      <c r="I2339" t="s">
        <v>4218</v>
      </c>
      <c r="J2339" t="s">
        <v>4026</v>
      </c>
      <c r="K2339" t="s">
        <v>242</v>
      </c>
      <c r="L2339" t="s">
        <v>2699</v>
      </c>
      <c r="O2339" t="s">
        <v>4473</v>
      </c>
      <c r="AF2339">
        <v>0</v>
      </c>
      <c r="AG2339">
        <v>0</v>
      </c>
      <c r="AH2339">
        <v>0</v>
      </c>
      <c r="AI2339">
        <v>0</v>
      </c>
      <c r="AJ2339">
        <v>0</v>
      </c>
      <c r="AK2339">
        <v>0</v>
      </c>
    </row>
    <row r="2340" spans="1:37" x14ac:dyDescent="0.25">
      <c r="A2340" s="21">
        <v>2339</v>
      </c>
      <c r="B2340" t="s">
        <v>4223</v>
      </c>
      <c r="C2340" s="1" t="str">
        <f>+VLOOKUP(Tabla1[[#This Row],[Sector]],Sectores[[Sector]:[Columna1]],2,0)</f>
        <v>34 Transparencia</v>
      </c>
      <c r="D2340" s="1" t="str">
        <f>+VLOOKUP(Tabla1[[#This Row],[Contenido]],Hoja2!$F$2:$G$105,2,0)</f>
        <v>34.01 Partidos Políticos</v>
      </c>
      <c r="E2340" s="1" t="str">
        <f>+IFERROR(VLOOKUP(Tabla1[[#This Row],[Tema]],Temas[[Tema]:[Columna1]],2,0),"REVISAR")</f>
        <v>REVISAR</v>
      </c>
      <c r="F2340" s="1" t="str">
        <f>+IFERROR(VLOOKUP(Tabla1[[#This Row],[Muestra]],Muestra[[Muestra]:[Columna1]],2,0),"REVISAR")</f>
        <v>34.01.01.01 Aportes del Estado (art. 33 bis Ley N°18603)</v>
      </c>
      <c r="G2340" t="s">
        <v>4015</v>
      </c>
      <c r="H2340" t="s">
        <v>4016</v>
      </c>
      <c r="I2340" t="s">
        <v>4224</v>
      </c>
      <c r="J2340" t="s">
        <v>4225</v>
      </c>
      <c r="K2340" t="s">
        <v>242</v>
      </c>
      <c r="L2340" t="s">
        <v>2699</v>
      </c>
      <c r="O2340" t="s">
        <v>4473</v>
      </c>
      <c r="AF2340">
        <v>0</v>
      </c>
      <c r="AG2340">
        <v>44553513</v>
      </c>
      <c r="AH2340">
        <v>9658664</v>
      </c>
      <c r="AI2340">
        <v>0</v>
      </c>
      <c r="AJ2340">
        <v>0</v>
      </c>
      <c r="AK2340">
        <v>0</v>
      </c>
    </row>
    <row r="2341" spans="1:37" x14ac:dyDescent="0.25">
      <c r="A2341" s="21">
        <v>2340</v>
      </c>
      <c r="B2341" t="s">
        <v>4226</v>
      </c>
      <c r="C2341" s="1" t="str">
        <f>+VLOOKUP(Tabla1[[#This Row],[Sector]],Sectores[[Sector]:[Columna1]],2,0)</f>
        <v>34 Transparencia</v>
      </c>
      <c r="D2341" s="1" t="str">
        <f>+VLOOKUP(Tabla1[[#This Row],[Contenido]],Hoja2!$F$2:$G$105,2,0)</f>
        <v>34.01 Partidos Políticos</v>
      </c>
      <c r="E2341" s="1" t="str">
        <f>+IFERROR(VLOOKUP(Tabla1[[#This Row],[Tema]],Temas[[Tema]:[Columna1]],2,0),"REVISAR")</f>
        <v>REVISAR</v>
      </c>
      <c r="F2341" s="1" t="str">
        <f>+IFERROR(VLOOKUP(Tabla1[[#This Row],[Muestra]],Muestra[[Muestra]:[Columna1]],2,0),"REVISAR")</f>
        <v>34.01.01.02 Asignaciones testamentarias</v>
      </c>
      <c r="G2341" t="s">
        <v>4015</v>
      </c>
      <c r="H2341" t="s">
        <v>4016</v>
      </c>
      <c r="I2341" t="s">
        <v>4224</v>
      </c>
      <c r="J2341" t="s">
        <v>4227</v>
      </c>
      <c r="K2341" t="s">
        <v>242</v>
      </c>
      <c r="L2341" t="s">
        <v>2699</v>
      </c>
      <c r="O2341" t="s">
        <v>4473</v>
      </c>
      <c r="AF2341">
        <v>0</v>
      </c>
      <c r="AG2341">
        <v>0</v>
      </c>
      <c r="AH2341">
        <v>0</v>
      </c>
      <c r="AI2341">
        <v>0</v>
      </c>
      <c r="AJ2341">
        <v>0</v>
      </c>
      <c r="AK2341">
        <v>0</v>
      </c>
    </row>
    <row r="2342" spans="1:37" x14ac:dyDescent="0.25">
      <c r="A2342" s="21">
        <v>2341</v>
      </c>
      <c r="B2342" t="s">
        <v>4228</v>
      </c>
      <c r="C2342" s="1" t="str">
        <f>+VLOOKUP(Tabla1[[#This Row],[Sector]],Sectores[[Sector]:[Columna1]],2,0)</f>
        <v>34 Transparencia</v>
      </c>
      <c r="D2342" s="1" t="str">
        <f>+VLOOKUP(Tabla1[[#This Row],[Contenido]],Hoja2!$F$2:$G$105,2,0)</f>
        <v>34.01 Partidos Políticos</v>
      </c>
      <c r="E2342" s="1" t="str">
        <f>+IFERROR(VLOOKUP(Tabla1[[#This Row],[Tema]],Temas[[Tema]:[Columna1]],2,0),"REVISAR")</f>
        <v>REVISAR</v>
      </c>
      <c r="F2342" s="1" t="str">
        <f>+IFERROR(VLOOKUP(Tabla1[[#This Row],[Muestra]],Muestra[[Muestra]:[Columna1]],2,0),"REVISAR")</f>
        <v>34.01.01.03 Cotizaciones</v>
      </c>
      <c r="G2342" t="s">
        <v>4015</v>
      </c>
      <c r="H2342" t="s">
        <v>4016</v>
      </c>
      <c r="I2342" t="s">
        <v>4224</v>
      </c>
      <c r="J2342" t="s">
        <v>4229</v>
      </c>
      <c r="K2342" t="s">
        <v>242</v>
      </c>
      <c r="L2342" t="s">
        <v>2699</v>
      </c>
      <c r="O2342" t="s">
        <v>4473</v>
      </c>
      <c r="AF2342">
        <v>0</v>
      </c>
      <c r="AG2342">
        <v>0</v>
      </c>
      <c r="AH2342">
        <v>0</v>
      </c>
      <c r="AI2342">
        <v>0</v>
      </c>
      <c r="AJ2342">
        <v>0</v>
      </c>
      <c r="AK2342">
        <v>0</v>
      </c>
    </row>
    <row r="2343" spans="1:37" x14ac:dyDescent="0.25">
      <c r="A2343" s="21">
        <v>2342</v>
      </c>
      <c r="B2343" t="s">
        <v>4230</v>
      </c>
      <c r="C2343" s="1" t="str">
        <f>+VLOOKUP(Tabla1[[#This Row],[Sector]],Sectores[[Sector]:[Columna1]],2,0)</f>
        <v>34 Transparencia</v>
      </c>
      <c r="D2343" s="1" t="str">
        <f>+VLOOKUP(Tabla1[[#This Row],[Contenido]],Hoja2!$F$2:$G$105,2,0)</f>
        <v>34.01 Partidos Políticos</v>
      </c>
      <c r="E2343" s="1" t="str">
        <f>+IFERROR(VLOOKUP(Tabla1[[#This Row],[Tema]],Temas[[Tema]:[Columna1]],2,0),"REVISAR")</f>
        <v>REVISAR</v>
      </c>
      <c r="F2343" s="1" t="str">
        <f>+IFERROR(VLOOKUP(Tabla1[[#This Row],[Muestra]],Muestra[[Muestra]:[Columna1]],2,0),"REVISAR")</f>
        <v>34.01.01.04 Donaciones</v>
      </c>
      <c r="G2343" t="s">
        <v>4015</v>
      </c>
      <c r="H2343" t="s">
        <v>4016</v>
      </c>
      <c r="I2343" t="s">
        <v>4224</v>
      </c>
      <c r="J2343" t="s">
        <v>4231</v>
      </c>
      <c r="K2343" t="s">
        <v>242</v>
      </c>
      <c r="L2343" t="s">
        <v>2699</v>
      </c>
      <c r="O2343" t="s">
        <v>4473</v>
      </c>
      <c r="AF2343">
        <v>0</v>
      </c>
      <c r="AG2343">
        <v>1777000</v>
      </c>
      <c r="AH2343">
        <v>120000</v>
      </c>
      <c r="AI2343">
        <v>0</v>
      </c>
      <c r="AJ2343">
        <v>0</v>
      </c>
      <c r="AK2343">
        <v>0</v>
      </c>
    </row>
    <row r="2344" spans="1:37" x14ac:dyDescent="0.25">
      <c r="A2344" s="21">
        <v>2343</v>
      </c>
      <c r="B2344" t="s">
        <v>4232</v>
      </c>
      <c r="C2344" s="1" t="str">
        <f>+VLOOKUP(Tabla1[[#This Row],[Sector]],Sectores[[Sector]:[Columna1]],2,0)</f>
        <v>34 Transparencia</v>
      </c>
      <c r="D2344" s="1" t="str">
        <f>+VLOOKUP(Tabla1[[#This Row],[Contenido]],Hoja2!$F$2:$G$105,2,0)</f>
        <v>34.01 Partidos Políticos</v>
      </c>
      <c r="E2344" s="1" t="str">
        <f>+IFERROR(VLOOKUP(Tabla1[[#This Row],[Tema]],Temas[[Tema]:[Columna1]],2,0),"REVISAR")</f>
        <v>REVISAR</v>
      </c>
      <c r="F2344" s="1" t="str">
        <f>+IFERROR(VLOOKUP(Tabla1[[#This Row],[Muestra]],Muestra[[Muestra]:[Columna1]],2,0),"REVISAR")</f>
        <v>34.01.01.05 Frutos y productos de los Bienes Patrimoniales</v>
      </c>
      <c r="G2344" t="s">
        <v>4015</v>
      </c>
      <c r="H2344" t="s">
        <v>4016</v>
      </c>
      <c r="I2344" t="s">
        <v>4224</v>
      </c>
      <c r="J2344" t="s">
        <v>4233</v>
      </c>
      <c r="K2344" t="s">
        <v>242</v>
      </c>
      <c r="L2344" t="s">
        <v>2699</v>
      </c>
      <c r="O2344" t="s">
        <v>4473</v>
      </c>
      <c r="AF2344">
        <v>0</v>
      </c>
      <c r="AG2344">
        <v>0</v>
      </c>
      <c r="AH2344">
        <v>0</v>
      </c>
      <c r="AI2344">
        <v>0</v>
      </c>
      <c r="AJ2344">
        <v>0</v>
      </c>
      <c r="AK2344">
        <v>0</v>
      </c>
    </row>
    <row r="2345" spans="1:37" x14ac:dyDescent="0.25">
      <c r="A2345" s="21">
        <v>2344</v>
      </c>
      <c r="B2345" t="s">
        <v>4234</v>
      </c>
      <c r="C2345" s="1" t="str">
        <f>+VLOOKUP(Tabla1[[#This Row],[Sector]],Sectores[[Sector]:[Columna1]],2,0)</f>
        <v>34 Transparencia</v>
      </c>
      <c r="D2345" s="1" t="str">
        <f>+VLOOKUP(Tabla1[[#This Row],[Contenido]],Hoja2!$F$2:$G$105,2,0)</f>
        <v>34.01 Partidos Políticos</v>
      </c>
      <c r="E2345" s="1" t="str">
        <f>+IFERROR(VLOOKUP(Tabla1[[#This Row],[Tema]],Temas[[Tema]:[Columna1]],2,0),"REVISAR")</f>
        <v>REVISAR</v>
      </c>
      <c r="F2345" s="1" t="str">
        <f>+IFERROR(VLOOKUP(Tabla1[[#This Row],[Muestra]],Muestra[[Muestra]:[Columna1]],2,0),"REVISAR")</f>
        <v>34.01.01.06 Otras Transferencias privadas</v>
      </c>
      <c r="G2345" t="s">
        <v>4015</v>
      </c>
      <c r="H2345" t="s">
        <v>4016</v>
      </c>
      <c r="I2345" t="s">
        <v>4224</v>
      </c>
      <c r="J2345" t="s">
        <v>4235</v>
      </c>
      <c r="K2345" t="s">
        <v>242</v>
      </c>
      <c r="L2345" t="s">
        <v>2699</v>
      </c>
      <c r="O2345" t="s">
        <v>4473</v>
      </c>
      <c r="AF2345">
        <v>0</v>
      </c>
      <c r="AG2345">
        <v>0</v>
      </c>
      <c r="AH2345">
        <v>0</v>
      </c>
      <c r="AI2345">
        <v>0</v>
      </c>
      <c r="AJ2345">
        <v>0</v>
      </c>
      <c r="AK2345">
        <v>0</v>
      </c>
    </row>
    <row r="2346" spans="1:37" x14ac:dyDescent="0.25">
      <c r="A2346" s="21">
        <v>2345</v>
      </c>
      <c r="B2346" t="s">
        <v>4236</v>
      </c>
      <c r="C2346" s="1" t="str">
        <f>+VLOOKUP(Tabla1[[#This Row],[Sector]],Sectores[[Sector]:[Columna1]],2,0)</f>
        <v>34 Transparencia</v>
      </c>
      <c r="D2346" s="1" t="str">
        <f>+VLOOKUP(Tabla1[[#This Row],[Contenido]],Hoja2!$F$2:$G$105,2,0)</f>
        <v>34.01 Partidos Políticos</v>
      </c>
      <c r="E2346" s="1" t="str">
        <f>+IFERROR(VLOOKUP(Tabla1[[#This Row],[Tema]],Temas[[Tema]:[Columna1]],2,0),"REVISAR")</f>
        <v>REVISAR</v>
      </c>
      <c r="F2346" s="1" t="str">
        <f>+IFERROR(VLOOKUP(Tabla1[[#This Row],[Muestra]],Muestra[[Muestra]:[Columna1]],2,0),"REVISAR")</f>
        <v>34.01.01.07 Otras Transferencias públicas</v>
      </c>
      <c r="G2346" t="s">
        <v>4015</v>
      </c>
      <c r="H2346" t="s">
        <v>4016</v>
      </c>
      <c r="I2346" t="s">
        <v>4224</v>
      </c>
      <c r="J2346" t="s">
        <v>4237</v>
      </c>
      <c r="K2346" t="s">
        <v>242</v>
      </c>
      <c r="L2346" t="s">
        <v>2699</v>
      </c>
      <c r="O2346" t="s">
        <v>4473</v>
      </c>
      <c r="AF2346">
        <v>0</v>
      </c>
      <c r="AG2346">
        <v>0</v>
      </c>
      <c r="AH2346">
        <v>0</v>
      </c>
      <c r="AI2346">
        <v>0</v>
      </c>
      <c r="AJ2346">
        <v>0</v>
      </c>
      <c r="AK2346">
        <v>0</v>
      </c>
    </row>
    <row r="2347" spans="1:37" x14ac:dyDescent="0.25">
      <c r="A2347" s="21">
        <v>2346</v>
      </c>
      <c r="B2347" t="s">
        <v>4238</v>
      </c>
      <c r="C2347" s="1" t="str">
        <f>+VLOOKUP(Tabla1[[#This Row],[Sector]],Sectores[[Sector]:[Columna1]],2,0)</f>
        <v>34 Transparencia</v>
      </c>
      <c r="D2347" s="1" t="str">
        <f>+VLOOKUP(Tabla1[[#This Row],[Contenido]],Hoja2!$F$2:$G$105,2,0)</f>
        <v>34.01 Partidos Políticos</v>
      </c>
      <c r="E2347" s="1" t="str">
        <f>+IFERROR(VLOOKUP(Tabla1[[#This Row],[Tema]],Temas[[Tema]:[Columna1]],2,0),"REVISAR")</f>
        <v>REVISAR</v>
      </c>
      <c r="F2347" s="1" t="str">
        <f>+IFERROR(VLOOKUP(Tabla1[[#This Row],[Muestra]],Muestra[[Muestra]:[Columna1]],2,0),"REVISAR")</f>
        <v>34.01.01.01 Aportes del Estado (art. 33 bis Ley N°18603)</v>
      </c>
      <c r="G2347" t="s">
        <v>4015</v>
      </c>
      <c r="H2347" t="s">
        <v>4016</v>
      </c>
      <c r="I2347" t="s">
        <v>4239</v>
      </c>
      <c r="J2347" t="s">
        <v>4225</v>
      </c>
      <c r="K2347" t="s">
        <v>242</v>
      </c>
      <c r="L2347" t="s">
        <v>2699</v>
      </c>
      <c r="O2347" t="s">
        <v>4473</v>
      </c>
      <c r="AF2347">
        <v>0</v>
      </c>
      <c r="AG2347">
        <v>0</v>
      </c>
      <c r="AH2347">
        <v>28832366</v>
      </c>
      <c r="AI2347">
        <v>63804564</v>
      </c>
      <c r="AJ2347">
        <v>42822742</v>
      </c>
      <c r="AK2347">
        <v>31610497</v>
      </c>
    </row>
    <row r="2348" spans="1:37" x14ac:dyDescent="0.25">
      <c r="A2348" s="21">
        <v>2347</v>
      </c>
      <c r="B2348" t="s">
        <v>4240</v>
      </c>
      <c r="C2348" s="1" t="str">
        <f>+VLOOKUP(Tabla1[[#This Row],[Sector]],Sectores[[Sector]:[Columna1]],2,0)</f>
        <v>34 Transparencia</v>
      </c>
      <c r="D2348" s="1" t="str">
        <f>+VLOOKUP(Tabla1[[#This Row],[Contenido]],Hoja2!$F$2:$G$105,2,0)</f>
        <v>34.01 Partidos Políticos</v>
      </c>
      <c r="E2348" s="1" t="str">
        <f>+IFERROR(VLOOKUP(Tabla1[[#This Row],[Tema]],Temas[[Tema]:[Columna1]],2,0),"REVISAR")</f>
        <v>REVISAR</v>
      </c>
      <c r="F2348" s="1" t="str">
        <f>+IFERROR(VLOOKUP(Tabla1[[#This Row],[Muestra]],Muestra[[Muestra]:[Columna1]],2,0),"REVISAR")</f>
        <v>34.01.01.02 Asignaciones testamentarias</v>
      </c>
      <c r="G2348" t="s">
        <v>4015</v>
      </c>
      <c r="H2348" t="s">
        <v>4016</v>
      </c>
      <c r="I2348" t="s">
        <v>4239</v>
      </c>
      <c r="J2348" t="s">
        <v>4227</v>
      </c>
      <c r="K2348" t="s">
        <v>242</v>
      </c>
      <c r="L2348" t="s">
        <v>2699</v>
      </c>
      <c r="O2348" t="s">
        <v>4473</v>
      </c>
      <c r="AF2348">
        <v>0</v>
      </c>
      <c r="AG2348">
        <v>0</v>
      </c>
      <c r="AH2348">
        <v>0</v>
      </c>
      <c r="AI2348">
        <v>0</v>
      </c>
      <c r="AJ2348">
        <v>0</v>
      </c>
      <c r="AK2348">
        <v>0</v>
      </c>
    </row>
    <row r="2349" spans="1:37" x14ac:dyDescent="0.25">
      <c r="A2349" s="21">
        <v>2348</v>
      </c>
      <c r="B2349" t="s">
        <v>4241</v>
      </c>
      <c r="C2349" s="1" t="str">
        <f>+VLOOKUP(Tabla1[[#This Row],[Sector]],Sectores[[Sector]:[Columna1]],2,0)</f>
        <v>34 Transparencia</v>
      </c>
      <c r="D2349" s="1" t="str">
        <f>+VLOOKUP(Tabla1[[#This Row],[Contenido]],Hoja2!$F$2:$G$105,2,0)</f>
        <v>34.01 Partidos Políticos</v>
      </c>
      <c r="E2349" s="1" t="str">
        <f>+IFERROR(VLOOKUP(Tabla1[[#This Row],[Tema]],Temas[[Tema]:[Columna1]],2,0),"REVISAR")</f>
        <v>REVISAR</v>
      </c>
      <c r="F2349" s="1" t="str">
        <f>+IFERROR(VLOOKUP(Tabla1[[#This Row],[Muestra]],Muestra[[Muestra]:[Columna1]],2,0),"REVISAR")</f>
        <v>34.01.01.03 Cotizaciones</v>
      </c>
      <c r="G2349" t="s">
        <v>4015</v>
      </c>
      <c r="H2349" t="s">
        <v>4016</v>
      </c>
      <c r="I2349" t="s">
        <v>4239</v>
      </c>
      <c r="J2349" t="s">
        <v>4229</v>
      </c>
      <c r="K2349" t="s">
        <v>242</v>
      </c>
      <c r="L2349" t="s">
        <v>2699</v>
      </c>
      <c r="O2349" t="s">
        <v>4473</v>
      </c>
      <c r="AF2349">
        <v>0</v>
      </c>
      <c r="AG2349">
        <v>53172000</v>
      </c>
      <c r="AH2349">
        <v>43857000</v>
      </c>
      <c r="AI2349">
        <v>414350</v>
      </c>
      <c r="AJ2349">
        <v>259000</v>
      </c>
      <c r="AK2349">
        <v>80000</v>
      </c>
    </row>
    <row r="2350" spans="1:37" x14ac:dyDescent="0.25">
      <c r="A2350" s="21">
        <v>2349</v>
      </c>
      <c r="B2350" t="s">
        <v>4242</v>
      </c>
      <c r="C2350" s="1" t="str">
        <f>+VLOOKUP(Tabla1[[#This Row],[Sector]],Sectores[[Sector]:[Columna1]],2,0)</f>
        <v>34 Transparencia</v>
      </c>
      <c r="D2350" s="1" t="str">
        <f>+VLOOKUP(Tabla1[[#This Row],[Contenido]],Hoja2!$F$2:$G$105,2,0)</f>
        <v>34.01 Partidos Políticos</v>
      </c>
      <c r="E2350" s="1" t="str">
        <f>+IFERROR(VLOOKUP(Tabla1[[#This Row],[Tema]],Temas[[Tema]:[Columna1]],2,0),"REVISAR")</f>
        <v>REVISAR</v>
      </c>
      <c r="F2350" s="1" t="str">
        <f>+IFERROR(VLOOKUP(Tabla1[[#This Row],[Muestra]],Muestra[[Muestra]:[Columna1]],2,0),"REVISAR")</f>
        <v>34.01.01.04 Donaciones</v>
      </c>
      <c r="G2350" t="s">
        <v>4015</v>
      </c>
      <c r="H2350" t="s">
        <v>4016</v>
      </c>
      <c r="I2350" t="s">
        <v>4239</v>
      </c>
      <c r="J2350" t="s">
        <v>4231</v>
      </c>
      <c r="K2350" t="s">
        <v>242</v>
      </c>
      <c r="L2350" t="s">
        <v>2699</v>
      </c>
      <c r="O2350" t="s">
        <v>4473</v>
      </c>
      <c r="AF2350">
        <v>5000000</v>
      </c>
      <c r="AG2350">
        <v>25973272</v>
      </c>
      <c r="AH2350">
        <v>0</v>
      </c>
      <c r="AI2350">
        <v>0</v>
      </c>
      <c r="AJ2350">
        <v>0</v>
      </c>
      <c r="AK2350">
        <v>0</v>
      </c>
    </row>
    <row r="2351" spans="1:37" x14ac:dyDescent="0.25">
      <c r="A2351" s="21">
        <v>2350</v>
      </c>
      <c r="B2351" t="s">
        <v>4243</v>
      </c>
      <c r="C2351" s="1" t="str">
        <f>+VLOOKUP(Tabla1[[#This Row],[Sector]],Sectores[[Sector]:[Columna1]],2,0)</f>
        <v>34 Transparencia</v>
      </c>
      <c r="D2351" s="1" t="str">
        <f>+VLOOKUP(Tabla1[[#This Row],[Contenido]],Hoja2!$F$2:$G$105,2,0)</f>
        <v>34.01 Partidos Políticos</v>
      </c>
      <c r="E2351" s="1" t="str">
        <f>+IFERROR(VLOOKUP(Tabla1[[#This Row],[Tema]],Temas[[Tema]:[Columna1]],2,0),"REVISAR")</f>
        <v>REVISAR</v>
      </c>
      <c r="F2351" s="1" t="str">
        <f>+IFERROR(VLOOKUP(Tabla1[[#This Row],[Muestra]],Muestra[[Muestra]:[Columna1]],2,0),"REVISAR")</f>
        <v>34.01.01.05 Frutos y productos de los Bienes Patrimoniales</v>
      </c>
      <c r="G2351" t="s">
        <v>4015</v>
      </c>
      <c r="H2351" t="s">
        <v>4016</v>
      </c>
      <c r="I2351" t="s">
        <v>4239</v>
      </c>
      <c r="J2351" t="s">
        <v>4233</v>
      </c>
      <c r="K2351" t="s">
        <v>242</v>
      </c>
      <c r="L2351" t="s">
        <v>2699</v>
      </c>
      <c r="O2351" t="s">
        <v>4473</v>
      </c>
      <c r="AF2351">
        <v>0</v>
      </c>
      <c r="AG2351">
        <v>0</v>
      </c>
      <c r="AH2351">
        <v>0</v>
      </c>
      <c r="AI2351">
        <v>0</v>
      </c>
      <c r="AJ2351">
        <v>0</v>
      </c>
      <c r="AK2351">
        <v>0</v>
      </c>
    </row>
    <row r="2352" spans="1:37" x14ac:dyDescent="0.25">
      <c r="A2352" s="21">
        <v>2351</v>
      </c>
      <c r="B2352" t="s">
        <v>4244</v>
      </c>
      <c r="C2352" s="1" t="str">
        <f>+VLOOKUP(Tabla1[[#This Row],[Sector]],Sectores[[Sector]:[Columna1]],2,0)</f>
        <v>34 Transparencia</v>
      </c>
      <c r="D2352" s="1" t="str">
        <f>+VLOOKUP(Tabla1[[#This Row],[Contenido]],Hoja2!$F$2:$G$105,2,0)</f>
        <v>34.01 Partidos Políticos</v>
      </c>
      <c r="E2352" s="1" t="str">
        <f>+IFERROR(VLOOKUP(Tabla1[[#This Row],[Tema]],Temas[[Tema]:[Columna1]],2,0),"REVISAR")</f>
        <v>REVISAR</v>
      </c>
      <c r="F2352" s="1" t="str">
        <f>+IFERROR(VLOOKUP(Tabla1[[#This Row],[Muestra]],Muestra[[Muestra]:[Columna1]],2,0),"REVISAR")</f>
        <v>34.01.01.06 Otras Transferencias privadas</v>
      </c>
      <c r="G2352" t="s">
        <v>4015</v>
      </c>
      <c r="H2352" t="s">
        <v>4016</v>
      </c>
      <c r="I2352" t="s">
        <v>4239</v>
      </c>
      <c r="J2352" t="s">
        <v>4235</v>
      </c>
      <c r="K2352" t="s">
        <v>242</v>
      </c>
      <c r="L2352" t="s">
        <v>2699</v>
      </c>
      <c r="O2352" t="s">
        <v>4473</v>
      </c>
      <c r="AF2352">
        <v>300000</v>
      </c>
      <c r="AG2352">
        <v>10014442</v>
      </c>
      <c r="AH2352">
        <v>66420</v>
      </c>
      <c r="AI2352">
        <v>0</v>
      </c>
      <c r="AJ2352">
        <v>0</v>
      </c>
      <c r="AK2352">
        <v>0</v>
      </c>
    </row>
    <row r="2353" spans="1:37" x14ac:dyDescent="0.25">
      <c r="A2353" s="21">
        <v>2352</v>
      </c>
      <c r="B2353" t="s">
        <v>4245</v>
      </c>
      <c r="C2353" s="1" t="str">
        <f>+VLOOKUP(Tabla1[[#This Row],[Sector]],Sectores[[Sector]:[Columna1]],2,0)</f>
        <v>34 Transparencia</v>
      </c>
      <c r="D2353" s="1" t="str">
        <f>+VLOOKUP(Tabla1[[#This Row],[Contenido]],Hoja2!$F$2:$G$105,2,0)</f>
        <v>34.01 Partidos Políticos</v>
      </c>
      <c r="E2353" s="1" t="str">
        <f>+IFERROR(VLOOKUP(Tabla1[[#This Row],[Tema]],Temas[[Tema]:[Columna1]],2,0),"REVISAR")</f>
        <v>REVISAR</v>
      </c>
      <c r="F2353" s="1" t="str">
        <f>+IFERROR(VLOOKUP(Tabla1[[#This Row],[Muestra]],Muestra[[Muestra]:[Columna1]],2,0),"REVISAR")</f>
        <v>34.01.01.08 Otras Transferencias publicas</v>
      </c>
      <c r="G2353" t="s">
        <v>4015</v>
      </c>
      <c r="H2353" t="s">
        <v>4016</v>
      </c>
      <c r="I2353" t="s">
        <v>4239</v>
      </c>
      <c r="J2353" t="s">
        <v>4246</v>
      </c>
      <c r="K2353" t="s">
        <v>242</v>
      </c>
      <c r="L2353" t="s">
        <v>2699</v>
      </c>
      <c r="O2353" t="s">
        <v>4473</v>
      </c>
      <c r="AF2353">
        <v>0</v>
      </c>
      <c r="AG2353">
        <v>0</v>
      </c>
      <c r="AH2353">
        <v>0</v>
      </c>
      <c r="AI2353">
        <v>0</v>
      </c>
      <c r="AJ2353">
        <v>0</v>
      </c>
      <c r="AK2353">
        <v>0</v>
      </c>
    </row>
    <row r="2354" spans="1:37" x14ac:dyDescent="0.25">
      <c r="A2354" s="21">
        <v>2353</v>
      </c>
      <c r="B2354" t="s">
        <v>4247</v>
      </c>
      <c r="C2354" s="1" t="str">
        <f>+VLOOKUP(Tabla1[[#This Row],[Sector]],Sectores[[Sector]:[Columna1]],2,0)</f>
        <v>34 Transparencia</v>
      </c>
      <c r="D2354" s="1" t="str">
        <f>+VLOOKUP(Tabla1[[#This Row],[Contenido]],Hoja2!$F$2:$G$105,2,0)</f>
        <v>34.01 Partidos Políticos</v>
      </c>
      <c r="E2354" s="1" t="str">
        <f>+IFERROR(VLOOKUP(Tabla1[[#This Row],[Tema]],Temas[[Tema]:[Columna1]],2,0),"REVISAR")</f>
        <v>REVISAR</v>
      </c>
      <c r="F2354" s="1" t="str">
        <f>+IFERROR(VLOOKUP(Tabla1[[#This Row],[Muestra]],Muestra[[Muestra]:[Columna1]],2,0),"REVISAR")</f>
        <v>34.01.01.07 Otras Transferencias públicas</v>
      </c>
      <c r="G2354" t="s">
        <v>4015</v>
      </c>
      <c r="H2354" t="s">
        <v>4016</v>
      </c>
      <c r="I2354" t="s">
        <v>4239</v>
      </c>
      <c r="J2354" t="s">
        <v>4237</v>
      </c>
      <c r="K2354" t="s">
        <v>242</v>
      </c>
      <c r="L2354" t="s">
        <v>2699</v>
      </c>
      <c r="O2354" t="s">
        <v>4473</v>
      </c>
      <c r="AF2354">
        <v>0</v>
      </c>
      <c r="AG2354">
        <v>0</v>
      </c>
      <c r="AH2354">
        <v>0</v>
      </c>
      <c r="AI2354">
        <v>14542</v>
      </c>
      <c r="AJ2354">
        <v>0</v>
      </c>
      <c r="AK2354">
        <v>0</v>
      </c>
    </row>
    <row r="2355" spans="1:37" x14ac:dyDescent="0.25">
      <c r="A2355" s="21">
        <v>2354</v>
      </c>
      <c r="B2355" t="s">
        <v>4248</v>
      </c>
      <c r="C2355" s="1" t="str">
        <f>+VLOOKUP(Tabla1[[#This Row],[Sector]],Sectores[[Sector]:[Columna1]],2,0)</f>
        <v>34 Transparencia</v>
      </c>
      <c r="D2355" s="1" t="str">
        <f>+VLOOKUP(Tabla1[[#This Row],[Contenido]],Hoja2!$F$2:$G$105,2,0)</f>
        <v>34.01 Partidos Políticos</v>
      </c>
      <c r="E2355" s="1" t="str">
        <f>+IFERROR(VLOOKUP(Tabla1[[#This Row],[Tema]],Temas[[Tema]:[Columna1]],2,0),"REVISAR")</f>
        <v>REVISAR</v>
      </c>
      <c r="F2355" s="1" t="str">
        <f>+IFERROR(VLOOKUP(Tabla1[[#This Row],[Muestra]],Muestra[[Muestra]:[Columna1]],2,0),"REVISAR")</f>
        <v>34.01.01.01 Aportes del Estado (art. 33 bis Ley N°18603)</v>
      </c>
      <c r="G2355" t="s">
        <v>4015</v>
      </c>
      <c r="H2355" t="s">
        <v>4016</v>
      </c>
      <c r="I2355" t="s">
        <v>4249</v>
      </c>
      <c r="J2355" t="s">
        <v>4225</v>
      </c>
      <c r="K2355" t="s">
        <v>242</v>
      </c>
      <c r="L2355" t="s">
        <v>2699</v>
      </c>
      <c r="O2355" t="s">
        <v>4473</v>
      </c>
      <c r="AF2355">
        <v>340928188</v>
      </c>
      <c r="AG2355">
        <v>83564950</v>
      </c>
      <c r="AH2355">
        <v>505667595</v>
      </c>
      <c r="AI2355">
        <v>343855174</v>
      </c>
      <c r="AJ2355">
        <v>352206684</v>
      </c>
      <c r="AK2355">
        <v>263889672</v>
      </c>
    </row>
    <row r="2356" spans="1:37" x14ac:dyDescent="0.25">
      <c r="A2356" s="21">
        <v>2355</v>
      </c>
      <c r="B2356" t="s">
        <v>4250</v>
      </c>
      <c r="C2356" s="1" t="str">
        <f>+VLOOKUP(Tabla1[[#This Row],[Sector]],Sectores[[Sector]:[Columna1]],2,0)</f>
        <v>34 Transparencia</v>
      </c>
      <c r="D2356" s="1" t="str">
        <f>+VLOOKUP(Tabla1[[#This Row],[Contenido]],Hoja2!$F$2:$G$105,2,0)</f>
        <v>34.01 Partidos Políticos</v>
      </c>
      <c r="E2356" s="1" t="str">
        <f>+IFERROR(VLOOKUP(Tabla1[[#This Row],[Tema]],Temas[[Tema]:[Columna1]],2,0),"REVISAR")</f>
        <v>REVISAR</v>
      </c>
      <c r="F2356" s="1" t="str">
        <f>+IFERROR(VLOOKUP(Tabla1[[#This Row],[Muestra]],Muestra[[Muestra]:[Columna1]],2,0),"REVISAR")</f>
        <v>34.01.01.02 Asignaciones testamentarias</v>
      </c>
      <c r="G2356" t="s">
        <v>4015</v>
      </c>
      <c r="H2356" t="s">
        <v>4016</v>
      </c>
      <c r="I2356" t="s">
        <v>4249</v>
      </c>
      <c r="J2356" t="s">
        <v>4227</v>
      </c>
      <c r="K2356" t="s">
        <v>242</v>
      </c>
      <c r="L2356" t="s">
        <v>2699</v>
      </c>
      <c r="O2356" t="s">
        <v>4473</v>
      </c>
      <c r="AF2356">
        <v>0</v>
      </c>
      <c r="AG2356">
        <v>0</v>
      </c>
      <c r="AH2356">
        <v>0</v>
      </c>
      <c r="AI2356">
        <v>0</v>
      </c>
      <c r="AJ2356">
        <v>0</v>
      </c>
      <c r="AK2356">
        <v>0</v>
      </c>
    </row>
    <row r="2357" spans="1:37" x14ac:dyDescent="0.25">
      <c r="A2357" s="21">
        <v>2356</v>
      </c>
      <c r="B2357" t="s">
        <v>4251</v>
      </c>
      <c r="C2357" s="1" t="str">
        <f>+VLOOKUP(Tabla1[[#This Row],[Sector]],Sectores[[Sector]:[Columna1]],2,0)</f>
        <v>34 Transparencia</v>
      </c>
      <c r="D2357" s="1" t="str">
        <f>+VLOOKUP(Tabla1[[#This Row],[Contenido]],Hoja2!$F$2:$G$105,2,0)</f>
        <v>34.01 Partidos Políticos</v>
      </c>
      <c r="E2357" s="1" t="str">
        <f>+IFERROR(VLOOKUP(Tabla1[[#This Row],[Tema]],Temas[[Tema]:[Columna1]],2,0),"REVISAR")</f>
        <v>REVISAR</v>
      </c>
      <c r="F2357" s="1" t="str">
        <f>+IFERROR(VLOOKUP(Tabla1[[#This Row],[Muestra]],Muestra[[Muestra]:[Columna1]],2,0),"REVISAR")</f>
        <v>34.01.01.03 Cotizaciones</v>
      </c>
      <c r="G2357" t="s">
        <v>4015</v>
      </c>
      <c r="H2357" t="s">
        <v>4016</v>
      </c>
      <c r="I2357" t="s">
        <v>4249</v>
      </c>
      <c r="J2357" t="s">
        <v>4229</v>
      </c>
      <c r="K2357" t="s">
        <v>242</v>
      </c>
      <c r="L2357" t="s">
        <v>2699</v>
      </c>
      <c r="O2357" t="s">
        <v>4473</v>
      </c>
      <c r="AF2357">
        <v>198947780</v>
      </c>
      <c r="AG2357">
        <v>47214440</v>
      </c>
      <c r="AH2357">
        <v>139288901</v>
      </c>
      <c r="AI2357">
        <v>128991745</v>
      </c>
      <c r="AJ2357">
        <v>102834469</v>
      </c>
      <c r="AK2357">
        <v>69159309</v>
      </c>
    </row>
    <row r="2358" spans="1:37" x14ac:dyDescent="0.25">
      <c r="A2358" s="21">
        <v>2357</v>
      </c>
      <c r="B2358" t="s">
        <v>4252</v>
      </c>
      <c r="C2358" s="1" t="str">
        <f>+VLOOKUP(Tabla1[[#This Row],[Sector]],Sectores[[Sector]:[Columna1]],2,0)</f>
        <v>34 Transparencia</v>
      </c>
      <c r="D2358" s="1" t="str">
        <f>+VLOOKUP(Tabla1[[#This Row],[Contenido]],Hoja2!$F$2:$G$105,2,0)</f>
        <v>34.01 Partidos Políticos</v>
      </c>
      <c r="E2358" s="1" t="str">
        <f>+IFERROR(VLOOKUP(Tabla1[[#This Row],[Tema]],Temas[[Tema]:[Columna1]],2,0),"REVISAR")</f>
        <v>REVISAR</v>
      </c>
      <c r="F2358" s="1" t="str">
        <f>+IFERROR(VLOOKUP(Tabla1[[#This Row],[Muestra]],Muestra[[Muestra]:[Columna1]],2,0),"REVISAR")</f>
        <v>34.01.01.04 Donaciones</v>
      </c>
      <c r="G2358" t="s">
        <v>4015</v>
      </c>
      <c r="H2358" t="s">
        <v>4016</v>
      </c>
      <c r="I2358" t="s">
        <v>4249</v>
      </c>
      <c r="J2358" t="s">
        <v>4231</v>
      </c>
      <c r="K2358" t="s">
        <v>242</v>
      </c>
      <c r="L2358" t="s">
        <v>2699</v>
      </c>
      <c r="O2358" t="s">
        <v>4473</v>
      </c>
      <c r="AF2358">
        <v>0</v>
      </c>
      <c r="AG2358">
        <v>0</v>
      </c>
      <c r="AH2358">
        <v>0</v>
      </c>
      <c r="AI2358">
        <v>4621100</v>
      </c>
      <c r="AJ2358">
        <v>4544610</v>
      </c>
      <c r="AK2358">
        <v>1730351</v>
      </c>
    </row>
    <row r="2359" spans="1:37" x14ac:dyDescent="0.25">
      <c r="A2359" s="21">
        <v>2358</v>
      </c>
      <c r="B2359" t="s">
        <v>4253</v>
      </c>
      <c r="C2359" s="1" t="str">
        <f>+VLOOKUP(Tabla1[[#This Row],[Sector]],Sectores[[Sector]:[Columna1]],2,0)</f>
        <v>34 Transparencia</v>
      </c>
      <c r="D2359" s="1" t="str">
        <f>+VLOOKUP(Tabla1[[#This Row],[Contenido]],Hoja2!$F$2:$G$105,2,0)</f>
        <v>34.01 Partidos Políticos</v>
      </c>
      <c r="E2359" s="1" t="str">
        <f>+IFERROR(VLOOKUP(Tabla1[[#This Row],[Tema]],Temas[[Tema]:[Columna1]],2,0),"REVISAR")</f>
        <v>REVISAR</v>
      </c>
      <c r="F2359" s="1" t="str">
        <f>+IFERROR(VLOOKUP(Tabla1[[#This Row],[Muestra]],Muestra[[Muestra]:[Columna1]],2,0),"REVISAR")</f>
        <v>34.01.01.05 Frutos y productos de los Bienes Patrimoniales</v>
      </c>
      <c r="G2359" t="s">
        <v>4015</v>
      </c>
      <c r="H2359" t="s">
        <v>4016</v>
      </c>
      <c r="I2359" t="s">
        <v>4249</v>
      </c>
      <c r="J2359" t="s">
        <v>4233</v>
      </c>
      <c r="K2359" t="s">
        <v>242</v>
      </c>
      <c r="L2359" t="s">
        <v>2699</v>
      </c>
      <c r="O2359" t="s">
        <v>4473</v>
      </c>
      <c r="AF2359">
        <v>0</v>
      </c>
      <c r="AG2359">
        <v>0</v>
      </c>
      <c r="AH2359">
        <v>533733342</v>
      </c>
      <c r="AI2359">
        <v>195882706</v>
      </c>
      <c r="AJ2359">
        <v>142461514</v>
      </c>
      <c r="AK2359">
        <v>99194283</v>
      </c>
    </row>
    <row r="2360" spans="1:37" x14ac:dyDescent="0.25">
      <c r="A2360" s="21">
        <v>2359</v>
      </c>
      <c r="B2360" t="s">
        <v>4254</v>
      </c>
      <c r="C2360" s="1" t="str">
        <f>+VLOOKUP(Tabla1[[#This Row],[Sector]],Sectores[[Sector]:[Columna1]],2,0)</f>
        <v>34 Transparencia</v>
      </c>
      <c r="D2360" s="1" t="str">
        <f>+VLOOKUP(Tabla1[[#This Row],[Contenido]],Hoja2!$F$2:$G$105,2,0)</f>
        <v>34.01 Partidos Políticos</v>
      </c>
      <c r="E2360" s="1" t="str">
        <f>+IFERROR(VLOOKUP(Tabla1[[#This Row],[Tema]],Temas[[Tema]:[Columna1]],2,0),"REVISAR")</f>
        <v>REVISAR</v>
      </c>
      <c r="F2360" s="1" t="str">
        <f>+IFERROR(VLOOKUP(Tabla1[[#This Row],[Muestra]],Muestra[[Muestra]:[Columna1]],2,0),"REVISAR")</f>
        <v>34.01.01.06 Otras Transferencias privadas</v>
      </c>
      <c r="G2360" t="s">
        <v>4015</v>
      </c>
      <c r="H2360" t="s">
        <v>4016</v>
      </c>
      <c r="I2360" t="s">
        <v>4249</v>
      </c>
      <c r="J2360" t="s">
        <v>4235</v>
      </c>
      <c r="K2360" t="s">
        <v>242</v>
      </c>
      <c r="L2360" t="s">
        <v>2699</v>
      </c>
      <c r="O2360" t="s">
        <v>4473</v>
      </c>
      <c r="AF2360">
        <v>0</v>
      </c>
      <c r="AG2360">
        <v>423434484</v>
      </c>
      <c r="AH2360">
        <v>0</v>
      </c>
      <c r="AI2360">
        <v>0</v>
      </c>
      <c r="AJ2360">
        <v>0</v>
      </c>
      <c r="AK2360">
        <v>634045</v>
      </c>
    </row>
    <row r="2361" spans="1:37" x14ac:dyDescent="0.25">
      <c r="A2361" s="21">
        <v>2360</v>
      </c>
      <c r="B2361" t="s">
        <v>4255</v>
      </c>
      <c r="C2361" s="1" t="str">
        <f>+VLOOKUP(Tabla1[[#This Row],[Sector]],Sectores[[Sector]:[Columna1]],2,0)</f>
        <v>34 Transparencia</v>
      </c>
      <c r="D2361" s="1" t="str">
        <f>+VLOOKUP(Tabla1[[#This Row],[Contenido]],Hoja2!$F$2:$G$105,2,0)</f>
        <v>34.01 Partidos Políticos</v>
      </c>
      <c r="E2361" s="1" t="str">
        <f>+IFERROR(VLOOKUP(Tabla1[[#This Row],[Tema]],Temas[[Tema]:[Columna1]],2,0),"REVISAR")</f>
        <v>REVISAR</v>
      </c>
      <c r="F2361" s="1" t="str">
        <f>+IFERROR(VLOOKUP(Tabla1[[#This Row],[Muestra]],Muestra[[Muestra]:[Columna1]],2,0),"REVISAR")</f>
        <v>34.01.01.07 Otras Transferencias públicas</v>
      </c>
      <c r="G2361" t="s">
        <v>4015</v>
      </c>
      <c r="H2361" t="s">
        <v>4016</v>
      </c>
      <c r="I2361" t="s">
        <v>4249</v>
      </c>
      <c r="J2361" t="s">
        <v>4237</v>
      </c>
      <c r="K2361" t="s">
        <v>242</v>
      </c>
      <c r="L2361" t="s">
        <v>2699</v>
      </c>
      <c r="O2361" t="s">
        <v>4473</v>
      </c>
      <c r="AF2361">
        <v>35969296</v>
      </c>
      <c r="AG2361">
        <v>0</v>
      </c>
      <c r="AH2361">
        <v>586420419</v>
      </c>
      <c r="AI2361">
        <v>0</v>
      </c>
      <c r="AJ2361">
        <v>0</v>
      </c>
      <c r="AK2361">
        <v>2087513</v>
      </c>
    </row>
    <row r="2362" spans="1:37" x14ac:dyDescent="0.25">
      <c r="A2362" s="21">
        <v>2361</v>
      </c>
      <c r="B2362" t="s">
        <v>4256</v>
      </c>
      <c r="C2362" s="1" t="str">
        <f>+VLOOKUP(Tabla1[[#This Row],[Sector]],Sectores[[Sector]:[Columna1]],2,0)</f>
        <v>34 Transparencia</v>
      </c>
      <c r="D2362" s="1" t="str">
        <f>+VLOOKUP(Tabla1[[#This Row],[Contenido]],Hoja2!$F$2:$G$105,2,0)</f>
        <v>34.01 Partidos Políticos</v>
      </c>
      <c r="E2362" s="1" t="str">
        <f>+IFERROR(VLOOKUP(Tabla1[[#This Row],[Tema]],Temas[[Tema]:[Columna1]],2,0),"REVISAR")</f>
        <v>REVISAR</v>
      </c>
      <c r="F2362" s="1" t="str">
        <f>+IFERROR(VLOOKUP(Tabla1[[#This Row],[Muestra]],Muestra[[Muestra]:[Columna1]],2,0),"REVISAR")</f>
        <v>34.01.01.01 Aportes del Estado (art. 33 bis Ley N°18603)</v>
      </c>
      <c r="G2362" t="s">
        <v>4015</v>
      </c>
      <c r="H2362" t="s">
        <v>4016</v>
      </c>
      <c r="I2362" t="s">
        <v>4257</v>
      </c>
      <c r="J2362" t="s">
        <v>4225</v>
      </c>
      <c r="K2362" t="s">
        <v>242</v>
      </c>
      <c r="L2362" t="s">
        <v>2699</v>
      </c>
      <c r="O2362" t="s">
        <v>4473</v>
      </c>
      <c r="AF2362">
        <v>0</v>
      </c>
      <c r="AG2362">
        <v>0</v>
      </c>
      <c r="AH2362">
        <v>0</v>
      </c>
      <c r="AI2362">
        <v>0</v>
      </c>
      <c r="AJ2362">
        <v>0</v>
      </c>
      <c r="AK2362">
        <v>8222291</v>
      </c>
    </row>
    <row r="2363" spans="1:37" x14ac:dyDescent="0.25">
      <c r="A2363" s="21">
        <v>2362</v>
      </c>
      <c r="B2363" t="s">
        <v>4258</v>
      </c>
      <c r="C2363" s="1" t="str">
        <f>+VLOOKUP(Tabla1[[#This Row],[Sector]],Sectores[[Sector]:[Columna1]],2,0)</f>
        <v>34 Transparencia</v>
      </c>
      <c r="D2363" s="1" t="str">
        <f>+VLOOKUP(Tabla1[[#This Row],[Contenido]],Hoja2!$F$2:$G$105,2,0)</f>
        <v>34.01 Partidos Políticos</v>
      </c>
      <c r="E2363" s="1" t="str">
        <f>+IFERROR(VLOOKUP(Tabla1[[#This Row],[Tema]],Temas[[Tema]:[Columna1]],2,0),"REVISAR")</f>
        <v>REVISAR</v>
      </c>
      <c r="F2363" s="1" t="str">
        <f>+IFERROR(VLOOKUP(Tabla1[[#This Row],[Muestra]],Muestra[[Muestra]:[Columna1]],2,0),"REVISAR")</f>
        <v>34.01.01.02 Asignaciones testamentarias</v>
      </c>
      <c r="G2363" t="s">
        <v>4015</v>
      </c>
      <c r="H2363" t="s">
        <v>4016</v>
      </c>
      <c r="I2363" t="s">
        <v>4257</v>
      </c>
      <c r="J2363" t="s">
        <v>4227</v>
      </c>
      <c r="K2363" t="s">
        <v>242</v>
      </c>
      <c r="L2363" t="s">
        <v>2699</v>
      </c>
      <c r="O2363" t="s">
        <v>4473</v>
      </c>
      <c r="AF2363">
        <v>0</v>
      </c>
      <c r="AG2363">
        <v>0</v>
      </c>
      <c r="AH2363">
        <v>0</v>
      </c>
      <c r="AI2363">
        <v>0</v>
      </c>
      <c r="AJ2363">
        <v>0</v>
      </c>
      <c r="AK2363">
        <v>0</v>
      </c>
    </row>
    <row r="2364" spans="1:37" x14ac:dyDescent="0.25">
      <c r="A2364" s="21">
        <v>2363</v>
      </c>
      <c r="B2364" t="s">
        <v>4259</v>
      </c>
      <c r="C2364" s="1" t="str">
        <f>+VLOOKUP(Tabla1[[#This Row],[Sector]],Sectores[[Sector]:[Columna1]],2,0)</f>
        <v>34 Transparencia</v>
      </c>
      <c r="D2364" s="1" t="str">
        <f>+VLOOKUP(Tabla1[[#This Row],[Contenido]],Hoja2!$F$2:$G$105,2,0)</f>
        <v>34.01 Partidos Políticos</v>
      </c>
      <c r="E2364" s="1" t="str">
        <f>+IFERROR(VLOOKUP(Tabla1[[#This Row],[Tema]],Temas[[Tema]:[Columna1]],2,0),"REVISAR")</f>
        <v>REVISAR</v>
      </c>
      <c r="F2364" s="1" t="str">
        <f>+IFERROR(VLOOKUP(Tabla1[[#This Row],[Muestra]],Muestra[[Muestra]:[Columna1]],2,0),"REVISAR")</f>
        <v>34.01.01.03 Cotizaciones</v>
      </c>
      <c r="G2364" t="s">
        <v>4015</v>
      </c>
      <c r="H2364" t="s">
        <v>4016</v>
      </c>
      <c r="I2364" t="s">
        <v>4257</v>
      </c>
      <c r="J2364" t="s">
        <v>4229</v>
      </c>
      <c r="K2364" t="s">
        <v>242</v>
      </c>
      <c r="L2364" t="s">
        <v>2699</v>
      </c>
      <c r="O2364" t="s">
        <v>4473</v>
      </c>
      <c r="AF2364">
        <v>0</v>
      </c>
      <c r="AG2364">
        <v>0</v>
      </c>
      <c r="AH2364">
        <v>0</v>
      </c>
      <c r="AI2364">
        <v>0</v>
      </c>
      <c r="AJ2364">
        <v>1000000</v>
      </c>
      <c r="AK2364">
        <v>222000</v>
      </c>
    </row>
    <row r="2365" spans="1:37" x14ac:dyDescent="0.25">
      <c r="A2365" s="21">
        <v>2364</v>
      </c>
      <c r="B2365" t="s">
        <v>4260</v>
      </c>
      <c r="C2365" s="1" t="str">
        <f>+VLOOKUP(Tabla1[[#This Row],[Sector]],Sectores[[Sector]:[Columna1]],2,0)</f>
        <v>34 Transparencia</v>
      </c>
      <c r="D2365" s="1" t="str">
        <f>+VLOOKUP(Tabla1[[#This Row],[Contenido]],Hoja2!$F$2:$G$105,2,0)</f>
        <v>34.01 Partidos Políticos</v>
      </c>
      <c r="E2365" s="1" t="str">
        <f>+IFERROR(VLOOKUP(Tabla1[[#This Row],[Tema]],Temas[[Tema]:[Columna1]],2,0),"REVISAR")</f>
        <v>REVISAR</v>
      </c>
      <c r="F2365" s="1" t="str">
        <f>+IFERROR(VLOOKUP(Tabla1[[#This Row],[Muestra]],Muestra[[Muestra]:[Columna1]],2,0),"REVISAR")</f>
        <v>34.01.01.04 Donaciones</v>
      </c>
      <c r="G2365" t="s">
        <v>4015</v>
      </c>
      <c r="H2365" t="s">
        <v>4016</v>
      </c>
      <c r="I2365" t="s">
        <v>4257</v>
      </c>
      <c r="J2365" t="s">
        <v>4231</v>
      </c>
      <c r="K2365" t="s">
        <v>242</v>
      </c>
      <c r="L2365" t="s">
        <v>2699</v>
      </c>
      <c r="O2365" t="s">
        <v>4473</v>
      </c>
      <c r="AF2365">
        <v>0</v>
      </c>
      <c r="AG2365">
        <v>0</v>
      </c>
      <c r="AH2365">
        <v>0</v>
      </c>
      <c r="AI2365">
        <v>0</v>
      </c>
      <c r="AJ2365">
        <v>0</v>
      </c>
      <c r="AK2365">
        <v>0</v>
      </c>
    </row>
    <row r="2366" spans="1:37" x14ac:dyDescent="0.25">
      <c r="A2366" s="21">
        <v>2365</v>
      </c>
      <c r="B2366" t="s">
        <v>4261</v>
      </c>
      <c r="C2366" s="1" t="str">
        <f>+VLOOKUP(Tabla1[[#This Row],[Sector]],Sectores[[Sector]:[Columna1]],2,0)</f>
        <v>34 Transparencia</v>
      </c>
      <c r="D2366" s="1" t="str">
        <f>+VLOOKUP(Tabla1[[#This Row],[Contenido]],Hoja2!$F$2:$G$105,2,0)</f>
        <v>34.01 Partidos Políticos</v>
      </c>
      <c r="E2366" s="1" t="str">
        <f>+IFERROR(VLOOKUP(Tabla1[[#This Row],[Tema]],Temas[[Tema]:[Columna1]],2,0),"REVISAR")</f>
        <v>REVISAR</v>
      </c>
      <c r="F2366" s="1" t="str">
        <f>+IFERROR(VLOOKUP(Tabla1[[#This Row],[Muestra]],Muestra[[Muestra]:[Columna1]],2,0),"REVISAR")</f>
        <v>34.01.01.05 Frutos y productos de los Bienes Patrimoniales</v>
      </c>
      <c r="G2366" t="s">
        <v>4015</v>
      </c>
      <c r="H2366" t="s">
        <v>4016</v>
      </c>
      <c r="I2366" t="s">
        <v>4257</v>
      </c>
      <c r="J2366" t="s">
        <v>4233</v>
      </c>
      <c r="K2366" t="s">
        <v>242</v>
      </c>
      <c r="L2366" t="s">
        <v>2699</v>
      </c>
      <c r="O2366" t="s">
        <v>4473</v>
      </c>
      <c r="AF2366">
        <v>0</v>
      </c>
      <c r="AG2366">
        <v>0</v>
      </c>
      <c r="AH2366">
        <v>0</v>
      </c>
      <c r="AI2366">
        <v>0</v>
      </c>
      <c r="AJ2366">
        <v>0</v>
      </c>
      <c r="AK2366">
        <v>0</v>
      </c>
    </row>
    <row r="2367" spans="1:37" x14ac:dyDescent="0.25">
      <c r="A2367" s="21">
        <v>2366</v>
      </c>
      <c r="B2367" t="s">
        <v>4262</v>
      </c>
      <c r="C2367" s="1" t="str">
        <f>+VLOOKUP(Tabla1[[#This Row],[Sector]],Sectores[[Sector]:[Columna1]],2,0)</f>
        <v>34 Transparencia</v>
      </c>
      <c r="D2367" s="1" t="str">
        <f>+VLOOKUP(Tabla1[[#This Row],[Contenido]],Hoja2!$F$2:$G$105,2,0)</f>
        <v>34.01 Partidos Políticos</v>
      </c>
      <c r="E2367" s="1" t="str">
        <f>+IFERROR(VLOOKUP(Tabla1[[#This Row],[Tema]],Temas[[Tema]:[Columna1]],2,0),"REVISAR")</f>
        <v>REVISAR</v>
      </c>
      <c r="F2367" s="1" t="str">
        <f>+IFERROR(VLOOKUP(Tabla1[[#This Row],[Muestra]],Muestra[[Muestra]:[Columna1]],2,0),"REVISAR")</f>
        <v>34.01.01.06 Otras Transferencias privadas</v>
      </c>
      <c r="G2367" t="s">
        <v>4015</v>
      </c>
      <c r="H2367" t="s">
        <v>4016</v>
      </c>
      <c r="I2367" t="s">
        <v>4257</v>
      </c>
      <c r="J2367" t="s">
        <v>4235</v>
      </c>
      <c r="K2367" t="s">
        <v>242</v>
      </c>
      <c r="L2367" t="s">
        <v>2699</v>
      </c>
      <c r="O2367" t="s">
        <v>4473</v>
      </c>
      <c r="AF2367">
        <v>0</v>
      </c>
      <c r="AG2367">
        <v>0</v>
      </c>
      <c r="AH2367">
        <v>0</v>
      </c>
      <c r="AI2367">
        <v>0</v>
      </c>
      <c r="AJ2367">
        <v>0</v>
      </c>
      <c r="AK2367">
        <v>0</v>
      </c>
    </row>
    <row r="2368" spans="1:37" x14ac:dyDescent="0.25">
      <c r="A2368" s="21">
        <v>2367</v>
      </c>
      <c r="B2368" t="s">
        <v>4263</v>
      </c>
      <c r="C2368" s="1" t="str">
        <f>+VLOOKUP(Tabla1[[#This Row],[Sector]],Sectores[[Sector]:[Columna1]],2,0)</f>
        <v>34 Transparencia</v>
      </c>
      <c r="D2368" s="1" t="str">
        <f>+VLOOKUP(Tabla1[[#This Row],[Contenido]],Hoja2!$F$2:$G$105,2,0)</f>
        <v>34.01 Partidos Políticos</v>
      </c>
      <c r="E2368" s="1" t="str">
        <f>+IFERROR(VLOOKUP(Tabla1[[#This Row],[Tema]],Temas[[Tema]:[Columna1]],2,0),"REVISAR")</f>
        <v>REVISAR</v>
      </c>
      <c r="F2368" s="1" t="str">
        <f>+IFERROR(VLOOKUP(Tabla1[[#This Row],[Muestra]],Muestra[[Muestra]:[Columna1]],2,0),"REVISAR")</f>
        <v>34.01.01.07 Otras Transferencias públicas</v>
      </c>
      <c r="G2368" t="s">
        <v>4015</v>
      </c>
      <c r="H2368" t="s">
        <v>4016</v>
      </c>
      <c r="I2368" t="s">
        <v>4257</v>
      </c>
      <c r="J2368" t="s">
        <v>4237</v>
      </c>
      <c r="K2368" t="s">
        <v>242</v>
      </c>
      <c r="L2368" t="s">
        <v>2699</v>
      </c>
      <c r="O2368" t="s">
        <v>4473</v>
      </c>
      <c r="AF2368">
        <v>0</v>
      </c>
      <c r="AG2368">
        <v>0</v>
      </c>
      <c r="AH2368">
        <v>0</v>
      </c>
      <c r="AI2368">
        <v>0</v>
      </c>
      <c r="AJ2368">
        <v>0</v>
      </c>
      <c r="AK2368">
        <v>0</v>
      </c>
    </row>
    <row r="2369" spans="1:37" x14ac:dyDescent="0.25">
      <c r="A2369" s="21">
        <v>2368</v>
      </c>
      <c r="B2369" t="s">
        <v>4264</v>
      </c>
      <c r="C2369" s="1" t="str">
        <f>+VLOOKUP(Tabla1[[#This Row],[Sector]],Sectores[[Sector]:[Columna1]],2,0)</f>
        <v>34 Transparencia</v>
      </c>
      <c r="D2369" s="1" t="str">
        <f>+VLOOKUP(Tabla1[[#This Row],[Contenido]],Hoja2!$F$2:$G$105,2,0)</f>
        <v>34.01 Partidos Políticos</v>
      </c>
      <c r="E2369" s="1" t="str">
        <f>+IFERROR(VLOOKUP(Tabla1[[#This Row],[Tema]],Temas[[Tema]:[Columna1]],2,0),"REVISAR")</f>
        <v>REVISAR</v>
      </c>
      <c r="F2369" s="1" t="str">
        <f>+IFERROR(VLOOKUP(Tabla1[[#This Row],[Muestra]],Muestra[[Muestra]:[Columna1]],2,0),"REVISAR")</f>
        <v>34.01.01.01 Aportes del Estado (art. 33 bis Ley N°18603)</v>
      </c>
      <c r="G2369" t="s">
        <v>4015</v>
      </c>
      <c r="H2369" t="s">
        <v>4016</v>
      </c>
      <c r="I2369" t="s">
        <v>4265</v>
      </c>
      <c r="J2369" t="s">
        <v>4225</v>
      </c>
      <c r="K2369" t="s">
        <v>242</v>
      </c>
      <c r="L2369" t="s">
        <v>2699</v>
      </c>
      <c r="O2369" t="s">
        <v>4473</v>
      </c>
      <c r="AF2369">
        <v>0</v>
      </c>
      <c r="AG2369">
        <v>0</v>
      </c>
      <c r="AH2369">
        <v>0</v>
      </c>
      <c r="AI2369">
        <v>0</v>
      </c>
      <c r="AJ2369">
        <v>0</v>
      </c>
      <c r="AK2369">
        <v>0</v>
      </c>
    </row>
    <row r="2370" spans="1:37" x14ac:dyDescent="0.25">
      <c r="A2370" s="21">
        <v>2369</v>
      </c>
      <c r="B2370" t="s">
        <v>4266</v>
      </c>
      <c r="C2370" s="1" t="str">
        <f>+VLOOKUP(Tabla1[[#This Row],[Sector]],Sectores[[Sector]:[Columna1]],2,0)</f>
        <v>34 Transparencia</v>
      </c>
      <c r="D2370" s="1" t="str">
        <f>+VLOOKUP(Tabla1[[#This Row],[Contenido]],Hoja2!$F$2:$G$105,2,0)</f>
        <v>34.01 Partidos Políticos</v>
      </c>
      <c r="E2370" s="1" t="str">
        <f>+IFERROR(VLOOKUP(Tabla1[[#This Row],[Tema]],Temas[[Tema]:[Columna1]],2,0),"REVISAR")</f>
        <v>REVISAR</v>
      </c>
      <c r="F2370" s="1" t="str">
        <f>+IFERROR(VLOOKUP(Tabla1[[#This Row],[Muestra]],Muestra[[Muestra]:[Columna1]],2,0),"REVISAR")</f>
        <v>34.01.01.02 Asignaciones testamentarias</v>
      </c>
      <c r="G2370" t="s">
        <v>4015</v>
      </c>
      <c r="H2370" t="s">
        <v>4016</v>
      </c>
      <c r="I2370" t="s">
        <v>4265</v>
      </c>
      <c r="J2370" t="s">
        <v>4227</v>
      </c>
      <c r="K2370" t="s">
        <v>242</v>
      </c>
      <c r="L2370" t="s">
        <v>2699</v>
      </c>
      <c r="O2370" t="s">
        <v>4473</v>
      </c>
      <c r="AF2370">
        <v>0</v>
      </c>
      <c r="AG2370">
        <v>0</v>
      </c>
      <c r="AH2370">
        <v>0</v>
      </c>
      <c r="AI2370">
        <v>0</v>
      </c>
      <c r="AJ2370">
        <v>0</v>
      </c>
      <c r="AK2370">
        <v>0</v>
      </c>
    </row>
    <row r="2371" spans="1:37" x14ac:dyDescent="0.25">
      <c r="A2371" s="21">
        <v>2370</v>
      </c>
      <c r="B2371" t="s">
        <v>4267</v>
      </c>
      <c r="C2371" s="1" t="str">
        <f>+VLOOKUP(Tabla1[[#This Row],[Sector]],Sectores[[Sector]:[Columna1]],2,0)</f>
        <v>34 Transparencia</v>
      </c>
      <c r="D2371" s="1" t="str">
        <f>+VLOOKUP(Tabla1[[#This Row],[Contenido]],Hoja2!$F$2:$G$105,2,0)</f>
        <v>34.01 Partidos Políticos</v>
      </c>
      <c r="E2371" s="1" t="str">
        <f>+IFERROR(VLOOKUP(Tabla1[[#This Row],[Tema]],Temas[[Tema]:[Columna1]],2,0),"REVISAR")</f>
        <v>REVISAR</v>
      </c>
      <c r="F2371" s="1" t="str">
        <f>+IFERROR(VLOOKUP(Tabla1[[#This Row],[Muestra]],Muestra[[Muestra]:[Columna1]],2,0),"REVISAR")</f>
        <v>34.01.01.03 Cotizaciones</v>
      </c>
      <c r="G2371" t="s">
        <v>4015</v>
      </c>
      <c r="H2371" t="s">
        <v>4016</v>
      </c>
      <c r="I2371" t="s">
        <v>4265</v>
      </c>
      <c r="J2371" t="s">
        <v>4229</v>
      </c>
      <c r="K2371" t="s">
        <v>242</v>
      </c>
      <c r="L2371" t="s">
        <v>2699</v>
      </c>
      <c r="O2371" t="s">
        <v>4473</v>
      </c>
      <c r="AF2371">
        <v>0</v>
      </c>
      <c r="AG2371">
        <v>0</v>
      </c>
      <c r="AH2371">
        <v>0</v>
      </c>
      <c r="AI2371">
        <v>0</v>
      </c>
      <c r="AJ2371">
        <v>60560065</v>
      </c>
      <c r="AK2371">
        <v>43644621</v>
      </c>
    </row>
    <row r="2372" spans="1:37" x14ac:dyDescent="0.25">
      <c r="A2372" s="21">
        <v>2371</v>
      </c>
      <c r="B2372" t="s">
        <v>4268</v>
      </c>
      <c r="C2372" s="1" t="str">
        <f>+VLOOKUP(Tabla1[[#This Row],[Sector]],Sectores[[Sector]:[Columna1]],2,0)</f>
        <v>34 Transparencia</v>
      </c>
      <c r="D2372" s="1" t="str">
        <f>+VLOOKUP(Tabla1[[#This Row],[Contenido]],Hoja2!$F$2:$G$105,2,0)</f>
        <v>34.01 Partidos Políticos</v>
      </c>
      <c r="E2372" s="1" t="str">
        <f>+IFERROR(VLOOKUP(Tabla1[[#This Row],[Tema]],Temas[[Tema]:[Columna1]],2,0),"REVISAR")</f>
        <v>REVISAR</v>
      </c>
      <c r="F2372" s="1" t="str">
        <f>+IFERROR(VLOOKUP(Tabla1[[#This Row],[Muestra]],Muestra[[Muestra]:[Columna1]],2,0),"REVISAR")</f>
        <v>34.01.01.04 Donaciones</v>
      </c>
      <c r="G2372" t="s">
        <v>4015</v>
      </c>
      <c r="H2372" t="s">
        <v>4016</v>
      </c>
      <c r="I2372" t="s">
        <v>4265</v>
      </c>
      <c r="J2372" t="s">
        <v>4231</v>
      </c>
      <c r="K2372" t="s">
        <v>242</v>
      </c>
      <c r="L2372" t="s">
        <v>2699</v>
      </c>
      <c r="O2372" t="s">
        <v>4473</v>
      </c>
      <c r="AF2372">
        <v>0</v>
      </c>
      <c r="AG2372">
        <v>0</v>
      </c>
      <c r="AH2372">
        <v>0</v>
      </c>
      <c r="AI2372">
        <v>0</v>
      </c>
      <c r="AJ2372">
        <v>0</v>
      </c>
      <c r="AK2372">
        <v>8932546</v>
      </c>
    </row>
    <row r="2373" spans="1:37" x14ac:dyDescent="0.25">
      <c r="A2373" s="21">
        <v>2372</v>
      </c>
      <c r="B2373" t="s">
        <v>4269</v>
      </c>
      <c r="C2373" s="1" t="str">
        <f>+VLOOKUP(Tabla1[[#This Row],[Sector]],Sectores[[Sector]:[Columna1]],2,0)</f>
        <v>34 Transparencia</v>
      </c>
      <c r="D2373" s="1" t="str">
        <f>+VLOOKUP(Tabla1[[#This Row],[Contenido]],Hoja2!$F$2:$G$105,2,0)</f>
        <v>34.01 Partidos Políticos</v>
      </c>
      <c r="E2373" s="1" t="str">
        <f>+IFERROR(VLOOKUP(Tabla1[[#This Row],[Tema]],Temas[[Tema]:[Columna1]],2,0),"REVISAR")</f>
        <v>REVISAR</v>
      </c>
      <c r="F2373" s="1" t="str">
        <f>+IFERROR(VLOOKUP(Tabla1[[#This Row],[Muestra]],Muestra[[Muestra]:[Columna1]],2,0),"REVISAR")</f>
        <v>34.01.01.05 Frutos y productos de los Bienes Patrimoniales</v>
      </c>
      <c r="G2373" t="s">
        <v>4015</v>
      </c>
      <c r="H2373" t="s">
        <v>4016</v>
      </c>
      <c r="I2373" t="s">
        <v>4265</v>
      </c>
      <c r="J2373" t="s">
        <v>4233</v>
      </c>
      <c r="K2373" t="s">
        <v>242</v>
      </c>
      <c r="L2373" t="s">
        <v>2699</v>
      </c>
      <c r="O2373" t="s">
        <v>4473</v>
      </c>
      <c r="AF2373">
        <v>0</v>
      </c>
      <c r="AG2373">
        <v>0</v>
      </c>
      <c r="AH2373">
        <v>0</v>
      </c>
      <c r="AI2373">
        <v>0</v>
      </c>
      <c r="AJ2373">
        <v>0</v>
      </c>
      <c r="AK2373">
        <v>0</v>
      </c>
    </row>
    <row r="2374" spans="1:37" x14ac:dyDescent="0.25">
      <c r="A2374" s="21">
        <v>2373</v>
      </c>
      <c r="B2374" t="s">
        <v>4270</v>
      </c>
      <c r="C2374" s="1" t="str">
        <f>+VLOOKUP(Tabla1[[#This Row],[Sector]],Sectores[[Sector]:[Columna1]],2,0)</f>
        <v>34 Transparencia</v>
      </c>
      <c r="D2374" s="1" t="str">
        <f>+VLOOKUP(Tabla1[[#This Row],[Contenido]],Hoja2!$F$2:$G$105,2,0)</f>
        <v>34.01 Partidos Políticos</v>
      </c>
      <c r="E2374" s="1" t="str">
        <f>+IFERROR(VLOOKUP(Tabla1[[#This Row],[Tema]],Temas[[Tema]:[Columna1]],2,0),"REVISAR")</f>
        <v>REVISAR</v>
      </c>
      <c r="F2374" s="1" t="str">
        <f>+IFERROR(VLOOKUP(Tabla1[[#This Row],[Muestra]],Muestra[[Muestra]:[Columna1]],2,0),"REVISAR")</f>
        <v>34.01.01.06 Otras Transferencias privadas</v>
      </c>
      <c r="G2374" t="s">
        <v>4015</v>
      </c>
      <c r="H2374" t="s">
        <v>4016</v>
      </c>
      <c r="I2374" t="s">
        <v>4265</v>
      </c>
      <c r="J2374" t="s">
        <v>4235</v>
      </c>
      <c r="K2374" t="s">
        <v>242</v>
      </c>
      <c r="L2374" t="s">
        <v>2699</v>
      </c>
      <c r="O2374" t="s">
        <v>4473</v>
      </c>
      <c r="AF2374">
        <v>0</v>
      </c>
      <c r="AG2374">
        <v>0</v>
      </c>
      <c r="AH2374">
        <v>0</v>
      </c>
      <c r="AI2374">
        <v>0</v>
      </c>
      <c r="AJ2374">
        <v>0</v>
      </c>
      <c r="AK2374">
        <v>0</v>
      </c>
    </row>
    <row r="2375" spans="1:37" x14ac:dyDescent="0.25">
      <c r="A2375" s="21">
        <v>2374</v>
      </c>
      <c r="B2375" t="s">
        <v>4271</v>
      </c>
      <c r="C2375" s="1" t="str">
        <f>+VLOOKUP(Tabla1[[#This Row],[Sector]],Sectores[[Sector]:[Columna1]],2,0)</f>
        <v>34 Transparencia</v>
      </c>
      <c r="D2375" s="1" t="str">
        <f>+VLOOKUP(Tabla1[[#This Row],[Contenido]],Hoja2!$F$2:$G$105,2,0)</f>
        <v>34.01 Partidos Políticos</v>
      </c>
      <c r="E2375" s="1" t="str">
        <f>+IFERROR(VLOOKUP(Tabla1[[#This Row],[Tema]],Temas[[Tema]:[Columna1]],2,0),"REVISAR")</f>
        <v>REVISAR</v>
      </c>
      <c r="F2375" s="1" t="str">
        <f>+IFERROR(VLOOKUP(Tabla1[[#This Row],[Muestra]],Muestra[[Muestra]:[Columna1]],2,0),"REVISAR")</f>
        <v>34.01.01.08 Otras Transferencias publicas</v>
      </c>
      <c r="G2375" t="s">
        <v>4015</v>
      </c>
      <c r="H2375" t="s">
        <v>4016</v>
      </c>
      <c r="I2375" t="s">
        <v>4265</v>
      </c>
      <c r="J2375" t="s">
        <v>4246</v>
      </c>
      <c r="K2375" t="s">
        <v>242</v>
      </c>
      <c r="L2375" t="s">
        <v>2699</v>
      </c>
      <c r="O2375" t="s">
        <v>4473</v>
      </c>
      <c r="AF2375">
        <v>0</v>
      </c>
      <c r="AG2375">
        <v>0</v>
      </c>
      <c r="AH2375">
        <v>0</v>
      </c>
      <c r="AI2375">
        <v>0</v>
      </c>
      <c r="AJ2375">
        <v>0</v>
      </c>
      <c r="AK2375">
        <v>0</v>
      </c>
    </row>
    <row r="2376" spans="1:37" x14ac:dyDescent="0.25">
      <c r="A2376" s="21">
        <v>2375</v>
      </c>
      <c r="B2376" t="s">
        <v>4272</v>
      </c>
      <c r="C2376" s="1" t="str">
        <f>+VLOOKUP(Tabla1[[#This Row],[Sector]],Sectores[[Sector]:[Columna1]],2,0)</f>
        <v>34 Transparencia</v>
      </c>
      <c r="D2376" s="1" t="str">
        <f>+VLOOKUP(Tabla1[[#This Row],[Contenido]],Hoja2!$F$2:$G$105,2,0)</f>
        <v>34.01 Partidos Políticos</v>
      </c>
      <c r="E2376" s="1" t="str">
        <f>+IFERROR(VLOOKUP(Tabla1[[#This Row],[Tema]],Temas[[Tema]:[Columna1]],2,0),"REVISAR")</f>
        <v>REVISAR</v>
      </c>
      <c r="F2376" s="1" t="str">
        <f>+IFERROR(VLOOKUP(Tabla1[[#This Row],[Muestra]],Muestra[[Muestra]:[Columna1]],2,0),"REVISAR")</f>
        <v>34.01.01.07 Otras Transferencias públicas</v>
      </c>
      <c r="G2376" t="s">
        <v>4015</v>
      </c>
      <c r="H2376" t="s">
        <v>4016</v>
      </c>
      <c r="I2376" t="s">
        <v>4265</v>
      </c>
      <c r="J2376" t="s">
        <v>4237</v>
      </c>
      <c r="K2376" t="s">
        <v>242</v>
      </c>
      <c r="L2376" t="s">
        <v>2699</v>
      </c>
      <c r="O2376" t="s">
        <v>4473</v>
      </c>
      <c r="AF2376">
        <v>0</v>
      </c>
      <c r="AG2376">
        <v>0</v>
      </c>
      <c r="AH2376">
        <v>0</v>
      </c>
      <c r="AI2376">
        <v>0</v>
      </c>
      <c r="AJ2376">
        <v>0</v>
      </c>
      <c r="AK2376">
        <v>0</v>
      </c>
    </row>
    <row r="2377" spans="1:37" x14ac:dyDescent="0.25">
      <c r="A2377" s="21">
        <v>2376</v>
      </c>
      <c r="B2377" t="s">
        <v>4273</v>
      </c>
      <c r="C2377" s="1" t="str">
        <f>+VLOOKUP(Tabla1[[#This Row],[Sector]],Sectores[[Sector]:[Columna1]],2,0)</f>
        <v>34 Transparencia</v>
      </c>
      <c r="D2377" s="1" t="str">
        <f>+VLOOKUP(Tabla1[[#This Row],[Contenido]],Hoja2!$F$2:$G$105,2,0)</f>
        <v>34.01 Partidos Políticos</v>
      </c>
      <c r="E2377" s="1" t="str">
        <f>+IFERROR(VLOOKUP(Tabla1[[#This Row],[Tema]],Temas[[Tema]:[Columna1]],2,0),"REVISAR")</f>
        <v>REVISAR</v>
      </c>
      <c r="F2377" s="1" t="str">
        <f>+IFERROR(VLOOKUP(Tabla1[[#This Row],[Muestra]],Muestra[[Muestra]:[Columna1]],2,0),"REVISAR")</f>
        <v>34.01.01.01 Aportes del Estado (art. 33 bis Ley N°18603)</v>
      </c>
      <c r="G2377" t="s">
        <v>4015</v>
      </c>
      <c r="H2377" t="s">
        <v>4016</v>
      </c>
      <c r="I2377" t="s">
        <v>4274</v>
      </c>
      <c r="J2377" t="s">
        <v>4225</v>
      </c>
      <c r="K2377" t="s">
        <v>242</v>
      </c>
      <c r="L2377" t="s">
        <v>2699</v>
      </c>
      <c r="O2377" t="s">
        <v>4473</v>
      </c>
      <c r="AF2377">
        <v>0</v>
      </c>
      <c r="AG2377">
        <v>0</v>
      </c>
      <c r="AH2377">
        <v>0</v>
      </c>
      <c r="AI2377">
        <v>0</v>
      </c>
      <c r="AJ2377">
        <v>23535477</v>
      </c>
      <c r="AK2377">
        <v>11593819</v>
      </c>
    </row>
    <row r="2378" spans="1:37" x14ac:dyDescent="0.25">
      <c r="A2378" s="21">
        <v>2377</v>
      </c>
      <c r="B2378" t="s">
        <v>4275</v>
      </c>
      <c r="C2378" s="1" t="str">
        <f>+VLOOKUP(Tabla1[[#This Row],[Sector]],Sectores[[Sector]:[Columna1]],2,0)</f>
        <v>34 Transparencia</v>
      </c>
      <c r="D2378" s="1" t="str">
        <f>+VLOOKUP(Tabla1[[#This Row],[Contenido]],Hoja2!$F$2:$G$105,2,0)</f>
        <v>34.01 Partidos Políticos</v>
      </c>
      <c r="E2378" s="1" t="str">
        <f>+IFERROR(VLOOKUP(Tabla1[[#This Row],[Tema]],Temas[[Tema]:[Columna1]],2,0),"REVISAR")</f>
        <v>REVISAR</v>
      </c>
      <c r="F2378" s="1" t="str">
        <f>+IFERROR(VLOOKUP(Tabla1[[#This Row],[Muestra]],Muestra[[Muestra]:[Columna1]],2,0),"REVISAR")</f>
        <v>34.01.01.02 Asignaciones testamentarias</v>
      </c>
      <c r="G2378" t="s">
        <v>4015</v>
      </c>
      <c r="H2378" t="s">
        <v>4016</v>
      </c>
      <c r="I2378" t="s">
        <v>4274</v>
      </c>
      <c r="J2378" t="s">
        <v>4227</v>
      </c>
      <c r="K2378" t="s">
        <v>242</v>
      </c>
      <c r="L2378" t="s">
        <v>2699</v>
      </c>
      <c r="O2378" t="s">
        <v>4473</v>
      </c>
      <c r="AF2378">
        <v>0</v>
      </c>
      <c r="AG2378">
        <v>0</v>
      </c>
      <c r="AH2378">
        <v>0</v>
      </c>
      <c r="AI2378">
        <v>0</v>
      </c>
      <c r="AJ2378">
        <v>0</v>
      </c>
      <c r="AK2378">
        <v>0</v>
      </c>
    </row>
    <row r="2379" spans="1:37" x14ac:dyDescent="0.25">
      <c r="A2379" s="21">
        <v>2378</v>
      </c>
      <c r="B2379" t="s">
        <v>4276</v>
      </c>
      <c r="C2379" s="1" t="str">
        <f>+VLOOKUP(Tabla1[[#This Row],[Sector]],Sectores[[Sector]:[Columna1]],2,0)</f>
        <v>34 Transparencia</v>
      </c>
      <c r="D2379" s="1" t="str">
        <f>+VLOOKUP(Tabla1[[#This Row],[Contenido]],Hoja2!$F$2:$G$105,2,0)</f>
        <v>34.01 Partidos Políticos</v>
      </c>
      <c r="E2379" s="1" t="str">
        <f>+IFERROR(VLOOKUP(Tabla1[[#This Row],[Tema]],Temas[[Tema]:[Columna1]],2,0),"REVISAR")</f>
        <v>REVISAR</v>
      </c>
      <c r="F2379" s="1" t="str">
        <f>+IFERROR(VLOOKUP(Tabla1[[#This Row],[Muestra]],Muestra[[Muestra]:[Columna1]],2,0),"REVISAR")</f>
        <v>34.01.01.03 Cotizaciones</v>
      </c>
      <c r="G2379" t="s">
        <v>4015</v>
      </c>
      <c r="H2379" t="s">
        <v>4016</v>
      </c>
      <c r="I2379" t="s">
        <v>4274</v>
      </c>
      <c r="J2379" t="s">
        <v>4229</v>
      </c>
      <c r="K2379" t="s">
        <v>242</v>
      </c>
      <c r="L2379" t="s">
        <v>2699</v>
      </c>
      <c r="O2379" t="s">
        <v>4473</v>
      </c>
      <c r="AF2379">
        <v>0</v>
      </c>
      <c r="AG2379">
        <v>0</v>
      </c>
      <c r="AH2379">
        <v>0</v>
      </c>
      <c r="AI2379">
        <v>0</v>
      </c>
      <c r="AJ2379">
        <v>5376000</v>
      </c>
      <c r="AK2379">
        <v>17888600</v>
      </c>
    </row>
    <row r="2380" spans="1:37" x14ac:dyDescent="0.25">
      <c r="A2380" s="21">
        <v>2379</v>
      </c>
      <c r="B2380" t="s">
        <v>4277</v>
      </c>
      <c r="C2380" s="1" t="str">
        <f>+VLOOKUP(Tabla1[[#This Row],[Sector]],Sectores[[Sector]:[Columna1]],2,0)</f>
        <v>34 Transparencia</v>
      </c>
      <c r="D2380" s="1" t="str">
        <f>+VLOOKUP(Tabla1[[#This Row],[Contenido]],Hoja2!$F$2:$G$105,2,0)</f>
        <v>34.01 Partidos Políticos</v>
      </c>
      <c r="E2380" s="1" t="str">
        <f>+IFERROR(VLOOKUP(Tabla1[[#This Row],[Tema]],Temas[[Tema]:[Columna1]],2,0),"REVISAR")</f>
        <v>REVISAR</v>
      </c>
      <c r="F2380" s="1" t="str">
        <f>+IFERROR(VLOOKUP(Tabla1[[#This Row],[Muestra]],Muestra[[Muestra]:[Columna1]],2,0),"REVISAR")</f>
        <v>34.01.01.04 Donaciones</v>
      </c>
      <c r="G2380" t="s">
        <v>4015</v>
      </c>
      <c r="H2380" t="s">
        <v>4016</v>
      </c>
      <c r="I2380" t="s">
        <v>4274</v>
      </c>
      <c r="J2380" t="s">
        <v>4231</v>
      </c>
      <c r="K2380" t="s">
        <v>242</v>
      </c>
      <c r="L2380" t="s">
        <v>2699</v>
      </c>
      <c r="O2380" t="s">
        <v>4473</v>
      </c>
      <c r="AF2380">
        <v>0</v>
      </c>
      <c r="AG2380">
        <v>0</v>
      </c>
      <c r="AH2380">
        <v>0</v>
      </c>
      <c r="AI2380">
        <v>0</v>
      </c>
      <c r="AJ2380">
        <v>0</v>
      </c>
      <c r="AK2380">
        <v>1020000</v>
      </c>
    </row>
    <row r="2381" spans="1:37" x14ac:dyDescent="0.25">
      <c r="A2381" s="21">
        <v>2380</v>
      </c>
      <c r="B2381" t="s">
        <v>4278</v>
      </c>
      <c r="C2381" s="1" t="str">
        <f>+VLOOKUP(Tabla1[[#This Row],[Sector]],Sectores[[Sector]:[Columna1]],2,0)</f>
        <v>34 Transparencia</v>
      </c>
      <c r="D2381" s="1" t="str">
        <f>+VLOOKUP(Tabla1[[#This Row],[Contenido]],Hoja2!$F$2:$G$105,2,0)</f>
        <v>34.01 Partidos Políticos</v>
      </c>
      <c r="E2381" s="1" t="str">
        <f>+IFERROR(VLOOKUP(Tabla1[[#This Row],[Tema]],Temas[[Tema]:[Columna1]],2,0),"REVISAR")</f>
        <v>REVISAR</v>
      </c>
      <c r="F2381" s="1" t="str">
        <f>+IFERROR(VLOOKUP(Tabla1[[#This Row],[Muestra]],Muestra[[Muestra]:[Columna1]],2,0),"REVISAR")</f>
        <v>34.01.01.05 Frutos y productos de los Bienes Patrimoniales</v>
      </c>
      <c r="G2381" t="s">
        <v>4015</v>
      </c>
      <c r="H2381" t="s">
        <v>4016</v>
      </c>
      <c r="I2381" t="s">
        <v>4274</v>
      </c>
      <c r="J2381" t="s">
        <v>4233</v>
      </c>
      <c r="K2381" t="s">
        <v>242</v>
      </c>
      <c r="L2381" t="s">
        <v>2699</v>
      </c>
      <c r="O2381" t="s">
        <v>4473</v>
      </c>
      <c r="AF2381">
        <v>0</v>
      </c>
      <c r="AG2381">
        <v>0</v>
      </c>
      <c r="AH2381">
        <v>0</v>
      </c>
      <c r="AI2381">
        <v>2100000</v>
      </c>
      <c r="AJ2381">
        <v>0</v>
      </c>
      <c r="AK2381">
        <v>0</v>
      </c>
    </row>
    <row r="2382" spans="1:37" x14ac:dyDescent="0.25">
      <c r="A2382" s="21">
        <v>2381</v>
      </c>
      <c r="B2382" t="s">
        <v>4279</v>
      </c>
      <c r="C2382" s="1" t="str">
        <f>+VLOOKUP(Tabla1[[#This Row],[Sector]],Sectores[[Sector]:[Columna1]],2,0)</f>
        <v>34 Transparencia</v>
      </c>
      <c r="D2382" s="1" t="str">
        <f>+VLOOKUP(Tabla1[[#This Row],[Contenido]],Hoja2!$F$2:$G$105,2,0)</f>
        <v>34.01 Partidos Políticos</v>
      </c>
      <c r="E2382" s="1" t="str">
        <f>+IFERROR(VLOOKUP(Tabla1[[#This Row],[Tema]],Temas[[Tema]:[Columna1]],2,0),"REVISAR")</f>
        <v>REVISAR</v>
      </c>
      <c r="F2382" s="1" t="str">
        <f>+IFERROR(VLOOKUP(Tabla1[[#This Row],[Muestra]],Muestra[[Muestra]:[Columna1]],2,0),"REVISAR")</f>
        <v>34.01.01.06 Otras Transferencias privadas</v>
      </c>
      <c r="G2382" t="s">
        <v>4015</v>
      </c>
      <c r="H2382" t="s">
        <v>4016</v>
      </c>
      <c r="I2382" t="s">
        <v>4274</v>
      </c>
      <c r="J2382" t="s">
        <v>4235</v>
      </c>
      <c r="K2382" t="s">
        <v>242</v>
      </c>
      <c r="L2382" t="s">
        <v>2699</v>
      </c>
      <c r="O2382" t="s">
        <v>4473</v>
      </c>
      <c r="AF2382">
        <v>0</v>
      </c>
      <c r="AG2382">
        <v>0</v>
      </c>
      <c r="AH2382">
        <v>0</v>
      </c>
      <c r="AI2382">
        <v>0</v>
      </c>
      <c r="AJ2382">
        <v>0</v>
      </c>
      <c r="AK2382">
        <v>1723331</v>
      </c>
    </row>
    <row r="2383" spans="1:37" x14ac:dyDescent="0.25">
      <c r="A2383" s="21">
        <v>2382</v>
      </c>
      <c r="B2383" t="s">
        <v>4280</v>
      </c>
      <c r="C2383" s="1" t="str">
        <f>+VLOOKUP(Tabla1[[#This Row],[Sector]],Sectores[[Sector]:[Columna1]],2,0)</f>
        <v>34 Transparencia</v>
      </c>
      <c r="D2383" s="1" t="str">
        <f>+VLOOKUP(Tabla1[[#This Row],[Contenido]],Hoja2!$F$2:$G$105,2,0)</f>
        <v>34.01 Partidos Políticos</v>
      </c>
      <c r="E2383" s="1" t="str">
        <f>+IFERROR(VLOOKUP(Tabla1[[#This Row],[Tema]],Temas[[Tema]:[Columna1]],2,0),"REVISAR")</f>
        <v>REVISAR</v>
      </c>
      <c r="F2383" s="1" t="str">
        <f>+IFERROR(VLOOKUP(Tabla1[[#This Row],[Muestra]],Muestra[[Muestra]:[Columna1]],2,0),"REVISAR")</f>
        <v>34.01.01.07 Otras Transferencias públicas</v>
      </c>
      <c r="G2383" t="s">
        <v>4015</v>
      </c>
      <c r="H2383" t="s">
        <v>4016</v>
      </c>
      <c r="I2383" t="s">
        <v>4274</v>
      </c>
      <c r="J2383" t="s">
        <v>4237</v>
      </c>
      <c r="K2383" t="s">
        <v>242</v>
      </c>
      <c r="L2383" t="s">
        <v>2699</v>
      </c>
      <c r="O2383" t="s">
        <v>4473</v>
      </c>
      <c r="AF2383">
        <v>0</v>
      </c>
      <c r="AG2383">
        <v>0</v>
      </c>
      <c r="AH2383">
        <v>0</v>
      </c>
      <c r="AI2383">
        <v>0</v>
      </c>
      <c r="AJ2383">
        <v>0</v>
      </c>
      <c r="AK2383">
        <v>0</v>
      </c>
    </row>
    <row r="2384" spans="1:37" x14ac:dyDescent="0.25">
      <c r="A2384" s="21">
        <v>2383</v>
      </c>
      <c r="B2384" t="s">
        <v>4281</v>
      </c>
      <c r="C2384" s="1" t="str">
        <f>+VLOOKUP(Tabla1[[#This Row],[Sector]],Sectores[[Sector]:[Columna1]],2,0)</f>
        <v>34 Transparencia</v>
      </c>
      <c r="D2384" s="1" t="str">
        <f>+VLOOKUP(Tabla1[[#This Row],[Contenido]],Hoja2!$F$2:$G$105,2,0)</f>
        <v>34.01 Partidos Políticos</v>
      </c>
      <c r="E2384" s="1" t="str">
        <f>+IFERROR(VLOOKUP(Tabla1[[#This Row],[Tema]],Temas[[Tema]:[Columna1]],2,0),"REVISAR")</f>
        <v>REVISAR</v>
      </c>
      <c r="F2384" s="1" t="str">
        <f>+IFERROR(VLOOKUP(Tabla1[[#This Row],[Muestra]],Muestra[[Muestra]:[Columna1]],2,0),"REVISAR")</f>
        <v>34.01.01.01 Aportes del Estado (art. 33 bis Ley N°18603)</v>
      </c>
      <c r="G2384" t="s">
        <v>4015</v>
      </c>
      <c r="H2384" t="s">
        <v>4016</v>
      </c>
      <c r="I2384" t="s">
        <v>4282</v>
      </c>
      <c r="J2384" t="s">
        <v>4225</v>
      </c>
      <c r="K2384" t="s">
        <v>242</v>
      </c>
      <c r="L2384" t="s">
        <v>2699</v>
      </c>
      <c r="O2384" t="s">
        <v>4473</v>
      </c>
      <c r="AF2384">
        <v>0</v>
      </c>
      <c r="AG2384">
        <v>0</v>
      </c>
      <c r="AH2384">
        <v>1040701187</v>
      </c>
      <c r="AI2384">
        <v>706628702</v>
      </c>
      <c r="AJ2384">
        <v>657804297</v>
      </c>
      <c r="AK2384">
        <v>667467142</v>
      </c>
    </row>
    <row r="2385" spans="1:37" x14ac:dyDescent="0.25">
      <c r="A2385" s="21">
        <v>2384</v>
      </c>
      <c r="B2385" t="s">
        <v>4283</v>
      </c>
      <c r="C2385" s="1" t="str">
        <f>+VLOOKUP(Tabla1[[#This Row],[Sector]],Sectores[[Sector]:[Columna1]],2,0)</f>
        <v>34 Transparencia</v>
      </c>
      <c r="D2385" s="1" t="str">
        <f>+VLOOKUP(Tabla1[[#This Row],[Contenido]],Hoja2!$F$2:$G$105,2,0)</f>
        <v>34.01 Partidos Políticos</v>
      </c>
      <c r="E2385" s="1" t="str">
        <f>+IFERROR(VLOOKUP(Tabla1[[#This Row],[Tema]],Temas[[Tema]:[Columna1]],2,0),"REVISAR")</f>
        <v>REVISAR</v>
      </c>
      <c r="F2385" s="1" t="str">
        <f>+IFERROR(VLOOKUP(Tabla1[[#This Row],[Muestra]],Muestra[[Muestra]:[Columna1]],2,0),"REVISAR")</f>
        <v>34.01.01.02 Asignaciones testamentarias</v>
      </c>
      <c r="G2385" t="s">
        <v>4015</v>
      </c>
      <c r="H2385" t="s">
        <v>4016</v>
      </c>
      <c r="I2385" t="s">
        <v>4282</v>
      </c>
      <c r="J2385" t="s">
        <v>4227</v>
      </c>
      <c r="K2385" t="s">
        <v>242</v>
      </c>
      <c r="L2385" t="s">
        <v>2699</v>
      </c>
      <c r="O2385" t="s">
        <v>4473</v>
      </c>
      <c r="AF2385">
        <v>0</v>
      </c>
      <c r="AG2385">
        <v>0</v>
      </c>
      <c r="AH2385">
        <v>0</v>
      </c>
      <c r="AI2385">
        <v>0</v>
      </c>
      <c r="AJ2385">
        <v>0</v>
      </c>
      <c r="AK2385">
        <v>0</v>
      </c>
    </row>
    <row r="2386" spans="1:37" x14ac:dyDescent="0.25">
      <c r="A2386" s="21">
        <v>2385</v>
      </c>
      <c r="B2386" t="s">
        <v>4284</v>
      </c>
      <c r="C2386" s="1" t="str">
        <f>+VLOOKUP(Tabla1[[#This Row],[Sector]],Sectores[[Sector]:[Columna1]],2,0)</f>
        <v>34 Transparencia</v>
      </c>
      <c r="D2386" s="1" t="str">
        <f>+VLOOKUP(Tabla1[[#This Row],[Contenido]],Hoja2!$F$2:$G$105,2,0)</f>
        <v>34.01 Partidos Políticos</v>
      </c>
      <c r="E2386" s="1" t="str">
        <f>+IFERROR(VLOOKUP(Tabla1[[#This Row],[Tema]],Temas[[Tema]:[Columna1]],2,0),"REVISAR")</f>
        <v>REVISAR</v>
      </c>
      <c r="F2386" s="1" t="str">
        <f>+IFERROR(VLOOKUP(Tabla1[[#This Row],[Muestra]],Muestra[[Muestra]:[Columna1]],2,0),"REVISAR")</f>
        <v>34.01.01.03 Cotizaciones</v>
      </c>
      <c r="G2386" t="s">
        <v>4015</v>
      </c>
      <c r="H2386" t="s">
        <v>4016</v>
      </c>
      <c r="I2386" t="s">
        <v>4282</v>
      </c>
      <c r="J2386" t="s">
        <v>4229</v>
      </c>
      <c r="K2386" t="s">
        <v>242</v>
      </c>
      <c r="L2386" t="s">
        <v>2699</v>
      </c>
      <c r="O2386" t="s">
        <v>4473</v>
      </c>
      <c r="AF2386">
        <v>0</v>
      </c>
      <c r="AG2386">
        <v>0</v>
      </c>
      <c r="AH2386">
        <v>39115879</v>
      </c>
      <c r="AI2386">
        <v>13392249</v>
      </c>
      <c r="AJ2386">
        <v>7225657</v>
      </c>
      <c r="AK2386">
        <v>6221853</v>
      </c>
    </row>
    <row r="2387" spans="1:37" x14ac:dyDescent="0.25">
      <c r="A2387" s="21">
        <v>2386</v>
      </c>
      <c r="B2387" t="s">
        <v>4285</v>
      </c>
      <c r="C2387" s="1" t="str">
        <f>+VLOOKUP(Tabla1[[#This Row],[Sector]],Sectores[[Sector]:[Columna1]],2,0)</f>
        <v>34 Transparencia</v>
      </c>
      <c r="D2387" s="1" t="str">
        <f>+VLOOKUP(Tabla1[[#This Row],[Contenido]],Hoja2!$F$2:$G$105,2,0)</f>
        <v>34.01 Partidos Políticos</v>
      </c>
      <c r="E2387" s="1" t="str">
        <f>+IFERROR(VLOOKUP(Tabla1[[#This Row],[Tema]],Temas[[Tema]:[Columna1]],2,0),"REVISAR")</f>
        <v>REVISAR</v>
      </c>
      <c r="F2387" s="1" t="str">
        <f>+IFERROR(VLOOKUP(Tabla1[[#This Row],[Muestra]],Muestra[[Muestra]:[Columna1]],2,0),"REVISAR")</f>
        <v>34.01.01.04 Donaciones</v>
      </c>
      <c r="G2387" t="s">
        <v>4015</v>
      </c>
      <c r="H2387" t="s">
        <v>4016</v>
      </c>
      <c r="I2387" t="s">
        <v>4282</v>
      </c>
      <c r="J2387" t="s">
        <v>4231</v>
      </c>
      <c r="K2387" t="s">
        <v>242</v>
      </c>
      <c r="L2387" t="s">
        <v>2699</v>
      </c>
      <c r="O2387" t="s">
        <v>4473</v>
      </c>
      <c r="AF2387">
        <v>0</v>
      </c>
      <c r="AG2387">
        <v>0</v>
      </c>
      <c r="AH2387">
        <v>0</v>
      </c>
      <c r="AI2387">
        <v>0</v>
      </c>
      <c r="AJ2387">
        <v>0</v>
      </c>
      <c r="AK2387">
        <v>0</v>
      </c>
    </row>
    <row r="2388" spans="1:37" x14ac:dyDescent="0.25">
      <c r="A2388" s="21">
        <v>2387</v>
      </c>
      <c r="B2388" t="s">
        <v>4286</v>
      </c>
      <c r="C2388" s="1" t="str">
        <f>+VLOOKUP(Tabla1[[#This Row],[Sector]],Sectores[[Sector]:[Columna1]],2,0)</f>
        <v>34 Transparencia</v>
      </c>
      <c r="D2388" s="1" t="str">
        <f>+VLOOKUP(Tabla1[[#This Row],[Contenido]],Hoja2!$F$2:$G$105,2,0)</f>
        <v>34.01 Partidos Políticos</v>
      </c>
      <c r="E2388" s="1" t="str">
        <f>+IFERROR(VLOOKUP(Tabla1[[#This Row],[Tema]],Temas[[Tema]:[Columna1]],2,0),"REVISAR")</f>
        <v>REVISAR</v>
      </c>
      <c r="F2388" s="1" t="str">
        <f>+IFERROR(VLOOKUP(Tabla1[[#This Row],[Muestra]],Muestra[[Muestra]:[Columna1]],2,0),"REVISAR")</f>
        <v>34.01.01.05 Frutos y productos de los Bienes Patrimoniales</v>
      </c>
      <c r="G2388" t="s">
        <v>4015</v>
      </c>
      <c r="H2388" t="s">
        <v>4016</v>
      </c>
      <c r="I2388" t="s">
        <v>4282</v>
      </c>
      <c r="J2388" t="s">
        <v>4233</v>
      </c>
      <c r="K2388" t="s">
        <v>242</v>
      </c>
      <c r="L2388" t="s">
        <v>2699</v>
      </c>
      <c r="O2388" t="s">
        <v>4473</v>
      </c>
      <c r="AF2388">
        <v>0</v>
      </c>
      <c r="AG2388">
        <v>0</v>
      </c>
      <c r="AH2388">
        <v>2513092</v>
      </c>
      <c r="AI2388">
        <v>4181030</v>
      </c>
      <c r="AJ2388">
        <v>310569442</v>
      </c>
      <c r="AK2388">
        <v>713909046</v>
      </c>
    </row>
    <row r="2389" spans="1:37" x14ac:dyDescent="0.25">
      <c r="A2389" s="21">
        <v>2388</v>
      </c>
      <c r="B2389" t="s">
        <v>4287</v>
      </c>
      <c r="C2389" s="1" t="str">
        <f>+VLOOKUP(Tabla1[[#This Row],[Sector]],Sectores[[Sector]:[Columna1]],2,0)</f>
        <v>34 Transparencia</v>
      </c>
      <c r="D2389" s="1" t="str">
        <f>+VLOOKUP(Tabla1[[#This Row],[Contenido]],Hoja2!$F$2:$G$105,2,0)</f>
        <v>34.01 Partidos Políticos</v>
      </c>
      <c r="E2389" s="1" t="str">
        <f>+IFERROR(VLOOKUP(Tabla1[[#This Row],[Tema]],Temas[[Tema]:[Columna1]],2,0),"REVISAR")</f>
        <v>REVISAR</v>
      </c>
      <c r="F2389" s="1" t="str">
        <f>+IFERROR(VLOOKUP(Tabla1[[#This Row],[Muestra]],Muestra[[Muestra]:[Columna1]],2,0),"REVISAR")</f>
        <v>34.01.01.06 Otras Transferencias privadas</v>
      </c>
      <c r="G2389" t="s">
        <v>4015</v>
      </c>
      <c r="H2389" t="s">
        <v>4016</v>
      </c>
      <c r="I2389" t="s">
        <v>4282</v>
      </c>
      <c r="J2389" t="s">
        <v>4235</v>
      </c>
      <c r="K2389" t="s">
        <v>242</v>
      </c>
      <c r="L2389" t="s">
        <v>2699</v>
      </c>
      <c r="O2389" t="s">
        <v>4473</v>
      </c>
      <c r="AF2389">
        <v>0</v>
      </c>
      <c r="AG2389">
        <v>0</v>
      </c>
      <c r="AH2389">
        <v>1514944</v>
      </c>
      <c r="AI2389">
        <v>0</v>
      </c>
      <c r="AJ2389">
        <v>0</v>
      </c>
      <c r="AK2389">
        <v>5603157</v>
      </c>
    </row>
    <row r="2390" spans="1:37" x14ac:dyDescent="0.25">
      <c r="A2390" s="21">
        <v>2389</v>
      </c>
      <c r="B2390" t="s">
        <v>4288</v>
      </c>
      <c r="C2390" s="1" t="str">
        <f>+VLOOKUP(Tabla1[[#This Row],[Sector]],Sectores[[Sector]:[Columna1]],2,0)</f>
        <v>34 Transparencia</v>
      </c>
      <c r="D2390" s="1" t="str">
        <f>+VLOOKUP(Tabla1[[#This Row],[Contenido]],Hoja2!$F$2:$G$105,2,0)</f>
        <v>34.01 Partidos Políticos</v>
      </c>
      <c r="E2390" s="1" t="str">
        <f>+IFERROR(VLOOKUP(Tabla1[[#This Row],[Tema]],Temas[[Tema]:[Columna1]],2,0),"REVISAR")</f>
        <v>REVISAR</v>
      </c>
      <c r="F2390" s="1" t="str">
        <f>+IFERROR(VLOOKUP(Tabla1[[#This Row],[Muestra]],Muestra[[Muestra]:[Columna1]],2,0),"REVISAR")</f>
        <v>34.01.01.07 Otras Transferencias públicas</v>
      </c>
      <c r="G2390" t="s">
        <v>4015</v>
      </c>
      <c r="H2390" t="s">
        <v>4016</v>
      </c>
      <c r="I2390" t="s">
        <v>4282</v>
      </c>
      <c r="J2390" t="s">
        <v>4237</v>
      </c>
      <c r="K2390" t="s">
        <v>242</v>
      </c>
      <c r="L2390" t="s">
        <v>2699</v>
      </c>
      <c r="O2390" t="s">
        <v>4473</v>
      </c>
      <c r="AF2390">
        <v>0</v>
      </c>
      <c r="AG2390">
        <v>0</v>
      </c>
      <c r="AH2390">
        <v>293094173</v>
      </c>
      <c r="AI2390">
        <v>319685290</v>
      </c>
      <c r="AJ2390">
        <v>0</v>
      </c>
      <c r="AK2390">
        <v>17012</v>
      </c>
    </row>
    <row r="2391" spans="1:37" x14ac:dyDescent="0.25">
      <c r="A2391" s="21">
        <v>2390</v>
      </c>
      <c r="B2391" t="s">
        <v>4289</v>
      </c>
      <c r="C2391" s="1" t="str">
        <f>+VLOOKUP(Tabla1[[#This Row],[Sector]],Sectores[[Sector]:[Columna1]],2,0)</f>
        <v>34 Transparencia</v>
      </c>
      <c r="D2391" s="1" t="str">
        <f>+VLOOKUP(Tabla1[[#This Row],[Contenido]],Hoja2!$F$2:$G$105,2,0)</f>
        <v>34.01 Partidos Políticos</v>
      </c>
      <c r="E2391" s="1" t="str">
        <f>+IFERROR(VLOOKUP(Tabla1[[#This Row],[Tema]],Temas[[Tema]:[Columna1]],2,0),"REVISAR")</f>
        <v>REVISAR</v>
      </c>
      <c r="F2391" s="1" t="str">
        <f>+IFERROR(VLOOKUP(Tabla1[[#This Row],[Muestra]],Muestra[[Muestra]:[Columna1]],2,0),"REVISAR")</f>
        <v>34.01.01.01 Aportes del Estado (art. 33 bis Ley N°18603)</v>
      </c>
      <c r="G2391" t="s">
        <v>4015</v>
      </c>
      <c r="H2391" t="s">
        <v>4016</v>
      </c>
      <c r="I2391" t="s">
        <v>4290</v>
      </c>
      <c r="J2391" t="s">
        <v>4225</v>
      </c>
      <c r="K2391" t="s">
        <v>242</v>
      </c>
      <c r="L2391" t="s">
        <v>2699</v>
      </c>
      <c r="O2391" t="s">
        <v>4473</v>
      </c>
      <c r="AF2391">
        <v>0</v>
      </c>
      <c r="AG2391">
        <v>43803515</v>
      </c>
      <c r="AH2391">
        <v>52833715</v>
      </c>
      <c r="AI2391">
        <v>48549641</v>
      </c>
      <c r="AJ2391">
        <v>259327598</v>
      </c>
      <c r="AK2391">
        <v>181287875</v>
      </c>
    </row>
    <row r="2392" spans="1:37" x14ac:dyDescent="0.25">
      <c r="A2392" s="21">
        <v>2391</v>
      </c>
      <c r="B2392" t="s">
        <v>4291</v>
      </c>
      <c r="C2392" s="1" t="str">
        <f>+VLOOKUP(Tabla1[[#This Row],[Sector]],Sectores[[Sector]:[Columna1]],2,0)</f>
        <v>34 Transparencia</v>
      </c>
      <c r="D2392" s="1" t="str">
        <f>+VLOOKUP(Tabla1[[#This Row],[Contenido]],Hoja2!$F$2:$G$105,2,0)</f>
        <v>34.01 Partidos Políticos</v>
      </c>
      <c r="E2392" s="1" t="str">
        <f>+IFERROR(VLOOKUP(Tabla1[[#This Row],[Tema]],Temas[[Tema]:[Columna1]],2,0),"REVISAR")</f>
        <v>REVISAR</v>
      </c>
      <c r="F2392" s="1" t="str">
        <f>+IFERROR(VLOOKUP(Tabla1[[#This Row],[Muestra]],Muestra[[Muestra]:[Columna1]],2,0),"REVISAR")</f>
        <v>34.01.01.02 Asignaciones testamentarias</v>
      </c>
      <c r="G2392" t="s">
        <v>4015</v>
      </c>
      <c r="H2392" t="s">
        <v>4016</v>
      </c>
      <c r="I2392" t="s">
        <v>4290</v>
      </c>
      <c r="J2392" t="s">
        <v>4227</v>
      </c>
      <c r="K2392" t="s">
        <v>242</v>
      </c>
      <c r="L2392" t="s">
        <v>2699</v>
      </c>
      <c r="O2392" t="s">
        <v>4473</v>
      </c>
      <c r="AF2392">
        <v>0</v>
      </c>
      <c r="AG2392">
        <v>0</v>
      </c>
      <c r="AH2392">
        <v>0</v>
      </c>
      <c r="AI2392">
        <v>0</v>
      </c>
      <c r="AJ2392">
        <v>0</v>
      </c>
      <c r="AK2392">
        <v>0</v>
      </c>
    </row>
    <row r="2393" spans="1:37" x14ac:dyDescent="0.25">
      <c r="A2393" s="21">
        <v>2392</v>
      </c>
      <c r="B2393" t="s">
        <v>4292</v>
      </c>
      <c r="C2393" s="1" t="str">
        <f>+VLOOKUP(Tabla1[[#This Row],[Sector]],Sectores[[Sector]:[Columna1]],2,0)</f>
        <v>34 Transparencia</v>
      </c>
      <c r="D2393" s="1" t="str">
        <f>+VLOOKUP(Tabla1[[#This Row],[Contenido]],Hoja2!$F$2:$G$105,2,0)</f>
        <v>34.01 Partidos Políticos</v>
      </c>
      <c r="E2393" s="1" t="str">
        <f>+IFERROR(VLOOKUP(Tabla1[[#This Row],[Tema]],Temas[[Tema]:[Columna1]],2,0),"REVISAR")</f>
        <v>REVISAR</v>
      </c>
      <c r="F2393" s="1" t="str">
        <f>+IFERROR(VLOOKUP(Tabla1[[#This Row],[Muestra]],Muestra[[Muestra]:[Columna1]],2,0),"REVISAR")</f>
        <v>34.01.01.03 Cotizaciones</v>
      </c>
      <c r="G2393" t="s">
        <v>4015</v>
      </c>
      <c r="H2393" t="s">
        <v>4016</v>
      </c>
      <c r="I2393" t="s">
        <v>4290</v>
      </c>
      <c r="J2393" t="s">
        <v>4229</v>
      </c>
      <c r="K2393" t="s">
        <v>242</v>
      </c>
      <c r="L2393" t="s">
        <v>2699</v>
      </c>
      <c r="O2393" t="s">
        <v>4473</v>
      </c>
      <c r="AF2393">
        <v>0</v>
      </c>
      <c r="AG2393">
        <v>0</v>
      </c>
      <c r="AH2393">
        <v>0</v>
      </c>
      <c r="AI2393">
        <v>310600</v>
      </c>
      <c r="AJ2393">
        <v>0</v>
      </c>
      <c r="AK2393">
        <v>100000</v>
      </c>
    </row>
    <row r="2394" spans="1:37" x14ac:dyDescent="0.25">
      <c r="A2394" s="21">
        <v>2393</v>
      </c>
      <c r="B2394" t="s">
        <v>4293</v>
      </c>
      <c r="C2394" s="1" t="str">
        <f>+VLOOKUP(Tabla1[[#This Row],[Sector]],Sectores[[Sector]:[Columna1]],2,0)</f>
        <v>34 Transparencia</v>
      </c>
      <c r="D2394" s="1" t="str">
        <f>+VLOOKUP(Tabla1[[#This Row],[Contenido]],Hoja2!$F$2:$G$105,2,0)</f>
        <v>34.01 Partidos Políticos</v>
      </c>
      <c r="E2394" s="1" t="str">
        <f>+IFERROR(VLOOKUP(Tabla1[[#This Row],[Tema]],Temas[[Tema]:[Columna1]],2,0),"REVISAR")</f>
        <v>REVISAR</v>
      </c>
      <c r="F2394" s="1" t="str">
        <f>+IFERROR(VLOOKUP(Tabla1[[#This Row],[Muestra]],Muestra[[Muestra]:[Columna1]],2,0),"REVISAR")</f>
        <v>34.01.01.04 Donaciones</v>
      </c>
      <c r="G2394" t="s">
        <v>4015</v>
      </c>
      <c r="H2394" t="s">
        <v>4016</v>
      </c>
      <c r="I2394" t="s">
        <v>4290</v>
      </c>
      <c r="J2394" t="s">
        <v>4231</v>
      </c>
      <c r="K2394" t="s">
        <v>242</v>
      </c>
      <c r="L2394" t="s">
        <v>2699</v>
      </c>
      <c r="O2394" t="s">
        <v>4473</v>
      </c>
      <c r="AF2394">
        <v>0</v>
      </c>
      <c r="AG2394">
        <v>0</v>
      </c>
      <c r="AH2394">
        <v>0</v>
      </c>
      <c r="AI2394">
        <v>0</v>
      </c>
      <c r="AJ2394">
        <v>0</v>
      </c>
      <c r="AK2394">
        <v>0</v>
      </c>
    </row>
    <row r="2395" spans="1:37" x14ac:dyDescent="0.25">
      <c r="A2395" s="21">
        <v>2394</v>
      </c>
      <c r="B2395" t="s">
        <v>4294</v>
      </c>
      <c r="C2395" s="1" t="str">
        <f>+VLOOKUP(Tabla1[[#This Row],[Sector]],Sectores[[Sector]:[Columna1]],2,0)</f>
        <v>34 Transparencia</v>
      </c>
      <c r="D2395" s="1" t="str">
        <f>+VLOOKUP(Tabla1[[#This Row],[Contenido]],Hoja2!$F$2:$G$105,2,0)</f>
        <v>34.01 Partidos Políticos</v>
      </c>
      <c r="E2395" s="1" t="str">
        <f>+IFERROR(VLOOKUP(Tabla1[[#This Row],[Tema]],Temas[[Tema]:[Columna1]],2,0),"REVISAR")</f>
        <v>REVISAR</v>
      </c>
      <c r="F2395" s="1" t="str">
        <f>+IFERROR(VLOOKUP(Tabla1[[#This Row],[Muestra]],Muestra[[Muestra]:[Columna1]],2,0),"REVISAR")</f>
        <v>34.01.01.05 Frutos y productos de los Bienes Patrimoniales</v>
      </c>
      <c r="G2395" t="s">
        <v>4015</v>
      </c>
      <c r="H2395" t="s">
        <v>4016</v>
      </c>
      <c r="I2395" t="s">
        <v>4290</v>
      </c>
      <c r="J2395" t="s">
        <v>4233</v>
      </c>
      <c r="K2395" t="s">
        <v>242</v>
      </c>
      <c r="L2395" t="s">
        <v>2699</v>
      </c>
      <c r="O2395" t="s">
        <v>4473</v>
      </c>
      <c r="AF2395">
        <v>0</v>
      </c>
      <c r="AG2395">
        <v>0</v>
      </c>
      <c r="AH2395">
        <v>0</v>
      </c>
      <c r="AI2395">
        <v>0</v>
      </c>
      <c r="AJ2395">
        <v>0</v>
      </c>
      <c r="AK2395">
        <v>0</v>
      </c>
    </row>
    <row r="2396" spans="1:37" x14ac:dyDescent="0.25">
      <c r="A2396" s="21">
        <v>2395</v>
      </c>
      <c r="B2396" t="s">
        <v>4295</v>
      </c>
      <c r="C2396" s="1" t="str">
        <f>+VLOOKUP(Tabla1[[#This Row],[Sector]],Sectores[[Sector]:[Columna1]],2,0)</f>
        <v>34 Transparencia</v>
      </c>
      <c r="D2396" s="1" t="str">
        <f>+VLOOKUP(Tabla1[[#This Row],[Contenido]],Hoja2!$F$2:$G$105,2,0)</f>
        <v>34.01 Partidos Políticos</v>
      </c>
      <c r="E2396" s="1" t="str">
        <f>+IFERROR(VLOOKUP(Tabla1[[#This Row],[Tema]],Temas[[Tema]:[Columna1]],2,0),"REVISAR")</f>
        <v>REVISAR</v>
      </c>
      <c r="F2396" s="1" t="str">
        <f>+IFERROR(VLOOKUP(Tabla1[[#This Row],[Muestra]],Muestra[[Muestra]:[Columna1]],2,0),"REVISAR")</f>
        <v>34.01.01.06 Otras Transferencias privadas</v>
      </c>
      <c r="G2396" t="s">
        <v>4015</v>
      </c>
      <c r="H2396" t="s">
        <v>4016</v>
      </c>
      <c r="I2396" t="s">
        <v>4290</v>
      </c>
      <c r="J2396" t="s">
        <v>4235</v>
      </c>
      <c r="K2396" t="s">
        <v>242</v>
      </c>
      <c r="L2396" t="s">
        <v>2699</v>
      </c>
      <c r="O2396" t="s">
        <v>4473</v>
      </c>
      <c r="AF2396">
        <v>0</v>
      </c>
      <c r="AG2396">
        <v>270000</v>
      </c>
      <c r="AH2396">
        <v>5925010</v>
      </c>
      <c r="AI2396">
        <v>721390</v>
      </c>
      <c r="AJ2396">
        <v>0</v>
      </c>
      <c r="AK2396">
        <v>0</v>
      </c>
    </row>
    <row r="2397" spans="1:37" x14ac:dyDescent="0.25">
      <c r="A2397" s="21">
        <v>2396</v>
      </c>
      <c r="B2397" t="s">
        <v>4296</v>
      </c>
      <c r="C2397" s="1" t="str">
        <f>+VLOOKUP(Tabla1[[#This Row],[Sector]],Sectores[[Sector]:[Columna1]],2,0)</f>
        <v>34 Transparencia</v>
      </c>
      <c r="D2397" s="1" t="str">
        <f>+VLOOKUP(Tabla1[[#This Row],[Contenido]],Hoja2!$F$2:$G$105,2,0)</f>
        <v>34.01 Partidos Políticos</v>
      </c>
      <c r="E2397" s="1" t="str">
        <f>+IFERROR(VLOOKUP(Tabla1[[#This Row],[Tema]],Temas[[Tema]:[Columna1]],2,0),"REVISAR")</f>
        <v>REVISAR</v>
      </c>
      <c r="F2397" s="1" t="str">
        <f>+IFERROR(VLOOKUP(Tabla1[[#This Row],[Muestra]],Muestra[[Muestra]:[Columna1]],2,0),"REVISAR")</f>
        <v>34.01.01.07 Otras Transferencias públicas</v>
      </c>
      <c r="G2397" t="s">
        <v>4015</v>
      </c>
      <c r="H2397" t="s">
        <v>4016</v>
      </c>
      <c r="I2397" t="s">
        <v>4290</v>
      </c>
      <c r="J2397" t="s">
        <v>4237</v>
      </c>
      <c r="K2397" t="s">
        <v>242</v>
      </c>
      <c r="L2397" t="s">
        <v>2699</v>
      </c>
      <c r="O2397" t="s">
        <v>4473</v>
      </c>
      <c r="AF2397">
        <v>0</v>
      </c>
      <c r="AG2397">
        <v>0</v>
      </c>
      <c r="AH2397">
        <v>57695490</v>
      </c>
      <c r="AI2397">
        <v>158585876</v>
      </c>
      <c r="AJ2397">
        <v>0</v>
      </c>
      <c r="AK2397">
        <v>0</v>
      </c>
    </row>
    <row r="2398" spans="1:37" x14ac:dyDescent="0.25">
      <c r="A2398" s="21">
        <v>2397</v>
      </c>
      <c r="B2398" t="s">
        <v>4297</v>
      </c>
      <c r="C2398" s="1" t="str">
        <f>+VLOOKUP(Tabla1[[#This Row],[Sector]],Sectores[[Sector]:[Columna1]],2,0)</f>
        <v>34 Transparencia</v>
      </c>
      <c r="D2398" s="1" t="str">
        <f>+VLOOKUP(Tabla1[[#This Row],[Contenido]],Hoja2!$F$2:$G$105,2,0)</f>
        <v>34.01 Partidos Políticos</v>
      </c>
      <c r="E2398" s="1" t="str">
        <f>+IFERROR(VLOOKUP(Tabla1[[#This Row],[Tema]],Temas[[Tema]:[Columna1]],2,0),"REVISAR")</f>
        <v>REVISAR</v>
      </c>
      <c r="F2398" s="1" t="str">
        <f>+IFERROR(VLOOKUP(Tabla1[[#This Row],[Muestra]],Muestra[[Muestra]:[Columna1]],2,0),"REVISAR")</f>
        <v>34.01.01.01 Aportes del Estado (art. 33 bis Ley N°18603)</v>
      </c>
      <c r="G2398" t="s">
        <v>4015</v>
      </c>
      <c r="H2398" t="s">
        <v>4016</v>
      </c>
      <c r="I2398" t="s">
        <v>4298</v>
      </c>
      <c r="J2398" t="s">
        <v>4225</v>
      </c>
      <c r="K2398" t="s">
        <v>242</v>
      </c>
      <c r="L2398" t="s">
        <v>2699</v>
      </c>
      <c r="O2398" t="s">
        <v>4473</v>
      </c>
      <c r="AF2398">
        <v>0</v>
      </c>
      <c r="AG2398">
        <v>20315988</v>
      </c>
      <c r="AH2398">
        <v>80255459</v>
      </c>
      <c r="AI2398">
        <v>605047386</v>
      </c>
      <c r="AJ2398">
        <v>404537330</v>
      </c>
      <c r="AK2398">
        <v>328515361</v>
      </c>
    </row>
    <row r="2399" spans="1:37" x14ac:dyDescent="0.25">
      <c r="A2399" s="21">
        <v>2398</v>
      </c>
      <c r="B2399" t="s">
        <v>4299</v>
      </c>
      <c r="C2399" s="1" t="str">
        <f>+VLOOKUP(Tabla1[[#This Row],[Sector]],Sectores[[Sector]:[Columna1]],2,0)</f>
        <v>34 Transparencia</v>
      </c>
      <c r="D2399" s="1" t="str">
        <f>+VLOOKUP(Tabla1[[#This Row],[Contenido]],Hoja2!$F$2:$G$105,2,0)</f>
        <v>34.01 Partidos Políticos</v>
      </c>
      <c r="E2399" s="1" t="str">
        <f>+IFERROR(VLOOKUP(Tabla1[[#This Row],[Tema]],Temas[[Tema]:[Columna1]],2,0),"REVISAR")</f>
        <v>REVISAR</v>
      </c>
      <c r="F2399" s="1" t="str">
        <f>+IFERROR(VLOOKUP(Tabla1[[#This Row],[Muestra]],Muestra[[Muestra]:[Columna1]],2,0),"REVISAR")</f>
        <v>34.01.01.02 Asignaciones testamentarias</v>
      </c>
      <c r="G2399" t="s">
        <v>4015</v>
      </c>
      <c r="H2399" t="s">
        <v>4016</v>
      </c>
      <c r="I2399" t="s">
        <v>4298</v>
      </c>
      <c r="J2399" t="s">
        <v>4227</v>
      </c>
      <c r="K2399" t="s">
        <v>242</v>
      </c>
      <c r="L2399" t="s">
        <v>2699</v>
      </c>
      <c r="O2399" t="s">
        <v>4473</v>
      </c>
      <c r="AF2399">
        <v>0</v>
      </c>
      <c r="AG2399">
        <v>0</v>
      </c>
      <c r="AH2399">
        <v>0</v>
      </c>
      <c r="AI2399">
        <v>0</v>
      </c>
      <c r="AJ2399">
        <v>0</v>
      </c>
      <c r="AK2399">
        <v>0</v>
      </c>
    </row>
    <row r="2400" spans="1:37" x14ac:dyDescent="0.25">
      <c r="A2400" s="21">
        <v>2399</v>
      </c>
      <c r="B2400" t="s">
        <v>4300</v>
      </c>
      <c r="C2400" s="1" t="str">
        <f>+VLOOKUP(Tabla1[[#This Row],[Sector]],Sectores[[Sector]:[Columna1]],2,0)</f>
        <v>34 Transparencia</v>
      </c>
      <c r="D2400" s="1" t="str">
        <f>+VLOOKUP(Tabla1[[#This Row],[Contenido]],Hoja2!$F$2:$G$105,2,0)</f>
        <v>34.01 Partidos Políticos</v>
      </c>
      <c r="E2400" s="1" t="str">
        <f>+IFERROR(VLOOKUP(Tabla1[[#This Row],[Tema]],Temas[[Tema]:[Columna1]],2,0),"REVISAR")</f>
        <v>REVISAR</v>
      </c>
      <c r="F2400" s="1" t="str">
        <f>+IFERROR(VLOOKUP(Tabla1[[#This Row],[Muestra]],Muestra[[Muestra]:[Columna1]],2,0),"REVISAR")</f>
        <v>34.01.01.03 Cotizaciones</v>
      </c>
      <c r="G2400" t="s">
        <v>4015</v>
      </c>
      <c r="H2400" t="s">
        <v>4016</v>
      </c>
      <c r="I2400" t="s">
        <v>4298</v>
      </c>
      <c r="J2400" t="s">
        <v>4229</v>
      </c>
      <c r="K2400" t="s">
        <v>242</v>
      </c>
      <c r="L2400" t="s">
        <v>2699</v>
      </c>
      <c r="O2400" t="s">
        <v>4473</v>
      </c>
      <c r="AF2400">
        <v>0</v>
      </c>
      <c r="AG2400">
        <v>0</v>
      </c>
      <c r="AH2400">
        <v>201064352</v>
      </c>
      <c r="AI2400">
        <v>120112362</v>
      </c>
      <c r="AJ2400">
        <v>235331700</v>
      </c>
      <c r="AK2400">
        <v>383502167</v>
      </c>
    </row>
    <row r="2401" spans="1:37" x14ac:dyDescent="0.25">
      <c r="A2401" s="21">
        <v>2400</v>
      </c>
      <c r="B2401" t="s">
        <v>4301</v>
      </c>
      <c r="C2401" s="1" t="str">
        <f>+VLOOKUP(Tabla1[[#This Row],[Sector]],Sectores[[Sector]:[Columna1]],2,0)</f>
        <v>34 Transparencia</v>
      </c>
      <c r="D2401" s="1" t="str">
        <f>+VLOOKUP(Tabla1[[#This Row],[Contenido]],Hoja2!$F$2:$G$105,2,0)</f>
        <v>34.01 Partidos Políticos</v>
      </c>
      <c r="E2401" s="1" t="str">
        <f>+IFERROR(VLOOKUP(Tabla1[[#This Row],[Tema]],Temas[[Tema]:[Columna1]],2,0),"REVISAR")</f>
        <v>REVISAR</v>
      </c>
      <c r="F2401" s="1" t="str">
        <f>+IFERROR(VLOOKUP(Tabla1[[#This Row],[Muestra]],Muestra[[Muestra]:[Columna1]],2,0),"REVISAR")</f>
        <v>34.01.01.04 Donaciones</v>
      </c>
      <c r="G2401" t="s">
        <v>4015</v>
      </c>
      <c r="H2401" t="s">
        <v>4016</v>
      </c>
      <c r="I2401" t="s">
        <v>4298</v>
      </c>
      <c r="J2401" t="s">
        <v>4231</v>
      </c>
      <c r="K2401" t="s">
        <v>242</v>
      </c>
      <c r="L2401" t="s">
        <v>2699</v>
      </c>
      <c r="O2401" t="s">
        <v>4473</v>
      </c>
      <c r="AF2401">
        <v>0</v>
      </c>
      <c r="AG2401">
        <v>0</v>
      </c>
      <c r="AH2401">
        <v>251191037</v>
      </c>
      <c r="AI2401">
        <v>22630428</v>
      </c>
      <c r="AJ2401">
        <v>0</v>
      </c>
      <c r="AK2401">
        <v>0</v>
      </c>
    </row>
    <row r="2402" spans="1:37" x14ac:dyDescent="0.25">
      <c r="A2402" s="21">
        <v>2401</v>
      </c>
      <c r="B2402" t="s">
        <v>4302</v>
      </c>
      <c r="C2402" s="1" t="str">
        <f>+VLOOKUP(Tabla1[[#This Row],[Sector]],Sectores[[Sector]:[Columna1]],2,0)</f>
        <v>34 Transparencia</v>
      </c>
      <c r="D2402" s="1" t="str">
        <f>+VLOOKUP(Tabla1[[#This Row],[Contenido]],Hoja2!$F$2:$G$105,2,0)</f>
        <v>34.01 Partidos Políticos</v>
      </c>
      <c r="E2402" s="1" t="str">
        <f>+IFERROR(VLOOKUP(Tabla1[[#This Row],[Tema]],Temas[[Tema]:[Columna1]],2,0),"REVISAR")</f>
        <v>REVISAR</v>
      </c>
      <c r="F2402" s="1" t="str">
        <f>+IFERROR(VLOOKUP(Tabla1[[#This Row],[Muestra]],Muestra[[Muestra]:[Columna1]],2,0),"REVISAR")</f>
        <v>34.01.01.05 Frutos y productos de los Bienes Patrimoniales</v>
      </c>
      <c r="G2402" t="s">
        <v>4015</v>
      </c>
      <c r="H2402" t="s">
        <v>4016</v>
      </c>
      <c r="I2402" t="s">
        <v>4298</v>
      </c>
      <c r="J2402" t="s">
        <v>4233</v>
      </c>
      <c r="K2402" t="s">
        <v>242</v>
      </c>
      <c r="L2402" t="s">
        <v>2699</v>
      </c>
      <c r="O2402" t="s">
        <v>4473</v>
      </c>
      <c r="AF2402">
        <v>0</v>
      </c>
      <c r="AG2402">
        <v>0</v>
      </c>
      <c r="AH2402">
        <v>0</v>
      </c>
      <c r="AI2402">
        <v>0</v>
      </c>
      <c r="AJ2402">
        <v>0</v>
      </c>
      <c r="AK2402">
        <v>0</v>
      </c>
    </row>
    <row r="2403" spans="1:37" x14ac:dyDescent="0.25">
      <c r="A2403" s="21">
        <v>2402</v>
      </c>
      <c r="B2403" t="s">
        <v>4303</v>
      </c>
      <c r="C2403" s="1" t="str">
        <f>+VLOOKUP(Tabla1[[#This Row],[Sector]],Sectores[[Sector]:[Columna1]],2,0)</f>
        <v>34 Transparencia</v>
      </c>
      <c r="D2403" s="1" t="str">
        <f>+VLOOKUP(Tabla1[[#This Row],[Contenido]],Hoja2!$F$2:$G$105,2,0)</f>
        <v>34.01 Partidos Políticos</v>
      </c>
      <c r="E2403" s="1" t="str">
        <f>+IFERROR(VLOOKUP(Tabla1[[#This Row],[Tema]],Temas[[Tema]:[Columna1]],2,0),"REVISAR")</f>
        <v>REVISAR</v>
      </c>
      <c r="F2403" s="1" t="str">
        <f>+IFERROR(VLOOKUP(Tabla1[[#This Row],[Muestra]],Muestra[[Muestra]:[Columna1]],2,0),"REVISAR")</f>
        <v>34.01.01.06 Otras Transferencias privadas</v>
      </c>
      <c r="G2403" t="s">
        <v>4015</v>
      </c>
      <c r="H2403" t="s">
        <v>4016</v>
      </c>
      <c r="I2403" t="s">
        <v>4298</v>
      </c>
      <c r="J2403" t="s">
        <v>4235</v>
      </c>
      <c r="K2403" t="s">
        <v>242</v>
      </c>
      <c r="L2403" t="s">
        <v>2699</v>
      </c>
      <c r="O2403" t="s">
        <v>4473</v>
      </c>
      <c r="AF2403">
        <v>0</v>
      </c>
      <c r="AG2403">
        <v>96097653</v>
      </c>
      <c r="AH2403">
        <v>109362945</v>
      </c>
      <c r="AI2403">
        <v>3296538</v>
      </c>
      <c r="AJ2403">
        <v>0</v>
      </c>
      <c r="AK2403">
        <v>0</v>
      </c>
    </row>
    <row r="2404" spans="1:37" x14ac:dyDescent="0.25">
      <c r="A2404" s="21">
        <v>2403</v>
      </c>
      <c r="B2404" t="s">
        <v>4304</v>
      </c>
      <c r="C2404" s="1" t="str">
        <f>+VLOOKUP(Tabla1[[#This Row],[Sector]],Sectores[[Sector]:[Columna1]],2,0)</f>
        <v>34 Transparencia</v>
      </c>
      <c r="D2404" s="1" t="str">
        <f>+VLOOKUP(Tabla1[[#This Row],[Contenido]],Hoja2!$F$2:$G$105,2,0)</f>
        <v>34.01 Partidos Políticos</v>
      </c>
      <c r="E2404" s="1" t="str">
        <f>+IFERROR(VLOOKUP(Tabla1[[#This Row],[Tema]],Temas[[Tema]:[Columna1]],2,0),"REVISAR")</f>
        <v>REVISAR</v>
      </c>
      <c r="F2404" s="1" t="str">
        <f>+IFERROR(VLOOKUP(Tabla1[[#This Row],[Muestra]],Muestra[[Muestra]:[Columna1]],2,0),"REVISAR")</f>
        <v>34.01.01.09 Otras Transferencias privadas (Plebiscito)</v>
      </c>
      <c r="G2404" t="s">
        <v>4015</v>
      </c>
      <c r="H2404" t="s">
        <v>4016</v>
      </c>
      <c r="I2404" t="s">
        <v>4298</v>
      </c>
      <c r="J2404" t="s">
        <v>4305</v>
      </c>
      <c r="K2404" t="s">
        <v>242</v>
      </c>
      <c r="L2404" t="s">
        <v>2699</v>
      </c>
      <c r="O2404" t="s">
        <v>4473</v>
      </c>
      <c r="AF2404">
        <v>0</v>
      </c>
      <c r="AG2404">
        <v>0</v>
      </c>
      <c r="AH2404">
        <v>0</v>
      </c>
      <c r="AI2404">
        <v>0</v>
      </c>
      <c r="AJ2404">
        <v>0</v>
      </c>
      <c r="AK2404">
        <v>1000000</v>
      </c>
    </row>
    <row r="2405" spans="1:37" x14ac:dyDescent="0.25">
      <c r="A2405" s="21">
        <v>2404</v>
      </c>
      <c r="B2405" t="s">
        <v>4306</v>
      </c>
      <c r="C2405" s="1" t="str">
        <f>+VLOOKUP(Tabla1[[#This Row],[Sector]],Sectores[[Sector]:[Columna1]],2,0)</f>
        <v>34 Transparencia</v>
      </c>
      <c r="D2405" s="1" t="str">
        <f>+VLOOKUP(Tabla1[[#This Row],[Contenido]],Hoja2!$F$2:$G$105,2,0)</f>
        <v>34.01 Partidos Políticos</v>
      </c>
      <c r="E2405" s="1" t="str">
        <f>+IFERROR(VLOOKUP(Tabla1[[#This Row],[Tema]],Temas[[Tema]:[Columna1]],2,0),"REVISAR")</f>
        <v>REVISAR</v>
      </c>
      <c r="F2405" s="1" t="str">
        <f>+IFERROR(VLOOKUP(Tabla1[[#This Row],[Muestra]],Muestra[[Muestra]:[Columna1]],2,0),"REVISAR")</f>
        <v>34.01.01.07 Otras Transferencias públicas</v>
      </c>
      <c r="G2405" t="s">
        <v>4015</v>
      </c>
      <c r="H2405" t="s">
        <v>4016</v>
      </c>
      <c r="I2405" t="s">
        <v>4298</v>
      </c>
      <c r="J2405" t="s">
        <v>4237</v>
      </c>
      <c r="K2405" t="s">
        <v>242</v>
      </c>
      <c r="L2405" t="s">
        <v>2699</v>
      </c>
      <c r="O2405" t="s">
        <v>4473</v>
      </c>
      <c r="AF2405">
        <v>0</v>
      </c>
      <c r="AG2405">
        <v>0</v>
      </c>
      <c r="AH2405">
        <v>0</v>
      </c>
      <c r="AI2405">
        <v>0</v>
      </c>
      <c r="AJ2405">
        <v>0</v>
      </c>
      <c r="AK2405">
        <v>0</v>
      </c>
    </row>
    <row r="2406" spans="1:37" x14ac:dyDescent="0.25">
      <c r="A2406" s="21">
        <v>2405</v>
      </c>
      <c r="B2406" t="s">
        <v>4307</v>
      </c>
      <c r="C2406" s="1" t="str">
        <f>+VLOOKUP(Tabla1[[#This Row],[Sector]],Sectores[[Sector]:[Columna1]],2,0)</f>
        <v>34 Transparencia</v>
      </c>
      <c r="D2406" s="1" t="str">
        <f>+VLOOKUP(Tabla1[[#This Row],[Contenido]],Hoja2!$F$2:$G$105,2,0)</f>
        <v>34.01 Partidos Políticos</v>
      </c>
      <c r="E2406" s="1" t="str">
        <f>+IFERROR(VLOOKUP(Tabla1[[#This Row],[Tema]],Temas[[Tema]:[Columna1]],2,0),"REVISAR")</f>
        <v>REVISAR</v>
      </c>
      <c r="F2406" s="1" t="str">
        <f>+IFERROR(VLOOKUP(Tabla1[[#This Row],[Muestra]],Muestra[[Muestra]:[Columna1]],2,0),"REVISAR")</f>
        <v>34.01.01.01 Aportes del Estado (art. 33 bis Ley N°18603)</v>
      </c>
      <c r="G2406" t="s">
        <v>4015</v>
      </c>
      <c r="H2406" t="s">
        <v>4016</v>
      </c>
      <c r="I2406" t="s">
        <v>4308</v>
      </c>
      <c r="J2406" t="s">
        <v>4225</v>
      </c>
      <c r="K2406" t="s">
        <v>242</v>
      </c>
      <c r="L2406" t="s">
        <v>2699</v>
      </c>
      <c r="O2406" t="s">
        <v>4473</v>
      </c>
      <c r="AF2406">
        <v>0</v>
      </c>
      <c r="AG2406">
        <v>0</v>
      </c>
      <c r="AH2406">
        <v>42225223</v>
      </c>
      <c r="AI2406">
        <v>98984093</v>
      </c>
      <c r="AJ2406">
        <v>113861041</v>
      </c>
      <c r="AK2406">
        <v>119308248</v>
      </c>
    </row>
    <row r="2407" spans="1:37" x14ac:dyDescent="0.25">
      <c r="A2407" s="21">
        <v>2406</v>
      </c>
      <c r="B2407" t="s">
        <v>4309</v>
      </c>
      <c r="C2407" s="1" t="str">
        <f>+VLOOKUP(Tabla1[[#This Row],[Sector]],Sectores[[Sector]:[Columna1]],2,0)</f>
        <v>34 Transparencia</v>
      </c>
      <c r="D2407" s="1" t="str">
        <f>+VLOOKUP(Tabla1[[#This Row],[Contenido]],Hoja2!$F$2:$G$105,2,0)</f>
        <v>34.01 Partidos Políticos</v>
      </c>
      <c r="E2407" s="1" t="str">
        <f>+IFERROR(VLOOKUP(Tabla1[[#This Row],[Tema]],Temas[[Tema]:[Columna1]],2,0),"REVISAR")</f>
        <v>REVISAR</v>
      </c>
      <c r="F2407" s="1" t="str">
        <f>+IFERROR(VLOOKUP(Tabla1[[#This Row],[Muestra]],Muestra[[Muestra]:[Columna1]],2,0),"REVISAR")</f>
        <v>34.01.01.02 Asignaciones testamentarias</v>
      </c>
      <c r="G2407" t="s">
        <v>4015</v>
      </c>
      <c r="H2407" t="s">
        <v>4016</v>
      </c>
      <c r="I2407" t="s">
        <v>4308</v>
      </c>
      <c r="J2407" t="s">
        <v>4227</v>
      </c>
      <c r="K2407" t="s">
        <v>242</v>
      </c>
      <c r="L2407" t="s">
        <v>2699</v>
      </c>
      <c r="O2407" t="s">
        <v>4473</v>
      </c>
      <c r="AF2407">
        <v>0</v>
      </c>
      <c r="AG2407">
        <v>0</v>
      </c>
      <c r="AH2407">
        <v>0</v>
      </c>
      <c r="AI2407">
        <v>0</v>
      </c>
      <c r="AJ2407">
        <v>0</v>
      </c>
      <c r="AK2407">
        <v>0</v>
      </c>
    </row>
    <row r="2408" spans="1:37" x14ac:dyDescent="0.25">
      <c r="A2408" s="21">
        <v>2407</v>
      </c>
      <c r="B2408" t="s">
        <v>4310</v>
      </c>
      <c r="C2408" s="1" t="str">
        <f>+VLOOKUP(Tabla1[[#This Row],[Sector]],Sectores[[Sector]:[Columna1]],2,0)</f>
        <v>34 Transparencia</v>
      </c>
      <c r="D2408" s="1" t="str">
        <f>+VLOOKUP(Tabla1[[#This Row],[Contenido]],Hoja2!$F$2:$G$105,2,0)</f>
        <v>34.01 Partidos Políticos</v>
      </c>
      <c r="E2408" s="1" t="str">
        <f>+IFERROR(VLOOKUP(Tabla1[[#This Row],[Tema]],Temas[[Tema]:[Columna1]],2,0),"REVISAR")</f>
        <v>REVISAR</v>
      </c>
      <c r="F2408" s="1" t="str">
        <f>+IFERROR(VLOOKUP(Tabla1[[#This Row],[Muestra]],Muestra[[Muestra]:[Columna1]],2,0),"REVISAR")</f>
        <v>34.01.01.03 Cotizaciones</v>
      </c>
      <c r="G2408" t="s">
        <v>4015</v>
      </c>
      <c r="H2408" t="s">
        <v>4016</v>
      </c>
      <c r="I2408" t="s">
        <v>4308</v>
      </c>
      <c r="J2408" t="s">
        <v>4229</v>
      </c>
      <c r="K2408" t="s">
        <v>242</v>
      </c>
      <c r="L2408" t="s">
        <v>2699</v>
      </c>
      <c r="O2408" t="s">
        <v>4473</v>
      </c>
      <c r="AF2408">
        <v>0</v>
      </c>
      <c r="AG2408">
        <v>0</v>
      </c>
      <c r="AH2408">
        <v>0</v>
      </c>
      <c r="AI2408">
        <v>0</v>
      </c>
      <c r="AJ2408">
        <v>0</v>
      </c>
      <c r="AK2408">
        <v>3331000</v>
      </c>
    </row>
    <row r="2409" spans="1:37" x14ac:dyDescent="0.25">
      <c r="A2409" s="21">
        <v>2408</v>
      </c>
      <c r="B2409" t="s">
        <v>4311</v>
      </c>
      <c r="C2409" s="1" t="str">
        <f>+VLOOKUP(Tabla1[[#This Row],[Sector]],Sectores[[Sector]:[Columna1]],2,0)</f>
        <v>34 Transparencia</v>
      </c>
      <c r="D2409" s="1" t="str">
        <f>+VLOOKUP(Tabla1[[#This Row],[Contenido]],Hoja2!$F$2:$G$105,2,0)</f>
        <v>34.01 Partidos Políticos</v>
      </c>
      <c r="E2409" s="1" t="str">
        <f>+IFERROR(VLOOKUP(Tabla1[[#This Row],[Tema]],Temas[[Tema]:[Columna1]],2,0),"REVISAR")</f>
        <v>REVISAR</v>
      </c>
      <c r="F2409" s="1" t="str">
        <f>+IFERROR(VLOOKUP(Tabla1[[#This Row],[Muestra]],Muestra[[Muestra]:[Columna1]],2,0),"REVISAR")</f>
        <v>34.01.01.04 Donaciones</v>
      </c>
      <c r="G2409" t="s">
        <v>4015</v>
      </c>
      <c r="H2409" t="s">
        <v>4016</v>
      </c>
      <c r="I2409" t="s">
        <v>4308</v>
      </c>
      <c r="J2409" t="s">
        <v>4231</v>
      </c>
      <c r="K2409" t="s">
        <v>242</v>
      </c>
      <c r="L2409" t="s">
        <v>2699</v>
      </c>
      <c r="O2409" t="s">
        <v>4473</v>
      </c>
      <c r="AF2409">
        <v>0</v>
      </c>
      <c r="AG2409">
        <v>0</v>
      </c>
      <c r="AH2409">
        <v>0</v>
      </c>
      <c r="AI2409">
        <v>0</v>
      </c>
      <c r="AJ2409">
        <v>0</v>
      </c>
      <c r="AK2409">
        <v>0</v>
      </c>
    </row>
    <row r="2410" spans="1:37" x14ac:dyDescent="0.25">
      <c r="A2410" s="21">
        <v>2409</v>
      </c>
      <c r="B2410" t="s">
        <v>4312</v>
      </c>
      <c r="C2410" s="1" t="str">
        <f>+VLOOKUP(Tabla1[[#This Row],[Sector]],Sectores[[Sector]:[Columna1]],2,0)</f>
        <v>34 Transparencia</v>
      </c>
      <c r="D2410" s="1" t="str">
        <f>+VLOOKUP(Tabla1[[#This Row],[Contenido]],Hoja2!$F$2:$G$105,2,0)</f>
        <v>34.01 Partidos Políticos</v>
      </c>
      <c r="E2410" s="1" t="str">
        <f>+IFERROR(VLOOKUP(Tabla1[[#This Row],[Tema]],Temas[[Tema]:[Columna1]],2,0),"REVISAR")</f>
        <v>REVISAR</v>
      </c>
      <c r="F2410" s="1" t="str">
        <f>+IFERROR(VLOOKUP(Tabla1[[#This Row],[Muestra]],Muestra[[Muestra]:[Columna1]],2,0),"REVISAR")</f>
        <v>34.01.01.05 Frutos y productos de los Bienes Patrimoniales</v>
      </c>
      <c r="G2410" t="s">
        <v>4015</v>
      </c>
      <c r="H2410" t="s">
        <v>4016</v>
      </c>
      <c r="I2410" t="s">
        <v>4308</v>
      </c>
      <c r="J2410" t="s">
        <v>4233</v>
      </c>
      <c r="K2410" t="s">
        <v>242</v>
      </c>
      <c r="L2410" t="s">
        <v>2699</v>
      </c>
      <c r="O2410" t="s">
        <v>4473</v>
      </c>
      <c r="AF2410">
        <v>0</v>
      </c>
      <c r="AG2410">
        <v>0</v>
      </c>
      <c r="AH2410">
        <v>0</v>
      </c>
      <c r="AI2410">
        <v>0</v>
      </c>
      <c r="AJ2410">
        <v>0</v>
      </c>
      <c r="AK2410">
        <v>0</v>
      </c>
    </row>
    <row r="2411" spans="1:37" x14ac:dyDescent="0.25">
      <c r="A2411" s="21">
        <v>2410</v>
      </c>
      <c r="B2411" t="s">
        <v>4313</v>
      </c>
      <c r="C2411" s="1" t="str">
        <f>+VLOOKUP(Tabla1[[#This Row],[Sector]],Sectores[[Sector]:[Columna1]],2,0)</f>
        <v>34 Transparencia</v>
      </c>
      <c r="D2411" s="1" t="str">
        <f>+VLOOKUP(Tabla1[[#This Row],[Contenido]],Hoja2!$F$2:$G$105,2,0)</f>
        <v>34.01 Partidos Políticos</v>
      </c>
      <c r="E2411" s="1" t="str">
        <f>+IFERROR(VLOOKUP(Tabla1[[#This Row],[Tema]],Temas[[Tema]:[Columna1]],2,0),"REVISAR")</f>
        <v>REVISAR</v>
      </c>
      <c r="F2411" s="1" t="str">
        <f>+IFERROR(VLOOKUP(Tabla1[[#This Row],[Muestra]],Muestra[[Muestra]:[Columna1]],2,0),"REVISAR")</f>
        <v>34.01.01.06 Otras Transferencias privadas</v>
      </c>
      <c r="G2411" t="s">
        <v>4015</v>
      </c>
      <c r="H2411" t="s">
        <v>4016</v>
      </c>
      <c r="I2411" t="s">
        <v>4308</v>
      </c>
      <c r="J2411" t="s">
        <v>4235</v>
      </c>
      <c r="K2411" t="s">
        <v>242</v>
      </c>
      <c r="L2411" t="s">
        <v>2699</v>
      </c>
      <c r="O2411" t="s">
        <v>4473</v>
      </c>
      <c r="AF2411">
        <v>0</v>
      </c>
      <c r="AG2411">
        <v>0</v>
      </c>
      <c r="AH2411">
        <v>0</v>
      </c>
      <c r="AI2411">
        <v>0</v>
      </c>
      <c r="AJ2411">
        <v>0</v>
      </c>
      <c r="AK2411">
        <v>0</v>
      </c>
    </row>
    <row r="2412" spans="1:37" x14ac:dyDescent="0.25">
      <c r="A2412" s="21">
        <v>2411</v>
      </c>
      <c r="B2412" t="s">
        <v>4314</v>
      </c>
      <c r="C2412" s="1" t="str">
        <f>+VLOOKUP(Tabla1[[#This Row],[Sector]],Sectores[[Sector]:[Columna1]],2,0)</f>
        <v>34 Transparencia</v>
      </c>
      <c r="D2412" s="1" t="str">
        <f>+VLOOKUP(Tabla1[[#This Row],[Contenido]],Hoja2!$F$2:$G$105,2,0)</f>
        <v>34.01 Partidos Políticos</v>
      </c>
      <c r="E2412" s="1" t="str">
        <f>+IFERROR(VLOOKUP(Tabla1[[#This Row],[Tema]],Temas[[Tema]:[Columna1]],2,0),"REVISAR")</f>
        <v>REVISAR</v>
      </c>
      <c r="F2412" s="1" t="str">
        <f>+IFERROR(VLOOKUP(Tabla1[[#This Row],[Muestra]],Muestra[[Muestra]:[Columna1]],2,0),"REVISAR")</f>
        <v>34.01.01.07 Otras Transferencias públicas</v>
      </c>
      <c r="G2412" t="s">
        <v>4015</v>
      </c>
      <c r="H2412" t="s">
        <v>4016</v>
      </c>
      <c r="I2412" t="s">
        <v>4308</v>
      </c>
      <c r="J2412" t="s">
        <v>4237</v>
      </c>
      <c r="K2412" t="s">
        <v>242</v>
      </c>
      <c r="L2412" t="s">
        <v>2699</v>
      </c>
      <c r="O2412" t="s">
        <v>4473</v>
      </c>
      <c r="AF2412">
        <v>0</v>
      </c>
      <c r="AG2412">
        <v>0</v>
      </c>
      <c r="AH2412">
        <v>0</v>
      </c>
      <c r="AI2412">
        <v>72920489</v>
      </c>
      <c r="AJ2412">
        <v>0</v>
      </c>
      <c r="AK2412">
        <v>0</v>
      </c>
    </row>
    <row r="2413" spans="1:37" x14ac:dyDescent="0.25">
      <c r="A2413" s="21">
        <v>2412</v>
      </c>
      <c r="B2413" t="s">
        <v>4315</v>
      </c>
      <c r="C2413" s="1" t="str">
        <f>+VLOOKUP(Tabla1[[#This Row],[Sector]],Sectores[[Sector]:[Columna1]],2,0)</f>
        <v>34 Transparencia</v>
      </c>
      <c r="D2413" s="1" t="str">
        <f>+VLOOKUP(Tabla1[[#This Row],[Contenido]],Hoja2!$F$2:$G$105,2,0)</f>
        <v>34.01 Partidos Políticos</v>
      </c>
      <c r="E2413" s="1" t="str">
        <f>+IFERROR(VLOOKUP(Tabla1[[#This Row],[Tema]],Temas[[Tema]:[Columna1]],2,0),"REVISAR")</f>
        <v>REVISAR</v>
      </c>
      <c r="F2413" s="1" t="str">
        <f>+IFERROR(VLOOKUP(Tabla1[[#This Row],[Muestra]],Muestra[[Muestra]:[Columna1]],2,0),"REVISAR")</f>
        <v>34.01.01.01 Aportes del Estado (art. 33 bis Ley N°18603)</v>
      </c>
      <c r="G2413" t="s">
        <v>4015</v>
      </c>
      <c r="H2413" t="s">
        <v>4016</v>
      </c>
      <c r="I2413" t="s">
        <v>4316</v>
      </c>
      <c r="J2413" t="s">
        <v>4225</v>
      </c>
      <c r="K2413" t="s">
        <v>242</v>
      </c>
      <c r="L2413" t="s">
        <v>2699</v>
      </c>
      <c r="O2413" t="s">
        <v>4473</v>
      </c>
      <c r="AF2413">
        <v>0</v>
      </c>
      <c r="AG2413">
        <v>0</v>
      </c>
      <c r="AH2413">
        <v>67758831</v>
      </c>
      <c r="AI2413">
        <v>164918726</v>
      </c>
      <c r="AJ2413">
        <v>301428022</v>
      </c>
      <c r="AK2413">
        <v>303117186</v>
      </c>
    </row>
    <row r="2414" spans="1:37" x14ac:dyDescent="0.25">
      <c r="A2414" s="21">
        <v>2413</v>
      </c>
      <c r="B2414" t="s">
        <v>4317</v>
      </c>
      <c r="C2414" s="1" t="str">
        <f>+VLOOKUP(Tabla1[[#This Row],[Sector]],Sectores[[Sector]:[Columna1]],2,0)</f>
        <v>34 Transparencia</v>
      </c>
      <c r="D2414" s="1" t="str">
        <f>+VLOOKUP(Tabla1[[#This Row],[Contenido]],Hoja2!$F$2:$G$105,2,0)</f>
        <v>34.01 Partidos Políticos</v>
      </c>
      <c r="E2414" s="1" t="str">
        <f>+IFERROR(VLOOKUP(Tabla1[[#This Row],[Tema]],Temas[[Tema]:[Columna1]],2,0),"REVISAR")</f>
        <v>REVISAR</v>
      </c>
      <c r="F2414" s="1" t="str">
        <f>+IFERROR(VLOOKUP(Tabla1[[#This Row],[Muestra]],Muestra[[Muestra]:[Columna1]],2,0),"REVISAR")</f>
        <v>34.01.01.02 Asignaciones testamentarias</v>
      </c>
      <c r="G2414" t="s">
        <v>4015</v>
      </c>
      <c r="H2414" t="s">
        <v>4016</v>
      </c>
      <c r="I2414" t="s">
        <v>4316</v>
      </c>
      <c r="J2414" t="s">
        <v>4227</v>
      </c>
      <c r="K2414" t="s">
        <v>242</v>
      </c>
      <c r="L2414" t="s">
        <v>2699</v>
      </c>
      <c r="O2414" t="s">
        <v>4473</v>
      </c>
      <c r="AF2414">
        <v>0</v>
      </c>
      <c r="AG2414">
        <v>0</v>
      </c>
      <c r="AH2414">
        <v>0</v>
      </c>
      <c r="AI2414">
        <v>0</v>
      </c>
      <c r="AJ2414">
        <v>0</v>
      </c>
      <c r="AK2414">
        <v>0</v>
      </c>
    </row>
    <row r="2415" spans="1:37" x14ac:dyDescent="0.25">
      <c r="A2415" s="21">
        <v>2414</v>
      </c>
      <c r="B2415" t="s">
        <v>4318</v>
      </c>
      <c r="C2415" s="1" t="str">
        <f>+VLOOKUP(Tabla1[[#This Row],[Sector]],Sectores[[Sector]:[Columna1]],2,0)</f>
        <v>34 Transparencia</v>
      </c>
      <c r="D2415" s="1" t="str">
        <f>+VLOOKUP(Tabla1[[#This Row],[Contenido]],Hoja2!$F$2:$G$105,2,0)</f>
        <v>34.01 Partidos Políticos</v>
      </c>
      <c r="E2415" s="1" t="str">
        <f>+IFERROR(VLOOKUP(Tabla1[[#This Row],[Tema]],Temas[[Tema]:[Columna1]],2,0),"REVISAR")</f>
        <v>REVISAR</v>
      </c>
      <c r="F2415" s="1" t="str">
        <f>+IFERROR(VLOOKUP(Tabla1[[#This Row],[Muestra]],Muestra[[Muestra]:[Columna1]],2,0),"REVISAR")</f>
        <v>34.01.01.03 Cotizaciones</v>
      </c>
      <c r="G2415" t="s">
        <v>4015</v>
      </c>
      <c r="H2415" t="s">
        <v>4016</v>
      </c>
      <c r="I2415" t="s">
        <v>4316</v>
      </c>
      <c r="J2415" t="s">
        <v>4229</v>
      </c>
      <c r="K2415" t="s">
        <v>242</v>
      </c>
      <c r="L2415" t="s">
        <v>2699</v>
      </c>
      <c r="O2415" t="s">
        <v>4473</v>
      </c>
      <c r="AF2415">
        <v>0</v>
      </c>
      <c r="AG2415">
        <v>0</v>
      </c>
      <c r="AH2415">
        <v>5460000</v>
      </c>
      <c r="AI2415">
        <v>12770635</v>
      </c>
      <c r="AJ2415">
        <v>24017703</v>
      </c>
      <c r="AK2415">
        <v>8955300</v>
      </c>
    </row>
    <row r="2416" spans="1:37" x14ac:dyDescent="0.25">
      <c r="A2416" s="21">
        <v>2415</v>
      </c>
      <c r="B2416" t="s">
        <v>4319</v>
      </c>
      <c r="C2416" s="1" t="str">
        <f>+VLOOKUP(Tabla1[[#This Row],[Sector]],Sectores[[Sector]:[Columna1]],2,0)</f>
        <v>34 Transparencia</v>
      </c>
      <c r="D2416" s="1" t="str">
        <f>+VLOOKUP(Tabla1[[#This Row],[Contenido]],Hoja2!$F$2:$G$105,2,0)</f>
        <v>34.01 Partidos Políticos</v>
      </c>
      <c r="E2416" s="1" t="str">
        <f>+IFERROR(VLOOKUP(Tabla1[[#This Row],[Tema]],Temas[[Tema]:[Columna1]],2,0),"REVISAR")</f>
        <v>REVISAR</v>
      </c>
      <c r="F2416" s="1" t="str">
        <f>+IFERROR(VLOOKUP(Tabla1[[#This Row],[Muestra]],Muestra[[Muestra]:[Columna1]],2,0),"REVISAR")</f>
        <v>34.01.01.04 Donaciones</v>
      </c>
      <c r="G2416" t="s">
        <v>4015</v>
      </c>
      <c r="H2416" t="s">
        <v>4016</v>
      </c>
      <c r="I2416" t="s">
        <v>4316</v>
      </c>
      <c r="J2416" t="s">
        <v>4231</v>
      </c>
      <c r="K2416" t="s">
        <v>242</v>
      </c>
      <c r="L2416" t="s">
        <v>2699</v>
      </c>
      <c r="O2416" t="s">
        <v>4473</v>
      </c>
      <c r="AF2416">
        <v>0</v>
      </c>
      <c r="AG2416">
        <v>0</v>
      </c>
      <c r="AH2416">
        <v>0</v>
      </c>
      <c r="AI2416">
        <v>0</v>
      </c>
      <c r="AJ2416">
        <v>0</v>
      </c>
      <c r="AK2416">
        <v>0</v>
      </c>
    </row>
    <row r="2417" spans="1:37" x14ac:dyDescent="0.25">
      <c r="A2417" s="21">
        <v>2416</v>
      </c>
      <c r="B2417" t="s">
        <v>4320</v>
      </c>
      <c r="C2417" s="1" t="str">
        <f>+VLOOKUP(Tabla1[[#This Row],[Sector]],Sectores[[Sector]:[Columna1]],2,0)</f>
        <v>34 Transparencia</v>
      </c>
      <c r="D2417" s="1" t="str">
        <f>+VLOOKUP(Tabla1[[#This Row],[Contenido]],Hoja2!$F$2:$G$105,2,0)</f>
        <v>34.01 Partidos Políticos</v>
      </c>
      <c r="E2417" s="1" t="str">
        <f>+IFERROR(VLOOKUP(Tabla1[[#This Row],[Tema]],Temas[[Tema]:[Columna1]],2,0),"REVISAR")</f>
        <v>REVISAR</v>
      </c>
      <c r="F2417" s="1" t="str">
        <f>+IFERROR(VLOOKUP(Tabla1[[#This Row],[Muestra]],Muestra[[Muestra]:[Columna1]],2,0),"REVISAR")</f>
        <v>34.01.01.05 Frutos y productos de los Bienes Patrimoniales</v>
      </c>
      <c r="G2417" t="s">
        <v>4015</v>
      </c>
      <c r="H2417" t="s">
        <v>4016</v>
      </c>
      <c r="I2417" t="s">
        <v>4316</v>
      </c>
      <c r="J2417" t="s">
        <v>4233</v>
      </c>
      <c r="K2417" t="s">
        <v>242</v>
      </c>
      <c r="L2417" t="s">
        <v>2699</v>
      </c>
      <c r="O2417" t="s">
        <v>4473</v>
      </c>
      <c r="AF2417">
        <v>0</v>
      </c>
      <c r="AG2417">
        <v>0</v>
      </c>
      <c r="AH2417">
        <v>3150000</v>
      </c>
      <c r="AI2417">
        <v>2800000</v>
      </c>
      <c r="AJ2417">
        <v>2100000</v>
      </c>
      <c r="AK2417">
        <v>40000000</v>
      </c>
    </row>
    <row r="2418" spans="1:37" x14ac:dyDescent="0.25">
      <c r="A2418" s="21">
        <v>2417</v>
      </c>
      <c r="B2418" t="s">
        <v>4321</v>
      </c>
      <c r="C2418" s="1" t="str">
        <f>+VLOOKUP(Tabla1[[#This Row],[Sector]],Sectores[[Sector]:[Columna1]],2,0)</f>
        <v>34 Transparencia</v>
      </c>
      <c r="D2418" s="1" t="str">
        <f>+VLOOKUP(Tabla1[[#This Row],[Contenido]],Hoja2!$F$2:$G$105,2,0)</f>
        <v>34.01 Partidos Políticos</v>
      </c>
      <c r="E2418" s="1" t="str">
        <f>+IFERROR(VLOOKUP(Tabla1[[#This Row],[Tema]],Temas[[Tema]:[Columna1]],2,0),"REVISAR")</f>
        <v>REVISAR</v>
      </c>
      <c r="F2418" s="1" t="str">
        <f>+IFERROR(VLOOKUP(Tabla1[[#This Row],[Muestra]],Muestra[[Muestra]:[Columna1]],2,0),"REVISAR")</f>
        <v>34.01.01.06 Otras Transferencias privadas</v>
      </c>
      <c r="G2418" t="s">
        <v>4015</v>
      </c>
      <c r="H2418" t="s">
        <v>4016</v>
      </c>
      <c r="I2418" t="s">
        <v>4316</v>
      </c>
      <c r="J2418" t="s">
        <v>4235</v>
      </c>
      <c r="K2418" t="s">
        <v>242</v>
      </c>
      <c r="L2418" t="s">
        <v>2699</v>
      </c>
      <c r="O2418" t="s">
        <v>4473</v>
      </c>
      <c r="AF2418">
        <v>0</v>
      </c>
      <c r="AG2418">
        <v>0</v>
      </c>
      <c r="AH2418">
        <v>23600000</v>
      </c>
      <c r="AI2418">
        <v>190795</v>
      </c>
      <c r="AJ2418">
        <v>0</v>
      </c>
      <c r="AK2418">
        <v>0</v>
      </c>
    </row>
    <row r="2419" spans="1:37" x14ac:dyDescent="0.25">
      <c r="A2419" s="21">
        <v>2418</v>
      </c>
      <c r="B2419" t="s">
        <v>4322</v>
      </c>
      <c r="C2419" s="1" t="str">
        <f>+VLOOKUP(Tabla1[[#This Row],[Sector]],Sectores[[Sector]:[Columna1]],2,0)</f>
        <v>34 Transparencia</v>
      </c>
      <c r="D2419" s="1" t="str">
        <f>+VLOOKUP(Tabla1[[#This Row],[Contenido]],Hoja2!$F$2:$G$105,2,0)</f>
        <v>34.01 Partidos Políticos</v>
      </c>
      <c r="E2419" s="1" t="str">
        <f>+IFERROR(VLOOKUP(Tabla1[[#This Row],[Tema]],Temas[[Tema]:[Columna1]],2,0),"REVISAR")</f>
        <v>REVISAR</v>
      </c>
      <c r="F2419" s="1" t="str">
        <f>+IFERROR(VLOOKUP(Tabla1[[#This Row],[Muestra]],Muestra[[Muestra]:[Columna1]],2,0),"REVISAR")</f>
        <v>34.01.01.07 Otras Transferencias públicas</v>
      </c>
      <c r="G2419" t="s">
        <v>4015</v>
      </c>
      <c r="H2419" t="s">
        <v>4016</v>
      </c>
      <c r="I2419" t="s">
        <v>4316</v>
      </c>
      <c r="J2419" t="s">
        <v>4237</v>
      </c>
      <c r="K2419" t="s">
        <v>242</v>
      </c>
      <c r="L2419" t="s">
        <v>2699</v>
      </c>
      <c r="O2419" t="s">
        <v>4473</v>
      </c>
      <c r="AF2419">
        <v>0</v>
      </c>
      <c r="AG2419">
        <v>0</v>
      </c>
      <c r="AH2419">
        <v>87921358</v>
      </c>
      <c r="AI2419">
        <v>31249539</v>
      </c>
      <c r="AJ2419">
        <v>0</v>
      </c>
      <c r="AK2419">
        <v>0</v>
      </c>
    </row>
    <row r="2420" spans="1:37" x14ac:dyDescent="0.25">
      <c r="A2420" s="21">
        <v>2419</v>
      </c>
      <c r="B2420" t="s">
        <v>4323</v>
      </c>
      <c r="C2420" s="1" t="str">
        <f>+VLOOKUP(Tabla1[[#This Row],[Sector]],Sectores[[Sector]:[Columna1]],2,0)</f>
        <v>34 Transparencia</v>
      </c>
      <c r="D2420" s="1" t="str">
        <f>+VLOOKUP(Tabla1[[#This Row],[Contenido]],Hoja2!$F$2:$G$105,2,0)</f>
        <v>34.01 Partidos Políticos</v>
      </c>
      <c r="E2420" s="1" t="str">
        <f>+IFERROR(VLOOKUP(Tabla1[[#This Row],[Tema]],Temas[[Tema]:[Columna1]],2,0),"REVISAR")</f>
        <v>REVISAR</v>
      </c>
      <c r="F2420" s="1" t="str">
        <f>+IFERROR(VLOOKUP(Tabla1[[#This Row],[Muestra]],Muestra[[Muestra]:[Columna1]],2,0),"REVISAR")</f>
        <v>34.01.01.01 Aportes del Estado (art. 33 bis Ley N°18603)</v>
      </c>
      <c r="G2420" t="s">
        <v>4015</v>
      </c>
      <c r="H2420" t="s">
        <v>4016</v>
      </c>
      <c r="I2420" t="s">
        <v>4324</v>
      </c>
      <c r="J2420" t="s">
        <v>4225</v>
      </c>
      <c r="K2420" t="s">
        <v>242</v>
      </c>
      <c r="L2420" t="s">
        <v>2699</v>
      </c>
      <c r="O2420" t="s">
        <v>4473</v>
      </c>
      <c r="AF2420">
        <v>0</v>
      </c>
      <c r="AG2420">
        <v>0</v>
      </c>
      <c r="AH2420">
        <v>0</v>
      </c>
      <c r="AI2420">
        <v>0</v>
      </c>
      <c r="AJ2420">
        <v>169302704</v>
      </c>
      <c r="AK2420">
        <v>96243961</v>
      </c>
    </row>
    <row r="2421" spans="1:37" x14ac:dyDescent="0.25">
      <c r="A2421" s="21">
        <v>2420</v>
      </c>
      <c r="B2421" t="s">
        <v>4325</v>
      </c>
      <c r="C2421" s="1" t="str">
        <f>+VLOOKUP(Tabla1[[#This Row],[Sector]],Sectores[[Sector]:[Columna1]],2,0)</f>
        <v>34 Transparencia</v>
      </c>
      <c r="D2421" s="1" t="str">
        <f>+VLOOKUP(Tabla1[[#This Row],[Contenido]],Hoja2!$F$2:$G$105,2,0)</f>
        <v>34.01 Partidos Políticos</v>
      </c>
      <c r="E2421" s="1" t="str">
        <f>+IFERROR(VLOOKUP(Tabla1[[#This Row],[Tema]],Temas[[Tema]:[Columna1]],2,0),"REVISAR")</f>
        <v>REVISAR</v>
      </c>
      <c r="F2421" s="1" t="str">
        <f>+IFERROR(VLOOKUP(Tabla1[[#This Row],[Muestra]],Muestra[[Muestra]:[Columna1]],2,0),"REVISAR")</f>
        <v>34.01.01.02 Asignaciones testamentarias</v>
      </c>
      <c r="G2421" t="s">
        <v>4015</v>
      </c>
      <c r="H2421" t="s">
        <v>4016</v>
      </c>
      <c r="I2421" t="s">
        <v>4324</v>
      </c>
      <c r="J2421" t="s">
        <v>4227</v>
      </c>
      <c r="K2421" t="s">
        <v>242</v>
      </c>
      <c r="L2421" t="s">
        <v>2699</v>
      </c>
      <c r="O2421" t="s">
        <v>4473</v>
      </c>
      <c r="AF2421">
        <v>0</v>
      </c>
      <c r="AG2421">
        <v>0</v>
      </c>
      <c r="AH2421">
        <v>0</v>
      </c>
      <c r="AI2421">
        <v>0</v>
      </c>
      <c r="AJ2421">
        <v>0</v>
      </c>
      <c r="AK2421">
        <v>0</v>
      </c>
    </row>
    <row r="2422" spans="1:37" x14ac:dyDescent="0.25">
      <c r="A2422" s="21">
        <v>2421</v>
      </c>
      <c r="B2422" t="s">
        <v>4326</v>
      </c>
      <c r="C2422" s="1" t="str">
        <f>+VLOOKUP(Tabla1[[#This Row],[Sector]],Sectores[[Sector]:[Columna1]],2,0)</f>
        <v>34 Transparencia</v>
      </c>
      <c r="D2422" s="1" t="str">
        <f>+VLOOKUP(Tabla1[[#This Row],[Contenido]],Hoja2!$F$2:$G$105,2,0)</f>
        <v>34.01 Partidos Políticos</v>
      </c>
      <c r="E2422" s="1" t="str">
        <f>+IFERROR(VLOOKUP(Tabla1[[#This Row],[Tema]],Temas[[Tema]:[Columna1]],2,0),"REVISAR")</f>
        <v>REVISAR</v>
      </c>
      <c r="F2422" s="1" t="str">
        <f>+IFERROR(VLOOKUP(Tabla1[[#This Row],[Muestra]],Muestra[[Muestra]:[Columna1]],2,0),"REVISAR")</f>
        <v>34.01.01.03 Cotizaciones</v>
      </c>
      <c r="G2422" t="s">
        <v>4015</v>
      </c>
      <c r="H2422" t="s">
        <v>4016</v>
      </c>
      <c r="I2422" t="s">
        <v>4324</v>
      </c>
      <c r="J2422" t="s">
        <v>4229</v>
      </c>
      <c r="K2422" t="s">
        <v>242</v>
      </c>
      <c r="L2422" t="s">
        <v>2699</v>
      </c>
      <c r="O2422" t="s">
        <v>4473</v>
      </c>
      <c r="AF2422">
        <v>0</v>
      </c>
      <c r="AG2422">
        <v>0</v>
      </c>
      <c r="AH2422">
        <v>375000</v>
      </c>
      <c r="AI2422">
        <v>520000</v>
      </c>
      <c r="AJ2422">
        <v>64000</v>
      </c>
      <c r="AK2422">
        <v>0</v>
      </c>
    </row>
    <row r="2423" spans="1:37" x14ac:dyDescent="0.25">
      <c r="A2423" s="21">
        <v>2422</v>
      </c>
      <c r="B2423" t="s">
        <v>4327</v>
      </c>
      <c r="C2423" s="1" t="str">
        <f>+VLOOKUP(Tabla1[[#This Row],[Sector]],Sectores[[Sector]:[Columna1]],2,0)</f>
        <v>34 Transparencia</v>
      </c>
      <c r="D2423" s="1" t="str">
        <f>+VLOOKUP(Tabla1[[#This Row],[Contenido]],Hoja2!$F$2:$G$105,2,0)</f>
        <v>34.01 Partidos Políticos</v>
      </c>
      <c r="E2423" s="1" t="str">
        <f>+IFERROR(VLOOKUP(Tabla1[[#This Row],[Tema]],Temas[[Tema]:[Columna1]],2,0),"REVISAR")</f>
        <v>REVISAR</v>
      </c>
      <c r="F2423" s="1" t="str">
        <f>+IFERROR(VLOOKUP(Tabla1[[#This Row],[Muestra]],Muestra[[Muestra]:[Columna1]],2,0),"REVISAR")</f>
        <v>34.01.01.04 Donaciones</v>
      </c>
      <c r="G2423" t="s">
        <v>4015</v>
      </c>
      <c r="H2423" t="s">
        <v>4016</v>
      </c>
      <c r="I2423" t="s">
        <v>4324</v>
      </c>
      <c r="J2423" t="s">
        <v>4231</v>
      </c>
      <c r="K2423" t="s">
        <v>242</v>
      </c>
      <c r="L2423" t="s">
        <v>2699</v>
      </c>
      <c r="O2423" t="s">
        <v>4473</v>
      </c>
      <c r="AF2423">
        <v>0</v>
      </c>
      <c r="AG2423">
        <v>0</v>
      </c>
      <c r="AH2423">
        <v>0</v>
      </c>
      <c r="AI2423">
        <v>0</v>
      </c>
      <c r="AJ2423">
        <v>0</v>
      </c>
      <c r="AK2423">
        <v>0</v>
      </c>
    </row>
    <row r="2424" spans="1:37" x14ac:dyDescent="0.25">
      <c r="A2424" s="21">
        <v>2423</v>
      </c>
      <c r="B2424" t="s">
        <v>4328</v>
      </c>
      <c r="C2424" s="1" t="str">
        <f>+VLOOKUP(Tabla1[[#This Row],[Sector]],Sectores[[Sector]:[Columna1]],2,0)</f>
        <v>34 Transparencia</v>
      </c>
      <c r="D2424" s="1" t="str">
        <f>+VLOOKUP(Tabla1[[#This Row],[Contenido]],Hoja2!$F$2:$G$105,2,0)</f>
        <v>34.01 Partidos Políticos</v>
      </c>
      <c r="E2424" s="1" t="str">
        <f>+IFERROR(VLOOKUP(Tabla1[[#This Row],[Tema]],Temas[[Tema]:[Columna1]],2,0),"REVISAR")</f>
        <v>REVISAR</v>
      </c>
      <c r="F2424" s="1" t="str">
        <f>+IFERROR(VLOOKUP(Tabla1[[#This Row],[Muestra]],Muestra[[Muestra]:[Columna1]],2,0),"REVISAR")</f>
        <v>34.01.01.10 Donaciones de candidatos que no utilizaron montos</v>
      </c>
      <c r="G2424" t="s">
        <v>4015</v>
      </c>
      <c r="H2424" t="s">
        <v>4016</v>
      </c>
      <c r="I2424" t="s">
        <v>4324</v>
      </c>
      <c r="J2424" t="s">
        <v>4329</v>
      </c>
      <c r="K2424" t="s">
        <v>242</v>
      </c>
      <c r="L2424" t="s">
        <v>2699</v>
      </c>
      <c r="O2424" t="s">
        <v>4473</v>
      </c>
      <c r="AF2424">
        <v>0</v>
      </c>
      <c r="AG2424">
        <v>0</v>
      </c>
      <c r="AH2424">
        <v>0</v>
      </c>
      <c r="AI2424">
        <v>0</v>
      </c>
      <c r="AJ2424">
        <v>0</v>
      </c>
      <c r="AK2424">
        <v>0</v>
      </c>
    </row>
    <row r="2425" spans="1:37" x14ac:dyDescent="0.25">
      <c r="A2425" s="21">
        <v>2424</v>
      </c>
      <c r="B2425" t="s">
        <v>4330</v>
      </c>
      <c r="C2425" s="1" t="str">
        <f>+VLOOKUP(Tabla1[[#This Row],[Sector]],Sectores[[Sector]:[Columna1]],2,0)</f>
        <v>34 Transparencia</v>
      </c>
      <c r="D2425" s="1" t="str">
        <f>+VLOOKUP(Tabla1[[#This Row],[Contenido]],Hoja2!$F$2:$G$105,2,0)</f>
        <v>34.01 Partidos Políticos</v>
      </c>
      <c r="E2425" s="1" t="str">
        <f>+IFERROR(VLOOKUP(Tabla1[[#This Row],[Tema]],Temas[[Tema]:[Columna1]],2,0),"REVISAR")</f>
        <v>REVISAR</v>
      </c>
      <c r="F2425" s="1" t="str">
        <f>+IFERROR(VLOOKUP(Tabla1[[#This Row],[Muestra]],Muestra[[Muestra]:[Columna1]],2,0),"REVISAR")</f>
        <v>34.01.01.05 Frutos y productos de los Bienes Patrimoniales</v>
      </c>
      <c r="G2425" t="s">
        <v>4015</v>
      </c>
      <c r="H2425" t="s">
        <v>4016</v>
      </c>
      <c r="I2425" t="s">
        <v>4324</v>
      </c>
      <c r="J2425" t="s">
        <v>4233</v>
      </c>
      <c r="K2425" t="s">
        <v>242</v>
      </c>
      <c r="L2425" t="s">
        <v>2699</v>
      </c>
      <c r="O2425" t="s">
        <v>4473</v>
      </c>
      <c r="AF2425">
        <v>0</v>
      </c>
      <c r="AG2425">
        <v>0</v>
      </c>
      <c r="AH2425">
        <v>0</v>
      </c>
      <c r="AI2425">
        <v>0</v>
      </c>
      <c r="AJ2425">
        <v>0</v>
      </c>
      <c r="AK2425">
        <v>0</v>
      </c>
    </row>
    <row r="2426" spans="1:37" x14ac:dyDescent="0.25">
      <c r="A2426" s="21">
        <v>2425</v>
      </c>
      <c r="B2426" t="s">
        <v>4331</v>
      </c>
      <c r="C2426" s="1" t="str">
        <f>+VLOOKUP(Tabla1[[#This Row],[Sector]],Sectores[[Sector]:[Columna1]],2,0)</f>
        <v>34 Transparencia</v>
      </c>
      <c r="D2426" s="1" t="str">
        <f>+VLOOKUP(Tabla1[[#This Row],[Contenido]],Hoja2!$F$2:$G$105,2,0)</f>
        <v>34.01 Partidos Políticos</v>
      </c>
      <c r="E2426" s="1" t="str">
        <f>+IFERROR(VLOOKUP(Tabla1[[#This Row],[Tema]],Temas[[Tema]:[Columna1]],2,0),"REVISAR")</f>
        <v>REVISAR</v>
      </c>
      <c r="F2426" s="1" t="str">
        <f>+IFERROR(VLOOKUP(Tabla1[[#This Row],[Muestra]],Muestra[[Muestra]:[Columna1]],2,0),"REVISAR")</f>
        <v>34.01.01.06 Otras Transferencias privadas</v>
      </c>
      <c r="G2426" t="s">
        <v>4015</v>
      </c>
      <c r="H2426" t="s">
        <v>4016</v>
      </c>
      <c r="I2426" t="s">
        <v>4324</v>
      </c>
      <c r="J2426" t="s">
        <v>4235</v>
      </c>
      <c r="K2426" t="s">
        <v>242</v>
      </c>
      <c r="L2426" t="s">
        <v>2699</v>
      </c>
      <c r="O2426" t="s">
        <v>4473</v>
      </c>
      <c r="AF2426">
        <v>0</v>
      </c>
      <c r="AG2426">
        <v>0</v>
      </c>
      <c r="AH2426">
        <v>0</v>
      </c>
      <c r="AI2426">
        <v>440590</v>
      </c>
      <c r="AJ2426">
        <v>355094</v>
      </c>
      <c r="AK2426">
        <v>0</v>
      </c>
    </row>
    <row r="2427" spans="1:37" x14ac:dyDescent="0.25">
      <c r="A2427" s="21">
        <v>2426</v>
      </c>
      <c r="B2427" t="s">
        <v>4332</v>
      </c>
      <c r="C2427" s="1" t="str">
        <f>+VLOOKUP(Tabla1[[#This Row],[Sector]],Sectores[[Sector]:[Columna1]],2,0)</f>
        <v>34 Transparencia</v>
      </c>
      <c r="D2427" s="1" t="str">
        <f>+VLOOKUP(Tabla1[[#This Row],[Contenido]],Hoja2!$F$2:$G$105,2,0)</f>
        <v>34.01 Partidos Políticos</v>
      </c>
      <c r="E2427" s="1" t="str">
        <f>+IFERROR(VLOOKUP(Tabla1[[#This Row],[Tema]],Temas[[Tema]:[Columna1]],2,0),"REVISAR")</f>
        <v>REVISAR</v>
      </c>
      <c r="F2427" s="1" t="str">
        <f>+IFERROR(VLOOKUP(Tabla1[[#This Row],[Muestra]],Muestra[[Muestra]:[Columna1]],2,0),"REVISAR")</f>
        <v>34.01.01.07 Otras Transferencias públicas</v>
      </c>
      <c r="G2427" t="s">
        <v>4015</v>
      </c>
      <c r="H2427" t="s">
        <v>4016</v>
      </c>
      <c r="I2427" t="s">
        <v>4324</v>
      </c>
      <c r="J2427" t="s">
        <v>4237</v>
      </c>
      <c r="K2427" t="s">
        <v>242</v>
      </c>
      <c r="L2427" t="s">
        <v>2699</v>
      </c>
      <c r="O2427" t="s">
        <v>4473</v>
      </c>
      <c r="AF2427">
        <v>0</v>
      </c>
      <c r="AG2427">
        <v>0</v>
      </c>
      <c r="AH2427">
        <v>69193008</v>
      </c>
      <c r="AI2427">
        <v>119768731</v>
      </c>
      <c r="AJ2427">
        <v>0</v>
      </c>
      <c r="AK2427">
        <v>0</v>
      </c>
    </row>
    <row r="2428" spans="1:37" x14ac:dyDescent="0.25">
      <c r="A2428" s="21">
        <v>2427</v>
      </c>
      <c r="B2428" t="s">
        <v>4333</v>
      </c>
      <c r="C2428" s="1" t="str">
        <f>+VLOOKUP(Tabla1[[#This Row],[Sector]],Sectores[[Sector]:[Columna1]],2,0)</f>
        <v>34 Transparencia</v>
      </c>
      <c r="D2428" s="1" t="str">
        <f>+VLOOKUP(Tabla1[[#This Row],[Contenido]],Hoja2!$F$2:$G$105,2,0)</f>
        <v>34.01 Partidos Políticos</v>
      </c>
      <c r="E2428" s="1" t="str">
        <f>+IFERROR(VLOOKUP(Tabla1[[#This Row],[Tema]],Temas[[Tema]:[Columna1]],2,0),"REVISAR")</f>
        <v>REVISAR</v>
      </c>
      <c r="F2428" s="1" t="str">
        <f>+IFERROR(VLOOKUP(Tabla1[[#This Row],[Muestra]],Muestra[[Muestra]:[Columna1]],2,0),"REVISAR")</f>
        <v>34.01.01.11 Otras Transferencias públicas (reembolso por campaña Convencional Constituyente para pagar deudas de esta campaña)</v>
      </c>
      <c r="G2428" t="s">
        <v>4015</v>
      </c>
      <c r="H2428" t="s">
        <v>4016</v>
      </c>
      <c r="I2428" t="s">
        <v>4324</v>
      </c>
      <c r="J2428" t="s">
        <v>4334</v>
      </c>
      <c r="K2428" t="s">
        <v>242</v>
      </c>
      <c r="L2428" t="s">
        <v>2699</v>
      </c>
      <c r="O2428" t="s">
        <v>4473</v>
      </c>
      <c r="AF2428">
        <v>0</v>
      </c>
      <c r="AG2428">
        <v>0</v>
      </c>
      <c r="AH2428">
        <v>0</v>
      </c>
      <c r="AI2428">
        <v>0</v>
      </c>
      <c r="AJ2428">
        <v>0</v>
      </c>
      <c r="AK2428">
        <v>0</v>
      </c>
    </row>
    <row r="2429" spans="1:37" x14ac:dyDescent="0.25">
      <c r="A2429" s="21">
        <v>2428</v>
      </c>
      <c r="B2429" t="s">
        <v>4335</v>
      </c>
      <c r="C2429" s="1" t="str">
        <f>+VLOOKUP(Tabla1[[#This Row],[Sector]],Sectores[[Sector]:[Columna1]],2,0)</f>
        <v>34 Transparencia</v>
      </c>
      <c r="D2429" s="1" t="str">
        <f>+VLOOKUP(Tabla1[[#This Row],[Contenido]],Hoja2!$F$2:$G$105,2,0)</f>
        <v>34.01 Partidos Políticos</v>
      </c>
      <c r="E2429" s="1" t="str">
        <f>+IFERROR(VLOOKUP(Tabla1[[#This Row],[Tema]],Temas[[Tema]:[Columna1]],2,0),"REVISAR")</f>
        <v>REVISAR</v>
      </c>
      <c r="F2429" s="1" t="str">
        <f>+IFERROR(VLOOKUP(Tabla1[[#This Row],[Muestra]],Muestra[[Muestra]:[Columna1]],2,0),"REVISAR")</f>
        <v>34.01.01.01 Aportes del Estado (art. 33 bis Ley N°18603)</v>
      </c>
      <c r="G2429" t="s">
        <v>4015</v>
      </c>
      <c r="H2429" t="s">
        <v>4016</v>
      </c>
      <c r="I2429" t="s">
        <v>4336</v>
      </c>
      <c r="J2429" t="s">
        <v>4225</v>
      </c>
      <c r="K2429" t="s">
        <v>242</v>
      </c>
      <c r="L2429" t="s">
        <v>2699</v>
      </c>
      <c r="O2429" t="s">
        <v>4473</v>
      </c>
      <c r="AF2429">
        <v>0</v>
      </c>
      <c r="AG2429">
        <v>0</v>
      </c>
      <c r="AH2429">
        <v>8911191</v>
      </c>
      <c r="AI2429">
        <v>8473385</v>
      </c>
      <c r="AJ2429">
        <v>0</v>
      </c>
      <c r="AK2429">
        <v>0</v>
      </c>
    </row>
    <row r="2430" spans="1:37" x14ac:dyDescent="0.25">
      <c r="A2430" s="21">
        <v>2429</v>
      </c>
      <c r="B2430" t="s">
        <v>4337</v>
      </c>
      <c r="C2430" s="1" t="str">
        <f>+VLOOKUP(Tabla1[[#This Row],[Sector]],Sectores[[Sector]:[Columna1]],2,0)</f>
        <v>34 Transparencia</v>
      </c>
      <c r="D2430" s="1" t="str">
        <f>+VLOOKUP(Tabla1[[#This Row],[Contenido]],Hoja2!$F$2:$G$105,2,0)</f>
        <v>34.01 Partidos Políticos</v>
      </c>
      <c r="E2430" s="1" t="str">
        <f>+IFERROR(VLOOKUP(Tabla1[[#This Row],[Tema]],Temas[[Tema]:[Columna1]],2,0),"REVISAR")</f>
        <v>REVISAR</v>
      </c>
      <c r="F2430" s="1" t="str">
        <f>+IFERROR(VLOOKUP(Tabla1[[#This Row],[Muestra]],Muestra[[Muestra]:[Columna1]],2,0),"REVISAR")</f>
        <v>34.01.01.02 Asignaciones testamentarias</v>
      </c>
      <c r="G2430" t="s">
        <v>4015</v>
      </c>
      <c r="H2430" t="s">
        <v>4016</v>
      </c>
      <c r="I2430" t="s">
        <v>4336</v>
      </c>
      <c r="J2430" t="s">
        <v>4227</v>
      </c>
      <c r="K2430" t="s">
        <v>242</v>
      </c>
      <c r="L2430" t="s">
        <v>2699</v>
      </c>
      <c r="O2430" t="s">
        <v>4473</v>
      </c>
      <c r="AF2430">
        <v>0</v>
      </c>
      <c r="AG2430">
        <v>0</v>
      </c>
      <c r="AH2430">
        <v>0</v>
      </c>
      <c r="AI2430">
        <v>0</v>
      </c>
      <c r="AJ2430">
        <v>0</v>
      </c>
      <c r="AK2430">
        <v>0</v>
      </c>
    </row>
    <row r="2431" spans="1:37" x14ac:dyDescent="0.25">
      <c r="A2431" s="21">
        <v>2430</v>
      </c>
      <c r="B2431" t="s">
        <v>4338</v>
      </c>
      <c r="C2431" s="1" t="str">
        <f>+VLOOKUP(Tabla1[[#This Row],[Sector]],Sectores[[Sector]:[Columna1]],2,0)</f>
        <v>34 Transparencia</v>
      </c>
      <c r="D2431" s="1" t="str">
        <f>+VLOOKUP(Tabla1[[#This Row],[Contenido]],Hoja2!$F$2:$G$105,2,0)</f>
        <v>34.01 Partidos Políticos</v>
      </c>
      <c r="E2431" s="1" t="str">
        <f>+IFERROR(VLOOKUP(Tabla1[[#This Row],[Tema]],Temas[[Tema]:[Columna1]],2,0),"REVISAR")</f>
        <v>REVISAR</v>
      </c>
      <c r="F2431" s="1" t="str">
        <f>+IFERROR(VLOOKUP(Tabla1[[#This Row],[Muestra]],Muestra[[Muestra]:[Columna1]],2,0),"REVISAR")</f>
        <v>34.01.01.03 Cotizaciones</v>
      </c>
      <c r="G2431" t="s">
        <v>4015</v>
      </c>
      <c r="H2431" t="s">
        <v>4016</v>
      </c>
      <c r="I2431" t="s">
        <v>4336</v>
      </c>
      <c r="J2431" t="s">
        <v>4229</v>
      </c>
      <c r="K2431" t="s">
        <v>242</v>
      </c>
      <c r="L2431" t="s">
        <v>2699</v>
      </c>
      <c r="O2431" t="s">
        <v>4473</v>
      </c>
      <c r="AF2431">
        <v>0</v>
      </c>
      <c r="AG2431">
        <v>0</v>
      </c>
      <c r="AH2431">
        <v>0</v>
      </c>
      <c r="AI2431">
        <v>0</v>
      </c>
      <c r="AJ2431">
        <v>0</v>
      </c>
      <c r="AK2431">
        <v>0</v>
      </c>
    </row>
    <row r="2432" spans="1:37" x14ac:dyDescent="0.25">
      <c r="A2432" s="21">
        <v>2431</v>
      </c>
      <c r="B2432" t="s">
        <v>4339</v>
      </c>
      <c r="C2432" s="1" t="str">
        <f>+VLOOKUP(Tabla1[[#This Row],[Sector]],Sectores[[Sector]:[Columna1]],2,0)</f>
        <v>34 Transparencia</v>
      </c>
      <c r="D2432" s="1" t="str">
        <f>+VLOOKUP(Tabla1[[#This Row],[Contenido]],Hoja2!$F$2:$G$105,2,0)</f>
        <v>34.01 Partidos Políticos</v>
      </c>
      <c r="E2432" s="1" t="str">
        <f>+IFERROR(VLOOKUP(Tabla1[[#This Row],[Tema]],Temas[[Tema]:[Columna1]],2,0),"REVISAR")</f>
        <v>REVISAR</v>
      </c>
      <c r="F2432" s="1" t="str">
        <f>+IFERROR(VLOOKUP(Tabla1[[#This Row],[Muestra]],Muestra[[Muestra]:[Columna1]],2,0),"REVISAR")</f>
        <v>34.01.01.04 Donaciones</v>
      </c>
      <c r="G2432" t="s">
        <v>4015</v>
      </c>
      <c r="H2432" t="s">
        <v>4016</v>
      </c>
      <c r="I2432" t="s">
        <v>4336</v>
      </c>
      <c r="J2432" t="s">
        <v>4231</v>
      </c>
      <c r="K2432" t="s">
        <v>242</v>
      </c>
      <c r="L2432" t="s">
        <v>2699</v>
      </c>
      <c r="O2432" t="s">
        <v>4473</v>
      </c>
      <c r="AF2432">
        <v>0</v>
      </c>
      <c r="AG2432">
        <v>0</v>
      </c>
      <c r="AH2432">
        <v>0</v>
      </c>
      <c r="AI2432">
        <v>0</v>
      </c>
      <c r="AJ2432">
        <v>0</v>
      </c>
      <c r="AK2432">
        <v>0</v>
      </c>
    </row>
    <row r="2433" spans="1:37" x14ac:dyDescent="0.25">
      <c r="A2433" s="21">
        <v>2432</v>
      </c>
      <c r="B2433" t="s">
        <v>4340</v>
      </c>
      <c r="C2433" s="1" t="str">
        <f>+VLOOKUP(Tabla1[[#This Row],[Sector]],Sectores[[Sector]:[Columna1]],2,0)</f>
        <v>34 Transparencia</v>
      </c>
      <c r="D2433" s="1" t="str">
        <f>+VLOOKUP(Tabla1[[#This Row],[Contenido]],Hoja2!$F$2:$G$105,2,0)</f>
        <v>34.01 Partidos Políticos</v>
      </c>
      <c r="E2433" s="1" t="str">
        <f>+IFERROR(VLOOKUP(Tabla1[[#This Row],[Tema]],Temas[[Tema]:[Columna1]],2,0),"REVISAR")</f>
        <v>REVISAR</v>
      </c>
      <c r="F2433" s="1" t="str">
        <f>+IFERROR(VLOOKUP(Tabla1[[#This Row],[Muestra]],Muestra[[Muestra]:[Columna1]],2,0),"REVISAR")</f>
        <v>34.01.01.05 Frutos y productos de los Bienes Patrimoniales</v>
      </c>
      <c r="G2433" t="s">
        <v>4015</v>
      </c>
      <c r="H2433" t="s">
        <v>4016</v>
      </c>
      <c r="I2433" t="s">
        <v>4336</v>
      </c>
      <c r="J2433" t="s">
        <v>4233</v>
      </c>
      <c r="K2433" t="s">
        <v>242</v>
      </c>
      <c r="L2433" t="s">
        <v>2699</v>
      </c>
      <c r="O2433" t="s">
        <v>4473</v>
      </c>
      <c r="AF2433">
        <v>0</v>
      </c>
      <c r="AG2433">
        <v>0</v>
      </c>
      <c r="AH2433">
        <v>0</v>
      </c>
      <c r="AI2433">
        <v>0</v>
      </c>
      <c r="AJ2433">
        <v>0</v>
      </c>
      <c r="AK2433">
        <v>0</v>
      </c>
    </row>
    <row r="2434" spans="1:37" x14ac:dyDescent="0.25">
      <c r="A2434" s="21">
        <v>2433</v>
      </c>
      <c r="B2434" t="s">
        <v>4341</v>
      </c>
      <c r="C2434" s="1" t="str">
        <f>+VLOOKUP(Tabla1[[#This Row],[Sector]],Sectores[[Sector]:[Columna1]],2,0)</f>
        <v>34 Transparencia</v>
      </c>
      <c r="D2434" s="1" t="str">
        <f>+VLOOKUP(Tabla1[[#This Row],[Contenido]],Hoja2!$F$2:$G$105,2,0)</f>
        <v>34.01 Partidos Políticos</v>
      </c>
      <c r="E2434" s="1" t="str">
        <f>+IFERROR(VLOOKUP(Tabla1[[#This Row],[Tema]],Temas[[Tema]:[Columna1]],2,0),"REVISAR")</f>
        <v>REVISAR</v>
      </c>
      <c r="F2434" s="1" t="str">
        <f>+IFERROR(VLOOKUP(Tabla1[[#This Row],[Muestra]],Muestra[[Muestra]:[Columna1]],2,0),"REVISAR")</f>
        <v>34.01.01.06 Otras Transferencias privadas</v>
      </c>
      <c r="G2434" t="s">
        <v>4015</v>
      </c>
      <c r="H2434" t="s">
        <v>4016</v>
      </c>
      <c r="I2434" t="s">
        <v>4336</v>
      </c>
      <c r="J2434" t="s">
        <v>4235</v>
      </c>
      <c r="K2434" t="s">
        <v>242</v>
      </c>
      <c r="L2434" t="s">
        <v>2699</v>
      </c>
      <c r="O2434" t="s">
        <v>4473</v>
      </c>
      <c r="AF2434">
        <v>0</v>
      </c>
      <c r="AG2434">
        <v>0</v>
      </c>
      <c r="AH2434">
        <v>0</v>
      </c>
      <c r="AI2434">
        <v>0</v>
      </c>
      <c r="AJ2434">
        <v>0</v>
      </c>
      <c r="AK2434">
        <v>0</v>
      </c>
    </row>
    <row r="2435" spans="1:37" x14ac:dyDescent="0.25">
      <c r="A2435" s="21">
        <v>2434</v>
      </c>
      <c r="B2435" t="s">
        <v>4342</v>
      </c>
      <c r="C2435" s="1" t="str">
        <f>+VLOOKUP(Tabla1[[#This Row],[Sector]],Sectores[[Sector]:[Columna1]],2,0)</f>
        <v>34 Transparencia</v>
      </c>
      <c r="D2435" s="1" t="str">
        <f>+VLOOKUP(Tabla1[[#This Row],[Contenido]],Hoja2!$F$2:$G$105,2,0)</f>
        <v>34.01 Partidos Políticos</v>
      </c>
      <c r="E2435" s="1" t="str">
        <f>+IFERROR(VLOOKUP(Tabla1[[#This Row],[Tema]],Temas[[Tema]:[Columna1]],2,0),"REVISAR")</f>
        <v>REVISAR</v>
      </c>
      <c r="F2435" s="1" t="str">
        <f>+IFERROR(VLOOKUP(Tabla1[[#This Row],[Muestra]],Muestra[[Muestra]:[Columna1]],2,0),"REVISAR")</f>
        <v>34.01.01.07 Otras Transferencias públicas</v>
      </c>
      <c r="G2435" t="s">
        <v>4015</v>
      </c>
      <c r="H2435" t="s">
        <v>4016</v>
      </c>
      <c r="I2435" t="s">
        <v>4336</v>
      </c>
      <c r="J2435" t="s">
        <v>4237</v>
      </c>
      <c r="K2435" t="s">
        <v>242</v>
      </c>
      <c r="L2435" t="s">
        <v>2699</v>
      </c>
      <c r="O2435" t="s">
        <v>4473</v>
      </c>
      <c r="AF2435">
        <v>0</v>
      </c>
      <c r="AG2435">
        <v>0</v>
      </c>
      <c r="AH2435">
        <v>0</v>
      </c>
      <c r="AI2435">
        <v>0</v>
      </c>
      <c r="AJ2435">
        <v>0</v>
      </c>
      <c r="AK2435">
        <v>0</v>
      </c>
    </row>
    <row r="2436" spans="1:37" x14ac:dyDescent="0.25">
      <c r="A2436" s="21">
        <v>2435</v>
      </c>
      <c r="B2436" t="s">
        <v>4343</v>
      </c>
      <c r="C2436" s="1" t="str">
        <f>+VLOOKUP(Tabla1[[#This Row],[Sector]],Sectores[[Sector]:[Columna1]],2,0)</f>
        <v>34 Transparencia</v>
      </c>
      <c r="D2436" s="1" t="str">
        <f>+VLOOKUP(Tabla1[[#This Row],[Contenido]],Hoja2!$F$2:$G$105,2,0)</f>
        <v>34.01 Partidos Políticos</v>
      </c>
      <c r="E2436" s="1" t="str">
        <f>+IFERROR(VLOOKUP(Tabla1[[#This Row],[Tema]],Temas[[Tema]:[Columna1]],2,0),"REVISAR")</f>
        <v>REVISAR</v>
      </c>
      <c r="F2436" s="1" t="str">
        <f>+IFERROR(VLOOKUP(Tabla1[[#This Row],[Muestra]],Muestra[[Muestra]:[Columna1]],2,0),"REVISAR")</f>
        <v>34.01.01.01 Aportes del Estado (art. 33 bis Ley N°18603)</v>
      </c>
      <c r="G2436" t="s">
        <v>4015</v>
      </c>
      <c r="H2436" t="s">
        <v>4016</v>
      </c>
      <c r="I2436" t="s">
        <v>4344</v>
      </c>
      <c r="J2436" t="s">
        <v>4225</v>
      </c>
      <c r="K2436" t="s">
        <v>242</v>
      </c>
      <c r="L2436" t="s">
        <v>2699</v>
      </c>
      <c r="O2436" t="s">
        <v>4473</v>
      </c>
      <c r="AF2436">
        <v>0</v>
      </c>
      <c r="AG2436">
        <v>0</v>
      </c>
      <c r="AH2436">
        <v>0</v>
      </c>
      <c r="AI2436">
        <v>0</v>
      </c>
      <c r="AJ2436">
        <v>0</v>
      </c>
      <c r="AK2436">
        <v>51848588</v>
      </c>
    </row>
    <row r="2437" spans="1:37" x14ac:dyDescent="0.25">
      <c r="A2437" s="21">
        <v>2436</v>
      </c>
      <c r="B2437" t="s">
        <v>4345</v>
      </c>
      <c r="C2437" s="1" t="str">
        <f>+VLOOKUP(Tabla1[[#This Row],[Sector]],Sectores[[Sector]:[Columna1]],2,0)</f>
        <v>34 Transparencia</v>
      </c>
      <c r="D2437" s="1" t="str">
        <f>+VLOOKUP(Tabla1[[#This Row],[Contenido]],Hoja2!$F$2:$G$105,2,0)</f>
        <v>34.01 Partidos Políticos</v>
      </c>
      <c r="E2437" s="1" t="str">
        <f>+IFERROR(VLOOKUP(Tabla1[[#This Row],[Tema]],Temas[[Tema]:[Columna1]],2,0),"REVISAR")</f>
        <v>REVISAR</v>
      </c>
      <c r="F2437" s="1" t="str">
        <f>+IFERROR(VLOOKUP(Tabla1[[#This Row],[Muestra]],Muestra[[Muestra]:[Columna1]],2,0),"REVISAR")</f>
        <v>34.01.01.02 Asignaciones testamentarias</v>
      </c>
      <c r="G2437" t="s">
        <v>4015</v>
      </c>
      <c r="H2437" t="s">
        <v>4016</v>
      </c>
      <c r="I2437" t="s">
        <v>4344</v>
      </c>
      <c r="J2437" t="s">
        <v>4227</v>
      </c>
      <c r="K2437" t="s">
        <v>242</v>
      </c>
      <c r="L2437" t="s">
        <v>2699</v>
      </c>
      <c r="O2437" t="s">
        <v>4473</v>
      </c>
      <c r="AF2437">
        <v>0</v>
      </c>
      <c r="AG2437">
        <v>0</v>
      </c>
      <c r="AH2437">
        <v>0</v>
      </c>
      <c r="AI2437">
        <v>0</v>
      </c>
      <c r="AJ2437">
        <v>0</v>
      </c>
      <c r="AK2437">
        <v>0</v>
      </c>
    </row>
    <row r="2438" spans="1:37" x14ac:dyDescent="0.25">
      <c r="A2438" s="21">
        <v>2437</v>
      </c>
      <c r="B2438" t="s">
        <v>4346</v>
      </c>
      <c r="C2438" s="1" t="str">
        <f>+VLOOKUP(Tabla1[[#This Row],[Sector]],Sectores[[Sector]:[Columna1]],2,0)</f>
        <v>34 Transparencia</v>
      </c>
      <c r="D2438" s="1" t="str">
        <f>+VLOOKUP(Tabla1[[#This Row],[Contenido]],Hoja2!$F$2:$G$105,2,0)</f>
        <v>34.01 Partidos Políticos</v>
      </c>
      <c r="E2438" s="1" t="str">
        <f>+IFERROR(VLOOKUP(Tabla1[[#This Row],[Tema]],Temas[[Tema]:[Columna1]],2,0),"REVISAR")</f>
        <v>REVISAR</v>
      </c>
      <c r="F2438" s="1" t="str">
        <f>+IFERROR(VLOOKUP(Tabla1[[#This Row],[Muestra]],Muestra[[Muestra]:[Columna1]],2,0),"REVISAR")</f>
        <v>34.01.01.03 Cotizaciones</v>
      </c>
      <c r="G2438" t="s">
        <v>4015</v>
      </c>
      <c r="H2438" t="s">
        <v>4016</v>
      </c>
      <c r="I2438" t="s">
        <v>4344</v>
      </c>
      <c r="J2438" t="s">
        <v>4229</v>
      </c>
      <c r="K2438" t="s">
        <v>242</v>
      </c>
      <c r="L2438" t="s">
        <v>2699</v>
      </c>
      <c r="O2438" t="s">
        <v>4473</v>
      </c>
      <c r="AF2438">
        <v>0</v>
      </c>
      <c r="AG2438">
        <v>0</v>
      </c>
      <c r="AH2438">
        <v>0</v>
      </c>
      <c r="AI2438">
        <v>0</v>
      </c>
      <c r="AJ2438">
        <v>24423000</v>
      </c>
      <c r="AK2438">
        <v>12476000</v>
      </c>
    </row>
    <row r="2439" spans="1:37" x14ac:dyDescent="0.25">
      <c r="A2439" s="21">
        <v>2438</v>
      </c>
      <c r="B2439" t="s">
        <v>4347</v>
      </c>
      <c r="C2439" s="1" t="str">
        <f>+VLOOKUP(Tabla1[[#This Row],[Sector]],Sectores[[Sector]:[Columna1]],2,0)</f>
        <v>34 Transparencia</v>
      </c>
      <c r="D2439" s="1" t="str">
        <f>+VLOOKUP(Tabla1[[#This Row],[Contenido]],Hoja2!$F$2:$G$105,2,0)</f>
        <v>34.01 Partidos Políticos</v>
      </c>
      <c r="E2439" s="1" t="str">
        <f>+IFERROR(VLOOKUP(Tabla1[[#This Row],[Tema]],Temas[[Tema]:[Columna1]],2,0),"REVISAR")</f>
        <v>REVISAR</v>
      </c>
      <c r="F2439" s="1" t="str">
        <f>+IFERROR(VLOOKUP(Tabla1[[#This Row],[Muestra]],Muestra[[Muestra]:[Columna1]],2,0),"REVISAR")</f>
        <v>34.01.01.04 Donaciones</v>
      </c>
      <c r="G2439" t="s">
        <v>4015</v>
      </c>
      <c r="H2439" t="s">
        <v>4016</v>
      </c>
      <c r="I2439" t="s">
        <v>4344</v>
      </c>
      <c r="J2439" t="s">
        <v>4231</v>
      </c>
      <c r="K2439" t="s">
        <v>242</v>
      </c>
      <c r="L2439" t="s">
        <v>2699</v>
      </c>
      <c r="O2439" t="s">
        <v>4473</v>
      </c>
      <c r="AF2439">
        <v>0</v>
      </c>
      <c r="AG2439">
        <v>0</v>
      </c>
      <c r="AH2439">
        <v>0</v>
      </c>
      <c r="AI2439">
        <v>0</v>
      </c>
      <c r="AJ2439">
        <v>0</v>
      </c>
      <c r="AK2439">
        <v>0</v>
      </c>
    </row>
    <row r="2440" spans="1:37" x14ac:dyDescent="0.25">
      <c r="A2440" s="21">
        <v>2439</v>
      </c>
      <c r="B2440" t="s">
        <v>4348</v>
      </c>
      <c r="C2440" s="1" t="str">
        <f>+VLOOKUP(Tabla1[[#This Row],[Sector]],Sectores[[Sector]:[Columna1]],2,0)</f>
        <v>34 Transparencia</v>
      </c>
      <c r="D2440" s="1" t="str">
        <f>+VLOOKUP(Tabla1[[#This Row],[Contenido]],Hoja2!$F$2:$G$105,2,0)</f>
        <v>34.01 Partidos Políticos</v>
      </c>
      <c r="E2440" s="1" t="str">
        <f>+IFERROR(VLOOKUP(Tabla1[[#This Row],[Tema]],Temas[[Tema]:[Columna1]],2,0),"REVISAR")</f>
        <v>REVISAR</v>
      </c>
      <c r="F2440" s="1" t="str">
        <f>+IFERROR(VLOOKUP(Tabla1[[#This Row],[Muestra]],Muestra[[Muestra]:[Columna1]],2,0),"REVISAR")</f>
        <v>34.01.01.05 Frutos y productos de los Bienes Patrimoniales</v>
      </c>
      <c r="G2440" t="s">
        <v>4015</v>
      </c>
      <c r="H2440" t="s">
        <v>4016</v>
      </c>
      <c r="I2440" t="s">
        <v>4344</v>
      </c>
      <c r="J2440" t="s">
        <v>4233</v>
      </c>
      <c r="K2440" t="s">
        <v>242</v>
      </c>
      <c r="L2440" t="s">
        <v>2699</v>
      </c>
      <c r="O2440" t="s">
        <v>4473</v>
      </c>
      <c r="AF2440">
        <v>0</v>
      </c>
      <c r="AG2440">
        <v>0</v>
      </c>
      <c r="AH2440">
        <v>0</v>
      </c>
      <c r="AI2440">
        <v>0</v>
      </c>
      <c r="AJ2440">
        <v>0</v>
      </c>
      <c r="AK2440">
        <v>0</v>
      </c>
    </row>
    <row r="2441" spans="1:37" x14ac:dyDescent="0.25">
      <c r="A2441" s="21">
        <v>2440</v>
      </c>
      <c r="B2441" t="s">
        <v>4349</v>
      </c>
      <c r="C2441" s="1" t="str">
        <f>+VLOOKUP(Tabla1[[#This Row],[Sector]],Sectores[[Sector]:[Columna1]],2,0)</f>
        <v>34 Transparencia</v>
      </c>
      <c r="D2441" s="1" t="str">
        <f>+VLOOKUP(Tabla1[[#This Row],[Contenido]],Hoja2!$F$2:$G$105,2,0)</f>
        <v>34.01 Partidos Políticos</v>
      </c>
      <c r="E2441" s="1" t="str">
        <f>+IFERROR(VLOOKUP(Tabla1[[#This Row],[Tema]],Temas[[Tema]:[Columna1]],2,0),"REVISAR")</f>
        <v>REVISAR</v>
      </c>
      <c r="F2441" s="1" t="str">
        <f>+IFERROR(VLOOKUP(Tabla1[[#This Row],[Muestra]],Muestra[[Muestra]:[Columna1]],2,0),"REVISAR")</f>
        <v>34.01.01.06 Otras Transferencias privadas</v>
      </c>
      <c r="G2441" t="s">
        <v>4015</v>
      </c>
      <c r="H2441" t="s">
        <v>4016</v>
      </c>
      <c r="I2441" t="s">
        <v>4344</v>
      </c>
      <c r="J2441" t="s">
        <v>4235</v>
      </c>
      <c r="K2441" t="s">
        <v>242</v>
      </c>
      <c r="L2441" t="s">
        <v>2699</v>
      </c>
      <c r="O2441" t="s">
        <v>4473</v>
      </c>
      <c r="AF2441">
        <v>0</v>
      </c>
      <c r="AG2441">
        <v>0</v>
      </c>
      <c r="AH2441">
        <v>0</v>
      </c>
      <c r="AI2441">
        <v>0</v>
      </c>
      <c r="AJ2441">
        <v>0</v>
      </c>
      <c r="AK2441">
        <v>0</v>
      </c>
    </row>
    <row r="2442" spans="1:37" x14ac:dyDescent="0.25">
      <c r="A2442" s="21">
        <v>2441</v>
      </c>
      <c r="B2442" t="s">
        <v>4350</v>
      </c>
      <c r="C2442" s="1" t="str">
        <f>+VLOOKUP(Tabla1[[#This Row],[Sector]],Sectores[[Sector]:[Columna1]],2,0)</f>
        <v>34 Transparencia</v>
      </c>
      <c r="D2442" s="1" t="str">
        <f>+VLOOKUP(Tabla1[[#This Row],[Contenido]],Hoja2!$F$2:$G$105,2,0)</f>
        <v>34.01 Partidos Políticos</v>
      </c>
      <c r="E2442" s="1" t="str">
        <f>+IFERROR(VLOOKUP(Tabla1[[#This Row],[Tema]],Temas[[Tema]:[Columna1]],2,0),"REVISAR")</f>
        <v>REVISAR</v>
      </c>
      <c r="F2442" s="1" t="str">
        <f>+IFERROR(VLOOKUP(Tabla1[[#This Row],[Muestra]],Muestra[[Muestra]:[Columna1]],2,0),"REVISAR")</f>
        <v>34.01.01.07 Otras Transferencias públicas</v>
      </c>
      <c r="G2442" t="s">
        <v>4015</v>
      </c>
      <c r="H2442" t="s">
        <v>4016</v>
      </c>
      <c r="I2442" t="s">
        <v>4344</v>
      </c>
      <c r="J2442" t="s">
        <v>4237</v>
      </c>
      <c r="K2442" t="s">
        <v>242</v>
      </c>
      <c r="L2442" t="s">
        <v>2699</v>
      </c>
      <c r="O2442" t="s">
        <v>4473</v>
      </c>
      <c r="AF2442">
        <v>0</v>
      </c>
      <c r="AG2442">
        <v>0</v>
      </c>
      <c r="AH2442">
        <v>0</v>
      </c>
      <c r="AI2442">
        <v>0</v>
      </c>
      <c r="AJ2442">
        <v>0</v>
      </c>
      <c r="AK2442">
        <v>0</v>
      </c>
    </row>
    <row r="2443" spans="1:37" x14ac:dyDescent="0.25">
      <c r="A2443" s="21">
        <v>2442</v>
      </c>
      <c r="B2443" t="s">
        <v>4351</v>
      </c>
      <c r="C2443" s="1" t="str">
        <f>+VLOOKUP(Tabla1[[#This Row],[Sector]],Sectores[[Sector]:[Columna1]],2,0)</f>
        <v>34 Transparencia</v>
      </c>
      <c r="D2443" s="1" t="str">
        <f>+VLOOKUP(Tabla1[[#This Row],[Contenido]],Hoja2!$F$2:$G$105,2,0)</f>
        <v>34.01 Partidos Políticos</v>
      </c>
      <c r="E2443" s="1" t="str">
        <f>+IFERROR(VLOOKUP(Tabla1[[#This Row],[Tema]],Temas[[Tema]:[Columna1]],2,0),"REVISAR")</f>
        <v>REVISAR</v>
      </c>
      <c r="F2443" s="1" t="str">
        <f>+IFERROR(VLOOKUP(Tabla1[[#This Row],[Muestra]],Muestra[[Muestra]:[Columna1]],2,0),"REVISAR")</f>
        <v>34.01.01.01 Aportes del Estado (art. 33 bis Ley N°18603)</v>
      </c>
      <c r="G2443" t="s">
        <v>4015</v>
      </c>
      <c r="H2443" t="s">
        <v>4016</v>
      </c>
      <c r="I2443" t="s">
        <v>4352</v>
      </c>
      <c r="J2443" t="s">
        <v>4225</v>
      </c>
      <c r="K2443" t="s">
        <v>242</v>
      </c>
      <c r="L2443" t="s">
        <v>2699</v>
      </c>
      <c r="O2443" t="s">
        <v>4473</v>
      </c>
      <c r="AF2443">
        <v>0</v>
      </c>
      <c r="AG2443">
        <v>9929544</v>
      </c>
      <c r="AH2443">
        <v>0</v>
      </c>
      <c r="AI2443">
        <v>0</v>
      </c>
      <c r="AJ2443">
        <v>0</v>
      </c>
      <c r="AK2443">
        <v>0</v>
      </c>
    </row>
    <row r="2444" spans="1:37" x14ac:dyDescent="0.25">
      <c r="A2444" s="21">
        <v>2443</v>
      </c>
      <c r="B2444" t="s">
        <v>4353</v>
      </c>
      <c r="C2444" s="1" t="str">
        <f>+VLOOKUP(Tabla1[[#This Row],[Sector]],Sectores[[Sector]:[Columna1]],2,0)</f>
        <v>34 Transparencia</v>
      </c>
      <c r="D2444" s="1" t="str">
        <f>+VLOOKUP(Tabla1[[#This Row],[Contenido]],Hoja2!$F$2:$G$105,2,0)</f>
        <v>34.01 Partidos Políticos</v>
      </c>
      <c r="E2444" s="1" t="str">
        <f>+IFERROR(VLOOKUP(Tabla1[[#This Row],[Tema]],Temas[[Tema]:[Columna1]],2,0),"REVISAR")</f>
        <v>REVISAR</v>
      </c>
      <c r="F2444" s="1" t="str">
        <f>+IFERROR(VLOOKUP(Tabla1[[#This Row],[Muestra]],Muestra[[Muestra]:[Columna1]],2,0),"REVISAR")</f>
        <v>34.01.01.02 Asignaciones testamentarias</v>
      </c>
      <c r="G2444" t="s">
        <v>4015</v>
      </c>
      <c r="H2444" t="s">
        <v>4016</v>
      </c>
      <c r="I2444" t="s">
        <v>4352</v>
      </c>
      <c r="J2444" t="s">
        <v>4227</v>
      </c>
      <c r="K2444" t="s">
        <v>242</v>
      </c>
      <c r="L2444" t="s">
        <v>2699</v>
      </c>
      <c r="O2444" t="s">
        <v>4473</v>
      </c>
      <c r="AF2444">
        <v>0</v>
      </c>
      <c r="AG2444">
        <v>0</v>
      </c>
      <c r="AH2444">
        <v>0</v>
      </c>
      <c r="AI2444">
        <v>0</v>
      </c>
      <c r="AJ2444">
        <v>0</v>
      </c>
      <c r="AK2444">
        <v>0</v>
      </c>
    </row>
    <row r="2445" spans="1:37" x14ac:dyDescent="0.25">
      <c r="A2445" s="21">
        <v>2444</v>
      </c>
      <c r="B2445" t="s">
        <v>4354</v>
      </c>
      <c r="C2445" s="1" t="str">
        <f>+VLOOKUP(Tabla1[[#This Row],[Sector]],Sectores[[Sector]:[Columna1]],2,0)</f>
        <v>34 Transparencia</v>
      </c>
      <c r="D2445" s="1" t="str">
        <f>+VLOOKUP(Tabla1[[#This Row],[Contenido]],Hoja2!$F$2:$G$105,2,0)</f>
        <v>34.01 Partidos Políticos</v>
      </c>
      <c r="E2445" s="1" t="str">
        <f>+IFERROR(VLOOKUP(Tabla1[[#This Row],[Tema]],Temas[[Tema]:[Columna1]],2,0),"REVISAR")</f>
        <v>REVISAR</v>
      </c>
      <c r="F2445" s="1" t="str">
        <f>+IFERROR(VLOOKUP(Tabla1[[#This Row],[Muestra]],Muestra[[Muestra]:[Columna1]],2,0),"REVISAR")</f>
        <v>34.01.01.03 Cotizaciones</v>
      </c>
      <c r="G2445" t="s">
        <v>4015</v>
      </c>
      <c r="H2445" t="s">
        <v>4016</v>
      </c>
      <c r="I2445" t="s">
        <v>4352</v>
      </c>
      <c r="J2445" t="s">
        <v>4229</v>
      </c>
      <c r="K2445" t="s">
        <v>242</v>
      </c>
      <c r="L2445" t="s">
        <v>2699</v>
      </c>
      <c r="O2445" t="s">
        <v>4473</v>
      </c>
      <c r="AF2445">
        <v>0</v>
      </c>
      <c r="AG2445">
        <v>0</v>
      </c>
      <c r="AH2445">
        <v>0</v>
      </c>
      <c r="AI2445">
        <v>0</v>
      </c>
      <c r="AJ2445">
        <v>0</v>
      </c>
      <c r="AK2445">
        <v>0</v>
      </c>
    </row>
    <row r="2446" spans="1:37" x14ac:dyDescent="0.25">
      <c r="A2446" s="21">
        <v>2445</v>
      </c>
      <c r="B2446" t="s">
        <v>4355</v>
      </c>
      <c r="C2446" s="1" t="str">
        <f>+VLOOKUP(Tabla1[[#This Row],[Sector]],Sectores[[Sector]:[Columna1]],2,0)</f>
        <v>34 Transparencia</v>
      </c>
      <c r="D2446" s="1" t="str">
        <f>+VLOOKUP(Tabla1[[#This Row],[Contenido]],Hoja2!$F$2:$G$105,2,0)</f>
        <v>34.01 Partidos Políticos</v>
      </c>
      <c r="E2446" s="1" t="str">
        <f>+IFERROR(VLOOKUP(Tabla1[[#This Row],[Tema]],Temas[[Tema]:[Columna1]],2,0),"REVISAR")</f>
        <v>REVISAR</v>
      </c>
      <c r="F2446" s="1" t="str">
        <f>+IFERROR(VLOOKUP(Tabla1[[#This Row],[Muestra]],Muestra[[Muestra]:[Columna1]],2,0),"REVISAR")</f>
        <v>34.01.01.04 Donaciones</v>
      </c>
      <c r="G2446" t="s">
        <v>4015</v>
      </c>
      <c r="H2446" t="s">
        <v>4016</v>
      </c>
      <c r="I2446" t="s">
        <v>4352</v>
      </c>
      <c r="J2446" t="s">
        <v>4231</v>
      </c>
      <c r="K2446" t="s">
        <v>242</v>
      </c>
      <c r="L2446" t="s">
        <v>2699</v>
      </c>
      <c r="O2446" t="s">
        <v>4473</v>
      </c>
      <c r="AF2446">
        <v>0</v>
      </c>
      <c r="AG2446">
        <v>0</v>
      </c>
      <c r="AH2446">
        <v>0</v>
      </c>
      <c r="AI2446">
        <v>0</v>
      </c>
      <c r="AJ2446">
        <v>0</v>
      </c>
      <c r="AK2446">
        <v>0</v>
      </c>
    </row>
    <row r="2447" spans="1:37" x14ac:dyDescent="0.25">
      <c r="A2447" s="21">
        <v>2446</v>
      </c>
      <c r="B2447" t="s">
        <v>4356</v>
      </c>
      <c r="C2447" s="1" t="str">
        <f>+VLOOKUP(Tabla1[[#This Row],[Sector]],Sectores[[Sector]:[Columna1]],2,0)</f>
        <v>34 Transparencia</v>
      </c>
      <c r="D2447" s="1" t="str">
        <f>+VLOOKUP(Tabla1[[#This Row],[Contenido]],Hoja2!$F$2:$G$105,2,0)</f>
        <v>34.01 Partidos Políticos</v>
      </c>
      <c r="E2447" s="1" t="str">
        <f>+IFERROR(VLOOKUP(Tabla1[[#This Row],[Tema]],Temas[[Tema]:[Columna1]],2,0),"REVISAR")</f>
        <v>REVISAR</v>
      </c>
      <c r="F2447" s="1" t="str">
        <f>+IFERROR(VLOOKUP(Tabla1[[#This Row],[Muestra]],Muestra[[Muestra]:[Columna1]],2,0),"REVISAR")</f>
        <v>34.01.01.05 Frutos y productos de los Bienes Patrimoniales</v>
      </c>
      <c r="G2447" t="s">
        <v>4015</v>
      </c>
      <c r="H2447" t="s">
        <v>4016</v>
      </c>
      <c r="I2447" t="s">
        <v>4352</v>
      </c>
      <c r="J2447" t="s">
        <v>4233</v>
      </c>
      <c r="K2447" t="s">
        <v>242</v>
      </c>
      <c r="L2447" t="s">
        <v>2699</v>
      </c>
      <c r="O2447" t="s">
        <v>4473</v>
      </c>
      <c r="AF2447">
        <v>0</v>
      </c>
      <c r="AG2447">
        <v>0</v>
      </c>
      <c r="AH2447">
        <v>0</v>
      </c>
      <c r="AI2447">
        <v>0</v>
      </c>
      <c r="AJ2447">
        <v>0</v>
      </c>
      <c r="AK2447">
        <v>0</v>
      </c>
    </row>
    <row r="2448" spans="1:37" x14ac:dyDescent="0.25">
      <c r="A2448" s="21">
        <v>2447</v>
      </c>
      <c r="B2448" t="s">
        <v>4357</v>
      </c>
      <c r="C2448" s="1" t="str">
        <f>+VLOOKUP(Tabla1[[#This Row],[Sector]],Sectores[[Sector]:[Columna1]],2,0)</f>
        <v>34 Transparencia</v>
      </c>
      <c r="D2448" s="1" t="str">
        <f>+VLOOKUP(Tabla1[[#This Row],[Contenido]],Hoja2!$F$2:$G$105,2,0)</f>
        <v>34.01 Partidos Políticos</v>
      </c>
      <c r="E2448" s="1" t="str">
        <f>+IFERROR(VLOOKUP(Tabla1[[#This Row],[Tema]],Temas[[Tema]:[Columna1]],2,0),"REVISAR")</f>
        <v>REVISAR</v>
      </c>
      <c r="F2448" s="1" t="str">
        <f>+IFERROR(VLOOKUP(Tabla1[[#This Row],[Muestra]],Muestra[[Muestra]:[Columna1]],2,0),"REVISAR")</f>
        <v>34.01.01.06 Otras Transferencias privadas</v>
      </c>
      <c r="G2448" t="s">
        <v>4015</v>
      </c>
      <c r="H2448" t="s">
        <v>4016</v>
      </c>
      <c r="I2448" t="s">
        <v>4352</v>
      </c>
      <c r="J2448" t="s">
        <v>4235</v>
      </c>
      <c r="K2448" t="s">
        <v>242</v>
      </c>
      <c r="L2448" t="s">
        <v>2699</v>
      </c>
      <c r="O2448" t="s">
        <v>4473</v>
      </c>
      <c r="AF2448">
        <v>0</v>
      </c>
      <c r="AG2448">
        <v>0</v>
      </c>
      <c r="AH2448">
        <v>0</v>
      </c>
      <c r="AI2448">
        <v>0</v>
      </c>
      <c r="AJ2448">
        <v>0</v>
      </c>
      <c r="AK2448">
        <v>0</v>
      </c>
    </row>
    <row r="2449" spans="1:37" x14ac:dyDescent="0.25">
      <c r="A2449" s="21">
        <v>2448</v>
      </c>
      <c r="B2449" t="s">
        <v>4358</v>
      </c>
      <c r="C2449" s="1" t="str">
        <f>+VLOOKUP(Tabla1[[#This Row],[Sector]],Sectores[[Sector]:[Columna1]],2,0)</f>
        <v>34 Transparencia</v>
      </c>
      <c r="D2449" s="1" t="str">
        <f>+VLOOKUP(Tabla1[[#This Row],[Contenido]],Hoja2!$F$2:$G$105,2,0)</f>
        <v>34.01 Partidos Políticos</v>
      </c>
      <c r="E2449" s="1" t="str">
        <f>+IFERROR(VLOOKUP(Tabla1[[#This Row],[Tema]],Temas[[Tema]:[Columna1]],2,0),"REVISAR")</f>
        <v>REVISAR</v>
      </c>
      <c r="F2449" s="1" t="str">
        <f>+IFERROR(VLOOKUP(Tabla1[[#This Row],[Muestra]],Muestra[[Muestra]:[Columna1]],2,0),"REVISAR")</f>
        <v>34.01.01.07 Otras Transferencias públicas</v>
      </c>
      <c r="G2449" t="s">
        <v>4015</v>
      </c>
      <c r="H2449" t="s">
        <v>4016</v>
      </c>
      <c r="I2449" t="s">
        <v>4352</v>
      </c>
      <c r="J2449" t="s">
        <v>4237</v>
      </c>
      <c r="K2449" t="s">
        <v>242</v>
      </c>
      <c r="L2449" t="s">
        <v>2699</v>
      </c>
      <c r="O2449" t="s">
        <v>4473</v>
      </c>
      <c r="AF2449">
        <v>0</v>
      </c>
      <c r="AG2449">
        <v>7241839</v>
      </c>
      <c r="AH2449">
        <v>0</v>
      </c>
      <c r="AI2449">
        <v>0</v>
      </c>
      <c r="AJ2449">
        <v>0</v>
      </c>
      <c r="AK2449">
        <v>0</v>
      </c>
    </row>
    <row r="2450" spans="1:37" x14ac:dyDescent="0.25">
      <c r="A2450" s="21">
        <v>2449</v>
      </c>
      <c r="B2450" t="s">
        <v>4359</v>
      </c>
      <c r="C2450" s="1" t="str">
        <f>+VLOOKUP(Tabla1[[#This Row],[Sector]],Sectores[[Sector]:[Columna1]],2,0)</f>
        <v>34 Transparencia</v>
      </c>
      <c r="D2450" s="1" t="str">
        <f>+VLOOKUP(Tabla1[[#This Row],[Contenido]],Hoja2!$F$2:$G$105,2,0)</f>
        <v>34.01 Partidos Políticos</v>
      </c>
      <c r="E2450" s="1" t="str">
        <f>+IFERROR(VLOOKUP(Tabla1[[#This Row],[Tema]],Temas[[Tema]:[Columna1]],2,0),"REVISAR")</f>
        <v>REVISAR</v>
      </c>
      <c r="F2450" s="1" t="str">
        <f>+IFERROR(VLOOKUP(Tabla1[[#This Row],[Muestra]],Muestra[[Muestra]:[Columna1]],2,0),"REVISAR")</f>
        <v>34.01.01.01 Aportes del Estado (art. 33 bis Ley N°18603)</v>
      </c>
      <c r="G2450" t="s">
        <v>4015</v>
      </c>
      <c r="H2450" t="s">
        <v>4016</v>
      </c>
      <c r="I2450" t="s">
        <v>4360</v>
      </c>
      <c r="J2450" t="s">
        <v>4225</v>
      </c>
      <c r="K2450" t="s">
        <v>242</v>
      </c>
      <c r="L2450" t="s">
        <v>2699</v>
      </c>
      <c r="O2450" t="s">
        <v>4473</v>
      </c>
      <c r="AF2450">
        <v>0</v>
      </c>
      <c r="AG2450">
        <v>0</v>
      </c>
      <c r="AH2450">
        <v>0</v>
      </c>
      <c r="AI2450">
        <v>0</v>
      </c>
      <c r="AJ2450">
        <v>0</v>
      </c>
      <c r="AK2450">
        <v>0</v>
      </c>
    </row>
    <row r="2451" spans="1:37" x14ac:dyDescent="0.25">
      <c r="A2451" s="21">
        <v>2450</v>
      </c>
      <c r="B2451" t="s">
        <v>4361</v>
      </c>
      <c r="C2451" s="1" t="str">
        <f>+VLOOKUP(Tabla1[[#This Row],[Sector]],Sectores[[Sector]:[Columna1]],2,0)</f>
        <v>34 Transparencia</v>
      </c>
      <c r="D2451" s="1" t="str">
        <f>+VLOOKUP(Tabla1[[#This Row],[Contenido]],Hoja2!$F$2:$G$105,2,0)</f>
        <v>34.01 Partidos Políticos</v>
      </c>
      <c r="E2451" s="1" t="str">
        <f>+IFERROR(VLOOKUP(Tabla1[[#This Row],[Tema]],Temas[[Tema]:[Columna1]],2,0),"REVISAR")</f>
        <v>REVISAR</v>
      </c>
      <c r="F2451" s="1" t="str">
        <f>+IFERROR(VLOOKUP(Tabla1[[#This Row],[Muestra]],Muestra[[Muestra]:[Columna1]],2,0),"REVISAR")</f>
        <v>34.01.01.02 Asignaciones testamentarias</v>
      </c>
      <c r="G2451" t="s">
        <v>4015</v>
      </c>
      <c r="H2451" t="s">
        <v>4016</v>
      </c>
      <c r="I2451" t="s">
        <v>4360</v>
      </c>
      <c r="J2451" t="s">
        <v>4227</v>
      </c>
      <c r="K2451" t="s">
        <v>242</v>
      </c>
      <c r="L2451" t="s">
        <v>2699</v>
      </c>
      <c r="O2451" t="s">
        <v>4473</v>
      </c>
      <c r="AF2451">
        <v>0</v>
      </c>
      <c r="AG2451">
        <v>0</v>
      </c>
      <c r="AH2451">
        <v>0</v>
      </c>
      <c r="AI2451">
        <v>0</v>
      </c>
      <c r="AJ2451">
        <v>0</v>
      </c>
      <c r="AK2451">
        <v>0</v>
      </c>
    </row>
    <row r="2452" spans="1:37" x14ac:dyDescent="0.25">
      <c r="A2452" s="21">
        <v>2451</v>
      </c>
      <c r="B2452" t="s">
        <v>4362</v>
      </c>
      <c r="C2452" s="1" t="str">
        <f>+VLOOKUP(Tabla1[[#This Row],[Sector]],Sectores[[Sector]:[Columna1]],2,0)</f>
        <v>34 Transparencia</v>
      </c>
      <c r="D2452" s="1" t="str">
        <f>+VLOOKUP(Tabla1[[#This Row],[Contenido]],Hoja2!$F$2:$G$105,2,0)</f>
        <v>34.01 Partidos Políticos</v>
      </c>
      <c r="E2452" s="1" t="str">
        <f>+IFERROR(VLOOKUP(Tabla1[[#This Row],[Tema]],Temas[[Tema]:[Columna1]],2,0),"REVISAR")</f>
        <v>REVISAR</v>
      </c>
      <c r="F2452" s="1" t="str">
        <f>+IFERROR(VLOOKUP(Tabla1[[#This Row],[Muestra]],Muestra[[Muestra]:[Columna1]],2,0),"REVISAR")</f>
        <v>34.01.01.03 Cotizaciones</v>
      </c>
      <c r="G2452" t="s">
        <v>4015</v>
      </c>
      <c r="H2452" t="s">
        <v>4016</v>
      </c>
      <c r="I2452" t="s">
        <v>4360</v>
      </c>
      <c r="J2452" t="s">
        <v>4229</v>
      </c>
      <c r="K2452" t="s">
        <v>242</v>
      </c>
      <c r="L2452" t="s">
        <v>2699</v>
      </c>
      <c r="O2452" t="s">
        <v>4473</v>
      </c>
      <c r="AF2452">
        <v>0</v>
      </c>
      <c r="AG2452">
        <v>0</v>
      </c>
      <c r="AH2452">
        <v>0</v>
      </c>
      <c r="AI2452">
        <v>0</v>
      </c>
      <c r="AJ2452">
        <v>0</v>
      </c>
      <c r="AK2452">
        <v>0</v>
      </c>
    </row>
    <row r="2453" spans="1:37" x14ac:dyDescent="0.25">
      <c r="A2453" s="21">
        <v>2452</v>
      </c>
      <c r="B2453" t="s">
        <v>4363</v>
      </c>
      <c r="C2453" s="1" t="str">
        <f>+VLOOKUP(Tabla1[[#This Row],[Sector]],Sectores[[Sector]:[Columna1]],2,0)</f>
        <v>34 Transparencia</v>
      </c>
      <c r="D2453" s="1" t="str">
        <f>+VLOOKUP(Tabla1[[#This Row],[Contenido]],Hoja2!$F$2:$G$105,2,0)</f>
        <v>34.01 Partidos Políticos</v>
      </c>
      <c r="E2453" s="1" t="str">
        <f>+IFERROR(VLOOKUP(Tabla1[[#This Row],[Tema]],Temas[[Tema]:[Columna1]],2,0),"REVISAR")</f>
        <v>REVISAR</v>
      </c>
      <c r="F2453" s="1" t="str">
        <f>+IFERROR(VLOOKUP(Tabla1[[#This Row],[Muestra]],Muestra[[Muestra]:[Columna1]],2,0),"REVISAR")</f>
        <v>34.01.01.04 Donaciones</v>
      </c>
      <c r="G2453" t="s">
        <v>4015</v>
      </c>
      <c r="H2453" t="s">
        <v>4016</v>
      </c>
      <c r="I2453" t="s">
        <v>4360</v>
      </c>
      <c r="J2453" t="s">
        <v>4231</v>
      </c>
      <c r="K2453" t="s">
        <v>242</v>
      </c>
      <c r="L2453" t="s">
        <v>2699</v>
      </c>
      <c r="O2453" t="s">
        <v>4473</v>
      </c>
      <c r="AF2453">
        <v>0</v>
      </c>
      <c r="AG2453">
        <v>0</v>
      </c>
      <c r="AH2453">
        <v>0</v>
      </c>
      <c r="AI2453">
        <v>0</v>
      </c>
      <c r="AJ2453">
        <v>0</v>
      </c>
      <c r="AK2453">
        <v>0</v>
      </c>
    </row>
    <row r="2454" spans="1:37" x14ac:dyDescent="0.25">
      <c r="A2454" s="21">
        <v>2453</v>
      </c>
      <c r="B2454" t="s">
        <v>4364</v>
      </c>
      <c r="C2454" s="1" t="str">
        <f>+VLOOKUP(Tabla1[[#This Row],[Sector]],Sectores[[Sector]:[Columna1]],2,0)</f>
        <v>34 Transparencia</v>
      </c>
      <c r="D2454" s="1" t="str">
        <f>+VLOOKUP(Tabla1[[#This Row],[Contenido]],Hoja2!$F$2:$G$105,2,0)</f>
        <v>34.01 Partidos Políticos</v>
      </c>
      <c r="E2454" s="1" t="str">
        <f>+IFERROR(VLOOKUP(Tabla1[[#This Row],[Tema]],Temas[[Tema]:[Columna1]],2,0),"REVISAR")</f>
        <v>REVISAR</v>
      </c>
      <c r="F2454" s="1" t="str">
        <f>+IFERROR(VLOOKUP(Tabla1[[#This Row],[Muestra]],Muestra[[Muestra]:[Columna1]],2,0),"REVISAR")</f>
        <v>34.01.01.05 Frutos y productos de los Bienes Patrimoniales</v>
      </c>
      <c r="G2454" t="s">
        <v>4015</v>
      </c>
      <c r="H2454" t="s">
        <v>4016</v>
      </c>
      <c r="I2454" t="s">
        <v>4360</v>
      </c>
      <c r="J2454" t="s">
        <v>4233</v>
      </c>
      <c r="K2454" t="s">
        <v>242</v>
      </c>
      <c r="L2454" t="s">
        <v>2699</v>
      </c>
      <c r="O2454" t="s">
        <v>4473</v>
      </c>
      <c r="AF2454">
        <v>0</v>
      </c>
      <c r="AG2454">
        <v>0</v>
      </c>
      <c r="AH2454">
        <v>0</v>
      </c>
      <c r="AI2454">
        <v>0</v>
      </c>
      <c r="AJ2454">
        <v>0</v>
      </c>
      <c r="AK2454">
        <v>0</v>
      </c>
    </row>
    <row r="2455" spans="1:37" x14ac:dyDescent="0.25">
      <c r="A2455" s="21">
        <v>2454</v>
      </c>
      <c r="B2455" t="s">
        <v>4365</v>
      </c>
      <c r="C2455" s="1" t="str">
        <f>+VLOOKUP(Tabla1[[#This Row],[Sector]],Sectores[[Sector]:[Columna1]],2,0)</f>
        <v>34 Transparencia</v>
      </c>
      <c r="D2455" s="1" t="str">
        <f>+VLOOKUP(Tabla1[[#This Row],[Contenido]],Hoja2!$F$2:$G$105,2,0)</f>
        <v>34.01 Partidos Políticos</v>
      </c>
      <c r="E2455" s="1" t="str">
        <f>+IFERROR(VLOOKUP(Tabla1[[#This Row],[Tema]],Temas[[Tema]:[Columna1]],2,0),"REVISAR")</f>
        <v>REVISAR</v>
      </c>
      <c r="F2455" s="1" t="str">
        <f>+IFERROR(VLOOKUP(Tabla1[[#This Row],[Muestra]],Muestra[[Muestra]:[Columna1]],2,0),"REVISAR")</f>
        <v>34.01.01.06 Otras Transferencias privadas</v>
      </c>
      <c r="G2455" t="s">
        <v>4015</v>
      </c>
      <c r="H2455" t="s">
        <v>4016</v>
      </c>
      <c r="I2455" t="s">
        <v>4360</v>
      </c>
      <c r="J2455" t="s">
        <v>4235</v>
      </c>
      <c r="K2455" t="s">
        <v>242</v>
      </c>
      <c r="L2455" t="s">
        <v>2699</v>
      </c>
      <c r="O2455" t="s">
        <v>4473</v>
      </c>
      <c r="AF2455">
        <v>0</v>
      </c>
      <c r="AG2455">
        <v>0</v>
      </c>
      <c r="AH2455">
        <v>0</v>
      </c>
      <c r="AI2455">
        <v>0</v>
      </c>
      <c r="AJ2455">
        <v>0</v>
      </c>
      <c r="AK2455">
        <v>0</v>
      </c>
    </row>
    <row r="2456" spans="1:37" x14ac:dyDescent="0.25">
      <c r="A2456" s="21">
        <v>2455</v>
      </c>
      <c r="B2456" t="s">
        <v>4366</v>
      </c>
      <c r="C2456" s="1" t="str">
        <f>+VLOOKUP(Tabla1[[#This Row],[Sector]],Sectores[[Sector]:[Columna1]],2,0)</f>
        <v>34 Transparencia</v>
      </c>
      <c r="D2456" s="1" t="str">
        <f>+VLOOKUP(Tabla1[[#This Row],[Contenido]],Hoja2!$F$2:$G$105,2,0)</f>
        <v>34.01 Partidos Políticos</v>
      </c>
      <c r="E2456" s="1" t="str">
        <f>+IFERROR(VLOOKUP(Tabla1[[#This Row],[Tema]],Temas[[Tema]:[Columna1]],2,0),"REVISAR")</f>
        <v>REVISAR</v>
      </c>
      <c r="F2456" s="1" t="str">
        <f>+IFERROR(VLOOKUP(Tabla1[[#This Row],[Muestra]],Muestra[[Muestra]:[Columna1]],2,0),"REVISAR")</f>
        <v>34.01.01.07 Otras Transferencias públicas</v>
      </c>
      <c r="G2456" t="s">
        <v>4015</v>
      </c>
      <c r="H2456" t="s">
        <v>4016</v>
      </c>
      <c r="I2456" t="s">
        <v>4360</v>
      </c>
      <c r="J2456" t="s">
        <v>4237</v>
      </c>
      <c r="K2456" t="s">
        <v>242</v>
      </c>
      <c r="L2456" t="s">
        <v>2699</v>
      </c>
      <c r="O2456" t="s">
        <v>4473</v>
      </c>
      <c r="AF2456">
        <v>0</v>
      </c>
      <c r="AG2456">
        <v>0</v>
      </c>
      <c r="AH2456">
        <v>0</v>
      </c>
      <c r="AI2456">
        <v>0</v>
      </c>
      <c r="AJ2456">
        <v>0</v>
      </c>
      <c r="AK2456">
        <v>0</v>
      </c>
    </row>
    <row r="2457" spans="1:37" x14ac:dyDescent="0.25">
      <c r="A2457" s="21">
        <v>2456</v>
      </c>
      <c r="B2457" t="s">
        <v>4367</v>
      </c>
      <c r="C2457" s="1" t="str">
        <f>+VLOOKUP(Tabla1[[#This Row],[Sector]],Sectores[[Sector]:[Columna1]],2,0)</f>
        <v>34 Transparencia</v>
      </c>
      <c r="D2457" s="1" t="str">
        <f>+VLOOKUP(Tabla1[[#This Row],[Contenido]],Hoja2!$F$2:$G$105,2,0)</f>
        <v>34.01 Partidos Políticos</v>
      </c>
      <c r="E2457" s="1" t="str">
        <f>+IFERROR(VLOOKUP(Tabla1[[#This Row],[Tema]],Temas[[Tema]:[Columna1]],2,0),"REVISAR")</f>
        <v>REVISAR</v>
      </c>
      <c r="F2457" s="1" t="str">
        <f>+IFERROR(VLOOKUP(Tabla1[[#This Row],[Muestra]],Muestra[[Muestra]:[Columna1]],2,0),"REVISAR")</f>
        <v>34.01.01.01 Aportes del Estado (art. 33 bis Ley N°18603)</v>
      </c>
      <c r="G2457" t="s">
        <v>4015</v>
      </c>
      <c r="H2457" t="s">
        <v>4016</v>
      </c>
      <c r="I2457" t="s">
        <v>4368</v>
      </c>
      <c r="J2457" t="s">
        <v>4225</v>
      </c>
      <c r="K2457" t="s">
        <v>242</v>
      </c>
      <c r="L2457" t="s">
        <v>2699</v>
      </c>
      <c r="O2457" t="s">
        <v>4473</v>
      </c>
      <c r="AF2457">
        <v>0</v>
      </c>
      <c r="AG2457">
        <v>13051304</v>
      </c>
      <c r="AH2457">
        <v>29990895</v>
      </c>
      <c r="AI2457">
        <v>49994100</v>
      </c>
      <c r="AJ2457">
        <v>31025634</v>
      </c>
      <c r="AK2457">
        <v>127408597</v>
      </c>
    </row>
    <row r="2458" spans="1:37" x14ac:dyDescent="0.25">
      <c r="A2458" s="21">
        <v>2457</v>
      </c>
      <c r="B2458" t="s">
        <v>4369</v>
      </c>
      <c r="C2458" s="1" t="str">
        <f>+VLOOKUP(Tabla1[[#This Row],[Sector]],Sectores[[Sector]:[Columna1]],2,0)</f>
        <v>34 Transparencia</v>
      </c>
      <c r="D2458" s="1" t="str">
        <f>+VLOOKUP(Tabla1[[#This Row],[Contenido]],Hoja2!$F$2:$G$105,2,0)</f>
        <v>34.01 Partidos Políticos</v>
      </c>
      <c r="E2458" s="1" t="str">
        <f>+IFERROR(VLOOKUP(Tabla1[[#This Row],[Tema]],Temas[[Tema]:[Columna1]],2,0),"REVISAR")</f>
        <v>REVISAR</v>
      </c>
      <c r="F2458" s="1" t="str">
        <f>+IFERROR(VLOOKUP(Tabla1[[#This Row],[Muestra]],Muestra[[Muestra]:[Columna1]],2,0),"REVISAR")</f>
        <v>34.01.01.02 Asignaciones testamentarias</v>
      </c>
      <c r="G2458" t="s">
        <v>4015</v>
      </c>
      <c r="H2458" t="s">
        <v>4016</v>
      </c>
      <c r="I2458" t="s">
        <v>4368</v>
      </c>
      <c r="J2458" t="s">
        <v>4227</v>
      </c>
      <c r="K2458" t="s">
        <v>242</v>
      </c>
      <c r="L2458" t="s">
        <v>2699</v>
      </c>
      <c r="O2458" t="s">
        <v>4473</v>
      </c>
      <c r="AF2458">
        <v>0</v>
      </c>
      <c r="AG2458">
        <v>0</v>
      </c>
      <c r="AH2458">
        <v>0</v>
      </c>
      <c r="AI2458">
        <v>0</v>
      </c>
      <c r="AJ2458">
        <v>0</v>
      </c>
      <c r="AK2458">
        <v>0</v>
      </c>
    </row>
    <row r="2459" spans="1:37" x14ac:dyDescent="0.25">
      <c r="A2459" s="21">
        <v>2458</v>
      </c>
      <c r="B2459" t="s">
        <v>4370</v>
      </c>
      <c r="C2459" s="1" t="str">
        <f>+VLOOKUP(Tabla1[[#This Row],[Sector]],Sectores[[Sector]:[Columna1]],2,0)</f>
        <v>34 Transparencia</v>
      </c>
      <c r="D2459" s="1" t="str">
        <f>+VLOOKUP(Tabla1[[#This Row],[Contenido]],Hoja2!$F$2:$G$105,2,0)</f>
        <v>34.01 Partidos Políticos</v>
      </c>
      <c r="E2459" s="1" t="str">
        <f>+IFERROR(VLOOKUP(Tabla1[[#This Row],[Tema]],Temas[[Tema]:[Columna1]],2,0),"REVISAR")</f>
        <v>REVISAR</v>
      </c>
      <c r="F2459" s="1" t="str">
        <f>+IFERROR(VLOOKUP(Tabla1[[#This Row],[Muestra]],Muestra[[Muestra]:[Columna1]],2,0),"REVISAR")</f>
        <v>34.01.01.03 Cotizaciones</v>
      </c>
      <c r="G2459" t="s">
        <v>4015</v>
      </c>
      <c r="H2459" t="s">
        <v>4016</v>
      </c>
      <c r="I2459" t="s">
        <v>4368</v>
      </c>
      <c r="J2459" t="s">
        <v>4229</v>
      </c>
      <c r="K2459" t="s">
        <v>242</v>
      </c>
      <c r="L2459" t="s">
        <v>2699</v>
      </c>
      <c r="O2459" t="s">
        <v>4473</v>
      </c>
      <c r="AF2459">
        <v>0</v>
      </c>
      <c r="AG2459">
        <v>0</v>
      </c>
      <c r="AH2459">
        <v>0</v>
      </c>
      <c r="AI2459">
        <v>0</v>
      </c>
      <c r="AJ2459">
        <v>20598854</v>
      </c>
      <c r="AK2459">
        <v>23314600</v>
      </c>
    </row>
    <row r="2460" spans="1:37" x14ac:dyDescent="0.25">
      <c r="A2460" s="21">
        <v>2459</v>
      </c>
      <c r="B2460" t="s">
        <v>4371</v>
      </c>
      <c r="C2460" s="1" t="str">
        <f>+VLOOKUP(Tabla1[[#This Row],[Sector]],Sectores[[Sector]:[Columna1]],2,0)</f>
        <v>34 Transparencia</v>
      </c>
      <c r="D2460" s="1" t="str">
        <f>+VLOOKUP(Tabla1[[#This Row],[Contenido]],Hoja2!$F$2:$G$105,2,0)</f>
        <v>34.01 Partidos Políticos</v>
      </c>
      <c r="E2460" s="1" t="str">
        <f>+IFERROR(VLOOKUP(Tabla1[[#This Row],[Tema]],Temas[[Tema]:[Columna1]],2,0),"REVISAR")</f>
        <v>REVISAR</v>
      </c>
      <c r="F2460" s="1" t="str">
        <f>+IFERROR(VLOOKUP(Tabla1[[#This Row],[Muestra]],Muestra[[Muestra]:[Columna1]],2,0),"REVISAR")</f>
        <v>34.01.01.04 Donaciones</v>
      </c>
      <c r="G2460" t="s">
        <v>4015</v>
      </c>
      <c r="H2460" t="s">
        <v>4016</v>
      </c>
      <c r="I2460" t="s">
        <v>4368</v>
      </c>
      <c r="J2460" t="s">
        <v>4231</v>
      </c>
      <c r="K2460" t="s">
        <v>242</v>
      </c>
      <c r="L2460" t="s">
        <v>2699</v>
      </c>
      <c r="O2460" t="s">
        <v>4473</v>
      </c>
      <c r="AF2460">
        <v>0</v>
      </c>
      <c r="AG2460">
        <v>525757</v>
      </c>
      <c r="AH2460">
        <v>550000</v>
      </c>
      <c r="AI2460">
        <v>0</v>
      </c>
      <c r="AJ2460">
        <v>0</v>
      </c>
      <c r="AK2460">
        <v>0</v>
      </c>
    </row>
    <row r="2461" spans="1:37" x14ac:dyDescent="0.25">
      <c r="A2461" s="21">
        <v>2460</v>
      </c>
      <c r="B2461" t="s">
        <v>4372</v>
      </c>
      <c r="C2461" s="1" t="str">
        <f>+VLOOKUP(Tabla1[[#This Row],[Sector]],Sectores[[Sector]:[Columna1]],2,0)</f>
        <v>34 Transparencia</v>
      </c>
      <c r="D2461" s="1" t="str">
        <f>+VLOOKUP(Tabla1[[#This Row],[Contenido]],Hoja2!$F$2:$G$105,2,0)</f>
        <v>34.01 Partidos Políticos</v>
      </c>
      <c r="E2461" s="1" t="str">
        <f>+IFERROR(VLOOKUP(Tabla1[[#This Row],[Tema]],Temas[[Tema]:[Columna1]],2,0),"REVISAR")</f>
        <v>REVISAR</v>
      </c>
      <c r="F2461" s="1" t="str">
        <f>+IFERROR(VLOOKUP(Tabla1[[#This Row],[Muestra]],Muestra[[Muestra]:[Columna1]],2,0),"REVISAR")</f>
        <v>34.01.01.05 Frutos y productos de los Bienes Patrimoniales</v>
      </c>
      <c r="G2461" t="s">
        <v>4015</v>
      </c>
      <c r="H2461" t="s">
        <v>4016</v>
      </c>
      <c r="I2461" t="s">
        <v>4368</v>
      </c>
      <c r="J2461" t="s">
        <v>4233</v>
      </c>
      <c r="K2461" t="s">
        <v>242</v>
      </c>
      <c r="L2461" t="s">
        <v>2699</v>
      </c>
      <c r="O2461" t="s">
        <v>4473</v>
      </c>
      <c r="AF2461">
        <v>0</v>
      </c>
      <c r="AG2461">
        <v>0</v>
      </c>
      <c r="AH2461">
        <v>0</v>
      </c>
      <c r="AI2461">
        <v>0</v>
      </c>
      <c r="AJ2461">
        <v>0</v>
      </c>
      <c r="AK2461">
        <v>0</v>
      </c>
    </row>
    <row r="2462" spans="1:37" x14ac:dyDescent="0.25">
      <c r="A2462" s="21">
        <v>2461</v>
      </c>
      <c r="B2462" t="s">
        <v>4373</v>
      </c>
      <c r="C2462" s="1" t="str">
        <f>+VLOOKUP(Tabla1[[#This Row],[Sector]],Sectores[[Sector]:[Columna1]],2,0)</f>
        <v>34 Transparencia</v>
      </c>
      <c r="D2462" s="1" t="str">
        <f>+VLOOKUP(Tabla1[[#This Row],[Contenido]],Hoja2!$F$2:$G$105,2,0)</f>
        <v>34.01 Partidos Políticos</v>
      </c>
      <c r="E2462" s="1" t="str">
        <f>+IFERROR(VLOOKUP(Tabla1[[#This Row],[Tema]],Temas[[Tema]:[Columna1]],2,0),"REVISAR")</f>
        <v>REVISAR</v>
      </c>
      <c r="F2462" s="1" t="str">
        <f>+IFERROR(VLOOKUP(Tabla1[[#This Row],[Muestra]],Muestra[[Muestra]:[Columna1]],2,0),"REVISAR")</f>
        <v>34.01.01.06 Otras Transferencias privadas</v>
      </c>
      <c r="G2462" t="s">
        <v>4015</v>
      </c>
      <c r="H2462" t="s">
        <v>4016</v>
      </c>
      <c r="I2462" t="s">
        <v>4368</v>
      </c>
      <c r="J2462" t="s">
        <v>4235</v>
      </c>
      <c r="K2462" t="s">
        <v>242</v>
      </c>
      <c r="L2462" t="s">
        <v>2699</v>
      </c>
      <c r="O2462" t="s">
        <v>4473</v>
      </c>
      <c r="AF2462">
        <v>0</v>
      </c>
      <c r="AG2462">
        <v>0</v>
      </c>
      <c r="AH2462">
        <v>0</v>
      </c>
      <c r="AI2462">
        <v>0</v>
      </c>
      <c r="AJ2462">
        <v>0</v>
      </c>
      <c r="AK2462">
        <v>0</v>
      </c>
    </row>
    <row r="2463" spans="1:37" x14ac:dyDescent="0.25">
      <c r="A2463" s="21">
        <v>2462</v>
      </c>
      <c r="B2463" t="s">
        <v>4374</v>
      </c>
      <c r="C2463" s="1" t="str">
        <f>+VLOOKUP(Tabla1[[#This Row],[Sector]],Sectores[[Sector]:[Columna1]],2,0)</f>
        <v>34 Transparencia</v>
      </c>
      <c r="D2463" s="1" t="str">
        <f>+VLOOKUP(Tabla1[[#This Row],[Contenido]],Hoja2!$F$2:$G$105,2,0)</f>
        <v>34.01 Partidos Políticos</v>
      </c>
      <c r="E2463" s="1" t="str">
        <f>+IFERROR(VLOOKUP(Tabla1[[#This Row],[Tema]],Temas[[Tema]:[Columna1]],2,0),"REVISAR")</f>
        <v>REVISAR</v>
      </c>
      <c r="F2463" s="1" t="str">
        <f>+IFERROR(VLOOKUP(Tabla1[[#This Row],[Muestra]],Muestra[[Muestra]:[Columna1]],2,0),"REVISAR")</f>
        <v>34.01.01.08 Otras Transferencias publicas</v>
      </c>
      <c r="G2463" t="s">
        <v>4015</v>
      </c>
      <c r="H2463" t="s">
        <v>4016</v>
      </c>
      <c r="I2463" t="s">
        <v>4368</v>
      </c>
      <c r="J2463" t="s">
        <v>4246</v>
      </c>
      <c r="K2463" t="s">
        <v>242</v>
      </c>
      <c r="L2463" t="s">
        <v>2699</v>
      </c>
      <c r="O2463" t="s">
        <v>4473</v>
      </c>
      <c r="AF2463">
        <v>0</v>
      </c>
      <c r="AG2463">
        <v>0</v>
      </c>
      <c r="AH2463">
        <v>0</v>
      </c>
      <c r="AI2463">
        <v>0</v>
      </c>
      <c r="AJ2463">
        <v>0</v>
      </c>
      <c r="AK2463">
        <v>0</v>
      </c>
    </row>
    <row r="2464" spans="1:37" x14ac:dyDescent="0.25">
      <c r="A2464" s="21">
        <v>2463</v>
      </c>
      <c r="B2464" t="s">
        <v>4375</v>
      </c>
      <c r="C2464" s="1" t="str">
        <f>+VLOOKUP(Tabla1[[#This Row],[Sector]],Sectores[[Sector]:[Columna1]],2,0)</f>
        <v>34 Transparencia</v>
      </c>
      <c r="D2464" s="1" t="str">
        <f>+VLOOKUP(Tabla1[[#This Row],[Contenido]],Hoja2!$F$2:$G$105,2,0)</f>
        <v>34.01 Partidos Políticos</v>
      </c>
      <c r="E2464" s="1" t="str">
        <f>+IFERROR(VLOOKUP(Tabla1[[#This Row],[Tema]],Temas[[Tema]:[Columna1]],2,0),"REVISAR")</f>
        <v>REVISAR</v>
      </c>
      <c r="F2464" s="1" t="str">
        <f>+IFERROR(VLOOKUP(Tabla1[[#This Row],[Muestra]],Muestra[[Muestra]:[Columna1]],2,0),"REVISAR")</f>
        <v>34.01.01.07 Otras Transferencias públicas</v>
      </c>
      <c r="G2464" t="s">
        <v>4015</v>
      </c>
      <c r="H2464" t="s">
        <v>4016</v>
      </c>
      <c r="I2464" t="s">
        <v>4368</v>
      </c>
      <c r="J2464" t="s">
        <v>4237</v>
      </c>
      <c r="K2464" t="s">
        <v>242</v>
      </c>
      <c r="L2464" t="s">
        <v>2699</v>
      </c>
      <c r="O2464" t="s">
        <v>4473</v>
      </c>
      <c r="AF2464">
        <v>0</v>
      </c>
      <c r="AG2464">
        <v>0</v>
      </c>
      <c r="AH2464">
        <v>2994982</v>
      </c>
      <c r="AI2464">
        <v>0</v>
      </c>
      <c r="AJ2464">
        <v>0</v>
      </c>
      <c r="AK2464">
        <v>0</v>
      </c>
    </row>
    <row r="2465" spans="1:37" x14ac:dyDescent="0.25">
      <c r="A2465" s="21">
        <v>2464</v>
      </c>
      <c r="B2465" t="s">
        <v>4376</v>
      </c>
      <c r="C2465" s="1" t="str">
        <f>+VLOOKUP(Tabla1[[#This Row],[Sector]],Sectores[[Sector]:[Columna1]],2,0)</f>
        <v>34 Transparencia</v>
      </c>
      <c r="D2465" s="1" t="str">
        <f>+VLOOKUP(Tabla1[[#This Row],[Contenido]],Hoja2!$F$2:$G$105,2,0)</f>
        <v>34.01 Partidos Políticos</v>
      </c>
      <c r="E2465" s="1" t="str">
        <f>+IFERROR(VLOOKUP(Tabla1[[#This Row],[Tema]],Temas[[Tema]:[Columna1]],2,0),"REVISAR")</f>
        <v>REVISAR</v>
      </c>
      <c r="F2465" s="1" t="str">
        <f>+IFERROR(VLOOKUP(Tabla1[[#This Row],[Muestra]],Muestra[[Muestra]:[Columna1]],2,0),"REVISAR")</f>
        <v>34.01.01.01 Aportes del Estado (art. 33 bis Ley N°18603)</v>
      </c>
      <c r="G2465" t="s">
        <v>4015</v>
      </c>
      <c r="H2465" t="s">
        <v>4016</v>
      </c>
      <c r="I2465" t="s">
        <v>4377</v>
      </c>
      <c r="J2465" t="s">
        <v>4225</v>
      </c>
      <c r="K2465" t="s">
        <v>242</v>
      </c>
      <c r="L2465" t="s">
        <v>2699</v>
      </c>
      <c r="O2465" t="s">
        <v>4473</v>
      </c>
      <c r="AF2465">
        <v>0</v>
      </c>
      <c r="AG2465">
        <v>180540306</v>
      </c>
      <c r="AH2465">
        <v>735458893</v>
      </c>
      <c r="AI2465">
        <v>498501620</v>
      </c>
      <c r="AJ2465">
        <v>426596445</v>
      </c>
      <c r="AK2465">
        <v>440363053</v>
      </c>
    </row>
    <row r="2466" spans="1:37" x14ac:dyDescent="0.25">
      <c r="A2466" s="21">
        <v>2465</v>
      </c>
      <c r="B2466" t="s">
        <v>4378</v>
      </c>
      <c r="C2466" s="1" t="str">
        <f>+VLOOKUP(Tabla1[[#This Row],[Sector]],Sectores[[Sector]:[Columna1]],2,0)</f>
        <v>34 Transparencia</v>
      </c>
      <c r="D2466" s="1" t="str">
        <f>+VLOOKUP(Tabla1[[#This Row],[Contenido]],Hoja2!$F$2:$G$105,2,0)</f>
        <v>34.01 Partidos Políticos</v>
      </c>
      <c r="E2466" s="1" t="str">
        <f>+IFERROR(VLOOKUP(Tabla1[[#This Row],[Tema]],Temas[[Tema]:[Columna1]],2,0),"REVISAR")</f>
        <v>REVISAR</v>
      </c>
      <c r="F2466" s="1" t="str">
        <f>+IFERROR(VLOOKUP(Tabla1[[#This Row],[Muestra]],Muestra[[Muestra]:[Columna1]],2,0),"REVISAR")</f>
        <v>34.01.01.02 Asignaciones testamentarias</v>
      </c>
      <c r="G2466" t="s">
        <v>4015</v>
      </c>
      <c r="H2466" t="s">
        <v>4016</v>
      </c>
      <c r="I2466" t="s">
        <v>4377</v>
      </c>
      <c r="J2466" t="s">
        <v>4227</v>
      </c>
      <c r="K2466" t="s">
        <v>242</v>
      </c>
      <c r="L2466" t="s">
        <v>2699</v>
      </c>
      <c r="O2466" t="s">
        <v>4473</v>
      </c>
      <c r="AF2466">
        <v>0</v>
      </c>
      <c r="AG2466">
        <v>0</v>
      </c>
      <c r="AH2466">
        <v>0</v>
      </c>
      <c r="AI2466">
        <v>0</v>
      </c>
      <c r="AJ2466">
        <v>0</v>
      </c>
      <c r="AK2466">
        <v>0</v>
      </c>
    </row>
    <row r="2467" spans="1:37" x14ac:dyDescent="0.25">
      <c r="A2467" s="21">
        <v>2466</v>
      </c>
      <c r="B2467" t="s">
        <v>4379</v>
      </c>
      <c r="C2467" s="1" t="str">
        <f>+VLOOKUP(Tabla1[[#This Row],[Sector]],Sectores[[Sector]:[Columna1]],2,0)</f>
        <v>34 Transparencia</v>
      </c>
      <c r="D2467" s="1" t="str">
        <f>+VLOOKUP(Tabla1[[#This Row],[Contenido]],Hoja2!$F$2:$G$105,2,0)</f>
        <v>34.01 Partidos Políticos</v>
      </c>
      <c r="E2467" s="1" t="str">
        <f>+IFERROR(VLOOKUP(Tabla1[[#This Row],[Tema]],Temas[[Tema]:[Columna1]],2,0),"REVISAR")</f>
        <v>REVISAR</v>
      </c>
      <c r="F2467" s="1" t="str">
        <f>+IFERROR(VLOOKUP(Tabla1[[#This Row],[Muestra]],Muestra[[Muestra]:[Columna1]],2,0),"REVISAR")</f>
        <v>34.01.01.03 Cotizaciones</v>
      </c>
      <c r="G2467" t="s">
        <v>4015</v>
      </c>
      <c r="H2467" t="s">
        <v>4016</v>
      </c>
      <c r="I2467" t="s">
        <v>4377</v>
      </c>
      <c r="J2467" t="s">
        <v>4229</v>
      </c>
      <c r="K2467" t="s">
        <v>242</v>
      </c>
      <c r="L2467" t="s">
        <v>2699</v>
      </c>
      <c r="O2467" t="s">
        <v>4473</v>
      </c>
      <c r="AF2467">
        <v>0</v>
      </c>
      <c r="AG2467">
        <v>22408753</v>
      </c>
      <c r="AH2467">
        <v>94608533</v>
      </c>
      <c r="AI2467">
        <v>30897570</v>
      </c>
      <c r="AJ2467">
        <v>27032988</v>
      </c>
      <c r="AK2467">
        <v>96136350</v>
      </c>
    </row>
    <row r="2468" spans="1:37" x14ac:dyDescent="0.25">
      <c r="A2468" s="21">
        <v>2467</v>
      </c>
      <c r="B2468" t="s">
        <v>4380</v>
      </c>
      <c r="C2468" s="1" t="str">
        <f>+VLOOKUP(Tabla1[[#This Row],[Sector]],Sectores[[Sector]:[Columna1]],2,0)</f>
        <v>34 Transparencia</v>
      </c>
      <c r="D2468" s="1" t="str">
        <f>+VLOOKUP(Tabla1[[#This Row],[Contenido]],Hoja2!$F$2:$G$105,2,0)</f>
        <v>34.01 Partidos Políticos</v>
      </c>
      <c r="E2468" s="1" t="str">
        <f>+IFERROR(VLOOKUP(Tabla1[[#This Row],[Tema]],Temas[[Tema]:[Columna1]],2,0),"REVISAR")</f>
        <v>REVISAR</v>
      </c>
      <c r="F2468" s="1" t="str">
        <f>+IFERROR(VLOOKUP(Tabla1[[#This Row],[Muestra]],Muestra[[Muestra]:[Columna1]],2,0),"REVISAR")</f>
        <v>34.01.01.04 Donaciones</v>
      </c>
      <c r="G2468" t="s">
        <v>4015</v>
      </c>
      <c r="H2468" t="s">
        <v>4016</v>
      </c>
      <c r="I2468" t="s">
        <v>4377</v>
      </c>
      <c r="J2468" t="s">
        <v>4231</v>
      </c>
      <c r="K2468" t="s">
        <v>242</v>
      </c>
      <c r="L2468" t="s">
        <v>2699</v>
      </c>
      <c r="O2468" t="s">
        <v>4473</v>
      </c>
      <c r="AF2468">
        <v>0</v>
      </c>
      <c r="AG2468">
        <v>0</v>
      </c>
      <c r="AH2468">
        <v>0</v>
      </c>
      <c r="AI2468">
        <v>0</v>
      </c>
      <c r="AJ2468">
        <v>0</v>
      </c>
      <c r="AK2468">
        <v>0</v>
      </c>
    </row>
    <row r="2469" spans="1:37" x14ac:dyDescent="0.25">
      <c r="A2469" s="21">
        <v>2468</v>
      </c>
      <c r="B2469" t="s">
        <v>4381</v>
      </c>
      <c r="C2469" s="1" t="str">
        <f>+VLOOKUP(Tabla1[[#This Row],[Sector]],Sectores[[Sector]:[Columna1]],2,0)</f>
        <v>34 Transparencia</v>
      </c>
      <c r="D2469" s="1" t="str">
        <f>+VLOOKUP(Tabla1[[#This Row],[Contenido]],Hoja2!$F$2:$G$105,2,0)</f>
        <v>34.01 Partidos Políticos</v>
      </c>
      <c r="E2469" s="1" t="str">
        <f>+IFERROR(VLOOKUP(Tabla1[[#This Row],[Tema]],Temas[[Tema]:[Columna1]],2,0),"REVISAR")</f>
        <v>REVISAR</v>
      </c>
      <c r="F2469" s="1" t="str">
        <f>+IFERROR(VLOOKUP(Tabla1[[#This Row],[Muestra]],Muestra[[Muestra]:[Columna1]],2,0),"REVISAR")</f>
        <v>34.01.01.05 Frutos y productos de los Bienes Patrimoniales</v>
      </c>
      <c r="G2469" t="s">
        <v>4015</v>
      </c>
      <c r="H2469" t="s">
        <v>4016</v>
      </c>
      <c r="I2469" t="s">
        <v>4377</v>
      </c>
      <c r="J2469" t="s">
        <v>4233</v>
      </c>
      <c r="K2469" t="s">
        <v>242</v>
      </c>
      <c r="L2469" t="s">
        <v>2699</v>
      </c>
      <c r="O2469" t="s">
        <v>4473</v>
      </c>
      <c r="AF2469">
        <v>0</v>
      </c>
      <c r="AG2469">
        <v>0</v>
      </c>
      <c r="AH2469">
        <v>0</v>
      </c>
      <c r="AI2469">
        <v>0</v>
      </c>
      <c r="AJ2469">
        <v>0</v>
      </c>
      <c r="AK2469">
        <v>0</v>
      </c>
    </row>
    <row r="2470" spans="1:37" x14ac:dyDescent="0.25">
      <c r="A2470" s="21">
        <v>2469</v>
      </c>
      <c r="B2470" t="s">
        <v>4382</v>
      </c>
      <c r="C2470" s="1" t="str">
        <f>+VLOOKUP(Tabla1[[#This Row],[Sector]],Sectores[[Sector]:[Columna1]],2,0)</f>
        <v>34 Transparencia</v>
      </c>
      <c r="D2470" s="1" t="str">
        <f>+VLOOKUP(Tabla1[[#This Row],[Contenido]],Hoja2!$F$2:$G$105,2,0)</f>
        <v>34.01 Partidos Políticos</v>
      </c>
      <c r="E2470" s="1" t="str">
        <f>+IFERROR(VLOOKUP(Tabla1[[#This Row],[Tema]],Temas[[Tema]:[Columna1]],2,0),"REVISAR")</f>
        <v>REVISAR</v>
      </c>
      <c r="F2470" s="1" t="str">
        <f>+IFERROR(VLOOKUP(Tabla1[[#This Row],[Muestra]],Muestra[[Muestra]:[Columna1]],2,0),"REVISAR")</f>
        <v>34.01.01.06 Otras Transferencias privadas</v>
      </c>
      <c r="G2470" t="s">
        <v>4015</v>
      </c>
      <c r="H2470" t="s">
        <v>4016</v>
      </c>
      <c r="I2470" t="s">
        <v>4377</v>
      </c>
      <c r="J2470" t="s">
        <v>4235</v>
      </c>
      <c r="K2470" t="s">
        <v>242</v>
      </c>
      <c r="L2470" t="s">
        <v>2699</v>
      </c>
      <c r="O2470" t="s">
        <v>4473</v>
      </c>
      <c r="AF2470">
        <v>0</v>
      </c>
      <c r="AG2470">
        <v>0</v>
      </c>
      <c r="AH2470">
        <v>0</v>
      </c>
      <c r="AI2470">
        <v>1003597</v>
      </c>
      <c r="AJ2470">
        <v>0</v>
      </c>
      <c r="AK2470">
        <v>200000</v>
      </c>
    </row>
    <row r="2471" spans="1:37" x14ac:dyDescent="0.25">
      <c r="A2471" s="21">
        <v>2470</v>
      </c>
      <c r="B2471" t="s">
        <v>4383</v>
      </c>
      <c r="C2471" s="1" t="str">
        <f>+VLOOKUP(Tabla1[[#This Row],[Sector]],Sectores[[Sector]:[Columna1]],2,0)</f>
        <v>34 Transparencia</v>
      </c>
      <c r="D2471" s="1" t="str">
        <f>+VLOOKUP(Tabla1[[#This Row],[Contenido]],Hoja2!$F$2:$G$105,2,0)</f>
        <v>34.01 Partidos Políticos</v>
      </c>
      <c r="E2471" s="1" t="str">
        <f>+IFERROR(VLOOKUP(Tabla1[[#This Row],[Tema]],Temas[[Tema]:[Columna1]],2,0),"REVISAR")</f>
        <v>REVISAR</v>
      </c>
      <c r="F2471" s="1" t="str">
        <f>+IFERROR(VLOOKUP(Tabla1[[#This Row],[Muestra]],Muestra[[Muestra]:[Columna1]],2,0),"REVISAR")</f>
        <v>34.01.01.07 Otras Transferencias públicas</v>
      </c>
      <c r="G2471" t="s">
        <v>4015</v>
      </c>
      <c r="H2471" t="s">
        <v>4016</v>
      </c>
      <c r="I2471" t="s">
        <v>4377</v>
      </c>
      <c r="J2471" t="s">
        <v>4237</v>
      </c>
      <c r="K2471" t="s">
        <v>242</v>
      </c>
      <c r="L2471" t="s">
        <v>2699</v>
      </c>
      <c r="O2471" t="s">
        <v>4473</v>
      </c>
      <c r="AF2471">
        <v>0</v>
      </c>
      <c r="AG2471">
        <v>0</v>
      </c>
      <c r="AH2471">
        <v>0</v>
      </c>
      <c r="AI2471">
        <v>338112799</v>
      </c>
      <c r="AJ2471">
        <v>0</v>
      </c>
      <c r="AK2471">
        <v>0</v>
      </c>
    </row>
    <row r="2472" spans="1:37" x14ac:dyDescent="0.25">
      <c r="A2472" s="21">
        <v>2471</v>
      </c>
      <c r="B2472" t="s">
        <v>4384</v>
      </c>
      <c r="C2472" s="1" t="str">
        <f>+VLOOKUP(Tabla1[[#This Row],[Sector]],Sectores[[Sector]:[Columna1]],2,0)</f>
        <v>34 Transparencia</v>
      </c>
      <c r="D2472" s="1" t="str">
        <f>+VLOOKUP(Tabla1[[#This Row],[Contenido]],Hoja2!$F$2:$G$105,2,0)</f>
        <v>34.01 Partidos Políticos</v>
      </c>
      <c r="E2472" s="1" t="str">
        <f>+IFERROR(VLOOKUP(Tabla1[[#This Row],[Tema]],Temas[[Tema]:[Columna1]],2,0),"REVISAR")</f>
        <v>REVISAR</v>
      </c>
      <c r="F2472" s="1" t="str">
        <f>+IFERROR(VLOOKUP(Tabla1[[#This Row],[Muestra]],Muestra[[Muestra]:[Columna1]],2,0),"REVISAR")</f>
        <v>34.01.01.01 Aportes del Estado (art. 33 bis Ley N°18603)</v>
      </c>
      <c r="G2472" t="s">
        <v>4015</v>
      </c>
      <c r="H2472" t="s">
        <v>4016</v>
      </c>
      <c r="I2472" t="s">
        <v>4385</v>
      </c>
      <c r="J2472" t="s">
        <v>4225</v>
      </c>
      <c r="K2472" t="s">
        <v>242</v>
      </c>
      <c r="L2472" t="s">
        <v>2699</v>
      </c>
      <c r="O2472" t="s">
        <v>4473</v>
      </c>
      <c r="AF2472">
        <v>0</v>
      </c>
      <c r="AG2472">
        <v>0</v>
      </c>
      <c r="AH2472">
        <v>0</v>
      </c>
      <c r="AI2472">
        <v>176777589</v>
      </c>
      <c r="AJ2472">
        <v>293541076</v>
      </c>
      <c r="AK2472">
        <v>295297497</v>
      </c>
    </row>
    <row r="2473" spans="1:37" x14ac:dyDescent="0.25">
      <c r="A2473" s="21">
        <v>2472</v>
      </c>
      <c r="B2473" t="s">
        <v>4386</v>
      </c>
      <c r="C2473" s="1" t="str">
        <f>+VLOOKUP(Tabla1[[#This Row],[Sector]],Sectores[[Sector]:[Columna1]],2,0)</f>
        <v>34 Transparencia</v>
      </c>
      <c r="D2473" s="1" t="str">
        <f>+VLOOKUP(Tabla1[[#This Row],[Contenido]],Hoja2!$F$2:$G$105,2,0)</f>
        <v>34.01 Partidos Políticos</v>
      </c>
      <c r="E2473" s="1" t="str">
        <f>+IFERROR(VLOOKUP(Tabla1[[#This Row],[Tema]],Temas[[Tema]:[Columna1]],2,0),"REVISAR")</f>
        <v>REVISAR</v>
      </c>
      <c r="F2473" s="1" t="str">
        <f>+IFERROR(VLOOKUP(Tabla1[[#This Row],[Muestra]],Muestra[[Muestra]:[Columna1]],2,0),"REVISAR")</f>
        <v>34.01.01.02 Asignaciones testamentarias</v>
      </c>
      <c r="G2473" t="s">
        <v>4015</v>
      </c>
      <c r="H2473" t="s">
        <v>4016</v>
      </c>
      <c r="I2473" t="s">
        <v>4385</v>
      </c>
      <c r="J2473" t="s">
        <v>4227</v>
      </c>
      <c r="K2473" t="s">
        <v>242</v>
      </c>
      <c r="L2473" t="s">
        <v>2699</v>
      </c>
      <c r="O2473" t="s">
        <v>4473</v>
      </c>
      <c r="AF2473">
        <v>0</v>
      </c>
      <c r="AG2473">
        <v>0</v>
      </c>
      <c r="AH2473">
        <v>0</v>
      </c>
      <c r="AI2473">
        <v>0</v>
      </c>
      <c r="AJ2473">
        <v>0</v>
      </c>
      <c r="AK2473">
        <v>0</v>
      </c>
    </row>
    <row r="2474" spans="1:37" x14ac:dyDescent="0.25">
      <c r="A2474" s="21">
        <v>2473</v>
      </c>
      <c r="B2474" t="s">
        <v>4387</v>
      </c>
      <c r="C2474" s="1" t="str">
        <f>+VLOOKUP(Tabla1[[#This Row],[Sector]],Sectores[[Sector]:[Columna1]],2,0)</f>
        <v>34 Transparencia</v>
      </c>
      <c r="D2474" s="1" t="str">
        <f>+VLOOKUP(Tabla1[[#This Row],[Contenido]],Hoja2!$F$2:$G$105,2,0)</f>
        <v>34.01 Partidos Políticos</v>
      </c>
      <c r="E2474" s="1" t="str">
        <f>+IFERROR(VLOOKUP(Tabla1[[#This Row],[Tema]],Temas[[Tema]:[Columna1]],2,0),"REVISAR")</f>
        <v>REVISAR</v>
      </c>
      <c r="F2474" s="1" t="str">
        <f>+IFERROR(VLOOKUP(Tabla1[[#This Row],[Muestra]],Muestra[[Muestra]:[Columna1]],2,0),"REVISAR")</f>
        <v>34.01.01.03 Cotizaciones</v>
      </c>
      <c r="G2474" t="s">
        <v>4015</v>
      </c>
      <c r="H2474" t="s">
        <v>4016</v>
      </c>
      <c r="I2474" t="s">
        <v>4385</v>
      </c>
      <c r="J2474" t="s">
        <v>4229</v>
      </c>
      <c r="K2474" t="s">
        <v>242</v>
      </c>
      <c r="L2474" t="s">
        <v>2699</v>
      </c>
      <c r="O2474" t="s">
        <v>4473</v>
      </c>
      <c r="AF2474">
        <v>0</v>
      </c>
      <c r="AG2474">
        <v>0</v>
      </c>
      <c r="AH2474">
        <v>0</v>
      </c>
      <c r="AI2474">
        <v>5475789</v>
      </c>
      <c r="AJ2474">
        <v>2825000</v>
      </c>
      <c r="AK2474">
        <v>3063270</v>
      </c>
    </row>
    <row r="2475" spans="1:37" x14ac:dyDescent="0.25">
      <c r="A2475" s="21">
        <v>2474</v>
      </c>
      <c r="B2475" t="s">
        <v>4388</v>
      </c>
      <c r="C2475" s="1" t="str">
        <f>+VLOOKUP(Tabla1[[#This Row],[Sector]],Sectores[[Sector]:[Columna1]],2,0)</f>
        <v>34 Transparencia</v>
      </c>
      <c r="D2475" s="1" t="str">
        <f>+VLOOKUP(Tabla1[[#This Row],[Contenido]],Hoja2!$F$2:$G$105,2,0)</f>
        <v>34.01 Partidos Políticos</v>
      </c>
      <c r="E2475" s="1" t="str">
        <f>+IFERROR(VLOOKUP(Tabla1[[#This Row],[Tema]],Temas[[Tema]:[Columna1]],2,0),"REVISAR")</f>
        <v>REVISAR</v>
      </c>
      <c r="F2475" s="1" t="str">
        <f>+IFERROR(VLOOKUP(Tabla1[[#This Row],[Muestra]],Muestra[[Muestra]:[Columna1]],2,0),"REVISAR")</f>
        <v>34.01.01.04 Donaciones</v>
      </c>
      <c r="G2475" t="s">
        <v>4015</v>
      </c>
      <c r="H2475" t="s">
        <v>4016</v>
      </c>
      <c r="I2475" t="s">
        <v>4385</v>
      </c>
      <c r="J2475" t="s">
        <v>4231</v>
      </c>
      <c r="K2475" t="s">
        <v>242</v>
      </c>
      <c r="L2475" t="s">
        <v>2699</v>
      </c>
      <c r="O2475" t="s">
        <v>4473</v>
      </c>
      <c r="AF2475">
        <v>0</v>
      </c>
      <c r="AG2475">
        <v>0</v>
      </c>
      <c r="AH2475">
        <v>0</v>
      </c>
      <c r="AI2475">
        <v>0</v>
      </c>
      <c r="AJ2475">
        <v>0</v>
      </c>
      <c r="AK2475">
        <v>0</v>
      </c>
    </row>
    <row r="2476" spans="1:37" x14ac:dyDescent="0.25">
      <c r="A2476" s="21">
        <v>2475</v>
      </c>
      <c r="B2476" t="s">
        <v>4389</v>
      </c>
      <c r="C2476" s="1" t="str">
        <f>+VLOOKUP(Tabla1[[#This Row],[Sector]],Sectores[[Sector]:[Columna1]],2,0)</f>
        <v>34 Transparencia</v>
      </c>
      <c r="D2476" s="1" t="str">
        <f>+VLOOKUP(Tabla1[[#This Row],[Contenido]],Hoja2!$F$2:$G$105,2,0)</f>
        <v>34.01 Partidos Políticos</v>
      </c>
      <c r="E2476" s="1" t="str">
        <f>+IFERROR(VLOOKUP(Tabla1[[#This Row],[Tema]],Temas[[Tema]:[Columna1]],2,0),"REVISAR")</f>
        <v>REVISAR</v>
      </c>
      <c r="F2476" s="1" t="str">
        <f>+IFERROR(VLOOKUP(Tabla1[[#This Row],[Muestra]],Muestra[[Muestra]:[Columna1]],2,0),"REVISAR")</f>
        <v>34.01.01.05 Frutos y productos de los Bienes Patrimoniales</v>
      </c>
      <c r="G2476" t="s">
        <v>4015</v>
      </c>
      <c r="H2476" t="s">
        <v>4016</v>
      </c>
      <c r="I2476" t="s">
        <v>4385</v>
      </c>
      <c r="J2476" t="s">
        <v>4233</v>
      </c>
      <c r="K2476" t="s">
        <v>242</v>
      </c>
      <c r="L2476" t="s">
        <v>2699</v>
      </c>
      <c r="O2476" t="s">
        <v>4473</v>
      </c>
      <c r="AF2476">
        <v>0</v>
      </c>
      <c r="AG2476">
        <v>0</v>
      </c>
      <c r="AH2476">
        <v>0</v>
      </c>
      <c r="AI2476">
        <v>0</v>
      </c>
      <c r="AJ2476">
        <v>0</v>
      </c>
      <c r="AK2476">
        <v>0</v>
      </c>
    </row>
    <row r="2477" spans="1:37" x14ac:dyDescent="0.25">
      <c r="A2477" s="21">
        <v>2476</v>
      </c>
      <c r="B2477" t="s">
        <v>4390</v>
      </c>
      <c r="C2477" s="1" t="str">
        <f>+VLOOKUP(Tabla1[[#This Row],[Sector]],Sectores[[Sector]:[Columna1]],2,0)</f>
        <v>34 Transparencia</v>
      </c>
      <c r="D2477" s="1" t="str">
        <f>+VLOOKUP(Tabla1[[#This Row],[Contenido]],Hoja2!$F$2:$G$105,2,0)</f>
        <v>34.01 Partidos Políticos</v>
      </c>
      <c r="E2477" s="1" t="str">
        <f>+IFERROR(VLOOKUP(Tabla1[[#This Row],[Tema]],Temas[[Tema]:[Columna1]],2,0),"REVISAR")</f>
        <v>REVISAR</v>
      </c>
      <c r="F2477" s="1" t="str">
        <f>+IFERROR(VLOOKUP(Tabla1[[#This Row],[Muestra]],Muestra[[Muestra]:[Columna1]],2,0),"REVISAR")</f>
        <v>34.01.01.06 Otras Transferencias privadas</v>
      </c>
      <c r="G2477" t="s">
        <v>4015</v>
      </c>
      <c r="H2477" t="s">
        <v>4016</v>
      </c>
      <c r="I2477" t="s">
        <v>4385</v>
      </c>
      <c r="J2477" t="s">
        <v>4235</v>
      </c>
      <c r="K2477" t="s">
        <v>242</v>
      </c>
      <c r="L2477" t="s">
        <v>2699</v>
      </c>
      <c r="O2477" t="s">
        <v>4473</v>
      </c>
      <c r="AF2477">
        <v>0</v>
      </c>
      <c r="AG2477">
        <v>0</v>
      </c>
      <c r="AH2477">
        <v>0</v>
      </c>
      <c r="AI2477">
        <v>0</v>
      </c>
      <c r="AJ2477">
        <v>0</v>
      </c>
      <c r="AK2477">
        <v>0</v>
      </c>
    </row>
    <row r="2478" spans="1:37" x14ac:dyDescent="0.25">
      <c r="A2478" s="21">
        <v>2477</v>
      </c>
      <c r="B2478" t="s">
        <v>4391</v>
      </c>
      <c r="C2478" s="1" t="str">
        <f>+VLOOKUP(Tabla1[[#This Row],[Sector]],Sectores[[Sector]:[Columna1]],2,0)</f>
        <v>34 Transparencia</v>
      </c>
      <c r="D2478" s="1" t="str">
        <f>+VLOOKUP(Tabla1[[#This Row],[Contenido]],Hoja2!$F$2:$G$105,2,0)</f>
        <v>34.01 Partidos Políticos</v>
      </c>
      <c r="E2478" s="1" t="str">
        <f>+IFERROR(VLOOKUP(Tabla1[[#This Row],[Tema]],Temas[[Tema]:[Columna1]],2,0),"REVISAR")</f>
        <v>REVISAR</v>
      </c>
      <c r="F2478" s="1" t="str">
        <f>+IFERROR(VLOOKUP(Tabla1[[#This Row],[Muestra]],Muestra[[Muestra]:[Columna1]],2,0),"REVISAR")</f>
        <v>34.01.01.07 Otras Transferencias públicas</v>
      </c>
      <c r="G2478" t="s">
        <v>4015</v>
      </c>
      <c r="H2478" t="s">
        <v>4016</v>
      </c>
      <c r="I2478" t="s">
        <v>4385</v>
      </c>
      <c r="J2478" t="s">
        <v>4237</v>
      </c>
      <c r="K2478" t="s">
        <v>242</v>
      </c>
      <c r="L2478" t="s">
        <v>2699</v>
      </c>
      <c r="O2478" t="s">
        <v>4473</v>
      </c>
      <c r="AF2478">
        <v>0</v>
      </c>
      <c r="AG2478">
        <v>0</v>
      </c>
      <c r="AH2478">
        <v>0</v>
      </c>
      <c r="AI2478">
        <v>113308615</v>
      </c>
      <c r="AJ2478">
        <v>0</v>
      </c>
      <c r="AK2478">
        <v>0</v>
      </c>
    </row>
    <row r="2479" spans="1:37" x14ac:dyDescent="0.25">
      <c r="A2479" s="21">
        <v>2478</v>
      </c>
      <c r="B2479" t="s">
        <v>4392</v>
      </c>
      <c r="C2479" s="1" t="str">
        <f>+VLOOKUP(Tabla1[[#This Row],[Sector]],Sectores[[Sector]:[Columna1]],2,0)</f>
        <v>34 Transparencia</v>
      </c>
      <c r="D2479" s="1" t="str">
        <f>+VLOOKUP(Tabla1[[#This Row],[Contenido]],Hoja2!$F$2:$G$105,2,0)</f>
        <v>34.01 Partidos Políticos</v>
      </c>
      <c r="E2479" s="1" t="str">
        <f>+IFERROR(VLOOKUP(Tabla1[[#This Row],[Tema]],Temas[[Tema]:[Columna1]],2,0),"REVISAR")</f>
        <v>REVISAR</v>
      </c>
      <c r="F2479" s="1" t="str">
        <f>+IFERROR(VLOOKUP(Tabla1[[#This Row],[Muestra]],Muestra[[Muestra]:[Columna1]],2,0),"REVISAR")</f>
        <v>34.01.01.01 Aportes del Estado (art. 33 bis Ley N°18603)</v>
      </c>
      <c r="G2479" t="s">
        <v>4015</v>
      </c>
      <c r="H2479" t="s">
        <v>4016</v>
      </c>
      <c r="I2479" t="s">
        <v>4393</v>
      </c>
      <c r="J2479" t="s">
        <v>4225</v>
      </c>
      <c r="K2479" t="s">
        <v>242</v>
      </c>
      <c r="L2479" t="s">
        <v>2699</v>
      </c>
      <c r="O2479" t="s">
        <v>4473</v>
      </c>
      <c r="AF2479">
        <v>0</v>
      </c>
      <c r="AG2479">
        <v>0</v>
      </c>
      <c r="AH2479">
        <v>462684632</v>
      </c>
      <c r="AI2479">
        <v>216559497</v>
      </c>
      <c r="AJ2479">
        <v>287785949</v>
      </c>
      <c r="AK2479">
        <v>215386218</v>
      </c>
    </row>
    <row r="2480" spans="1:37" x14ac:dyDescent="0.25">
      <c r="A2480" s="21">
        <v>2479</v>
      </c>
      <c r="B2480" t="s">
        <v>4394</v>
      </c>
      <c r="C2480" s="1" t="str">
        <f>+VLOOKUP(Tabla1[[#This Row],[Sector]],Sectores[[Sector]:[Columna1]],2,0)</f>
        <v>34 Transparencia</v>
      </c>
      <c r="D2480" s="1" t="str">
        <f>+VLOOKUP(Tabla1[[#This Row],[Contenido]],Hoja2!$F$2:$G$105,2,0)</f>
        <v>34.01 Partidos Políticos</v>
      </c>
      <c r="E2480" s="1" t="str">
        <f>+IFERROR(VLOOKUP(Tabla1[[#This Row],[Tema]],Temas[[Tema]:[Columna1]],2,0),"REVISAR")</f>
        <v>REVISAR</v>
      </c>
      <c r="F2480" s="1" t="str">
        <f>+IFERROR(VLOOKUP(Tabla1[[#This Row],[Muestra]],Muestra[[Muestra]:[Columna1]],2,0),"REVISAR")</f>
        <v>34.01.01.02 Asignaciones testamentarias</v>
      </c>
      <c r="G2480" t="s">
        <v>4015</v>
      </c>
      <c r="H2480" t="s">
        <v>4016</v>
      </c>
      <c r="I2480" t="s">
        <v>4393</v>
      </c>
      <c r="J2480" t="s">
        <v>4227</v>
      </c>
      <c r="K2480" t="s">
        <v>242</v>
      </c>
      <c r="L2480" t="s">
        <v>2699</v>
      </c>
      <c r="O2480" t="s">
        <v>4473</v>
      </c>
      <c r="AF2480">
        <v>0</v>
      </c>
      <c r="AG2480">
        <v>0</v>
      </c>
      <c r="AH2480">
        <v>0</v>
      </c>
      <c r="AI2480">
        <v>0</v>
      </c>
      <c r="AJ2480">
        <v>0</v>
      </c>
      <c r="AK2480">
        <v>0</v>
      </c>
    </row>
    <row r="2481" spans="1:37" x14ac:dyDescent="0.25">
      <c r="A2481" s="21">
        <v>2480</v>
      </c>
      <c r="B2481" t="s">
        <v>4395</v>
      </c>
      <c r="C2481" s="1" t="str">
        <f>+VLOOKUP(Tabla1[[#This Row],[Sector]],Sectores[[Sector]:[Columna1]],2,0)</f>
        <v>34 Transparencia</v>
      </c>
      <c r="D2481" s="1" t="str">
        <f>+VLOOKUP(Tabla1[[#This Row],[Contenido]],Hoja2!$F$2:$G$105,2,0)</f>
        <v>34.01 Partidos Políticos</v>
      </c>
      <c r="E2481" s="1" t="str">
        <f>+IFERROR(VLOOKUP(Tabla1[[#This Row],[Tema]],Temas[[Tema]:[Columna1]],2,0),"REVISAR")</f>
        <v>REVISAR</v>
      </c>
      <c r="F2481" s="1" t="str">
        <f>+IFERROR(VLOOKUP(Tabla1[[#This Row],[Muestra]],Muestra[[Muestra]:[Columna1]],2,0),"REVISAR")</f>
        <v>34.01.01.03 Cotizaciones</v>
      </c>
      <c r="G2481" t="s">
        <v>4015</v>
      </c>
      <c r="H2481" t="s">
        <v>4016</v>
      </c>
      <c r="I2481" t="s">
        <v>4393</v>
      </c>
      <c r="J2481" t="s">
        <v>4229</v>
      </c>
      <c r="K2481" t="s">
        <v>242</v>
      </c>
      <c r="L2481" t="s">
        <v>2699</v>
      </c>
      <c r="O2481" t="s">
        <v>4473</v>
      </c>
      <c r="AF2481">
        <v>0</v>
      </c>
      <c r="AG2481">
        <v>0</v>
      </c>
      <c r="AH2481">
        <v>13460652</v>
      </c>
      <c r="AI2481">
        <v>1487000</v>
      </c>
      <c r="AJ2481">
        <v>1000000</v>
      </c>
      <c r="AK2481">
        <v>0</v>
      </c>
    </row>
    <row r="2482" spans="1:37" x14ac:dyDescent="0.25">
      <c r="A2482" s="21">
        <v>2481</v>
      </c>
      <c r="B2482" t="s">
        <v>4396</v>
      </c>
      <c r="C2482" s="1" t="str">
        <f>+VLOOKUP(Tabla1[[#This Row],[Sector]],Sectores[[Sector]:[Columna1]],2,0)</f>
        <v>34 Transparencia</v>
      </c>
      <c r="D2482" s="1" t="str">
        <f>+VLOOKUP(Tabla1[[#This Row],[Contenido]],Hoja2!$F$2:$G$105,2,0)</f>
        <v>34.01 Partidos Políticos</v>
      </c>
      <c r="E2482" s="1" t="str">
        <f>+IFERROR(VLOOKUP(Tabla1[[#This Row],[Tema]],Temas[[Tema]:[Columna1]],2,0),"REVISAR")</f>
        <v>REVISAR</v>
      </c>
      <c r="F2482" s="1" t="str">
        <f>+IFERROR(VLOOKUP(Tabla1[[#This Row],[Muestra]],Muestra[[Muestra]:[Columna1]],2,0),"REVISAR")</f>
        <v>34.01.01.04 Donaciones</v>
      </c>
      <c r="G2482" t="s">
        <v>4015</v>
      </c>
      <c r="H2482" t="s">
        <v>4016</v>
      </c>
      <c r="I2482" t="s">
        <v>4393</v>
      </c>
      <c r="J2482" t="s">
        <v>4231</v>
      </c>
      <c r="K2482" t="s">
        <v>242</v>
      </c>
      <c r="L2482" t="s">
        <v>2699</v>
      </c>
      <c r="O2482" t="s">
        <v>4473</v>
      </c>
      <c r="AF2482">
        <v>0</v>
      </c>
      <c r="AG2482">
        <v>0</v>
      </c>
      <c r="AH2482">
        <v>0</v>
      </c>
      <c r="AI2482">
        <v>0</v>
      </c>
      <c r="AJ2482">
        <v>0</v>
      </c>
      <c r="AK2482">
        <v>13000000</v>
      </c>
    </row>
    <row r="2483" spans="1:37" x14ac:dyDescent="0.25">
      <c r="A2483" s="21">
        <v>2482</v>
      </c>
      <c r="B2483" t="s">
        <v>4397</v>
      </c>
      <c r="C2483" s="1" t="str">
        <f>+VLOOKUP(Tabla1[[#This Row],[Sector]],Sectores[[Sector]:[Columna1]],2,0)</f>
        <v>34 Transparencia</v>
      </c>
      <c r="D2483" s="1" t="str">
        <f>+VLOOKUP(Tabla1[[#This Row],[Contenido]],Hoja2!$F$2:$G$105,2,0)</f>
        <v>34.01 Partidos Políticos</v>
      </c>
      <c r="E2483" s="1" t="str">
        <f>+IFERROR(VLOOKUP(Tabla1[[#This Row],[Tema]],Temas[[Tema]:[Columna1]],2,0),"REVISAR")</f>
        <v>REVISAR</v>
      </c>
      <c r="F2483" s="1" t="str">
        <f>+IFERROR(VLOOKUP(Tabla1[[#This Row],[Muestra]],Muestra[[Muestra]:[Columna1]],2,0),"REVISAR")</f>
        <v>34.01.01.05 Frutos y productos de los Bienes Patrimoniales</v>
      </c>
      <c r="G2483" t="s">
        <v>4015</v>
      </c>
      <c r="H2483" t="s">
        <v>4016</v>
      </c>
      <c r="I2483" t="s">
        <v>4393</v>
      </c>
      <c r="J2483" t="s">
        <v>4233</v>
      </c>
      <c r="K2483" t="s">
        <v>242</v>
      </c>
      <c r="L2483" t="s">
        <v>2699</v>
      </c>
      <c r="O2483" t="s">
        <v>4473</v>
      </c>
      <c r="AF2483">
        <v>0</v>
      </c>
      <c r="AG2483">
        <v>0</v>
      </c>
      <c r="AH2483">
        <v>7550000</v>
      </c>
      <c r="AI2483">
        <v>3450000</v>
      </c>
      <c r="AJ2483">
        <v>0</v>
      </c>
      <c r="AK2483">
        <v>0</v>
      </c>
    </row>
    <row r="2484" spans="1:37" x14ac:dyDescent="0.25">
      <c r="A2484" s="21">
        <v>2483</v>
      </c>
      <c r="B2484" t="s">
        <v>4398</v>
      </c>
      <c r="C2484" s="1" t="str">
        <f>+VLOOKUP(Tabla1[[#This Row],[Sector]],Sectores[[Sector]:[Columna1]],2,0)</f>
        <v>34 Transparencia</v>
      </c>
      <c r="D2484" s="1" t="str">
        <f>+VLOOKUP(Tabla1[[#This Row],[Contenido]],Hoja2!$F$2:$G$105,2,0)</f>
        <v>34.01 Partidos Políticos</v>
      </c>
      <c r="E2484" s="1" t="str">
        <f>+IFERROR(VLOOKUP(Tabla1[[#This Row],[Tema]],Temas[[Tema]:[Columna1]],2,0),"REVISAR")</f>
        <v>REVISAR</v>
      </c>
      <c r="F2484" s="1" t="str">
        <f>+IFERROR(VLOOKUP(Tabla1[[#This Row],[Muestra]],Muestra[[Muestra]:[Columna1]],2,0),"REVISAR")</f>
        <v>34.01.01.14 Frutos y productos de los Bienes Patrimoniales (Arriendo)</v>
      </c>
      <c r="G2484" t="s">
        <v>4015</v>
      </c>
      <c r="H2484" t="s">
        <v>4016</v>
      </c>
      <c r="I2484" t="s">
        <v>4393</v>
      </c>
      <c r="J2484" t="s">
        <v>4399</v>
      </c>
      <c r="K2484" t="s">
        <v>242</v>
      </c>
      <c r="L2484" t="s">
        <v>2699</v>
      </c>
      <c r="O2484" t="s">
        <v>4473</v>
      </c>
      <c r="AF2484">
        <v>0</v>
      </c>
      <c r="AG2484">
        <v>0</v>
      </c>
      <c r="AH2484">
        <v>0</v>
      </c>
      <c r="AI2484">
        <v>3480000</v>
      </c>
      <c r="AJ2484">
        <v>2700000</v>
      </c>
      <c r="AK2484">
        <v>40000000</v>
      </c>
    </row>
    <row r="2485" spans="1:37" x14ac:dyDescent="0.25">
      <c r="A2485" s="21">
        <v>2484</v>
      </c>
      <c r="B2485" t="s">
        <v>4400</v>
      </c>
      <c r="C2485" s="1" t="str">
        <f>+VLOOKUP(Tabla1[[#This Row],[Sector]],Sectores[[Sector]:[Columna1]],2,0)</f>
        <v>34 Transparencia</v>
      </c>
      <c r="D2485" s="1" t="str">
        <f>+VLOOKUP(Tabla1[[#This Row],[Contenido]],Hoja2!$F$2:$G$105,2,0)</f>
        <v>34.01 Partidos Políticos</v>
      </c>
      <c r="E2485" s="1" t="str">
        <f>+IFERROR(VLOOKUP(Tabla1[[#This Row],[Tema]],Temas[[Tema]:[Columna1]],2,0),"REVISAR")</f>
        <v>REVISAR</v>
      </c>
      <c r="F2485" s="1" t="str">
        <f>+IFERROR(VLOOKUP(Tabla1[[#This Row],[Muestra]],Muestra[[Muestra]:[Columna1]],2,0),"REVISAR")</f>
        <v>34.01.01.06 Otras Transferencias privadas</v>
      </c>
      <c r="G2485" t="s">
        <v>4015</v>
      </c>
      <c r="H2485" t="s">
        <v>4016</v>
      </c>
      <c r="I2485" t="s">
        <v>4393</v>
      </c>
      <c r="J2485" t="s">
        <v>4235</v>
      </c>
      <c r="K2485" t="s">
        <v>242</v>
      </c>
      <c r="L2485" t="s">
        <v>2699</v>
      </c>
      <c r="O2485" t="s">
        <v>4473</v>
      </c>
      <c r="AF2485">
        <v>0</v>
      </c>
      <c r="AG2485">
        <v>0</v>
      </c>
      <c r="AH2485">
        <v>20000000</v>
      </c>
      <c r="AI2485">
        <v>1049780</v>
      </c>
      <c r="AJ2485">
        <v>0</v>
      </c>
      <c r="AK2485">
        <v>0</v>
      </c>
    </row>
    <row r="2486" spans="1:37" x14ac:dyDescent="0.25">
      <c r="A2486" s="21">
        <v>2485</v>
      </c>
      <c r="B2486" t="s">
        <v>4401</v>
      </c>
      <c r="C2486" s="1" t="str">
        <f>+VLOOKUP(Tabla1[[#This Row],[Sector]],Sectores[[Sector]:[Columna1]],2,0)</f>
        <v>34 Transparencia</v>
      </c>
      <c r="D2486" s="1" t="str">
        <f>+VLOOKUP(Tabla1[[#This Row],[Contenido]],Hoja2!$F$2:$G$105,2,0)</f>
        <v>34.01 Partidos Políticos</v>
      </c>
      <c r="E2486" s="1" t="str">
        <f>+IFERROR(VLOOKUP(Tabla1[[#This Row],[Tema]],Temas[[Tema]:[Columna1]],2,0),"REVISAR")</f>
        <v>REVISAR</v>
      </c>
      <c r="F2486" s="1" t="str">
        <f>+IFERROR(VLOOKUP(Tabla1[[#This Row],[Muestra]],Muestra[[Muestra]:[Columna1]],2,0),"REVISAR")</f>
        <v>34.01.01.07 Otras Transferencias públicas</v>
      </c>
      <c r="G2486" t="s">
        <v>4015</v>
      </c>
      <c r="H2486" t="s">
        <v>4016</v>
      </c>
      <c r="I2486" t="s">
        <v>4393</v>
      </c>
      <c r="J2486" t="s">
        <v>4237</v>
      </c>
      <c r="K2486" t="s">
        <v>242</v>
      </c>
      <c r="L2486" t="s">
        <v>2699</v>
      </c>
      <c r="O2486" t="s">
        <v>4473</v>
      </c>
      <c r="AF2486">
        <v>0</v>
      </c>
      <c r="AG2486">
        <v>0</v>
      </c>
      <c r="AH2486">
        <v>136033</v>
      </c>
      <c r="AI2486">
        <v>133866411</v>
      </c>
      <c r="AJ2486">
        <v>0</v>
      </c>
      <c r="AK2486">
        <v>0</v>
      </c>
    </row>
    <row r="2487" spans="1:37" x14ac:dyDescent="0.25">
      <c r="A2487" s="21">
        <v>2486</v>
      </c>
      <c r="B2487" t="s">
        <v>4402</v>
      </c>
      <c r="C2487" s="1" t="str">
        <f>+VLOOKUP(Tabla1[[#This Row],[Sector]],Sectores[[Sector]:[Columna1]],2,0)</f>
        <v>34 Transparencia</v>
      </c>
      <c r="D2487" s="1" t="str">
        <f>+VLOOKUP(Tabla1[[#This Row],[Contenido]],Hoja2!$F$2:$G$105,2,0)</f>
        <v>34.01 Partidos Políticos</v>
      </c>
      <c r="E2487" s="1" t="str">
        <f>+IFERROR(VLOOKUP(Tabla1[[#This Row],[Tema]],Temas[[Tema]:[Columna1]],2,0),"REVISAR")</f>
        <v>REVISAR</v>
      </c>
      <c r="F2487" s="1" t="str">
        <f>+IFERROR(VLOOKUP(Tabla1[[#This Row],[Muestra]],Muestra[[Muestra]:[Columna1]],2,0),"REVISAR")</f>
        <v>34.01.01.01 Aportes del Estado (art. 33 bis Ley N°18603)</v>
      </c>
      <c r="G2487" t="s">
        <v>4015</v>
      </c>
      <c r="H2487" t="s">
        <v>4016</v>
      </c>
      <c r="I2487" t="s">
        <v>4403</v>
      </c>
      <c r="J2487" t="s">
        <v>4225</v>
      </c>
      <c r="K2487" t="s">
        <v>242</v>
      </c>
      <c r="L2487" t="s">
        <v>2699</v>
      </c>
      <c r="O2487" t="s">
        <v>4473</v>
      </c>
      <c r="AF2487">
        <v>0</v>
      </c>
      <c r="AG2487">
        <v>0</v>
      </c>
      <c r="AH2487">
        <v>0</v>
      </c>
      <c r="AI2487">
        <v>0</v>
      </c>
      <c r="AJ2487">
        <v>43043042</v>
      </c>
      <c r="AK2487">
        <v>17743085</v>
      </c>
    </row>
    <row r="2488" spans="1:37" x14ac:dyDescent="0.25">
      <c r="A2488" s="21">
        <v>2487</v>
      </c>
      <c r="B2488" t="s">
        <v>4404</v>
      </c>
      <c r="C2488" s="1" t="str">
        <f>+VLOOKUP(Tabla1[[#This Row],[Sector]],Sectores[[Sector]:[Columna1]],2,0)</f>
        <v>34 Transparencia</v>
      </c>
      <c r="D2488" s="1" t="str">
        <f>+VLOOKUP(Tabla1[[#This Row],[Contenido]],Hoja2!$F$2:$G$105,2,0)</f>
        <v>34.01 Partidos Políticos</v>
      </c>
      <c r="E2488" s="1" t="str">
        <f>+IFERROR(VLOOKUP(Tabla1[[#This Row],[Tema]],Temas[[Tema]:[Columna1]],2,0),"REVISAR")</f>
        <v>REVISAR</v>
      </c>
      <c r="F2488" s="1" t="str">
        <f>+IFERROR(VLOOKUP(Tabla1[[#This Row],[Muestra]],Muestra[[Muestra]:[Columna1]],2,0),"REVISAR")</f>
        <v>34.01.01.02 Asignaciones testamentarias</v>
      </c>
      <c r="G2488" t="s">
        <v>4015</v>
      </c>
      <c r="H2488" t="s">
        <v>4016</v>
      </c>
      <c r="I2488" t="s">
        <v>4403</v>
      </c>
      <c r="J2488" t="s">
        <v>4227</v>
      </c>
      <c r="K2488" t="s">
        <v>242</v>
      </c>
      <c r="L2488" t="s">
        <v>2699</v>
      </c>
      <c r="O2488" t="s">
        <v>4473</v>
      </c>
      <c r="AF2488">
        <v>0</v>
      </c>
      <c r="AG2488">
        <v>0</v>
      </c>
      <c r="AH2488">
        <v>0</v>
      </c>
      <c r="AI2488">
        <v>0</v>
      </c>
      <c r="AJ2488">
        <v>0</v>
      </c>
      <c r="AK2488">
        <v>0</v>
      </c>
    </row>
    <row r="2489" spans="1:37" x14ac:dyDescent="0.25">
      <c r="A2489" s="21">
        <v>2488</v>
      </c>
      <c r="B2489" t="s">
        <v>4405</v>
      </c>
      <c r="C2489" s="1" t="str">
        <f>+VLOOKUP(Tabla1[[#This Row],[Sector]],Sectores[[Sector]:[Columna1]],2,0)</f>
        <v>34 Transparencia</v>
      </c>
      <c r="D2489" s="1" t="str">
        <f>+VLOOKUP(Tabla1[[#This Row],[Contenido]],Hoja2!$F$2:$G$105,2,0)</f>
        <v>34.01 Partidos Políticos</v>
      </c>
      <c r="E2489" s="1" t="str">
        <f>+IFERROR(VLOOKUP(Tabla1[[#This Row],[Tema]],Temas[[Tema]:[Columna1]],2,0),"REVISAR")</f>
        <v>REVISAR</v>
      </c>
      <c r="F2489" s="1" t="str">
        <f>+IFERROR(VLOOKUP(Tabla1[[#This Row],[Muestra]],Muestra[[Muestra]:[Columna1]],2,0),"REVISAR")</f>
        <v>34.01.01.03 Cotizaciones</v>
      </c>
      <c r="G2489" t="s">
        <v>4015</v>
      </c>
      <c r="H2489" t="s">
        <v>4016</v>
      </c>
      <c r="I2489" t="s">
        <v>4403</v>
      </c>
      <c r="J2489" t="s">
        <v>4229</v>
      </c>
      <c r="K2489" t="s">
        <v>242</v>
      </c>
      <c r="L2489" t="s">
        <v>2699</v>
      </c>
      <c r="O2489" t="s">
        <v>4473</v>
      </c>
      <c r="AF2489">
        <v>0</v>
      </c>
      <c r="AG2489">
        <v>0</v>
      </c>
      <c r="AH2489">
        <v>0</v>
      </c>
      <c r="AI2489">
        <v>0</v>
      </c>
      <c r="AJ2489">
        <v>5049351</v>
      </c>
      <c r="AK2489">
        <v>9380000</v>
      </c>
    </row>
    <row r="2490" spans="1:37" x14ac:dyDescent="0.25">
      <c r="A2490" s="21">
        <v>2489</v>
      </c>
      <c r="B2490" t="s">
        <v>4406</v>
      </c>
      <c r="C2490" s="1" t="str">
        <f>+VLOOKUP(Tabla1[[#This Row],[Sector]],Sectores[[Sector]:[Columna1]],2,0)</f>
        <v>34 Transparencia</v>
      </c>
      <c r="D2490" s="1" t="str">
        <f>+VLOOKUP(Tabla1[[#This Row],[Contenido]],Hoja2!$F$2:$G$105,2,0)</f>
        <v>34.01 Partidos Políticos</v>
      </c>
      <c r="E2490" s="1" t="str">
        <f>+IFERROR(VLOOKUP(Tabla1[[#This Row],[Tema]],Temas[[Tema]:[Columna1]],2,0),"REVISAR")</f>
        <v>REVISAR</v>
      </c>
      <c r="F2490" s="1" t="str">
        <f>+IFERROR(VLOOKUP(Tabla1[[#This Row],[Muestra]],Muestra[[Muestra]:[Columna1]],2,0),"REVISAR")</f>
        <v>34.01.01.04 Donaciones</v>
      </c>
      <c r="G2490" t="s">
        <v>4015</v>
      </c>
      <c r="H2490" t="s">
        <v>4016</v>
      </c>
      <c r="I2490" t="s">
        <v>4403</v>
      </c>
      <c r="J2490" t="s">
        <v>4231</v>
      </c>
      <c r="K2490" t="s">
        <v>242</v>
      </c>
      <c r="L2490" t="s">
        <v>2699</v>
      </c>
      <c r="O2490" t="s">
        <v>4473</v>
      </c>
      <c r="AF2490">
        <v>0</v>
      </c>
      <c r="AG2490">
        <v>0</v>
      </c>
      <c r="AH2490">
        <v>0</v>
      </c>
      <c r="AI2490">
        <v>0</v>
      </c>
      <c r="AJ2490">
        <v>0</v>
      </c>
      <c r="AK2490">
        <v>2038290</v>
      </c>
    </row>
    <row r="2491" spans="1:37" x14ac:dyDescent="0.25">
      <c r="A2491" s="21">
        <v>2490</v>
      </c>
      <c r="B2491" t="s">
        <v>4407</v>
      </c>
      <c r="C2491" s="1" t="str">
        <f>+VLOOKUP(Tabla1[[#This Row],[Sector]],Sectores[[Sector]:[Columna1]],2,0)</f>
        <v>34 Transparencia</v>
      </c>
      <c r="D2491" s="1" t="str">
        <f>+VLOOKUP(Tabla1[[#This Row],[Contenido]],Hoja2!$F$2:$G$105,2,0)</f>
        <v>34.01 Partidos Políticos</v>
      </c>
      <c r="E2491" s="1" t="str">
        <f>+IFERROR(VLOOKUP(Tabla1[[#This Row],[Tema]],Temas[[Tema]:[Columna1]],2,0),"REVISAR")</f>
        <v>REVISAR</v>
      </c>
      <c r="F2491" s="1" t="str">
        <f>+IFERROR(VLOOKUP(Tabla1[[#This Row],[Muestra]],Muestra[[Muestra]:[Columna1]],2,0),"REVISAR")</f>
        <v>34.01.01.05 Frutos y productos de los Bienes Patrimoniales</v>
      </c>
      <c r="G2491" t="s">
        <v>4015</v>
      </c>
      <c r="H2491" t="s">
        <v>4016</v>
      </c>
      <c r="I2491" t="s">
        <v>4403</v>
      </c>
      <c r="J2491" t="s">
        <v>4233</v>
      </c>
      <c r="K2491" t="s">
        <v>242</v>
      </c>
      <c r="L2491" t="s">
        <v>2699</v>
      </c>
      <c r="O2491" t="s">
        <v>4473</v>
      </c>
      <c r="AF2491">
        <v>0</v>
      </c>
      <c r="AG2491">
        <v>0</v>
      </c>
      <c r="AH2491">
        <v>0</v>
      </c>
      <c r="AI2491">
        <v>0</v>
      </c>
      <c r="AJ2491">
        <v>0</v>
      </c>
      <c r="AK2491">
        <v>0</v>
      </c>
    </row>
    <row r="2492" spans="1:37" x14ac:dyDescent="0.25">
      <c r="A2492" s="21">
        <v>2491</v>
      </c>
      <c r="B2492" t="s">
        <v>4408</v>
      </c>
      <c r="C2492" s="1" t="str">
        <f>+VLOOKUP(Tabla1[[#This Row],[Sector]],Sectores[[Sector]:[Columna1]],2,0)</f>
        <v>34 Transparencia</v>
      </c>
      <c r="D2492" s="1" t="str">
        <f>+VLOOKUP(Tabla1[[#This Row],[Contenido]],Hoja2!$F$2:$G$105,2,0)</f>
        <v>34.01 Partidos Políticos</v>
      </c>
      <c r="E2492" s="1" t="str">
        <f>+IFERROR(VLOOKUP(Tabla1[[#This Row],[Tema]],Temas[[Tema]:[Columna1]],2,0),"REVISAR")</f>
        <v>REVISAR</v>
      </c>
      <c r="F2492" s="1" t="str">
        <f>+IFERROR(VLOOKUP(Tabla1[[#This Row],[Muestra]],Muestra[[Muestra]:[Columna1]],2,0),"REVISAR")</f>
        <v>34.01.01.06 Otras Transferencias privadas</v>
      </c>
      <c r="G2492" t="s">
        <v>4015</v>
      </c>
      <c r="H2492" t="s">
        <v>4016</v>
      </c>
      <c r="I2492" t="s">
        <v>4403</v>
      </c>
      <c r="J2492" t="s">
        <v>4235</v>
      </c>
      <c r="K2492" t="s">
        <v>242</v>
      </c>
      <c r="L2492" t="s">
        <v>2699</v>
      </c>
      <c r="O2492" t="s">
        <v>4473</v>
      </c>
      <c r="AF2492">
        <v>0</v>
      </c>
      <c r="AG2492">
        <v>0</v>
      </c>
      <c r="AH2492">
        <v>0</v>
      </c>
      <c r="AI2492">
        <v>0</v>
      </c>
      <c r="AJ2492">
        <v>0</v>
      </c>
      <c r="AK2492">
        <v>0</v>
      </c>
    </row>
    <row r="2493" spans="1:37" x14ac:dyDescent="0.25">
      <c r="A2493" s="21">
        <v>2492</v>
      </c>
      <c r="B2493" t="s">
        <v>4409</v>
      </c>
      <c r="C2493" s="1" t="str">
        <f>+VLOOKUP(Tabla1[[#This Row],[Sector]],Sectores[[Sector]:[Columna1]],2,0)</f>
        <v>34 Transparencia</v>
      </c>
      <c r="D2493" s="1" t="str">
        <f>+VLOOKUP(Tabla1[[#This Row],[Contenido]],Hoja2!$F$2:$G$105,2,0)</f>
        <v>34.01 Partidos Políticos</v>
      </c>
      <c r="E2493" s="1" t="str">
        <f>+IFERROR(VLOOKUP(Tabla1[[#This Row],[Tema]],Temas[[Tema]:[Columna1]],2,0),"REVISAR")</f>
        <v>REVISAR</v>
      </c>
      <c r="F2493" s="1" t="str">
        <f>+IFERROR(VLOOKUP(Tabla1[[#This Row],[Muestra]],Muestra[[Muestra]:[Columna1]],2,0),"REVISAR")</f>
        <v>34.01.01.07 Otras Transferencias públicas</v>
      </c>
      <c r="G2493" t="s">
        <v>4015</v>
      </c>
      <c r="H2493" t="s">
        <v>4016</v>
      </c>
      <c r="I2493" t="s">
        <v>4403</v>
      </c>
      <c r="J2493" t="s">
        <v>4237</v>
      </c>
      <c r="K2493" t="s">
        <v>242</v>
      </c>
      <c r="L2493" t="s">
        <v>2699</v>
      </c>
      <c r="O2493" t="s">
        <v>4473</v>
      </c>
      <c r="AF2493">
        <v>0</v>
      </c>
      <c r="AG2493">
        <v>0</v>
      </c>
      <c r="AH2493">
        <v>0</v>
      </c>
      <c r="AI2493">
        <v>0</v>
      </c>
      <c r="AJ2493">
        <v>8993</v>
      </c>
      <c r="AK2493">
        <v>0</v>
      </c>
    </row>
    <row r="2494" spans="1:37" x14ac:dyDescent="0.25">
      <c r="A2494" s="21">
        <v>2493</v>
      </c>
      <c r="B2494" t="s">
        <v>4410</v>
      </c>
      <c r="C2494" s="1" t="str">
        <f>+VLOOKUP(Tabla1[[#This Row],[Sector]],Sectores[[Sector]:[Columna1]],2,0)</f>
        <v>34 Transparencia</v>
      </c>
      <c r="D2494" s="1" t="str">
        <f>+VLOOKUP(Tabla1[[#This Row],[Contenido]],Hoja2!$F$2:$G$105,2,0)</f>
        <v>34.01 Partidos Políticos</v>
      </c>
      <c r="E2494" s="1" t="str">
        <f>+IFERROR(VLOOKUP(Tabla1[[#This Row],[Tema]],Temas[[Tema]:[Columna1]],2,0),"REVISAR")</f>
        <v>REVISAR</v>
      </c>
      <c r="F2494" s="1" t="str">
        <f>+IFERROR(VLOOKUP(Tabla1[[#This Row],[Muestra]],Muestra[[Muestra]:[Columna1]],2,0),"REVISAR")</f>
        <v>34.01.01.01 Aportes del Estado (art. 33 bis Ley N°18603)</v>
      </c>
      <c r="G2494" t="s">
        <v>4015</v>
      </c>
      <c r="H2494" t="s">
        <v>4016</v>
      </c>
      <c r="I2494" t="s">
        <v>4411</v>
      </c>
      <c r="J2494" t="s">
        <v>4225</v>
      </c>
      <c r="K2494" t="s">
        <v>242</v>
      </c>
      <c r="L2494" t="s">
        <v>2699</v>
      </c>
      <c r="O2494" t="s">
        <v>4473</v>
      </c>
      <c r="AF2494">
        <v>0</v>
      </c>
      <c r="AG2494">
        <v>229690541</v>
      </c>
      <c r="AH2494">
        <v>934695707</v>
      </c>
      <c r="AI2494">
        <v>1031655925</v>
      </c>
      <c r="AJ2494">
        <v>1078555812</v>
      </c>
      <c r="AK2494">
        <v>841050475</v>
      </c>
    </row>
    <row r="2495" spans="1:37" x14ac:dyDescent="0.25">
      <c r="A2495" s="21">
        <v>2494</v>
      </c>
      <c r="B2495" t="s">
        <v>4412</v>
      </c>
      <c r="C2495" s="1" t="str">
        <f>+VLOOKUP(Tabla1[[#This Row],[Sector]],Sectores[[Sector]:[Columna1]],2,0)</f>
        <v>34 Transparencia</v>
      </c>
      <c r="D2495" s="1" t="str">
        <f>+VLOOKUP(Tabla1[[#This Row],[Contenido]],Hoja2!$F$2:$G$105,2,0)</f>
        <v>34.01 Partidos Políticos</v>
      </c>
      <c r="E2495" s="1" t="str">
        <f>+IFERROR(VLOOKUP(Tabla1[[#This Row],[Tema]],Temas[[Tema]:[Columna1]],2,0),"REVISAR")</f>
        <v>REVISAR</v>
      </c>
      <c r="F2495" s="1" t="str">
        <f>+IFERROR(VLOOKUP(Tabla1[[#This Row],[Muestra]],Muestra[[Muestra]:[Columna1]],2,0),"REVISAR")</f>
        <v>34.01.01.02 Asignaciones testamentarias</v>
      </c>
      <c r="G2495" t="s">
        <v>4015</v>
      </c>
      <c r="H2495" t="s">
        <v>4016</v>
      </c>
      <c r="I2495" t="s">
        <v>4411</v>
      </c>
      <c r="J2495" t="s">
        <v>4227</v>
      </c>
      <c r="K2495" t="s">
        <v>242</v>
      </c>
      <c r="L2495" t="s">
        <v>2699</v>
      </c>
      <c r="O2495" t="s">
        <v>4473</v>
      </c>
      <c r="AF2495">
        <v>0</v>
      </c>
      <c r="AG2495">
        <v>0</v>
      </c>
      <c r="AH2495">
        <v>0</v>
      </c>
      <c r="AI2495">
        <v>0</v>
      </c>
      <c r="AJ2495">
        <v>0</v>
      </c>
      <c r="AK2495">
        <v>0</v>
      </c>
    </row>
    <row r="2496" spans="1:37" x14ac:dyDescent="0.25">
      <c r="A2496" s="21">
        <v>2495</v>
      </c>
      <c r="B2496" t="s">
        <v>4413</v>
      </c>
      <c r="C2496" s="1" t="str">
        <f>+VLOOKUP(Tabla1[[#This Row],[Sector]],Sectores[[Sector]:[Columna1]],2,0)</f>
        <v>34 Transparencia</v>
      </c>
      <c r="D2496" s="1" t="str">
        <f>+VLOOKUP(Tabla1[[#This Row],[Contenido]],Hoja2!$F$2:$G$105,2,0)</f>
        <v>34.01 Partidos Políticos</v>
      </c>
      <c r="E2496" s="1" t="str">
        <f>+IFERROR(VLOOKUP(Tabla1[[#This Row],[Tema]],Temas[[Tema]:[Columna1]],2,0),"REVISAR")</f>
        <v>REVISAR</v>
      </c>
      <c r="F2496" s="1" t="str">
        <f>+IFERROR(VLOOKUP(Tabla1[[#This Row],[Muestra]],Muestra[[Muestra]:[Columna1]],2,0),"REVISAR")</f>
        <v>34.01.01.03 Cotizaciones</v>
      </c>
      <c r="G2496" t="s">
        <v>4015</v>
      </c>
      <c r="H2496" t="s">
        <v>4016</v>
      </c>
      <c r="I2496" t="s">
        <v>4411</v>
      </c>
      <c r="J2496" t="s">
        <v>4229</v>
      </c>
      <c r="K2496" t="s">
        <v>242</v>
      </c>
      <c r="L2496" t="s">
        <v>2699</v>
      </c>
      <c r="O2496" t="s">
        <v>4473</v>
      </c>
      <c r="AF2496">
        <v>0</v>
      </c>
      <c r="AG2496">
        <v>36490839</v>
      </c>
      <c r="AH2496">
        <v>54989213</v>
      </c>
      <c r="AI2496">
        <v>120647478</v>
      </c>
      <c r="AJ2496">
        <v>108165051</v>
      </c>
      <c r="AK2496">
        <v>79250190</v>
      </c>
    </row>
    <row r="2497" spans="1:37" x14ac:dyDescent="0.25">
      <c r="A2497" s="21">
        <v>2496</v>
      </c>
      <c r="B2497" t="s">
        <v>4414</v>
      </c>
      <c r="C2497" s="1" t="str">
        <f>+VLOOKUP(Tabla1[[#This Row],[Sector]],Sectores[[Sector]:[Columna1]],2,0)</f>
        <v>34 Transparencia</v>
      </c>
      <c r="D2497" s="1" t="str">
        <f>+VLOOKUP(Tabla1[[#This Row],[Contenido]],Hoja2!$F$2:$G$105,2,0)</f>
        <v>34.01 Partidos Políticos</v>
      </c>
      <c r="E2497" s="1" t="str">
        <f>+IFERROR(VLOOKUP(Tabla1[[#This Row],[Tema]],Temas[[Tema]:[Columna1]],2,0),"REVISAR")</f>
        <v>REVISAR</v>
      </c>
      <c r="F2497" s="1" t="str">
        <f>+IFERROR(VLOOKUP(Tabla1[[#This Row],[Muestra]],Muestra[[Muestra]:[Columna1]],2,0),"REVISAR")</f>
        <v>34.01.01.04 Donaciones</v>
      </c>
      <c r="G2497" t="s">
        <v>4015</v>
      </c>
      <c r="H2497" t="s">
        <v>4016</v>
      </c>
      <c r="I2497" t="s">
        <v>4411</v>
      </c>
      <c r="J2497" t="s">
        <v>4231</v>
      </c>
      <c r="K2497" t="s">
        <v>242</v>
      </c>
      <c r="L2497" t="s">
        <v>2699</v>
      </c>
      <c r="O2497" t="s">
        <v>4473</v>
      </c>
      <c r="AF2497">
        <v>0</v>
      </c>
      <c r="AG2497">
        <v>0</v>
      </c>
      <c r="AH2497">
        <v>0</v>
      </c>
      <c r="AI2497">
        <v>0</v>
      </c>
      <c r="AJ2497">
        <v>0</v>
      </c>
      <c r="AK2497">
        <v>0</v>
      </c>
    </row>
    <row r="2498" spans="1:37" x14ac:dyDescent="0.25">
      <c r="A2498" s="21">
        <v>2497</v>
      </c>
      <c r="B2498" t="s">
        <v>4415</v>
      </c>
      <c r="C2498" s="1" t="str">
        <f>+VLOOKUP(Tabla1[[#This Row],[Sector]],Sectores[[Sector]:[Columna1]],2,0)</f>
        <v>34 Transparencia</v>
      </c>
      <c r="D2498" s="1" t="str">
        <f>+VLOOKUP(Tabla1[[#This Row],[Contenido]],Hoja2!$F$2:$G$105,2,0)</f>
        <v>34.01 Partidos Políticos</v>
      </c>
      <c r="E2498" s="1" t="str">
        <f>+IFERROR(VLOOKUP(Tabla1[[#This Row],[Tema]],Temas[[Tema]:[Columna1]],2,0),"REVISAR")</f>
        <v>REVISAR</v>
      </c>
      <c r="F2498" s="1" t="str">
        <f>+IFERROR(VLOOKUP(Tabla1[[#This Row],[Muestra]],Muestra[[Muestra]:[Columna1]],2,0),"REVISAR")</f>
        <v>34.01.01.05 Frutos y productos de los Bienes Patrimoniales</v>
      </c>
      <c r="G2498" t="s">
        <v>4015</v>
      </c>
      <c r="H2498" t="s">
        <v>4016</v>
      </c>
      <c r="I2498" t="s">
        <v>4411</v>
      </c>
      <c r="J2498" t="s">
        <v>4233</v>
      </c>
      <c r="K2498" t="s">
        <v>242</v>
      </c>
      <c r="L2498" t="s">
        <v>2699</v>
      </c>
      <c r="O2498" t="s">
        <v>4473</v>
      </c>
      <c r="AF2498">
        <v>0</v>
      </c>
      <c r="AG2498">
        <v>2190756</v>
      </c>
      <c r="AH2498">
        <v>249675254</v>
      </c>
      <c r="AI2498">
        <v>21102156</v>
      </c>
      <c r="AJ2498">
        <v>21611682</v>
      </c>
      <c r="AK2498">
        <v>10555084</v>
      </c>
    </row>
    <row r="2499" spans="1:37" x14ac:dyDescent="0.25">
      <c r="A2499" s="21">
        <v>2498</v>
      </c>
      <c r="B2499" t="s">
        <v>4416</v>
      </c>
      <c r="C2499" s="1" t="str">
        <f>+VLOOKUP(Tabla1[[#This Row],[Sector]],Sectores[[Sector]:[Columna1]],2,0)</f>
        <v>34 Transparencia</v>
      </c>
      <c r="D2499" s="1" t="str">
        <f>+VLOOKUP(Tabla1[[#This Row],[Contenido]],Hoja2!$F$2:$G$105,2,0)</f>
        <v>34.01 Partidos Políticos</v>
      </c>
      <c r="E2499" s="1" t="str">
        <f>+IFERROR(VLOOKUP(Tabla1[[#This Row],[Tema]],Temas[[Tema]:[Columna1]],2,0),"REVISAR")</f>
        <v>REVISAR</v>
      </c>
      <c r="F2499" s="1" t="str">
        <f>+IFERROR(VLOOKUP(Tabla1[[#This Row],[Muestra]],Muestra[[Muestra]:[Columna1]],2,0),"REVISAR")</f>
        <v>34.01.01.06 Otras Transferencias privadas</v>
      </c>
      <c r="G2499" t="s">
        <v>4015</v>
      </c>
      <c r="H2499" t="s">
        <v>4016</v>
      </c>
      <c r="I2499" t="s">
        <v>4411</v>
      </c>
      <c r="J2499" t="s">
        <v>4235</v>
      </c>
      <c r="K2499" t="s">
        <v>242</v>
      </c>
      <c r="L2499" t="s">
        <v>2699</v>
      </c>
      <c r="O2499" t="s">
        <v>4473</v>
      </c>
      <c r="AF2499">
        <v>0</v>
      </c>
      <c r="AG2499">
        <v>0</v>
      </c>
      <c r="AH2499">
        <v>0</v>
      </c>
      <c r="AI2499">
        <v>157023</v>
      </c>
      <c r="AJ2499">
        <v>0</v>
      </c>
      <c r="AK2499">
        <v>149322121</v>
      </c>
    </row>
    <row r="2500" spans="1:37" x14ac:dyDescent="0.25">
      <c r="A2500" s="21">
        <v>2499</v>
      </c>
      <c r="B2500" t="s">
        <v>4417</v>
      </c>
      <c r="C2500" s="1" t="str">
        <f>+VLOOKUP(Tabla1[[#This Row],[Sector]],Sectores[[Sector]:[Columna1]],2,0)</f>
        <v>34 Transparencia</v>
      </c>
      <c r="D2500" s="1" t="str">
        <f>+VLOOKUP(Tabla1[[#This Row],[Contenido]],Hoja2!$F$2:$G$105,2,0)</f>
        <v>34.01 Partidos Políticos</v>
      </c>
      <c r="E2500" s="1" t="str">
        <f>+IFERROR(VLOOKUP(Tabla1[[#This Row],[Tema]],Temas[[Tema]:[Columna1]],2,0),"REVISAR")</f>
        <v>REVISAR</v>
      </c>
      <c r="F2500" s="1" t="str">
        <f>+IFERROR(VLOOKUP(Tabla1[[#This Row],[Muestra]],Muestra[[Muestra]:[Columna1]],2,0),"REVISAR")</f>
        <v>34.01.01.07 Otras Transferencias públicas</v>
      </c>
      <c r="G2500" t="s">
        <v>4015</v>
      </c>
      <c r="H2500" t="s">
        <v>4016</v>
      </c>
      <c r="I2500" t="s">
        <v>4411</v>
      </c>
      <c r="J2500" t="s">
        <v>4237</v>
      </c>
      <c r="K2500" t="s">
        <v>242</v>
      </c>
      <c r="L2500" t="s">
        <v>2699</v>
      </c>
      <c r="O2500" t="s">
        <v>4473</v>
      </c>
      <c r="AF2500">
        <v>0</v>
      </c>
      <c r="AG2500">
        <v>0</v>
      </c>
      <c r="AH2500">
        <v>341553481</v>
      </c>
      <c r="AI2500">
        <v>551421543</v>
      </c>
      <c r="AJ2500">
        <v>1007312</v>
      </c>
      <c r="AK2500">
        <v>223739</v>
      </c>
    </row>
    <row r="2501" spans="1:37" x14ac:dyDescent="0.25">
      <c r="A2501" s="21">
        <v>2500</v>
      </c>
      <c r="B2501" t="s">
        <v>4418</v>
      </c>
      <c r="C2501" s="1" t="str">
        <f>+VLOOKUP(Tabla1[[#This Row],[Sector]],Sectores[[Sector]:[Columna1]],2,0)</f>
        <v>34 Transparencia</v>
      </c>
      <c r="D2501" s="1" t="str">
        <f>+VLOOKUP(Tabla1[[#This Row],[Contenido]],Hoja2!$F$2:$G$105,2,0)</f>
        <v>34.01 Partidos Políticos</v>
      </c>
      <c r="E2501" s="1" t="str">
        <f>+IFERROR(VLOOKUP(Tabla1[[#This Row],[Tema]],Temas[[Tema]:[Columna1]],2,0),"REVISAR")</f>
        <v>REVISAR</v>
      </c>
      <c r="F2501" s="1" t="str">
        <f>+IFERROR(VLOOKUP(Tabla1[[#This Row],[Muestra]],Muestra[[Muestra]:[Columna1]],2,0),"REVISAR")</f>
        <v>34.01.01.01 Aportes del Estado (art. 33 bis Ley N°18603)</v>
      </c>
      <c r="G2501" t="s">
        <v>4015</v>
      </c>
      <c r="H2501" t="s">
        <v>4016</v>
      </c>
      <c r="I2501" t="s">
        <v>4419</v>
      </c>
      <c r="J2501" t="s">
        <v>4225</v>
      </c>
      <c r="K2501" t="s">
        <v>242</v>
      </c>
      <c r="L2501" t="s">
        <v>2699</v>
      </c>
      <c r="O2501" t="s">
        <v>4473</v>
      </c>
      <c r="AF2501">
        <v>0</v>
      </c>
      <c r="AG2501">
        <v>0</v>
      </c>
      <c r="AH2501">
        <v>0</v>
      </c>
      <c r="AI2501">
        <v>0</v>
      </c>
      <c r="AJ2501">
        <v>0</v>
      </c>
      <c r="AK2501">
        <v>0</v>
      </c>
    </row>
    <row r="2502" spans="1:37" x14ac:dyDescent="0.25">
      <c r="A2502" s="21">
        <v>2501</v>
      </c>
      <c r="B2502" t="s">
        <v>4420</v>
      </c>
      <c r="C2502" s="1" t="str">
        <f>+VLOOKUP(Tabla1[[#This Row],[Sector]],Sectores[[Sector]:[Columna1]],2,0)</f>
        <v>34 Transparencia</v>
      </c>
      <c r="D2502" s="1" t="str">
        <f>+VLOOKUP(Tabla1[[#This Row],[Contenido]],Hoja2!$F$2:$G$105,2,0)</f>
        <v>34.01 Partidos Políticos</v>
      </c>
      <c r="E2502" s="1" t="str">
        <f>+IFERROR(VLOOKUP(Tabla1[[#This Row],[Tema]],Temas[[Tema]:[Columna1]],2,0),"REVISAR")</f>
        <v>REVISAR</v>
      </c>
      <c r="F2502" s="1" t="str">
        <f>+IFERROR(VLOOKUP(Tabla1[[#This Row],[Muestra]],Muestra[[Muestra]:[Columna1]],2,0),"REVISAR")</f>
        <v>34.01.01.02 Asignaciones testamentarias</v>
      </c>
      <c r="G2502" t="s">
        <v>4015</v>
      </c>
      <c r="H2502" t="s">
        <v>4016</v>
      </c>
      <c r="I2502" t="s">
        <v>4419</v>
      </c>
      <c r="J2502" t="s">
        <v>4227</v>
      </c>
      <c r="K2502" t="s">
        <v>242</v>
      </c>
      <c r="L2502" t="s">
        <v>2699</v>
      </c>
      <c r="O2502" t="s">
        <v>4473</v>
      </c>
      <c r="AF2502">
        <v>0</v>
      </c>
      <c r="AG2502">
        <v>0</v>
      </c>
      <c r="AH2502">
        <v>0</v>
      </c>
      <c r="AI2502">
        <v>0</v>
      </c>
      <c r="AJ2502">
        <v>0</v>
      </c>
      <c r="AK2502">
        <v>0</v>
      </c>
    </row>
    <row r="2503" spans="1:37" x14ac:dyDescent="0.25">
      <c r="A2503" s="21">
        <v>2502</v>
      </c>
      <c r="B2503" t="s">
        <v>4421</v>
      </c>
      <c r="C2503" s="1" t="str">
        <f>+VLOOKUP(Tabla1[[#This Row],[Sector]],Sectores[[Sector]:[Columna1]],2,0)</f>
        <v>34 Transparencia</v>
      </c>
      <c r="D2503" s="1" t="str">
        <f>+VLOOKUP(Tabla1[[#This Row],[Contenido]],Hoja2!$F$2:$G$105,2,0)</f>
        <v>34.01 Partidos Políticos</v>
      </c>
      <c r="E2503" s="1" t="str">
        <f>+IFERROR(VLOOKUP(Tabla1[[#This Row],[Tema]],Temas[[Tema]:[Columna1]],2,0),"REVISAR")</f>
        <v>REVISAR</v>
      </c>
      <c r="F2503" s="1" t="str">
        <f>+IFERROR(VLOOKUP(Tabla1[[#This Row],[Muestra]],Muestra[[Muestra]:[Columna1]],2,0),"REVISAR")</f>
        <v>34.01.01.03 Cotizaciones</v>
      </c>
      <c r="G2503" t="s">
        <v>4015</v>
      </c>
      <c r="H2503" t="s">
        <v>4016</v>
      </c>
      <c r="I2503" t="s">
        <v>4419</v>
      </c>
      <c r="J2503" t="s">
        <v>4229</v>
      </c>
      <c r="K2503" t="s">
        <v>242</v>
      </c>
      <c r="L2503" t="s">
        <v>2699</v>
      </c>
      <c r="O2503" t="s">
        <v>4473</v>
      </c>
      <c r="AF2503">
        <v>0</v>
      </c>
      <c r="AG2503">
        <v>0</v>
      </c>
      <c r="AH2503">
        <v>0</v>
      </c>
      <c r="AI2503">
        <v>0</v>
      </c>
      <c r="AJ2503">
        <v>0</v>
      </c>
      <c r="AK2503">
        <v>59447841</v>
      </c>
    </row>
    <row r="2504" spans="1:37" x14ac:dyDescent="0.25">
      <c r="A2504" s="21">
        <v>2503</v>
      </c>
      <c r="B2504" t="s">
        <v>4422</v>
      </c>
      <c r="C2504" s="1" t="str">
        <f>+VLOOKUP(Tabla1[[#This Row],[Sector]],Sectores[[Sector]:[Columna1]],2,0)</f>
        <v>34 Transparencia</v>
      </c>
      <c r="D2504" s="1" t="str">
        <f>+VLOOKUP(Tabla1[[#This Row],[Contenido]],Hoja2!$F$2:$G$105,2,0)</f>
        <v>34.01 Partidos Políticos</v>
      </c>
      <c r="E2504" s="1" t="str">
        <f>+IFERROR(VLOOKUP(Tabla1[[#This Row],[Tema]],Temas[[Tema]:[Columna1]],2,0),"REVISAR")</f>
        <v>REVISAR</v>
      </c>
      <c r="F2504" s="1" t="str">
        <f>+IFERROR(VLOOKUP(Tabla1[[#This Row],[Muestra]],Muestra[[Muestra]:[Columna1]],2,0),"REVISAR")</f>
        <v>34.01.01.04 Donaciones</v>
      </c>
      <c r="G2504" t="s">
        <v>4015</v>
      </c>
      <c r="H2504" t="s">
        <v>4016</v>
      </c>
      <c r="I2504" t="s">
        <v>4419</v>
      </c>
      <c r="J2504" t="s">
        <v>4231</v>
      </c>
      <c r="K2504" t="s">
        <v>242</v>
      </c>
      <c r="L2504" t="s">
        <v>2699</v>
      </c>
      <c r="O2504" t="s">
        <v>4473</v>
      </c>
      <c r="AF2504">
        <v>0</v>
      </c>
      <c r="AG2504">
        <v>0</v>
      </c>
      <c r="AH2504">
        <v>0</v>
      </c>
      <c r="AI2504">
        <v>0</v>
      </c>
      <c r="AJ2504">
        <v>0</v>
      </c>
      <c r="AK2504">
        <v>0</v>
      </c>
    </row>
    <row r="2505" spans="1:37" x14ac:dyDescent="0.25">
      <c r="A2505" s="21">
        <v>2504</v>
      </c>
      <c r="B2505" t="s">
        <v>4423</v>
      </c>
      <c r="C2505" s="1" t="str">
        <f>+VLOOKUP(Tabla1[[#This Row],[Sector]],Sectores[[Sector]:[Columna1]],2,0)</f>
        <v>34 Transparencia</v>
      </c>
      <c r="D2505" s="1" t="str">
        <f>+VLOOKUP(Tabla1[[#This Row],[Contenido]],Hoja2!$F$2:$G$105,2,0)</f>
        <v>34.01 Partidos Políticos</v>
      </c>
      <c r="E2505" s="1" t="str">
        <f>+IFERROR(VLOOKUP(Tabla1[[#This Row],[Tema]],Temas[[Tema]:[Columna1]],2,0),"REVISAR")</f>
        <v>REVISAR</v>
      </c>
      <c r="F2505" s="1" t="str">
        <f>+IFERROR(VLOOKUP(Tabla1[[#This Row],[Muestra]],Muestra[[Muestra]:[Columna1]],2,0),"REVISAR")</f>
        <v>34.01.01.05 Frutos y productos de los Bienes Patrimoniales</v>
      </c>
      <c r="G2505" t="s">
        <v>4015</v>
      </c>
      <c r="H2505" t="s">
        <v>4016</v>
      </c>
      <c r="I2505" t="s">
        <v>4419</v>
      </c>
      <c r="J2505" t="s">
        <v>4233</v>
      </c>
      <c r="K2505" t="s">
        <v>242</v>
      </c>
      <c r="L2505" t="s">
        <v>2699</v>
      </c>
      <c r="O2505" t="s">
        <v>4473</v>
      </c>
      <c r="AF2505">
        <v>0</v>
      </c>
      <c r="AG2505">
        <v>0</v>
      </c>
      <c r="AH2505">
        <v>0</v>
      </c>
      <c r="AI2505">
        <v>0</v>
      </c>
      <c r="AJ2505">
        <v>0</v>
      </c>
      <c r="AK2505">
        <v>0</v>
      </c>
    </row>
    <row r="2506" spans="1:37" x14ac:dyDescent="0.25">
      <c r="A2506" s="21">
        <v>2505</v>
      </c>
      <c r="B2506" t="s">
        <v>4424</v>
      </c>
      <c r="C2506" s="1" t="str">
        <f>+VLOOKUP(Tabla1[[#This Row],[Sector]],Sectores[[Sector]:[Columna1]],2,0)</f>
        <v>34 Transparencia</v>
      </c>
      <c r="D2506" s="1" t="str">
        <f>+VLOOKUP(Tabla1[[#This Row],[Contenido]],Hoja2!$F$2:$G$105,2,0)</f>
        <v>34.01 Partidos Políticos</v>
      </c>
      <c r="E2506" s="1" t="str">
        <f>+IFERROR(VLOOKUP(Tabla1[[#This Row],[Tema]],Temas[[Tema]:[Columna1]],2,0),"REVISAR")</f>
        <v>REVISAR</v>
      </c>
      <c r="F2506" s="1" t="str">
        <f>+IFERROR(VLOOKUP(Tabla1[[#This Row],[Muestra]],Muestra[[Muestra]:[Columna1]],2,0),"REVISAR")</f>
        <v>34.01.01.06 Otras Transferencias privadas</v>
      </c>
      <c r="G2506" t="s">
        <v>4015</v>
      </c>
      <c r="H2506" t="s">
        <v>4016</v>
      </c>
      <c r="I2506" t="s">
        <v>4419</v>
      </c>
      <c r="J2506" t="s">
        <v>4235</v>
      </c>
      <c r="K2506" t="s">
        <v>242</v>
      </c>
      <c r="L2506" t="s">
        <v>2699</v>
      </c>
      <c r="O2506" t="s">
        <v>4473</v>
      </c>
      <c r="AF2506">
        <v>0</v>
      </c>
      <c r="AG2506">
        <v>0</v>
      </c>
      <c r="AH2506">
        <v>0</v>
      </c>
      <c r="AI2506">
        <v>0</v>
      </c>
      <c r="AJ2506">
        <v>0</v>
      </c>
      <c r="AK2506">
        <v>0</v>
      </c>
    </row>
    <row r="2507" spans="1:37" x14ac:dyDescent="0.25">
      <c r="A2507" s="21">
        <v>2506</v>
      </c>
      <c r="B2507" t="s">
        <v>4425</v>
      </c>
      <c r="C2507" s="1" t="str">
        <f>+VLOOKUP(Tabla1[[#This Row],[Sector]],Sectores[[Sector]:[Columna1]],2,0)</f>
        <v>34 Transparencia</v>
      </c>
      <c r="D2507" s="1" t="str">
        <f>+VLOOKUP(Tabla1[[#This Row],[Contenido]],Hoja2!$F$2:$G$105,2,0)</f>
        <v>34.01 Partidos Políticos</v>
      </c>
      <c r="E2507" s="1" t="str">
        <f>+IFERROR(VLOOKUP(Tabla1[[#This Row],[Tema]],Temas[[Tema]:[Columna1]],2,0),"REVISAR")</f>
        <v>REVISAR</v>
      </c>
      <c r="F2507" s="1" t="str">
        <f>+IFERROR(VLOOKUP(Tabla1[[#This Row],[Muestra]],Muestra[[Muestra]:[Columna1]],2,0),"REVISAR")</f>
        <v>34.01.01.07 Otras Transferencias públicas</v>
      </c>
      <c r="G2507" t="s">
        <v>4015</v>
      </c>
      <c r="H2507" t="s">
        <v>4016</v>
      </c>
      <c r="I2507" t="s">
        <v>4419</v>
      </c>
      <c r="J2507" t="s">
        <v>4237</v>
      </c>
      <c r="K2507" t="s">
        <v>242</v>
      </c>
      <c r="L2507" t="s">
        <v>2699</v>
      </c>
      <c r="O2507" t="s">
        <v>4473</v>
      </c>
      <c r="AF2507">
        <v>0</v>
      </c>
      <c r="AG2507">
        <v>0</v>
      </c>
      <c r="AH2507">
        <v>0</v>
      </c>
      <c r="AI2507">
        <v>0</v>
      </c>
      <c r="AJ2507">
        <v>0</v>
      </c>
      <c r="AK2507">
        <v>0</v>
      </c>
    </row>
    <row r="2508" spans="1:37" x14ac:dyDescent="0.25">
      <c r="A2508" s="21">
        <v>2507</v>
      </c>
      <c r="B2508" t="s">
        <v>4426</v>
      </c>
      <c r="C2508" s="1" t="str">
        <f>+VLOOKUP(Tabla1[[#This Row],[Sector]],Sectores[[Sector]:[Columna1]],2,0)</f>
        <v>34 Transparencia</v>
      </c>
      <c r="D2508" s="1" t="str">
        <f>+VLOOKUP(Tabla1[[#This Row],[Contenido]],Hoja2!$F$2:$G$105,2,0)</f>
        <v>34.01 Partidos Políticos</v>
      </c>
      <c r="E2508" s="1" t="str">
        <f>+IFERROR(VLOOKUP(Tabla1[[#This Row],[Tema]],Temas[[Tema]:[Columna1]],2,0),"REVISAR")</f>
        <v>REVISAR</v>
      </c>
      <c r="F2508" s="1" t="str">
        <f>+IFERROR(VLOOKUP(Tabla1[[#This Row],[Muestra]],Muestra[[Muestra]:[Columna1]],2,0),"REVISAR")</f>
        <v>34.01.01.01 Aportes del Estado (art. 33 bis Ley N°18603)</v>
      </c>
      <c r="G2508" t="s">
        <v>4015</v>
      </c>
      <c r="H2508" t="s">
        <v>4016</v>
      </c>
      <c r="I2508" t="s">
        <v>4427</v>
      </c>
      <c r="J2508" t="s">
        <v>4225</v>
      </c>
      <c r="K2508" t="s">
        <v>242</v>
      </c>
      <c r="L2508" t="s">
        <v>2699</v>
      </c>
      <c r="O2508" t="s">
        <v>4473</v>
      </c>
      <c r="AF2508">
        <v>0</v>
      </c>
      <c r="AG2508">
        <v>18961486</v>
      </c>
      <c r="AH2508">
        <v>82224545</v>
      </c>
      <c r="AI2508">
        <v>114378687</v>
      </c>
      <c r="AJ2508">
        <v>461995207</v>
      </c>
      <c r="AK2508">
        <v>477176802</v>
      </c>
    </row>
    <row r="2509" spans="1:37" x14ac:dyDescent="0.25">
      <c r="A2509" s="21">
        <v>2508</v>
      </c>
      <c r="B2509" t="s">
        <v>4428</v>
      </c>
      <c r="C2509" s="1" t="str">
        <f>+VLOOKUP(Tabla1[[#This Row],[Sector]],Sectores[[Sector]:[Columna1]],2,0)</f>
        <v>34 Transparencia</v>
      </c>
      <c r="D2509" s="1" t="str">
        <f>+VLOOKUP(Tabla1[[#This Row],[Contenido]],Hoja2!$F$2:$G$105,2,0)</f>
        <v>34.01 Partidos Políticos</v>
      </c>
      <c r="E2509" s="1" t="str">
        <f>+IFERROR(VLOOKUP(Tabla1[[#This Row],[Tema]],Temas[[Tema]:[Columna1]],2,0),"REVISAR")</f>
        <v>REVISAR</v>
      </c>
      <c r="F2509" s="1" t="str">
        <f>+IFERROR(VLOOKUP(Tabla1[[#This Row],[Muestra]],Muestra[[Muestra]:[Columna1]],2,0),"REVISAR")</f>
        <v>34.01.01.02 Asignaciones testamentarias</v>
      </c>
      <c r="G2509" t="s">
        <v>4015</v>
      </c>
      <c r="H2509" t="s">
        <v>4016</v>
      </c>
      <c r="I2509" t="s">
        <v>4427</v>
      </c>
      <c r="J2509" t="s">
        <v>4227</v>
      </c>
      <c r="K2509" t="s">
        <v>242</v>
      </c>
      <c r="L2509" t="s">
        <v>2699</v>
      </c>
      <c r="O2509" t="s">
        <v>4473</v>
      </c>
      <c r="AF2509">
        <v>0</v>
      </c>
      <c r="AG2509">
        <v>0</v>
      </c>
      <c r="AH2509">
        <v>0</v>
      </c>
      <c r="AI2509">
        <v>0</v>
      </c>
      <c r="AJ2509">
        <v>0</v>
      </c>
      <c r="AK2509">
        <v>0</v>
      </c>
    </row>
    <row r="2510" spans="1:37" x14ac:dyDescent="0.25">
      <c r="A2510" s="21">
        <v>2509</v>
      </c>
      <c r="B2510" t="s">
        <v>4429</v>
      </c>
      <c r="C2510" s="1" t="str">
        <f>+VLOOKUP(Tabla1[[#This Row],[Sector]],Sectores[[Sector]:[Columna1]],2,0)</f>
        <v>34 Transparencia</v>
      </c>
      <c r="D2510" s="1" t="str">
        <f>+VLOOKUP(Tabla1[[#This Row],[Contenido]],Hoja2!$F$2:$G$105,2,0)</f>
        <v>34.01 Partidos Políticos</v>
      </c>
      <c r="E2510" s="1" t="str">
        <f>+IFERROR(VLOOKUP(Tabla1[[#This Row],[Tema]],Temas[[Tema]:[Columna1]],2,0),"REVISAR")</f>
        <v>REVISAR</v>
      </c>
      <c r="F2510" s="1" t="str">
        <f>+IFERROR(VLOOKUP(Tabla1[[#This Row],[Muestra]],Muestra[[Muestra]:[Columna1]],2,0),"REVISAR")</f>
        <v>34.01.01.03 Cotizaciones</v>
      </c>
      <c r="G2510" t="s">
        <v>4015</v>
      </c>
      <c r="H2510" t="s">
        <v>4016</v>
      </c>
      <c r="I2510" t="s">
        <v>4427</v>
      </c>
      <c r="J2510" t="s">
        <v>4229</v>
      </c>
      <c r="K2510" t="s">
        <v>242</v>
      </c>
      <c r="L2510" t="s">
        <v>2699</v>
      </c>
      <c r="O2510" t="s">
        <v>4473</v>
      </c>
      <c r="AF2510">
        <v>0</v>
      </c>
      <c r="AG2510">
        <v>13796532</v>
      </c>
      <c r="AH2510">
        <v>41914003</v>
      </c>
      <c r="AI2510">
        <v>104411107</v>
      </c>
      <c r="AJ2510">
        <v>89449109</v>
      </c>
      <c r="AK2510">
        <v>100007283</v>
      </c>
    </row>
    <row r="2511" spans="1:37" x14ac:dyDescent="0.25">
      <c r="A2511" s="21">
        <v>2510</v>
      </c>
      <c r="B2511" t="s">
        <v>4430</v>
      </c>
      <c r="C2511" s="1" t="str">
        <f>+VLOOKUP(Tabla1[[#This Row],[Sector]],Sectores[[Sector]:[Columna1]],2,0)</f>
        <v>34 Transparencia</v>
      </c>
      <c r="D2511" s="1" t="str">
        <f>+VLOOKUP(Tabla1[[#This Row],[Contenido]],Hoja2!$F$2:$G$105,2,0)</f>
        <v>34.01 Partidos Políticos</v>
      </c>
      <c r="E2511" s="1" t="str">
        <f>+IFERROR(VLOOKUP(Tabla1[[#This Row],[Tema]],Temas[[Tema]:[Columna1]],2,0),"REVISAR")</f>
        <v>REVISAR</v>
      </c>
      <c r="F2511" s="1" t="str">
        <f>+IFERROR(VLOOKUP(Tabla1[[#This Row],[Muestra]],Muestra[[Muestra]:[Columna1]],2,0),"REVISAR")</f>
        <v>34.01.01.04 Donaciones</v>
      </c>
      <c r="G2511" t="s">
        <v>4015</v>
      </c>
      <c r="H2511" t="s">
        <v>4016</v>
      </c>
      <c r="I2511" t="s">
        <v>4427</v>
      </c>
      <c r="J2511" t="s">
        <v>4231</v>
      </c>
      <c r="K2511" t="s">
        <v>242</v>
      </c>
      <c r="L2511" t="s">
        <v>2699</v>
      </c>
      <c r="O2511" t="s">
        <v>4473</v>
      </c>
      <c r="AF2511">
        <v>0</v>
      </c>
      <c r="AG2511">
        <v>12626400</v>
      </c>
      <c r="AH2511">
        <v>879311</v>
      </c>
      <c r="AI2511">
        <v>312000</v>
      </c>
      <c r="AJ2511">
        <v>414881</v>
      </c>
      <c r="AK2511">
        <v>215394</v>
      </c>
    </row>
    <row r="2512" spans="1:37" x14ac:dyDescent="0.25">
      <c r="A2512" s="21">
        <v>2511</v>
      </c>
      <c r="B2512" t="s">
        <v>4431</v>
      </c>
      <c r="C2512" s="1" t="str">
        <f>+VLOOKUP(Tabla1[[#This Row],[Sector]],Sectores[[Sector]:[Columna1]],2,0)</f>
        <v>34 Transparencia</v>
      </c>
      <c r="D2512" s="1" t="str">
        <f>+VLOOKUP(Tabla1[[#This Row],[Contenido]],Hoja2!$F$2:$G$105,2,0)</f>
        <v>34.01 Partidos Políticos</v>
      </c>
      <c r="E2512" s="1" t="str">
        <f>+IFERROR(VLOOKUP(Tabla1[[#This Row],[Tema]],Temas[[Tema]:[Columna1]],2,0),"REVISAR")</f>
        <v>REVISAR</v>
      </c>
      <c r="F2512" s="1" t="str">
        <f>+IFERROR(VLOOKUP(Tabla1[[#This Row],[Muestra]],Muestra[[Muestra]:[Columna1]],2,0),"REVISAR")</f>
        <v>34.01.01.05 Frutos y productos de los Bienes Patrimoniales</v>
      </c>
      <c r="G2512" t="s">
        <v>4015</v>
      </c>
      <c r="H2512" t="s">
        <v>4016</v>
      </c>
      <c r="I2512" t="s">
        <v>4427</v>
      </c>
      <c r="J2512" t="s">
        <v>4233</v>
      </c>
      <c r="K2512" t="s">
        <v>242</v>
      </c>
      <c r="L2512" t="s">
        <v>2699</v>
      </c>
      <c r="O2512" t="s">
        <v>4473</v>
      </c>
      <c r="AF2512">
        <v>0</v>
      </c>
      <c r="AG2512">
        <v>0</v>
      </c>
      <c r="AH2512">
        <v>0</v>
      </c>
      <c r="AI2512">
        <v>0</v>
      </c>
      <c r="AJ2512">
        <v>20430862</v>
      </c>
      <c r="AK2512">
        <v>916843</v>
      </c>
    </row>
    <row r="2513" spans="1:37" x14ac:dyDescent="0.25">
      <c r="A2513" s="21">
        <v>2512</v>
      </c>
      <c r="B2513" t="s">
        <v>4432</v>
      </c>
      <c r="C2513" s="1" t="str">
        <f>+VLOOKUP(Tabla1[[#This Row],[Sector]],Sectores[[Sector]:[Columna1]],2,0)</f>
        <v>34 Transparencia</v>
      </c>
      <c r="D2513" s="1" t="str">
        <f>+VLOOKUP(Tabla1[[#This Row],[Contenido]],Hoja2!$F$2:$G$105,2,0)</f>
        <v>34.01 Partidos Políticos</v>
      </c>
      <c r="E2513" s="1" t="str">
        <f>+IFERROR(VLOOKUP(Tabla1[[#This Row],[Tema]],Temas[[Tema]:[Columna1]],2,0),"REVISAR")</f>
        <v>REVISAR</v>
      </c>
      <c r="F2513" s="1" t="str">
        <f>+IFERROR(VLOOKUP(Tabla1[[#This Row],[Muestra]],Muestra[[Muestra]:[Columna1]],2,0),"REVISAR")</f>
        <v>34.01.01.06 Otras Transferencias privadas</v>
      </c>
      <c r="G2513" t="s">
        <v>4015</v>
      </c>
      <c r="H2513" t="s">
        <v>4016</v>
      </c>
      <c r="I2513" t="s">
        <v>4427</v>
      </c>
      <c r="J2513" t="s">
        <v>4235</v>
      </c>
      <c r="K2513" t="s">
        <v>242</v>
      </c>
      <c r="L2513" t="s">
        <v>2699</v>
      </c>
      <c r="O2513" t="s">
        <v>4473</v>
      </c>
      <c r="AF2513">
        <v>0</v>
      </c>
      <c r="AG2513">
        <v>0</v>
      </c>
      <c r="AH2513">
        <v>0</v>
      </c>
      <c r="AI2513">
        <v>0</v>
      </c>
      <c r="AJ2513">
        <v>4936974</v>
      </c>
      <c r="AK2513">
        <v>68566101</v>
      </c>
    </row>
    <row r="2514" spans="1:37" x14ac:dyDescent="0.25">
      <c r="A2514" s="21">
        <v>2513</v>
      </c>
      <c r="B2514" t="s">
        <v>4433</v>
      </c>
      <c r="C2514" s="1" t="str">
        <f>+VLOOKUP(Tabla1[[#This Row],[Sector]],Sectores[[Sector]:[Columna1]],2,0)</f>
        <v>34 Transparencia</v>
      </c>
      <c r="D2514" s="1" t="str">
        <f>+VLOOKUP(Tabla1[[#This Row],[Contenido]],Hoja2!$F$2:$G$105,2,0)</f>
        <v>34.01 Partidos Políticos</v>
      </c>
      <c r="E2514" s="1" t="str">
        <f>+IFERROR(VLOOKUP(Tabla1[[#This Row],[Tema]],Temas[[Tema]:[Columna1]],2,0),"REVISAR")</f>
        <v>REVISAR</v>
      </c>
      <c r="F2514" s="1" t="str">
        <f>+IFERROR(VLOOKUP(Tabla1[[#This Row],[Muestra]],Muestra[[Muestra]:[Columna1]],2,0),"REVISAR")</f>
        <v>34.01.01.08 Otras Transferencias publicas</v>
      </c>
      <c r="G2514" t="s">
        <v>4015</v>
      </c>
      <c r="H2514" t="s">
        <v>4016</v>
      </c>
      <c r="I2514" t="s">
        <v>4427</v>
      </c>
      <c r="J2514" t="s">
        <v>4246</v>
      </c>
      <c r="K2514" t="s">
        <v>242</v>
      </c>
      <c r="L2514" t="s">
        <v>2699</v>
      </c>
      <c r="O2514" t="s">
        <v>4473</v>
      </c>
      <c r="AF2514">
        <v>0</v>
      </c>
      <c r="AG2514">
        <v>0</v>
      </c>
      <c r="AH2514">
        <v>0</v>
      </c>
      <c r="AI2514">
        <v>200821623</v>
      </c>
      <c r="AJ2514">
        <v>0</v>
      </c>
      <c r="AK2514">
        <v>0</v>
      </c>
    </row>
    <row r="2515" spans="1:37" x14ac:dyDescent="0.25">
      <c r="A2515" s="21">
        <v>2514</v>
      </c>
      <c r="B2515" t="s">
        <v>4434</v>
      </c>
      <c r="C2515" s="1" t="str">
        <f>+VLOOKUP(Tabla1[[#This Row],[Sector]],Sectores[[Sector]:[Columna1]],2,0)</f>
        <v>34 Transparencia</v>
      </c>
      <c r="D2515" s="1" t="str">
        <f>+VLOOKUP(Tabla1[[#This Row],[Contenido]],Hoja2!$F$2:$G$105,2,0)</f>
        <v>34.01 Partidos Políticos</v>
      </c>
      <c r="E2515" s="1" t="str">
        <f>+IFERROR(VLOOKUP(Tabla1[[#This Row],[Tema]],Temas[[Tema]:[Columna1]],2,0),"REVISAR")</f>
        <v>REVISAR</v>
      </c>
      <c r="F2515" s="1" t="str">
        <f>+IFERROR(VLOOKUP(Tabla1[[#This Row],[Muestra]],Muestra[[Muestra]:[Columna1]],2,0),"REVISAR")</f>
        <v>34.01.01.07 Otras Transferencias públicas</v>
      </c>
      <c r="G2515" t="s">
        <v>4015</v>
      </c>
      <c r="H2515" t="s">
        <v>4016</v>
      </c>
      <c r="I2515" t="s">
        <v>4427</v>
      </c>
      <c r="J2515" t="s">
        <v>4237</v>
      </c>
      <c r="K2515" t="s">
        <v>242</v>
      </c>
      <c r="L2515" t="s">
        <v>2699</v>
      </c>
      <c r="O2515" t="s">
        <v>4473</v>
      </c>
      <c r="AF2515">
        <v>0</v>
      </c>
      <c r="AG2515">
        <v>0</v>
      </c>
      <c r="AH2515">
        <v>9630026</v>
      </c>
      <c r="AI2515">
        <v>56639820</v>
      </c>
      <c r="AJ2515">
        <v>0</v>
      </c>
      <c r="AK2515">
        <v>0</v>
      </c>
    </row>
    <row r="2516" spans="1:37" x14ac:dyDescent="0.25">
      <c r="A2516" s="21">
        <v>2515</v>
      </c>
      <c r="B2516" t="s">
        <v>4435</v>
      </c>
      <c r="C2516" s="1" t="str">
        <f>+VLOOKUP(Tabla1[[#This Row],[Sector]],Sectores[[Sector]:[Columna1]],2,0)</f>
        <v>34 Transparencia</v>
      </c>
      <c r="D2516" s="1" t="str">
        <f>+VLOOKUP(Tabla1[[#This Row],[Contenido]],Hoja2!$F$2:$G$105,2,0)</f>
        <v>34.01 Partidos Políticos</v>
      </c>
      <c r="E2516" s="1" t="str">
        <f>+IFERROR(VLOOKUP(Tabla1[[#This Row],[Tema]],Temas[[Tema]:[Columna1]],2,0),"REVISAR")</f>
        <v>REVISAR</v>
      </c>
      <c r="F2516" s="1" t="str">
        <f>+IFERROR(VLOOKUP(Tabla1[[#This Row],[Muestra]],Muestra[[Muestra]:[Columna1]],2,0),"REVISAR")</f>
        <v>34.01.01.01 Aportes del Estado (art. 33 bis Ley N°18603)</v>
      </c>
      <c r="G2516" t="s">
        <v>4015</v>
      </c>
      <c r="H2516" t="s">
        <v>4016</v>
      </c>
      <c r="I2516" t="s">
        <v>4436</v>
      </c>
      <c r="J2516" t="s">
        <v>4225</v>
      </c>
      <c r="K2516" t="s">
        <v>242</v>
      </c>
      <c r="L2516" t="s">
        <v>2699</v>
      </c>
      <c r="O2516" t="s">
        <v>4473</v>
      </c>
      <c r="AF2516">
        <v>0</v>
      </c>
      <c r="AG2516">
        <v>0</v>
      </c>
      <c r="AH2516">
        <v>983152337</v>
      </c>
      <c r="AI2516">
        <v>651713978</v>
      </c>
      <c r="AJ2516">
        <v>628296217</v>
      </c>
      <c r="AK2516">
        <v>640691829</v>
      </c>
    </row>
    <row r="2517" spans="1:37" x14ac:dyDescent="0.25">
      <c r="A2517" s="21">
        <v>2516</v>
      </c>
      <c r="B2517" t="s">
        <v>4437</v>
      </c>
      <c r="C2517" s="1" t="str">
        <f>+VLOOKUP(Tabla1[[#This Row],[Sector]],Sectores[[Sector]:[Columna1]],2,0)</f>
        <v>34 Transparencia</v>
      </c>
      <c r="D2517" s="1" t="str">
        <f>+VLOOKUP(Tabla1[[#This Row],[Contenido]],Hoja2!$F$2:$G$105,2,0)</f>
        <v>34.01 Partidos Políticos</v>
      </c>
      <c r="E2517" s="1" t="str">
        <f>+IFERROR(VLOOKUP(Tabla1[[#This Row],[Tema]],Temas[[Tema]:[Columna1]],2,0),"REVISAR")</f>
        <v>REVISAR</v>
      </c>
      <c r="F2517" s="1" t="str">
        <f>+IFERROR(VLOOKUP(Tabla1[[#This Row],[Muestra]],Muestra[[Muestra]:[Columna1]],2,0),"REVISAR")</f>
        <v>34.01.01.02 Asignaciones testamentarias</v>
      </c>
      <c r="G2517" t="s">
        <v>4015</v>
      </c>
      <c r="H2517" t="s">
        <v>4016</v>
      </c>
      <c r="I2517" t="s">
        <v>4436</v>
      </c>
      <c r="J2517" t="s">
        <v>4227</v>
      </c>
      <c r="K2517" t="s">
        <v>242</v>
      </c>
      <c r="L2517" t="s">
        <v>2699</v>
      </c>
      <c r="O2517" t="s">
        <v>4473</v>
      </c>
      <c r="AF2517">
        <v>0</v>
      </c>
      <c r="AG2517">
        <v>0</v>
      </c>
      <c r="AH2517">
        <v>0</v>
      </c>
      <c r="AI2517">
        <v>0</v>
      </c>
      <c r="AJ2517">
        <v>0</v>
      </c>
      <c r="AK2517">
        <v>0</v>
      </c>
    </row>
    <row r="2518" spans="1:37" x14ac:dyDescent="0.25">
      <c r="A2518" s="21">
        <v>2517</v>
      </c>
      <c r="B2518" t="s">
        <v>4438</v>
      </c>
      <c r="C2518" s="1" t="str">
        <f>+VLOOKUP(Tabla1[[#This Row],[Sector]],Sectores[[Sector]:[Columna1]],2,0)</f>
        <v>34 Transparencia</v>
      </c>
      <c r="D2518" s="1" t="str">
        <f>+VLOOKUP(Tabla1[[#This Row],[Contenido]],Hoja2!$F$2:$G$105,2,0)</f>
        <v>34.01 Partidos Políticos</v>
      </c>
      <c r="E2518" s="1" t="str">
        <f>+IFERROR(VLOOKUP(Tabla1[[#This Row],[Tema]],Temas[[Tema]:[Columna1]],2,0),"REVISAR")</f>
        <v>REVISAR</v>
      </c>
      <c r="F2518" s="1" t="str">
        <f>+IFERROR(VLOOKUP(Tabla1[[#This Row],[Muestra]],Muestra[[Muestra]:[Columna1]],2,0),"REVISAR")</f>
        <v>34.01.01.03 Cotizaciones</v>
      </c>
      <c r="G2518" t="s">
        <v>4015</v>
      </c>
      <c r="H2518" t="s">
        <v>4016</v>
      </c>
      <c r="I2518" t="s">
        <v>4436</v>
      </c>
      <c r="J2518" t="s">
        <v>4229</v>
      </c>
      <c r="K2518" t="s">
        <v>242</v>
      </c>
      <c r="L2518" t="s">
        <v>2699</v>
      </c>
      <c r="O2518" t="s">
        <v>4473</v>
      </c>
      <c r="AF2518">
        <v>0</v>
      </c>
      <c r="AG2518">
        <v>0</v>
      </c>
      <c r="AH2518">
        <v>183142139</v>
      </c>
      <c r="AI2518">
        <v>104856000</v>
      </c>
      <c r="AJ2518">
        <v>101361700</v>
      </c>
      <c r="AK2518">
        <v>52633100</v>
      </c>
    </row>
    <row r="2519" spans="1:37" x14ac:dyDescent="0.25">
      <c r="A2519" s="21">
        <v>2518</v>
      </c>
      <c r="B2519" t="s">
        <v>4439</v>
      </c>
      <c r="C2519" s="1" t="str">
        <f>+VLOOKUP(Tabla1[[#This Row],[Sector]],Sectores[[Sector]:[Columna1]],2,0)</f>
        <v>34 Transparencia</v>
      </c>
      <c r="D2519" s="1" t="str">
        <f>+VLOOKUP(Tabla1[[#This Row],[Contenido]],Hoja2!$F$2:$G$105,2,0)</f>
        <v>34.01 Partidos Políticos</v>
      </c>
      <c r="E2519" s="1" t="str">
        <f>+IFERROR(VLOOKUP(Tabla1[[#This Row],[Tema]],Temas[[Tema]:[Columna1]],2,0),"REVISAR")</f>
        <v>REVISAR</v>
      </c>
      <c r="F2519" s="1" t="str">
        <f>+IFERROR(VLOOKUP(Tabla1[[#This Row],[Muestra]],Muestra[[Muestra]:[Columna1]],2,0),"REVISAR")</f>
        <v>34.01.01.04 Donaciones</v>
      </c>
      <c r="G2519" t="s">
        <v>4015</v>
      </c>
      <c r="H2519" t="s">
        <v>4016</v>
      </c>
      <c r="I2519" t="s">
        <v>4436</v>
      </c>
      <c r="J2519" t="s">
        <v>4231</v>
      </c>
      <c r="K2519" t="s">
        <v>242</v>
      </c>
      <c r="L2519" t="s">
        <v>2699</v>
      </c>
      <c r="O2519" t="s">
        <v>4473</v>
      </c>
      <c r="AF2519">
        <v>0</v>
      </c>
      <c r="AG2519">
        <v>0</v>
      </c>
      <c r="AH2519">
        <v>0</v>
      </c>
      <c r="AI2519">
        <v>0</v>
      </c>
      <c r="AJ2519">
        <v>3000</v>
      </c>
      <c r="AK2519">
        <v>0</v>
      </c>
    </row>
    <row r="2520" spans="1:37" x14ac:dyDescent="0.25">
      <c r="A2520" s="21">
        <v>2519</v>
      </c>
      <c r="B2520" t="s">
        <v>4440</v>
      </c>
      <c r="C2520" s="1" t="str">
        <f>+VLOOKUP(Tabla1[[#This Row],[Sector]],Sectores[[Sector]:[Columna1]],2,0)</f>
        <v>34 Transparencia</v>
      </c>
      <c r="D2520" s="1" t="str">
        <f>+VLOOKUP(Tabla1[[#This Row],[Contenido]],Hoja2!$F$2:$G$105,2,0)</f>
        <v>34.01 Partidos Políticos</v>
      </c>
      <c r="E2520" s="1" t="str">
        <f>+IFERROR(VLOOKUP(Tabla1[[#This Row],[Tema]],Temas[[Tema]:[Columna1]],2,0),"REVISAR")</f>
        <v>REVISAR</v>
      </c>
      <c r="F2520" s="1" t="str">
        <f>+IFERROR(VLOOKUP(Tabla1[[#This Row],[Muestra]],Muestra[[Muestra]:[Columna1]],2,0),"REVISAR")</f>
        <v>34.01.01.15 Elecciones parlamentarias y cores</v>
      </c>
      <c r="G2520" t="s">
        <v>4015</v>
      </c>
      <c r="H2520" t="s">
        <v>4016</v>
      </c>
      <c r="I2520" t="s">
        <v>4436</v>
      </c>
      <c r="J2520" t="s">
        <v>4441</v>
      </c>
      <c r="K2520" t="s">
        <v>242</v>
      </c>
      <c r="L2520" t="s">
        <v>2699</v>
      </c>
      <c r="O2520" t="s">
        <v>4473</v>
      </c>
      <c r="AF2520">
        <v>0</v>
      </c>
      <c r="AG2520">
        <v>0</v>
      </c>
      <c r="AH2520">
        <v>0</v>
      </c>
      <c r="AI2520">
        <v>0</v>
      </c>
      <c r="AJ2520">
        <v>1280058</v>
      </c>
      <c r="AK2520">
        <v>0</v>
      </c>
    </row>
    <row r="2521" spans="1:37" x14ac:dyDescent="0.25">
      <c r="A2521" s="21">
        <v>2520</v>
      </c>
      <c r="B2521" t="s">
        <v>4442</v>
      </c>
      <c r="C2521" s="1" t="str">
        <f>+VLOOKUP(Tabla1[[#This Row],[Sector]],Sectores[[Sector]:[Columna1]],2,0)</f>
        <v>34 Transparencia</v>
      </c>
      <c r="D2521" s="1" t="str">
        <f>+VLOOKUP(Tabla1[[#This Row],[Contenido]],Hoja2!$F$2:$G$105,2,0)</f>
        <v>34.01 Partidos Políticos</v>
      </c>
      <c r="E2521" s="1" t="str">
        <f>+IFERROR(VLOOKUP(Tabla1[[#This Row],[Tema]],Temas[[Tema]:[Columna1]],2,0),"REVISAR")</f>
        <v>REVISAR</v>
      </c>
      <c r="F2521" s="1" t="str">
        <f>+IFERROR(VLOOKUP(Tabla1[[#This Row],[Muestra]],Muestra[[Muestra]:[Columna1]],2,0),"REVISAR")</f>
        <v>34.01.01.05 Frutos y productos de los Bienes Patrimoniales</v>
      </c>
      <c r="G2521" t="s">
        <v>4015</v>
      </c>
      <c r="H2521" t="s">
        <v>4016</v>
      </c>
      <c r="I2521" t="s">
        <v>4436</v>
      </c>
      <c r="J2521" t="s">
        <v>4233</v>
      </c>
      <c r="K2521" t="s">
        <v>242</v>
      </c>
      <c r="L2521" t="s">
        <v>2699</v>
      </c>
      <c r="O2521" t="s">
        <v>4473</v>
      </c>
      <c r="AF2521">
        <v>0</v>
      </c>
      <c r="AG2521">
        <v>0</v>
      </c>
      <c r="AH2521">
        <v>933502051</v>
      </c>
      <c r="AI2521">
        <v>187555000</v>
      </c>
      <c r="AJ2521">
        <v>812561437</v>
      </c>
      <c r="AK2521">
        <v>575000000</v>
      </c>
    </row>
    <row r="2522" spans="1:37" x14ac:dyDescent="0.25">
      <c r="A2522" s="21">
        <v>2521</v>
      </c>
      <c r="B2522" t="s">
        <v>4443</v>
      </c>
      <c r="C2522" s="1" t="str">
        <f>+VLOOKUP(Tabla1[[#This Row],[Sector]],Sectores[[Sector]:[Columna1]],2,0)</f>
        <v>34 Transparencia</v>
      </c>
      <c r="D2522" s="1" t="str">
        <f>+VLOOKUP(Tabla1[[#This Row],[Contenido]],Hoja2!$F$2:$G$105,2,0)</f>
        <v>34.01 Partidos Políticos</v>
      </c>
      <c r="E2522" s="1" t="str">
        <f>+IFERROR(VLOOKUP(Tabla1[[#This Row],[Tema]],Temas[[Tema]:[Columna1]],2,0),"REVISAR")</f>
        <v>REVISAR</v>
      </c>
      <c r="F2522" s="1" t="str">
        <f>+IFERROR(VLOOKUP(Tabla1[[#This Row],[Muestra]],Muestra[[Muestra]:[Columna1]],2,0),"REVISAR")</f>
        <v>34.01.01.06 Otras Transferencias privadas</v>
      </c>
      <c r="G2522" t="s">
        <v>4015</v>
      </c>
      <c r="H2522" t="s">
        <v>4016</v>
      </c>
      <c r="I2522" t="s">
        <v>4436</v>
      </c>
      <c r="J2522" t="s">
        <v>4235</v>
      </c>
      <c r="K2522" t="s">
        <v>242</v>
      </c>
      <c r="L2522" t="s">
        <v>2699</v>
      </c>
      <c r="O2522" t="s">
        <v>4473</v>
      </c>
      <c r="AF2522">
        <v>0</v>
      </c>
      <c r="AG2522">
        <v>0</v>
      </c>
      <c r="AH2522">
        <v>1846313632</v>
      </c>
      <c r="AI2522">
        <v>0</v>
      </c>
      <c r="AJ2522">
        <v>0</v>
      </c>
      <c r="AK2522">
        <v>0</v>
      </c>
    </row>
    <row r="2523" spans="1:37" x14ac:dyDescent="0.25">
      <c r="A2523" s="21">
        <v>2522</v>
      </c>
      <c r="B2523" t="s">
        <v>4444</v>
      </c>
      <c r="C2523" s="1" t="str">
        <f>+VLOOKUP(Tabla1[[#This Row],[Sector]],Sectores[[Sector]:[Columna1]],2,0)</f>
        <v>34 Transparencia</v>
      </c>
      <c r="D2523" s="1" t="str">
        <f>+VLOOKUP(Tabla1[[#This Row],[Contenido]],Hoja2!$F$2:$G$105,2,0)</f>
        <v>34.01 Partidos Políticos</v>
      </c>
      <c r="E2523" s="1" t="str">
        <f>+IFERROR(VLOOKUP(Tabla1[[#This Row],[Tema]],Temas[[Tema]:[Columna1]],2,0),"REVISAR")</f>
        <v>REVISAR</v>
      </c>
      <c r="F2523" s="1" t="str">
        <f>+IFERROR(VLOOKUP(Tabla1[[#This Row],[Muestra]],Muestra[[Muestra]:[Columna1]],2,0),"REVISAR")</f>
        <v>34.01.01.07 Otras Transferencias públicas</v>
      </c>
      <c r="G2523" t="s">
        <v>4015</v>
      </c>
      <c r="H2523" t="s">
        <v>4016</v>
      </c>
      <c r="I2523" t="s">
        <v>4436</v>
      </c>
      <c r="J2523" t="s">
        <v>4237</v>
      </c>
      <c r="K2523" t="s">
        <v>242</v>
      </c>
      <c r="L2523" t="s">
        <v>2699</v>
      </c>
      <c r="O2523" t="s">
        <v>4473</v>
      </c>
      <c r="AF2523">
        <v>0</v>
      </c>
      <c r="AG2523">
        <v>0</v>
      </c>
      <c r="AH2523">
        <v>0</v>
      </c>
      <c r="AI2523">
        <v>0</v>
      </c>
      <c r="AJ2523">
        <v>0</v>
      </c>
      <c r="AK2523">
        <v>0</v>
      </c>
    </row>
    <row r="2524" spans="1:37" x14ac:dyDescent="0.25">
      <c r="A2524" s="21">
        <v>2523</v>
      </c>
      <c r="B2524" t="s">
        <v>4445</v>
      </c>
      <c r="C2524" s="1" t="str">
        <f>+VLOOKUP(Tabla1[[#This Row],[Sector]],Sectores[[Sector]:[Columna1]],2,0)</f>
        <v>34 Transparencia</v>
      </c>
      <c r="D2524" s="1" t="str">
        <f>+VLOOKUP(Tabla1[[#This Row],[Contenido]],Hoja2!$F$2:$G$105,2,0)</f>
        <v>34.01 Partidos Políticos</v>
      </c>
      <c r="E2524" s="1" t="str">
        <f>+IFERROR(VLOOKUP(Tabla1[[#This Row],[Tema]],Temas[[Tema]:[Columna1]],2,0),"REVISAR")</f>
        <v>REVISAR</v>
      </c>
      <c r="F2524" s="1" t="str">
        <f>+IFERROR(VLOOKUP(Tabla1[[#This Row],[Muestra]],Muestra[[Muestra]:[Columna1]],2,0),"REVISAR")</f>
        <v>34.01.01.16 Rendimientos procedentes de las actividades del Partido</v>
      </c>
      <c r="G2524" t="s">
        <v>4015</v>
      </c>
      <c r="H2524" t="s">
        <v>4016</v>
      </c>
      <c r="I2524" t="s">
        <v>4436</v>
      </c>
      <c r="J2524" t="s">
        <v>4446</v>
      </c>
      <c r="K2524" t="s">
        <v>242</v>
      </c>
      <c r="L2524" t="s">
        <v>2699</v>
      </c>
      <c r="O2524" t="s">
        <v>4473</v>
      </c>
      <c r="AF2524">
        <v>0</v>
      </c>
      <c r="AG2524">
        <v>0</v>
      </c>
      <c r="AH2524">
        <v>0</v>
      </c>
      <c r="AI2524">
        <v>0</v>
      </c>
      <c r="AJ2524">
        <v>454772263</v>
      </c>
      <c r="AK2524">
        <v>97265847</v>
      </c>
    </row>
    <row r="2525" spans="1:37" x14ac:dyDescent="0.25">
      <c r="A2525" s="21">
        <v>2524</v>
      </c>
      <c r="B2525" t="s">
        <v>4447</v>
      </c>
      <c r="C2525" s="1" t="str">
        <f>+VLOOKUP(Tabla1[[#This Row],[Sector]],Sectores[[Sector]:[Columna1]],2,0)</f>
        <v>34 Transparencia</v>
      </c>
      <c r="D2525" s="1" t="str">
        <f>+VLOOKUP(Tabla1[[#This Row],[Contenido]],Hoja2!$F$2:$G$105,2,0)</f>
        <v>34.01 Partidos Políticos</v>
      </c>
      <c r="E2525" s="1" t="str">
        <f>+IFERROR(VLOOKUP(Tabla1[[#This Row],[Tema]],Temas[[Tema]:[Columna1]],2,0),"REVISAR")</f>
        <v>REVISAR</v>
      </c>
      <c r="F2525" s="1" t="str">
        <f>+IFERROR(VLOOKUP(Tabla1[[#This Row],[Muestra]],Muestra[[Muestra]:[Columna1]],2,0),"REVISAR")</f>
        <v>34.01.01.01 Aportes del Estado (art. 33 bis Ley N°18603)</v>
      </c>
      <c r="G2525" t="s">
        <v>4015</v>
      </c>
      <c r="H2525" t="s">
        <v>4016</v>
      </c>
      <c r="I2525" t="s">
        <v>4448</v>
      </c>
      <c r="J2525" t="s">
        <v>4225</v>
      </c>
      <c r="K2525" t="s">
        <v>242</v>
      </c>
      <c r="L2525" t="s">
        <v>2699</v>
      </c>
      <c r="O2525" t="s">
        <v>4473</v>
      </c>
      <c r="AF2525">
        <v>0</v>
      </c>
      <c r="AG2525">
        <v>0</v>
      </c>
      <c r="AH2525">
        <v>23948243</v>
      </c>
      <c r="AI2525">
        <v>0</v>
      </c>
      <c r="AJ2525">
        <v>0</v>
      </c>
      <c r="AK2525">
        <v>0</v>
      </c>
    </row>
    <row r="2526" spans="1:37" x14ac:dyDescent="0.25">
      <c r="A2526" s="21">
        <v>2525</v>
      </c>
      <c r="B2526" t="s">
        <v>4449</v>
      </c>
      <c r="C2526" s="1" t="str">
        <f>+VLOOKUP(Tabla1[[#This Row],[Sector]],Sectores[[Sector]:[Columna1]],2,0)</f>
        <v>34 Transparencia</v>
      </c>
      <c r="D2526" s="1" t="str">
        <f>+VLOOKUP(Tabla1[[#This Row],[Contenido]],Hoja2!$F$2:$G$105,2,0)</f>
        <v>34.01 Partidos Políticos</v>
      </c>
      <c r="E2526" s="1" t="str">
        <f>+IFERROR(VLOOKUP(Tabla1[[#This Row],[Tema]],Temas[[Tema]:[Columna1]],2,0),"REVISAR")</f>
        <v>REVISAR</v>
      </c>
      <c r="F2526" s="1" t="str">
        <f>+IFERROR(VLOOKUP(Tabla1[[#This Row],[Muestra]],Muestra[[Muestra]:[Columna1]],2,0),"REVISAR")</f>
        <v>34.01.01.02 Asignaciones testamentarias</v>
      </c>
      <c r="G2526" t="s">
        <v>4015</v>
      </c>
      <c r="H2526" t="s">
        <v>4016</v>
      </c>
      <c r="I2526" t="s">
        <v>4448</v>
      </c>
      <c r="J2526" t="s">
        <v>4227</v>
      </c>
      <c r="K2526" t="s">
        <v>242</v>
      </c>
      <c r="L2526" t="s">
        <v>2699</v>
      </c>
      <c r="O2526" t="s">
        <v>4473</v>
      </c>
      <c r="AF2526">
        <v>0</v>
      </c>
      <c r="AG2526">
        <v>0</v>
      </c>
      <c r="AH2526">
        <v>0</v>
      </c>
      <c r="AI2526">
        <v>0</v>
      </c>
      <c r="AJ2526">
        <v>0</v>
      </c>
      <c r="AK2526">
        <v>0</v>
      </c>
    </row>
    <row r="2527" spans="1:37" x14ac:dyDescent="0.25">
      <c r="A2527" s="21">
        <v>2526</v>
      </c>
      <c r="B2527" t="s">
        <v>4450</v>
      </c>
      <c r="C2527" s="1" t="str">
        <f>+VLOOKUP(Tabla1[[#This Row],[Sector]],Sectores[[Sector]:[Columna1]],2,0)</f>
        <v>34 Transparencia</v>
      </c>
      <c r="D2527" s="1" t="str">
        <f>+VLOOKUP(Tabla1[[#This Row],[Contenido]],Hoja2!$F$2:$G$105,2,0)</f>
        <v>34.01 Partidos Políticos</v>
      </c>
      <c r="E2527" s="1" t="str">
        <f>+IFERROR(VLOOKUP(Tabla1[[#This Row],[Tema]],Temas[[Tema]:[Columna1]],2,0),"REVISAR")</f>
        <v>REVISAR</v>
      </c>
      <c r="F2527" s="1" t="str">
        <f>+IFERROR(VLOOKUP(Tabla1[[#This Row],[Muestra]],Muestra[[Muestra]:[Columna1]],2,0),"REVISAR")</f>
        <v>34.01.01.03 Cotizaciones</v>
      </c>
      <c r="G2527" t="s">
        <v>4015</v>
      </c>
      <c r="H2527" t="s">
        <v>4016</v>
      </c>
      <c r="I2527" t="s">
        <v>4448</v>
      </c>
      <c r="J2527" t="s">
        <v>4229</v>
      </c>
      <c r="K2527" t="s">
        <v>242</v>
      </c>
      <c r="L2527" t="s">
        <v>2699</v>
      </c>
      <c r="O2527" t="s">
        <v>4473</v>
      </c>
      <c r="AF2527">
        <v>0</v>
      </c>
      <c r="AG2527">
        <v>5020069</v>
      </c>
      <c r="AH2527">
        <v>5999395</v>
      </c>
      <c r="AI2527">
        <v>0</v>
      </c>
      <c r="AJ2527">
        <v>0</v>
      </c>
      <c r="AK2527">
        <v>0</v>
      </c>
    </row>
    <row r="2528" spans="1:37" x14ac:dyDescent="0.25">
      <c r="A2528" s="21">
        <v>2527</v>
      </c>
      <c r="B2528" t="s">
        <v>4451</v>
      </c>
      <c r="C2528" s="1" t="str">
        <f>+VLOOKUP(Tabla1[[#This Row],[Sector]],Sectores[[Sector]:[Columna1]],2,0)</f>
        <v>34 Transparencia</v>
      </c>
      <c r="D2528" s="1" t="str">
        <f>+VLOOKUP(Tabla1[[#This Row],[Contenido]],Hoja2!$F$2:$G$105,2,0)</f>
        <v>34.01 Partidos Políticos</v>
      </c>
      <c r="E2528" s="1" t="str">
        <f>+IFERROR(VLOOKUP(Tabla1[[#This Row],[Tema]],Temas[[Tema]:[Columna1]],2,0),"REVISAR")</f>
        <v>REVISAR</v>
      </c>
      <c r="F2528" s="1" t="str">
        <f>+IFERROR(VLOOKUP(Tabla1[[#This Row],[Muestra]],Muestra[[Muestra]:[Columna1]],2,0),"REVISAR")</f>
        <v>34.01.01.04 Donaciones</v>
      </c>
      <c r="G2528" t="s">
        <v>4015</v>
      </c>
      <c r="H2528" t="s">
        <v>4016</v>
      </c>
      <c r="I2528" t="s">
        <v>4448</v>
      </c>
      <c r="J2528" t="s">
        <v>4231</v>
      </c>
      <c r="K2528" t="s">
        <v>242</v>
      </c>
      <c r="L2528" t="s">
        <v>2699</v>
      </c>
      <c r="O2528" t="s">
        <v>4473</v>
      </c>
      <c r="AF2528">
        <v>0</v>
      </c>
      <c r="AG2528">
        <v>0</v>
      </c>
      <c r="AH2528">
        <v>30804773</v>
      </c>
      <c r="AI2528">
        <v>0</v>
      </c>
      <c r="AJ2528">
        <v>0</v>
      </c>
      <c r="AK2528">
        <v>0</v>
      </c>
    </row>
    <row r="2529" spans="1:37" x14ac:dyDescent="0.25">
      <c r="A2529" s="21">
        <v>2528</v>
      </c>
      <c r="B2529" t="s">
        <v>4452</v>
      </c>
      <c r="C2529" s="1" t="str">
        <f>+VLOOKUP(Tabla1[[#This Row],[Sector]],Sectores[[Sector]:[Columna1]],2,0)</f>
        <v>34 Transparencia</v>
      </c>
      <c r="D2529" s="1" t="str">
        <f>+VLOOKUP(Tabla1[[#This Row],[Contenido]],Hoja2!$F$2:$G$105,2,0)</f>
        <v>34.01 Partidos Políticos</v>
      </c>
      <c r="E2529" s="1" t="str">
        <f>+IFERROR(VLOOKUP(Tabla1[[#This Row],[Tema]],Temas[[Tema]:[Columna1]],2,0),"REVISAR")</f>
        <v>REVISAR</v>
      </c>
      <c r="F2529" s="1" t="str">
        <f>+IFERROR(VLOOKUP(Tabla1[[#This Row],[Muestra]],Muestra[[Muestra]:[Columna1]],2,0),"REVISAR")</f>
        <v>34.01.01.05 Frutos y productos de los Bienes Patrimoniales</v>
      </c>
      <c r="G2529" t="s">
        <v>4015</v>
      </c>
      <c r="H2529" t="s">
        <v>4016</v>
      </c>
      <c r="I2529" t="s">
        <v>4448</v>
      </c>
      <c r="J2529" t="s">
        <v>4233</v>
      </c>
      <c r="K2529" t="s">
        <v>242</v>
      </c>
      <c r="L2529" t="s">
        <v>2699</v>
      </c>
      <c r="O2529" t="s">
        <v>4473</v>
      </c>
      <c r="AF2529">
        <v>0</v>
      </c>
      <c r="AG2529">
        <v>0</v>
      </c>
      <c r="AH2529">
        <v>0</v>
      </c>
      <c r="AI2529">
        <v>0</v>
      </c>
      <c r="AJ2529">
        <v>0</v>
      </c>
      <c r="AK2529">
        <v>0</v>
      </c>
    </row>
    <row r="2530" spans="1:37" x14ac:dyDescent="0.25">
      <c r="A2530" s="21">
        <v>2529</v>
      </c>
      <c r="B2530" t="s">
        <v>4453</v>
      </c>
      <c r="C2530" s="1" t="str">
        <f>+VLOOKUP(Tabla1[[#This Row],[Sector]],Sectores[[Sector]:[Columna1]],2,0)</f>
        <v>34 Transparencia</v>
      </c>
      <c r="D2530" s="1" t="str">
        <f>+VLOOKUP(Tabla1[[#This Row],[Contenido]],Hoja2!$F$2:$G$105,2,0)</f>
        <v>34.01 Partidos Políticos</v>
      </c>
      <c r="E2530" s="1" t="str">
        <f>+IFERROR(VLOOKUP(Tabla1[[#This Row],[Tema]],Temas[[Tema]:[Columna1]],2,0),"REVISAR")</f>
        <v>REVISAR</v>
      </c>
      <c r="F2530" s="1" t="str">
        <f>+IFERROR(VLOOKUP(Tabla1[[#This Row],[Muestra]],Muestra[[Muestra]:[Columna1]],2,0),"REVISAR")</f>
        <v>34.01.01.06 Otras Transferencias privadas</v>
      </c>
      <c r="G2530" t="s">
        <v>4015</v>
      </c>
      <c r="H2530" t="s">
        <v>4016</v>
      </c>
      <c r="I2530" t="s">
        <v>4448</v>
      </c>
      <c r="J2530" t="s">
        <v>4235</v>
      </c>
      <c r="K2530" t="s">
        <v>242</v>
      </c>
      <c r="L2530" t="s">
        <v>2699</v>
      </c>
      <c r="O2530" t="s">
        <v>4473</v>
      </c>
      <c r="AF2530">
        <v>0</v>
      </c>
      <c r="AG2530">
        <v>0</v>
      </c>
      <c r="AH2530">
        <v>0</v>
      </c>
      <c r="AI2530">
        <v>0</v>
      </c>
      <c r="AJ2530">
        <v>0</v>
      </c>
      <c r="AK2530">
        <v>0</v>
      </c>
    </row>
    <row r="2531" spans="1:37" x14ac:dyDescent="0.25">
      <c r="A2531" s="21">
        <v>2530</v>
      </c>
      <c r="B2531" t="s">
        <v>4454</v>
      </c>
      <c r="C2531" s="1" t="str">
        <f>+VLOOKUP(Tabla1[[#This Row],[Sector]],Sectores[[Sector]:[Columna1]],2,0)</f>
        <v>34 Transparencia</v>
      </c>
      <c r="D2531" s="1" t="str">
        <f>+VLOOKUP(Tabla1[[#This Row],[Contenido]],Hoja2!$F$2:$G$105,2,0)</f>
        <v>34.01 Partidos Políticos</v>
      </c>
      <c r="E2531" s="1" t="str">
        <f>+IFERROR(VLOOKUP(Tabla1[[#This Row],[Tema]],Temas[[Tema]:[Columna1]],2,0),"REVISAR")</f>
        <v>REVISAR</v>
      </c>
      <c r="F2531" s="1" t="str">
        <f>+IFERROR(VLOOKUP(Tabla1[[#This Row],[Muestra]],Muestra[[Muestra]:[Columna1]],2,0),"REVISAR")</f>
        <v>34.01.01.07 Otras Transferencias públicas</v>
      </c>
      <c r="G2531" t="s">
        <v>4015</v>
      </c>
      <c r="H2531" t="s">
        <v>4016</v>
      </c>
      <c r="I2531" t="s">
        <v>4448</v>
      </c>
      <c r="J2531" t="s">
        <v>4237</v>
      </c>
      <c r="K2531" t="s">
        <v>242</v>
      </c>
      <c r="L2531" t="s">
        <v>2699</v>
      </c>
      <c r="O2531" t="s">
        <v>4473</v>
      </c>
      <c r="AF2531">
        <v>0</v>
      </c>
      <c r="AG2531">
        <v>0</v>
      </c>
      <c r="AH2531">
        <v>0</v>
      </c>
      <c r="AI2531">
        <v>0</v>
      </c>
      <c r="AJ2531">
        <v>0</v>
      </c>
      <c r="AK2531">
        <v>0</v>
      </c>
    </row>
    <row r="2532" spans="1:37" x14ac:dyDescent="0.25">
      <c r="A2532" s="21">
        <v>2531</v>
      </c>
      <c r="B2532" t="s">
        <v>4455</v>
      </c>
      <c r="C2532" s="1" t="str">
        <f>+VLOOKUP(Tabla1[[#This Row],[Sector]],Sectores[[Sector]:[Columna1]],2,0)</f>
        <v>34 Transparencia</v>
      </c>
      <c r="D2532" s="1" t="str">
        <f>+VLOOKUP(Tabla1[[#This Row],[Contenido]],Hoja2!$F$2:$G$105,2,0)</f>
        <v>34.01 Partidos Políticos</v>
      </c>
      <c r="E2532" s="1" t="str">
        <f>+IFERROR(VLOOKUP(Tabla1[[#This Row],[Tema]],Temas[[Tema]:[Columna1]],2,0),"REVISAR")</f>
        <v>REVISAR</v>
      </c>
      <c r="F2532" s="1" t="str">
        <f>+IFERROR(VLOOKUP(Tabla1[[#This Row],[Muestra]],Muestra[[Muestra]:[Columna1]],2,0),"REVISAR")</f>
        <v>34.01.01.01 Aportes del Estado (art. 33 bis Ley N°18603)</v>
      </c>
      <c r="G2532" t="s">
        <v>4015</v>
      </c>
      <c r="H2532" t="s">
        <v>4016</v>
      </c>
      <c r="I2532" t="s">
        <v>4456</v>
      </c>
      <c r="J2532" t="s">
        <v>4225</v>
      </c>
      <c r="K2532" t="s">
        <v>242</v>
      </c>
      <c r="L2532" t="s">
        <v>2699</v>
      </c>
      <c r="O2532" t="s">
        <v>4473</v>
      </c>
      <c r="AF2532">
        <v>0</v>
      </c>
      <c r="AG2532">
        <v>1558888097</v>
      </c>
      <c r="AH2532">
        <v>1242479241</v>
      </c>
      <c r="AI2532">
        <v>1035476881</v>
      </c>
      <c r="AJ2532">
        <v>967229751</v>
      </c>
      <c r="AK2532">
        <v>1004351106</v>
      </c>
    </row>
    <row r="2533" spans="1:37" x14ac:dyDescent="0.25">
      <c r="A2533" s="21">
        <v>2532</v>
      </c>
      <c r="B2533" t="s">
        <v>4457</v>
      </c>
      <c r="C2533" s="1" t="str">
        <f>+VLOOKUP(Tabla1[[#This Row],[Sector]],Sectores[[Sector]:[Columna1]],2,0)</f>
        <v>34 Transparencia</v>
      </c>
      <c r="D2533" s="1" t="str">
        <f>+VLOOKUP(Tabla1[[#This Row],[Contenido]],Hoja2!$F$2:$G$105,2,0)</f>
        <v>34.01 Partidos Políticos</v>
      </c>
      <c r="E2533" s="1" t="str">
        <f>+IFERROR(VLOOKUP(Tabla1[[#This Row],[Tema]],Temas[[Tema]:[Columna1]],2,0),"REVISAR")</f>
        <v>REVISAR</v>
      </c>
      <c r="F2533" s="1" t="str">
        <f>+IFERROR(VLOOKUP(Tabla1[[#This Row],[Muestra]],Muestra[[Muestra]:[Columna1]],2,0),"REVISAR")</f>
        <v>34.01.01.02 Asignaciones testamentarias</v>
      </c>
      <c r="G2533" t="s">
        <v>4015</v>
      </c>
      <c r="H2533" t="s">
        <v>4016</v>
      </c>
      <c r="I2533" t="s">
        <v>4456</v>
      </c>
      <c r="J2533" t="s">
        <v>4227</v>
      </c>
      <c r="K2533" t="s">
        <v>242</v>
      </c>
      <c r="L2533" t="s">
        <v>2699</v>
      </c>
      <c r="O2533" t="s">
        <v>4473</v>
      </c>
      <c r="AF2533">
        <v>0</v>
      </c>
      <c r="AG2533">
        <v>0</v>
      </c>
      <c r="AH2533">
        <v>0</v>
      </c>
      <c r="AI2533">
        <v>0</v>
      </c>
      <c r="AJ2533">
        <v>0</v>
      </c>
      <c r="AK2533">
        <v>0</v>
      </c>
    </row>
    <row r="2534" spans="1:37" x14ac:dyDescent="0.25">
      <c r="A2534" s="21">
        <v>2533</v>
      </c>
      <c r="B2534" t="s">
        <v>4458</v>
      </c>
      <c r="C2534" s="1" t="str">
        <f>+VLOOKUP(Tabla1[[#This Row],[Sector]],Sectores[[Sector]:[Columna1]],2,0)</f>
        <v>34 Transparencia</v>
      </c>
      <c r="D2534" s="1" t="str">
        <f>+VLOOKUP(Tabla1[[#This Row],[Contenido]],Hoja2!$F$2:$G$105,2,0)</f>
        <v>34.01 Partidos Políticos</v>
      </c>
      <c r="E2534" s="1" t="str">
        <f>+IFERROR(VLOOKUP(Tabla1[[#This Row],[Tema]],Temas[[Tema]:[Columna1]],2,0),"REVISAR")</f>
        <v>REVISAR</v>
      </c>
      <c r="F2534" s="1" t="str">
        <f>+IFERROR(VLOOKUP(Tabla1[[#This Row],[Muestra]],Muestra[[Muestra]:[Columna1]],2,0),"REVISAR")</f>
        <v>34.01.01.03 Cotizaciones</v>
      </c>
      <c r="G2534" t="s">
        <v>4015</v>
      </c>
      <c r="H2534" t="s">
        <v>4016</v>
      </c>
      <c r="I2534" t="s">
        <v>4456</v>
      </c>
      <c r="J2534" t="s">
        <v>4229</v>
      </c>
      <c r="K2534" t="s">
        <v>242</v>
      </c>
      <c r="L2534" t="s">
        <v>2699</v>
      </c>
      <c r="O2534" t="s">
        <v>4473</v>
      </c>
      <c r="AF2534">
        <v>0</v>
      </c>
      <c r="AG2534">
        <v>0</v>
      </c>
      <c r="AH2534">
        <v>74348634</v>
      </c>
      <c r="AI2534">
        <v>132554226</v>
      </c>
      <c r="AJ2534">
        <v>145560157</v>
      </c>
      <c r="AK2534">
        <v>213305722</v>
      </c>
    </row>
    <row r="2535" spans="1:37" x14ac:dyDescent="0.25">
      <c r="A2535" s="21">
        <v>2534</v>
      </c>
      <c r="B2535" t="s">
        <v>4459</v>
      </c>
      <c r="C2535" s="1" t="str">
        <f>+VLOOKUP(Tabla1[[#This Row],[Sector]],Sectores[[Sector]:[Columna1]],2,0)</f>
        <v>34 Transparencia</v>
      </c>
      <c r="D2535" s="1" t="str">
        <f>+VLOOKUP(Tabla1[[#This Row],[Contenido]],Hoja2!$F$2:$G$105,2,0)</f>
        <v>34.01 Partidos Políticos</v>
      </c>
      <c r="E2535" s="1" t="str">
        <f>+IFERROR(VLOOKUP(Tabla1[[#This Row],[Tema]],Temas[[Tema]:[Columna1]],2,0),"REVISAR")</f>
        <v>REVISAR</v>
      </c>
      <c r="F2535" s="1" t="str">
        <f>+IFERROR(VLOOKUP(Tabla1[[#This Row],[Muestra]],Muestra[[Muestra]:[Columna1]],2,0),"REVISAR")</f>
        <v>34.01.01.04 Donaciones</v>
      </c>
      <c r="G2535" t="s">
        <v>4015</v>
      </c>
      <c r="H2535" t="s">
        <v>4016</v>
      </c>
      <c r="I2535" t="s">
        <v>4456</v>
      </c>
      <c r="J2535" t="s">
        <v>4231</v>
      </c>
      <c r="K2535" t="s">
        <v>242</v>
      </c>
      <c r="L2535" t="s">
        <v>2699</v>
      </c>
      <c r="O2535" t="s">
        <v>4473</v>
      </c>
      <c r="AF2535">
        <v>0</v>
      </c>
      <c r="AG2535">
        <v>0</v>
      </c>
      <c r="AH2535">
        <v>0</v>
      </c>
      <c r="AI2535">
        <v>0</v>
      </c>
      <c r="AJ2535">
        <v>0</v>
      </c>
      <c r="AK2535">
        <v>0</v>
      </c>
    </row>
    <row r="2536" spans="1:37" x14ac:dyDescent="0.25">
      <c r="A2536" s="21">
        <v>2535</v>
      </c>
      <c r="B2536" t="s">
        <v>4460</v>
      </c>
      <c r="C2536" s="1" t="str">
        <f>+VLOOKUP(Tabla1[[#This Row],[Sector]],Sectores[[Sector]:[Columna1]],2,0)</f>
        <v>34 Transparencia</v>
      </c>
      <c r="D2536" s="1" t="str">
        <f>+VLOOKUP(Tabla1[[#This Row],[Contenido]],Hoja2!$F$2:$G$105,2,0)</f>
        <v>34.01 Partidos Políticos</v>
      </c>
      <c r="E2536" s="1" t="str">
        <f>+IFERROR(VLOOKUP(Tabla1[[#This Row],[Tema]],Temas[[Tema]:[Columna1]],2,0),"REVISAR")</f>
        <v>REVISAR</v>
      </c>
      <c r="F2536" s="1" t="str">
        <f>+IFERROR(VLOOKUP(Tabla1[[#This Row],[Muestra]],Muestra[[Muestra]:[Columna1]],2,0),"REVISAR")</f>
        <v>34.01.01.05 Frutos y productos de los Bienes Patrimoniales</v>
      </c>
      <c r="G2536" t="s">
        <v>4015</v>
      </c>
      <c r="H2536" t="s">
        <v>4016</v>
      </c>
      <c r="I2536" t="s">
        <v>4456</v>
      </c>
      <c r="J2536" t="s">
        <v>4233</v>
      </c>
      <c r="K2536" t="s">
        <v>242</v>
      </c>
      <c r="L2536" t="s">
        <v>2699</v>
      </c>
      <c r="O2536" t="s">
        <v>4473</v>
      </c>
      <c r="AF2536">
        <v>0</v>
      </c>
      <c r="AG2536">
        <v>0</v>
      </c>
      <c r="AH2536">
        <v>0</v>
      </c>
      <c r="AI2536">
        <v>0</v>
      </c>
      <c r="AJ2536">
        <v>0</v>
      </c>
      <c r="AK2536">
        <v>0</v>
      </c>
    </row>
    <row r="2537" spans="1:37" x14ac:dyDescent="0.25">
      <c r="A2537" s="21">
        <v>2536</v>
      </c>
      <c r="B2537" t="s">
        <v>4461</v>
      </c>
      <c r="C2537" s="1" t="str">
        <f>+VLOOKUP(Tabla1[[#This Row],[Sector]],Sectores[[Sector]:[Columna1]],2,0)</f>
        <v>34 Transparencia</v>
      </c>
      <c r="D2537" s="1" t="str">
        <f>+VLOOKUP(Tabla1[[#This Row],[Contenido]],Hoja2!$F$2:$G$105,2,0)</f>
        <v>34.01 Partidos Políticos</v>
      </c>
      <c r="E2537" s="1" t="str">
        <f>+IFERROR(VLOOKUP(Tabla1[[#This Row],[Tema]],Temas[[Tema]:[Columna1]],2,0),"REVISAR")</f>
        <v>REVISAR</v>
      </c>
      <c r="F2537" s="1" t="str">
        <f>+IFERROR(VLOOKUP(Tabla1[[#This Row],[Muestra]],Muestra[[Muestra]:[Columna1]],2,0),"REVISAR")</f>
        <v>34.01.01.17 Ingresos militantes</v>
      </c>
      <c r="G2537" t="s">
        <v>4015</v>
      </c>
      <c r="H2537" t="s">
        <v>4016</v>
      </c>
      <c r="I2537" t="s">
        <v>4456</v>
      </c>
      <c r="J2537" t="s">
        <v>4462</v>
      </c>
      <c r="K2537" t="s">
        <v>242</v>
      </c>
      <c r="L2537" t="s">
        <v>2699</v>
      </c>
      <c r="O2537" t="s">
        <v>4473</v>
      </c>
      <c r="AF2537">
        <v>0</v>
      </c>
      <c r="AG2537">
        <v>166262013</v>
      </c>
      <c r="AH2537">
        <v>0</v>
      </c>
      <c r="AI2537">
        <v>0</v>
      </c>
      <c r="AJ2537">
        <v>0</v>
      </c>
      <c r="AK2537">
        <v>0</v>
      </c>
    </row>
    <row r="2538" spans="1:37" x14ac:dyDescent="0.25">
      <c r="A2538" s="21">
        <v>2537</v>
      </c>
      <c r="B2538" t="s">
        <v>4463</v>
      </c>
      <c r="C2538" s="1" t="str">
        <f>+VLOOKUP(Tabla1[[#This Row],[Sector]],Sectores[[Sector]:[Columna1]],2,0)</f>
        <v>34 Transparencia</v>
      </c>
      <c r="D2538" s="1" t="str">
        <f>+VLOOKUP(Tabla1[[#This Row],[Contenido]],Hoja2!$F$2:$G$105,2,0)</f>
        <v>34.01 Partidos Políticos</v>
      </c>
      <c r="E2538" s="1" t="str">
        <f>+IFERROR(VLOOKUP(Tabla1[[#This Row],[Tema]],Temas[[Tema]:[Columna1]],2,0),"REVISAR")</f>
        <v>REVISAR</v>
      </c>
      <c r="F2538" s="1" t="str">
        <f>+IFERROR(VLOOKUP(Tabla1[[#This Row],[Muestra]],Muestra[[Muestra]:[Columna1]],2,0),"REVISAR")</f>
        <v>34.01.01.06 Otras Transferencias privadas</v>
      </c>
      <c r="G2538" t="s">
        <v>4015</v>
      </c>
      <c r="H2538" t="s">
        <v>4016</v>
      </c>
      <c r="I2538" t="s">
        <v>4456</v>
      </c>
      <c r="J2538" t="s">
        <v>4235</v>
      </c>
      <c r="K2538" t="s">
        <v>242</v>
      </c>
      <c r="L2538" t="s">
        <v>2699</v>
      </c>
      <c r="O2538" t="s">
        <v>4473</v>
      </c>
      <c r="AF2538">
        <v>0</v>
      </c>
      <c r="AG2538">
        <v>0</v>
      </c>
      <c r="AH2538">
        <v>0</v>
      </c>
      <c r="AI2538">
        <v>0</v>
      </c>
      <c r="AJ2538">
        <v>0</v>
      </c>
      <c r="AK2538">
        <v>0</v>
      </c>
    </row>
    <row r="2539" spans="1:37" x14ac:dyDescent="0.25">
      <c r="A2539" s="21">
        <v>2538</v>
      </c>
      <c r="B2539" t="s">
        <v>4464</v>
      </c>
      <c r="C2539" s="1" t="str">
        <f>+VLOOKUP(Tabla1[[#This Row],[Sector]],Sectores[[Sector]:[Columna1]],2,0)</f>
        <v>34 Transparencia</v>
      </c>
      <c r="D2539" s="1" t="str">
        <f>+VLOOKUP(Tabla1[[#This Row],[Contenido]],Hoja2!$F$2:$G$105,2,0)</f>
        <v>34.01 Partidos Políticos</v>
      </c>
      <c r="E2539" s="1" t="str">
        <f>+IFERROR(VLOOKUP(Tabla1[[#This Row],[Tema]],Temas[[Tema]:[Columna1]],2,0),"REVISAR")</f>
        <v>REVISAR</v>
      </c>
      <c r="F2539" s="1" t="str">
        <f>+IFERROR(VLOOKUP(Tabla1[[#This Row],[Muestra]],Muestra[[Muestra]:[Columna1]],2,0),"REVISAR")</f>
        <v>34.01.01.07 Otras Transferencias públicas</v>
      </c>
      <c r="G2539" t="s">
        <v>4015</v>
      </c>
      <c r="H2539" t="s">
        <v>4016</v>
      </c>
      <c r="I2539" t="s">
        <v>4456</v>
      </c>
      <c r="J2539" t="s">
        <v>4237</v>
      </c>
      <c r="K2539" t="s">
        <v>242</v>
      </c>
      <c r="L2539" t="s">
        <v>2699</v>
      </c>
      <c r="O2539" t="s">
        <v>4473</v>
      </c>
      <c r="AF2539">
        <v>0</v>
      </c>
      <c r="AG2539">
        <v>0</v>
      </c>
      <c r="AH2539">
        <v>34005689</v>
      </c>
      <c r="AI2539">
        <v>861593319</v>
      </c>
      <c r="AJ2539">
        <v>0</v>
      </c>
      <c r="AK2539">
        <v>0</v>
      </c>
    </row>
    <row r="2540" spans="1:37" x14ac:dyDescent="0.25">
      <c r="A2540" s="21">
        <v>2539</v>
      </c>
      <c r="B2540" t="s">
        <v>4465</v>
      </c>
      <c r="C2540" s="1" t="str">
        <f>+VLOOKUP(Tabla1[[#This Row],[Sector]],Sectores[[Sector]:[Columna1]],2,0)</f>
        <v>34 Transparencia</v>
      </c>
      <c r="D2540" s="1" t="str">
        <f>+VLOOKUP(Tabla1[[#This Row],[Contenido]],Hoja2!$F$2:$G$105,2,0)</f>
        <v>34.01 Partidos Políticos</v>
      </c>
      <c r="E2540" s="1" t="str">
        <f>+IFERROR(VLOOKUP(Tabla1[[#This Row],[Tema]],Temas[[Tema]:[Columna1]],2,0),"REVISAR")</f>
        <v>REVISAR</v>
      </c>
      <c r="F2540" s="1" t="str">
        <f>+IFERROR(VLOOKUP(Tabla1[[#This Row],[Muestra]],Muestra[[Muestra]:[Columna1]],2,0),"REVISAR")</f>
        <v>34.01.01.01 Aportes del Estado (art. 33 bis Ley N°18603)</v>
      </c>
      <c r="G2540" t="s">
        <v>4015</v>
      </c>
      <c r="H2540" t="s">
        <v>4016</v>
      </c>
      <c r="I2540" t="s">
        <v>4466</v>
      </c>
      <c r="J2540" t="s">
        <v>4225</v>
      </c>
      <c r="K2540" t="s">
        <v>242</v>
      </c>
      <c r="L2540" t="s">
        <v>2699</v>
      </c>
      <c r="O2540" t="s">
        <v>4473</v>
      </c>
      <c r="AF2540">
        <v>0</v>
      </c>
      <c r="AG2540">
        <v>0</v>
      </c>
      <c r="AH2540">
        <v>0</v>
      </c>
      <c r="AI2540">
        <v>0</v>
      </c>
      <c r="AJ2540">
        <v>0</v>
      </c>
      <c r="AK2540">
        <v>11133518</v>
      </c>
    </row>
    <row r="2541" spans="1:37" x14ac:dyDescent="0.25">
      <c r="A2541" s="21">
        <v>2540</v>
      </c>
      <c r="B2541" t="s">
        <v>4467</v>
      </c>
      <c r="C2541" s="1" t="str">
        <f>+VLOOKUP(Tabla1[[#This Row],[Sector]],Sectores[[Sector]:[Columna1]],2,0)</f>
        <v>34 Transparencia</v>
      </c>
      <c r="D2541" s="1" t="str">
        <f>+VLOOKUP(Tabla1[[#This Row],[Contenido]],Hoja2!$F$2:$G$105,2,0)</f>
        <v>34.01 Partidos Políticos</v>
      </c>
      <c r="E2541" s="1" t="str">
        <f>+IFERROR(VLOOKUP(Tabla1[[#This Row],[Tema]],Temas[[Tema]:[Columna1]],2,0),"REVISAR")</f>
        <v>REVISAR</v>
      </c>
      <c r="F2541" s="1" t="str">
        <f>+IFERROR(VLOOKUP(Tabla1[[#This Row],[Muestra]],Muestra[[Muestra]:[Columna1]],2,0),"REVISAR")</f>
        <v>34.01.01.02 Asignaciones testamentarias</v>
      </c>
      <c r="G2541" t="s">
        <v>4015</v>
      </c>
      <c r="H2541" t="s">
        <v>4016</v>
      </c>
      <c r="I2541" t="s">
        <v>4466</v>
      </c>
      <c r="J2541" t="s">
        <v>4227</v>
      </c>
      <c r="K2541" t="s">
        <v>242</v>
      </c>
      <c r="L2541" t="s">
        <v>2699</v>
      </c>
      <c r="O2541" t="s">
        <v>4473</v>
      </c>
      <c r="AF2541">
        <v>0</v>
      </c>
      <c r="AG2541">
        <v>0</v>
      </c>
      <c r="AH2541">
        <v>0</v>
      </c>
      <c r="AI2541">
        <v>0</v>
      </c>
      <c r="AJ2541">
        <v>0</v>
      </c>
      <c r="AK2541">
        <v>0</v>
      </c>
    </row>
    <row r="2542" spans="1:37" x14ac:dyDescent="0.25">
      <c r="A2542" s="21">
        <v>2541</v>
      </c>
      <c r="B2542" t="s">
        <v>4468</v>
      </c>
      <c r="C2542" s="1" t="str">
        <f>+VLOOKUP(Tabla1[[#This Row],[Sector]],Sectores[[Sector]:[Columna1]],2,0)</f>
        <v>34 Transparencia</v>
      </c>
      <c r="D2542" s="1" t="str">
        <f>+VLOOKUP(Tabla1[[#This Row],[Contenido]],Hoja2!$F$2:$G$105,2,0)</f>
        <v>34.01 Partidos Políticos</v>
      </c>
      <c r="E2542" s="1" t="str">
        <f>+IFERROR(VLOOKUP(Tabla1[[#This Row],[Tema]],Temas[[Tema]:[Columna1]],2,0),"REVISAR")</f>
        <v>REVISAR</v>
      </c>
      <c r="F2542" s="1" t="str">
        <f>+IFERROR(VLOOKUP(Tabla1[[#This Row],[Muestra]],Muestra[[Muestra]:[Columna1]],2,0),"REVISAR")</f>
        <v>34.01.01.03 Cotizaciones</v>
      </c>
      <c r="G2542" t="s">
        <v>4015</v>
      </c>
      <c r="H2542" t="s">
        <v>4016</v>
      </c>
      <c r="I2542" t="s">
        <v>4466</v>
      </c>
      <c r="J2542" t="s">
        <v>4229</v>
      </c>
      <c r="K2542" t="s">
        <v>242</v>
      </c>
      <c r="L2542" t="s">
        <v>2699</v>
      </c>
      <c r="O2542" t="s">
        <v>4473</v>
      </c>
      <c r="AF2542">
        <v>0</v>
      </c>
      <c r="AG2542">
        <v>0</v>
      </c>
      <c r="AH2542">
        <v>0</v>
      </c>
      <c r="AI2542">
        <v>0</v>
      </c>
      <c r="AJ2542">
        <v>0</v>
      </c>
      <c r="AK2542">
        <v>0</v>
      </c>
    </row>
    <row r="2543" spans="1:37" x14ac:dyDescent="0.25">
      <c r="A2543" s="21">
        <v>2542</v>
      </c>
      <c r="B2543" t="s">
        <v>4469</v>
      </c>
      <c r="C2543" s="1" t="str">
        <f>+VLOOKUP(Tabla1[[#This Row],[Sector]],Sectores[[Sector]:[Columna1]],2,0)</f>
        <v>34 Transparencia</v>
      </c>
      <c r="D2543" s="1" t="str">
        <f>+VLOOKUP(Tabla1[[#This Row],[Contenido]],Hoja2!$F$2:$G$105,2,0)</f>
        <v>34.01 Partidos Políticos</v>
      </c>
      <c r="E2543" s="1" t="str">
        <f>+IFERROR(VLOOKUP(Tabla1[[#This Row],[Tema]],Temas[[Tema]:[Columna1]],2,0),"REVISAR")</f>
        <v>REVISAR</v>
      </c>
      <c r="F2543" s="1" t="str">
        <f>+IFERROR(VLOOKUP(Tabla1[[#This Row],[Muestra]],Muestra[[Muestra]:[Columna1]],2,0),"REVISAR")</f>
        <v>34.01.01.04 Donaciones</v>
      </c>
      <c r="G2543" t="s">
        <v>4015</v>
      </c>
      <c r="H2543" t="s">
        <v>4016</v>
      </c>
      <c r="I2543" t="s">
        <v>4466</v>
      </c>
      <c r="J2543" t="s">
        <v>4231</v>
      </c>
      <c r="K2543" t="s">
        <v>242</v>
      </c>
      <c r="L2543" t="s">
        <v>2699</v>
      </c>
      <c r="O2543" t="s">
        <v>4473</v>
      </c>
      <c r="AF2543">
        <v>0</v>
      </c>
      <c r="AG2543">
        <v>0</v>
      </c>
      <c r="AH2543">
        <v>0</v>
      </c>
      <c r="AI2543">
        <v>0</v>
      </c>
      <c r="AJ2543">
        <v>0</v>
      </c>
      <c r="AK2543">
        <v>0</v>
      </c>
    </row>
    <row r="2544" spans="1:37" x14ac:dyDescent="0.25">
      <c r="A2544" s="21">
        <v>2543</v>
      </c>
      <c r="B2544" t="s">
        <v>4470</v>
      </c>
      <c r="C2544" s="1" t="str">
        <f>+VLOOKUP(Tabla1[[#This Row],[Sector]],Sectores[[Sector]:[Columna1]],2,0)</f>
        <v>34 Transparencia</v>
      </c>
      <c r="D2544" s="1" t="str">
        <f>+VLOOKUP(Tabla1[[#This Row],[Contenido]],Hoja2!$F$2:$G$105,2,0)</f>
        <v>34.01 Partidos Políticos</v>
      </c>
      <c r="E2544" s="1" t="str">
        <f>+IFERROR(VLOOKUP(Tabla1[[#This Row],[Tema]],Temas[[Tema]:[Columna1]],2,0),"REVISAR")</f>
        <v>REVISAR</v>
      </c>
      <c r="F2544" s="1" t="str">
        <f>+IFERROR(VLOOKUP(Tabla1[[#This Row],[Muestra]],Muestra[[Muestra]:[Columna1]],2,0),"REVISAR")</f>
        <v>34.01.01.05 Frutos y productos de los Bienes Patrimoniales</v>
      </c>
      <c r="G2544" t="s">
        <v>4015</v>
      </c>
      <c r="H2544" t="s">
        <v>4016</v>
      </c>
      <c r="I2544" t="s">
        <v>4466</v>
      </c>
      <c r="J2544" t="s">
        <v>4233</v>
      </c>
      <c r="K2544" t="s">
        <v>242</v>
      </c>
      <c r="L2544" t="s">
        <v>2699</v>
      </c>
      <c r="O2544" t="s">
        <v>4473</v>
      </c>
      <c r="AF2544">
        <v>0</v>
      </c>
      <c r="AG2544">
        <v>0</v>
      </c>
      <c r="AH2544">
        <v>0</v>
      </c>
      <c r="AI2544">
        <v>0</v>
      </c>
      <c r="AJ2544">
        <v>0</v>
      </c>
      <c r="AK2544">
        <v>0</v>
      </c>
    </row>
    <row r="2545" spans="1:37" x14ac:dyDescent="0.25">
      <c r="A2545" s="21">
        <v>2544</v>
      </c>
      <c r="B2545" t="s">
        <v>4471</v>
      </c>
      <c r="C2545" s="1" t="str">
        <f>+VLOOKUP(Tabla1[[#This Row],[Sector]],Sectores[[Sector]:[Columna1]],2,0)</f>
        <v>34 Transparencia</v>
      </c>
      <c r="D2545" s="1" t="str">
        <f>+VLOOKUP(Tabla1[[#This Row],[Contenido]],Hoja2!$F$2:$G$105,2,0)</f>
        <v>34.01 Partidos Políticos</v>
      </c>
      <c r="E2545" s="1" t="str">
        <f>+IFERROR(VLOOKUP(Tabla1[[#This Row],[Tema]],Temas[[Tema]:[Columna1]],2,0),"REVISAR")</f>
        <v>REVISAR</v>
      </c>
      <c r="F2545" s="1" t="str">
        <f>+IFERROR(VLOOKUP(Tabla1[[#This Row],[Muestra]],Muestra[[Muestra]:[Columna1]],2,0),"REVISAR")</f>
        <v>34.01.01.06 Otras Transferencias privadas</v>
      </c>
      <c r="G2545" t="s">
        <v>4015</v>
      </c>
      <c r="H2545" t="s">
        <v>4016</v>
      </c>
      <c r="I2545" t="s">
        <v>4466</v>
      </c>
      <c r="J2545" t="s">
        <v>4235</v>
      </c>
      <c r="K2545" t="s">
        <v>242</v>
      </c>
      <c r="L2545" t="s">
        <v>2699</v>
      </c>
      <c r="O2545" t="s">
        <v>4473</v>
      </c>
      <c r="AF2545">
        <v>0</v>
      </c>
      <c r="AG2545">
        <v>0</v>
      </c>
      <c r="AH2545">
        <v>0</v>
      </c>
      <c r="AI2545">
        <v>0</v>
      </c>
      <c r="AJ2545">
        <v>0</v>
      </c>
      <c r="AK2545">
        <v>0</v>
      </c>
    </row>
    <row r="2546" spans="1:37" x14ac:dyDescent="0.25">
      <c r="A2546" s="21">
        <v>2545</v>
      </c>
      <c r="B2546" t="s">
        <v>4472</v>
      </c>
      <c r="C2546" s="1" t="str">
        <f>+VLOOKUP(Tabla1[[#This Row],[Sector]],Sectores[[Sector]:[Columna1]],2,0)</f>
        <v>34 Transparencia</v>
      </c>
      <c r="D2546" s="1" t="str">
        <f>+VLOOKUP(Tabla1[[#This Row],[Contenido]],Hoja2!$F$2:$G$105,2,0)</f>
        <v>34.01 Partidos Políticos</v>
      </c>
      <c r="E2546" s="1" t="str">
        <f>+IFERROR(VLOOKUP(Tabla1[[#This Row],[Tema]],Temas[[Tema]:[Columna1]],2,0),"REVISAR")</f>
        <v>REVISAR</v>
      </c>
      <c r="F2546" s="1" t="str">
        <f>+IFERROR(VLOOKUP(Tabla1[[#This Row],[Muestra]],Muestra[[Muestra]:[Columna1]],2,0),"REVISAR")</f>
        <v>34.01.01.07 Otras Transferencias públicas</v>
      </c>
      <c r="G2546" t="s">
        <v>4015</v>
      </c>
      <c r="H2546" t="s">
        <v>4016</v>
      </c>
      <c r="I2546" t="s">
        <v>4466</v>
      </c>
      <c r="J2546" t="s">
        <v>4237</v>
      </c>
      <c r="K2546" t="s">
        <v>242</v>
      </c>
      <c r="L2546" t="s">
        <v>2699</v>
      </c>
      <c r="O2546" t="s">
        <v>4473</v>
      </c>
      <c r="AF2546">
        <v>0</v>
      </c>
      <c r="AG2546">
        <v>0</v>
      </c>
      <c r="AH2546">
        <v>0</v>
      </c>
      <c r="AI2546">
        <v>0</v>
      </c>
      <c r="AJ2546">
        <v>0</v>
      </c>
      <c r="AK2546">
        <v>0</v>
      </c>
    </row>
    <row r="2547" spans="1:37" x14ac:dyDescent="0.25">
      <c r="A2547" s="21">
        <v>2546</v>
      </c>
      <c r="B2547" t="s">
        <v>4477</v>
      </c>
      <c r="C2547" s="1" t="str">
        <f>+VLOOKUP(Tabla1[[#This Row],[Sector]],Sectores[[Sector]:[Columna1]],2,0)</f>
        <v>34 Transparencia</v>
      </c>
      <c r="D2547" s="1" t="str">
        <f>+VLOOKUP(Tabla1[[#This Row],[Contenido]],Hoja2!$F$2:$G$105,2,0)</f>
        <v>34.01 Partidos Políticos</v>
      </c>
      <c r="E2547" s="1" t="str">
        <f>+IFERROR(VLOOKUP(Tabla1[[#This Row],[Tema]],Temas[[Tema]:[Columna1]],2,0),"REVISAR")</f>
        <v>34.01.01 Ingresos Partido</v>
      </c>
      <c r="F2547" s="1" t="str">
        <f>+IFERROR(VLOOKUP(Tabla1[[#This Row],[Muestra]],Muestra[[Muestra]:[Columna1]],2,0),"REVISAR")</f>
        <v>34.01.01.18 Partido Amplitud</v>
      </c>
      <c r="G2547" t="s">
        <v>4015</v>
      </c>
      <c r="H2547" t="s">
        <v>4016</v>
      </c>
      <c r="I2547" t="s">
        <v>4506</v>
      </c>
      <c r="J2547" t="s">
        <v>4507</v>
      </c>
      <c r="K2547" t="s">
        <v>242</v>
      </c>
      <c r="L2547" t="s">
        <v>2699</v>
      </c>
      <c r="O2547" t="s">
        <v>4473</v>
      </c>
      <c r="AG2547">
        <v>154878880</v>
      </c>
      <c r="AH2547">
        <v>9778664</v>
      </c>
    </row>
    <row r="2548" spans="1:37" x14ac:dyDescent="0.25">
      <c r="A2548" s="21">
        <v>2547</v>
      </c>
      <c r="B2548" t="s">
        <v>4478</v>
      </c>
      <c r="C2548" s="1" t="str">
        <f>+VLOOKUP(Tabla1[[#This Row],[Sector]],Sectores[[Sector]:[Columna1]],2,0)</f>
        <v>34 Transparencia</v>
      </c>
      <c r="D2548" s="1" t="str">
        <f>+VLOOKUP(Tabla1[[#This Row],[Contenido]],Hoja2!$F$2:$G$105,2,0)</f>
        <v>34.01 Partidos Políticos</v>
      </c>
      <c r="E2548" s="1" t="str">
        <f>+IFERROR(VLOOKUP(Tabla1[[#This Row],[Tema]],Temas[[Tema]:[Columna1]],2,0),"REVISAR")</f>
        <v>34.01.01 Ingresos Partido</v>
      </c>
      <c r="F2548" s="1" t="str">
        <f>+IFERROR(VLOOKUP(Tabla1[[#This Row],[Muestra]],Muestra[[Muestra]:[Columna1]],2,0),"REVISAR")</f>
        <v>34.01.01.19 Partido ANDHA Chile</v>
      </c>
      <c r="G2548" t="s">
        <v>4015</v>
      </c>
      <c r="H2548" t="s">
        <v>4016</v>
      </c>
      <c r="I2548" t="s">
        <v>4506</v>
      </c>
      <c r="J2548" t="s">
        <v>4508</v>
      </c>
      <c r="K2548" t="s">
        <v>242</v>
      </c>
      <c r="L2548" t="s">
        <v>2699</v>
      </c>
      <c r="O2548" t="s">
        <v>4473</v>
      </c>
      <c r="AG2548">
        <v>11748912</v>
      </c>
    </row>
    <row r="2549" spans="1:37" x14ac:dyDescent="0.25">
      <c r="A2549" s="21">
        <v>2548</v>
      </c>
      <c r="B2549" t="s">
        <v>4479</v>
      </c>
      <c r="C2549" s="1" t="str">
        <f>+VLOOKUP(Tabla1[[#This Row],[Sector]],Sectores[[Sector]:[Columna1]],2,0)</f>
        <v>34 Transparencia</v>
      </c>
      <c r="D2549" s="1" t="str">
        <f>+VLOOKUP(Tabla1[[#This Row],[Contenido]],Hoja2!$F$2:$G$105,2,0)</f>
        <v>34.01 Partidos Políticos</v>
      </c>
      <c r="E2549" s="1" t="str">
        <f>+IFERROR(VLOOKUP(Tabla1[[#This Row],[Tema]],Temas[[Tema]:[Columna1]],2,0),"REVISAR")</f>
        <v>34.01.01 Ingresos Partido</v>
      </c>
      <c r="F2549" s="1" t="str">
        <f>+IFERROR(VLOOKUP(Tabla1[[#This Row],[Muestra]],Muestra[[Muestra]:[Columna1]],2,0),"REVISAR")</f>
        <v>34.01.01.20 Partido Ciudadanos</v>
      </c>
      <c r="G2549" t="s">
        <v>4015</v>
      </c>
      <c r="H2549" t="s">
        <v>4016</v>
      </c>
      <c r="I2549" t="s">
        <v>4506</v>
      </c>
      <c r="J2549" t="s">
        <v>4509</v>
      </c>
      <c r="K2549" t="s">
        <v>242</v>
      </c>
      <c r="L2549" t="s">
        <v>2699</v>
      </c>
      <c r="O2549" t="s">
        <v>4473</v>
      </c>
      <c r="AF2549">
        <v>5300000</v>
      </c>
      <c r="AG2549">
        <v>79145272</v>
      </c>
      <c r="AH2549">
        <v>92621694</v>
      </c>
      <c r="AI2549">
        <v>64233456</v>
      </c>
      <c r="AJ2549">
        <v>43081742</v>
      </c>
      <c r="AK2549">
        <v>31690497</v>
      </c>
    </row>
    <row r="2550" spans="1:37" x14ac:dyDescent="0.25">
      <c r="A2550" s="21">
        <v>2549</v>
      </c>
      <c r="B2550" t="s">
        <v>4480</v>
      </c>
      <c r="C2550" s="1" t="str">
        <f>+VLOOKUP(Tabla1[[#This Row],[Sector]],Sectores[[Sector]:[Columna1]],2,0)</f>
        <v>34 Transparencia</v>
      </c>
      <c r="D2550" s="1" t="str">
        <f>+VLOOKUP(Tabla1[[#This Row],[Contenido]],Hoja2!$F$2:$G$105,2,0)</f>
        <v>34.01 Partidos Políticos</v>
      </c>
      <c r="E2550" s="1" t="str">
        <f>+IFERROR(VLOOKUP(Tabla1[[#This Row],[Tema]],Temas[[Tema]:[Columna1]],2,0),"REVISAR")</f>
        <v>34.01.01 Ingresos Partido</v>
      </c>
      <c r="F2550" s="1" t="str">
        <f>+IFERROR(VLOOKUP(Tabla1[[#This Row],[Muestra]],Muestra[[Muestra]:[Columna1]],2,0),"REVISAR")</f>
        <v>34.01.01.21 Partido Comunista de Chile (PCCH)</v>
      </c>
      <c r="G2550" t="s">
        <v>4015</v>
      </c>
      <c r="H2550" t="s">
        <v>4016</v>
      </c>
      <c r="I2550" t="s">
        <v>4506</v>
      </c>
      <c r="J2550" t="s">
        <v>4510</v>
      </c>
      <c r="K2550" t="s">
        <v>242</v>
      </c>
      <c r="L2550" t="s">
        <v>2699</v>
      </c>
      <c r="O2550" t="s">
        <v>4473</v>
      </c>
      <c r="AF2550">
        <v>134968992</v>
      </c>
      <c r="AG2550">
        <v>722959810</v>
      </c>
      <c r="AH2550">
        <v>1152038483</v>
      </c>
      <c r="AI2550">
        <v>1515849338</v>
      </c>
      <c r="AJ2550">
        <v>862257828</v>
      </c>
      <c r="AK2550">
        <v>968128828</v>
      </c>
    </row>
    <row r="2551" spans="1:37" x14ac:dyDescent="0.25">
      <c r="A2551" s="21">
        <v>2550</v>
      </c>
      <c r="B2551" t="s">
        <v>4481</v>
      </c>
      <c r="C2551" s="1" t="str">
        <f>+VLOOKUP(Tabla1[[#This Row],[Sector]],Sectores[[Sector]:[Columna1]],2,0)</f>
        <v>34 Transparencia</v>
      </c>
      <c r="D2551" s="1" t="str">
        <f>+VLOOKUP(Tabla1[[#This Row],[Contenido]],Hoja2!$F$2:$G$105,2,0)</f>
        <v>34.01 Partidos Políticos</v>
      </c>
      <c r="E2551" s="1" t="str">
        <f>+IFERROR(VLOOKUP(Tabla1[[#This Row],[Tema]],Temas[[Tema]:[Columna1]],2,0),"REVISAR")</f>
        <v>34.01.01 Ingresos Partido</v>
      </c>
      <c r="F2551" s="1" t="str">
        <f>+IFERROR(VLOOKUP(Tabla1[[#This Row],[Muestra]],Muestra[[Muestra]:[Columna1]],2,0),"REVISAR")</f>
        <v>34.01.01.22 Partido Conservador Cristiano</v>
      </c>
      <c r="G2551" t="s">
        <v>4015</v>
      </c>
      <c r="H2551" t="s">
        <v>4016</v>
      </c>
      <c r="I2551" t="s">
        <v>4506</v>
      </c>
      <c r="J2551" t="s">
        <v>4511</v>
      </c>
      <c r="K2551" t="s">
        <v>242</v>
      </c>
      <c r="L2551" t="s">
        <v>2699</v>
      </c>
      <c r="O2551" t="s">
        <v>4473</v>
      </c>
      <c r="AJ2551">
        <v>500000</v>
      </c>
      <c r="AK2551">
        <v>12037497</v>
      </c>
    </row>
    <row r="2552" spans="1:37" x14ac:dyDescent="0.25">
      <c r="A2552" s="21">
        <v>2551</v>
      </c>
      <c r="B2552" t="s">
        <v>4482</v>
      </c>
      <c r="C2552" s="1" t="str">
        <f>+VLOOKUP(Tabla1[[#This Row],[Sector]],Sectores[[Sector]:[Columna1]],2,0)</f>
        <v>34 Transparencia</v>
      </c>
      <c r="D2552" s="1" t="str">
        <f>+VLOOKUP(Tabla1[[#This Row],[Contenido]],Hoja2!$F$2:$G$105,2,0)</f>
        <v>34.01 Partidos Políticos</v>
      </c>
      <c r="E2552" s="1" t="str">
        <f>+IFERROR(VLOOKUP(Tabla1[[#This Row],[Tema]],Temas[[Tema]:[Columna1]],2,0),"REVISAR")</f>
        <v>34.01.01 Ingresos Partido</v>
      </c>
      <c r="F2552" s="1" t="str">
        <f>+IFERROR(VLOOKUP(Tabla1[[#This Row],[Muestra]],Muestra[[Muestra]:[Columna1]],2,0),"REVISAR")</f>
        <v>34.01.01.23 Partido Convergencia Social</v>
      </c>
      <c r="G2552" t="s">
        <v>4015</v>
      </c>
      <c r="H2552" t="s">
        <v>4016</v>
      </c>
      <c r="I2552" t="s">
        <v>4506</v>
      </c>
      <c r="J2552" t="s">
        <v>4512</v>
      </c>
      <c r="K2552" t="s">
        <v>242</v>
      </c>
      <c r="L2552" t="s">
        <v>2699</v>
      </c>
      <c r="O2552" t="s">
        <v>4473</v>
      </c>
      <c r="AJ2552">
        <v>196331688</v>
      </c>
      <c r="AK2552">
        <v>124324409</v>
      </c>
    </row>
    <row r="2553" spans="1:37" x14ac:dyDescent="0.25">
      <c r="A2553" s="21">
        <v>2552</v>
      </c>
      <c r="B2553" t="s">
        <v>4483</v>
      </c>
      <c r="C2553" s="1" t="str">
        <f>+VLOOKUP(Tabla1[[#This Row],[Sector]],Sectores[[Sector]:[Columna1]],2,0)</f>
        <v>34 Transparencia</v>
      </c>
      <c r="D2553" s="1" t="str">
        <f>+VLOOKUP(Tabla1[[#This Row],[Contenido]],Hoja2!$F$2:$G$105,2,0)</f>
        <v>34.01 Partidos Políticos</v>
      </c>
      <c r="E2553" s="1" t="str">
        <f>+IFERROR(VLOOKUP(Tabla1[[#This Row],[Tema]],Temas[[Tema]:[Columna1]],2,0),"REVISAR")</f>
        <v>34.01.01 Ingresos Partido</v>
      </c>
      <c r="F2553" s="1" t="str">
        <f>+IFERROR(VLOOKUP(Tabla1[[#This Row],[Muestra]],Muestra[[Muestra]:[Columna1]],2,0),"REVISAR")</f>
        <v>34.01.01.24 Partido de Trabajadores Revolucionarios (PTR)</v>
      </c>
      <c r="G2553" t="s">
        <v>4015</v>
      </c>
      <c r="H2553" t="s">
        <v>4016</v>
      </c>
      <c r="I2553" t="s">
        <v>4506</v>
      </c>
      <c r="J2553" t="s">
        <v>4513</v>
      </c>
      <c r="K2553" t="s">
        <v>242</v>
      </c>
      <c r="L2553" t="s">
        <v>2699</v>
      </c>
      <c r="O2553" t="s">
        <v>4473</v>
      </c>
      <c r="AH2553">
        <v>0</v>
      </c>
      <c r="AI2553">
        <v>29021215</v>
      </c>
      <c r="AJ2553">
        <v>24060450</v>
      </c>
      <c r="AK2553">
        <v>28191599</v>
      </c>
    </row>
    <row r="2554" spans="1:37" x14ac:dyDescent="0.25">
      <c r="A2554" s="21">
        <v>2553</v>
      </c>
      <c r="B2554" t="s">
        <v>4484</v>
      </c>
      <c r="C2554" s="1" t="str">
        <f>+VLOOKUP(Tabla1[[#This Row],[Sector]],Sectores[[Sector]:[Columna1]],2,0)</f>
        <v>34 Transparencia</v>
      </c>
      <c r="D2554" s="1" t="str">
        <f>+VLOOKUP(Tabla1[[#This Row],[Contenido]],Hoja2!$F$2:$G$105,2,0)</f>
        <v>34.01 Partidos Políticos</v>
      </c>
      <c r="E2554" s="1" t="str">
        <f>+IFERROR(VLOOKUP(Tabla1[[#This Row],[Tema]],Temas[[Tema]:[Columna1]],2,0),"REVISAR")</f>
        <v>34.01.01 Ingresos Partido</v>
      </c>
      <c r="F2554" s="1" t="str">
        <f>+IFERROR(VLOOKUP(Tabla1[[#This Row],[Muestra]],Muestra[[Muestra]:[Columna1]],2,0),"REVISAR")</f>
        <v>34.01.01.25 Partido Demócrata Cristiano (PDC)</v>
      </c>
      <c r="G2554" t="s">
        <v>4015</v>
      </c>
      <c r="H2554" t="s">
        <v>4016</v>
      </c>
      <c r="I2554" t="s">
        <v>4506</v>
      </c>
      <c r="J2554" t="s">
        <v>4514</v>
      </c>
      <c r="K2554" t="s">
        <v>242</v>
      </c>
      <c r="L2554" t="s">
        <v>2699</v>
      </c>
      <c r="O2554" t="s">
        <v>4473</v>
      </c>
      <c r="AG2554">
        <v>1359473931</v>
      </c>
      <c r="AH2554">
        <v>1043887271</v>
      </c>
      <c r="AI2554">
        <v>975599396</v>
      </c>
      <c r="AJ2554">
        <v>2521734636</v>
      </c>
      <c r="AK2554">
        <v>352635805</v>
      </c>
    </row>
    <row r="2555" spans="1:37" x14ac:dyDescent="0.25">
      <c r="A2555" s="21">
        <v>2554</v>
      </c>
      <c r="B2555" t="s">
        <v>4485</v>
      </c>
      <c r="C2555" s="1" t="str">
        <f>+VLOOKUP(Tabla1[[#This Row],[Sector]],Sectores[[Sector]:[Columna1]],2,0)</f>
        <v>34 Transparencia</v>
      </c>
      <c r="D2555" s="1" t="str">
        <f>+VLOOKUP(Tabla1[[#This Row],[Contenido]],Hoja2!$F$2:$G$105,2,0)</f>
        <v>34.01 Partidos Políticos</v>
      </c>
      <c r="E2555" s="1" t="str">
        <f>+IFERROR(VLOOKUP(Tabla1[[#This Row],[Tema]],Temas[[Tema]:[Columna1]],2,0),"REVISAR")</f>
        <v>34.01.01 Ingresos Partido</v>
      </c>
      <c r="F2555" s="1" t="str">
        <f>+IFERROR(VLOOKUP(Tabla1[[#This Row],[Muestra]],Muestra[[Muestra]:[Columna1]],2,0),"REVISAR")</f>
        <v>34.01.01.26 Partido Ecologista Verde (PEV)</v>
      </c>
      <c r="G2555" t="s">
        <v>4015</v>
      </c>
      <c r="H2555" t="s">
        <v>4016</v>
      </c>
      <c r="I2555" t="s">
        <v>4506</v>
      </c>
      <c r="J2555" t="s">
        <v>4515</v>
      </c>
      <c r="K2555" t="s">
        <v>242</v>
      </c>
      <c r="L2555" t="s">
        <v>2699</v>
      </c>
      <c r="O2555" t="s">
        <v>4473</v>
      </c>
      <c r="AG2555">
        <v>53113725</v>
      </c>
      <c r="AH2555">
        <v>205456626</v>
      </c>
      <c r="AI2555">
        <v>259327598</v>
      </c>
      <c r="AJ2555">
        <v>181387875</v>
      </c>
      <c r="AK2555">
        <v>93897035</v>
      </c>
    </row>
    <row r="2556" spans="1:37" x14ac:dyDescent="0.25">
      <c r="A2556" s="21">
        <v>2555</v>
      </c>
      <c r="B2556" t="s">
        <v>4486</v>
      </c>
      <c r="C2556" s="1" t="str">
        <f>+VLOOKUP(Tabla1[[#This Row],[Sector]],Sectores[[Sector]:[Columna1]],2,0)</f>
        <v>34 Transparencia</v>
      </c>
      <c r="D2556" s="1" t="str">
        <f>+VLOOKUP(Tabla1[[#This Row],[Contenido]],Hoja2!$F$2:$G$105,2,0)</f>
        <v>34.01 Partidos Políticos</v>
      </c>
      <c r="E2556" s="1" t="str">
        <f>+IFERROR(VLOOKUP(Tabla1[[#This Row],[Tema]],Temas[[Tema]:[Columna1]],2,0),"REVISAR")</f>
        <v>34.01.01 Ingresos Partido</v>
      </c>
      <c r="F2556" s="1" t="str">
        <f>+IFERROR(VLOOKUP(Tabla1[[#This Row],[Muestra]],Muestra[[Muestra]:[Columna1]],2,0),"REVISAR")</f>
        <v>34.01.01.27 Partido Evolución Política (Evópoli)</v>
      </c>
      <c r="G2556" t="s">
        <v>4015</v>
      </c>
      <c r="H2556" t="s">
        <v>4016</v>
      </c>
      <c r="I2556" t="s">
        <v>4506</v>
      </c>
      <c r="J2556" t="s">
        <v>4516</v>
      </c>
      <c r="K2556" t="s">
        <v>242</v>
      </c>
      <c r="L2556" t="s">
        <v>2699</v>
      </c>
      <c r="O2556" t="s">
        <v>4473</v>
      </c>
      <c r="AF2556">
        <v>116413641</v>
      </c>
      <c r="AG2556">
        <v>735094631</v>
      </c>
      <c r="AH2556">
        <v>1495572024</v>
      </c>
      <c r="AI2556">
        <v>639869030</v>
      </c>
      <c r="AJ2556">
        <v>713017529</v>
      </c>
      <c r="AK2556">
        <v>343474617</v>
      </c>
    </row>
    <row r="2557" spans="1:37" x14ac:dyDescent="0.25">
      <c r="A2557" s="21">
        <v>2556</v>
      </c>
      <c r="B2557" t="s">
        <v>4487</v>
      </c>
      <c r="C2557" s="1" t="str">
        <f>+VLOOKUP(Tabla1[[#This Row],[Sector]],Sectores[[Sector]:[Columna1]],2,0)</f>
        <v>34 Transparencia</v>
      </c>
      <c r="D2557" s="1" t="str">
        <f>+VLOOKUP(Tabla1[[#This Row],[Contenido]],Hoja2!$F$2:$G$105,2,0)</f>
        <v>34.01 Partidos Políticos</v>
      </c>
      <c r="E2557" s="1" t="str">
        <f>+IFERROR(VLOOKUP(Tabla1[[#This Row],[Tema]],Temas[[Tema]:[Columna1]],2,0),"REVISAR")</f>
        <v>34.01.01 Ingresos Partido</v>
      </c>
      <c r="F2557" s="1" t="str">
        <f>+IFERROR(VLOOKUP(Tabla1[[#This Row],[Muestra]],Muestra[[Muestra]:[Columna1]],2,0),"REVISAR")</f>
        <v>34.01.01.28 Partido Federación Regionalista Verde Social  (FREVS)</v>
      </c>
      <c r="G2557" t="s">
        <v>4015</v>
      </c>
      <c r="H2557" t="s">
        <v>4016</v>
      </c>
      <c r="I2557" t="s">
        <v>4506</v>
      </c>
      <c r="J2557" t="s">
        <v>4517</v>
      </c>
      <c r="K2557" t="s">
        <v>242</v>
      </c>
      <c r="L2557" t="s">
        <v>2699</v>
      </c>
      <c r="O2557" t="s">
        <v>4473</v>
      </c>
      <c r="AG2557">
        <v>42225223</v>
      </c>
      <c r="AH2557">
        <v>171904587</v>
      </c>
      <c r="AI2557">
        <v>283819787</v>
      </c>
      <c r="AJ2557">
        <v>248665192</v>
      </c>
      <c r="AK2557">
        <v>37651591</v>
      </c>
    </row>
    <row r="2558" spans="1:37" x14ac:dyDescent="0.25">
      <c r="A2558" s="21">
        <v>2557</v>
      </c>
      <c r="B2558" t="s">
        <v>4488</v>
      </c>
      <c r="C2558" s="1" t="str">
        <f>+VLOOKUP(Tabla1[[#This Row],[Sector]],Sectores[[Sector]:[Columna1]],2,0)</f>
        <v>34 Transparencia</v>
      </c>
      <c r="D2558" s="1" t="str">
        <f>+VLOOKUP(Tabla1[[#This Row],[Contenido]],Hoja2!$F$2:$G$105,2,0)</f>
        <v>34.01 Partidos Políticos</v>
      </c>
      <c r="E2558" s="1" t="str">
        <f>+IFERROR(VLOOKUP(Tabla1[[#This Row],[Tema]],Temas[[Tema]:[Columna1]],2,0),"REVISAR")</f>
        <v>34.01.01 Ingresos Partido</v>
      </c>
      <c r="F2558" s="1" t="str">
        <f>+IFERROR(VLOOKUP(Tabla1[[#This Row],[Muestra]],Muestra[[Muestra]:[Columna1]],2,0),"REVISAR")</f>
        <v>34.01.01.29 Partido Humanista (PH)</v>
      </c>
      <c r="G2558" t="s">
        <v>4015</v>
      </c>
      <c r="H2558" t="s">
        <v>4016</v>
      </c>
      <c r="I2558" t="s">
        <v>4506</v>
      </c>
      <c r="J2558" t="s">
        <v>4518</v>
      </c>
      <c r="K2558" t="s">
        <v>242</v>
      </c>
      <c r="L2558" t="s">
        <v>2699</v>
      </c>
      <c r="O2558" t="s">
        <v>4473</v>
      </c>
      <c r="AF2558">
        <v>0</v>
      </c>
      <c r="AG2558">
        <v>181080634</v>
      </c>
      <c r="AH2558">
        <v>1325611564</v>
      </c>
      <c r="AI2558">
        <v>1819882376</v>
      </c>
      <c r="AJ2558">
        <v>279097779</v>
      </c>
      <c r="AK2558">
        <v>370652363</v>
      </c>
    </row>
    <row r="2559" spans="1:37" x14ac:dyDescent="0.25">
      <c r="A2559" s="21">
        <v>2558</v>
      </c>
      <c r="B2559" t="s">
        <v>4489</v>
      </c>
      <c r="C2559" s="1" t="str">
        <f>+VLOOKUP(Tabla1[[#This Row],[Sector]],Sectores[[Sector]:[Columna1]],2,0)</f>
        <v>34 Transparencia</v>
      </c>
      <c r="D2559" s="1" t="str">
        <f>+VLOOKUP(Tabla1[[#This Row],[Contenido]],Hoja2!$F$2:$G$105,2,0)</f>
        <v>34.01 Partidos Políticos</v>
      </c>
      <c r="E2559" s="1" t="str">
        <f>+IFERROR(VLOOKUP(Tabla1[[#This Row],[Tema]],Temas[[Tema]:[Columna1]],2,0),"REVISAR")</f>
        <v>34.01.01 Ingresos Partido</v>
      </c>
      <c r="F2559" s="1" t="str">
        <f>+IFERROR(VLOOKUP(Tabla1[[#This Row],[Muestra]],Muestra[[Muestra]:[Columna1]],2,0),"REVISAR")</f>
        <v>34.01.01.30 Partido Igualdad (PI)</v>
      </c>
      <c r="G2559" t="s">
        <v>4015</v>
      </c>
      <c r="H2559" t="s">
        <v>4016</v>
      </c>
      <c r="I2559" t="s">
        <v>4506</v>
      </c>
      <c r="J2559" t="s">
        <v>4519</v>
      </c>
      <c r="K2559" t="s">
        <v>242</v>
      </c>
      <c r="L2559" t="s">
        <v>2699</v>
      </c>
      <c r="O2559" t="s">
        <v>4473</v>
      </c>
      <c r="AG2559">
        <v>101236166</v>
      </c>
      <c r="AH2559">
        <v>120729321</v>
      </c>
      <c r="AI2559">
        <v>169721798</v>
      </c>
      <c r="AJ2559">
        <v>96243961</v>
      </c>
      <c r="AK2559">
        <v>99788504</v>
      </c>
    </row>
    <row r="2560" spans="1:37" x14ac:dyDescent="0.25">
      <c r="A2560" s="21">
        <v>2559</v>
      </c>
      <c r="B2560" t="s">
        <v>4490</v>
      </c>
      <c r="C2560" s="1" t="str">
        <f>+VLOOKUP(Tabla1[[#This Row],[Sector]],Sectores[[Sector]:[Columna1]],2,0)</f>
        <v>34 Transparencia</v>
      </c>
      <c r="D2560" s="1" t="str">
        <f>+VLOOKUP(Tabla1[[#This Row],[Contenido]],Hoja2!$F$2:$G$105,2,0)</f>
        <v>34.01 Partidos Políticos</v>
      </c>
      <c r="E2560" s="1" t="str">
        <f>+IFERROR(VLOOKUP(Tabla1[[#This Row],[Tema]],Temas[[Tema]:[Columna1]],2,0),"REVISAR")</f>
        <v>34.01.01 Ingresos Partido</v>
      </c>
      <c r="F2560" s="1" t="str">
        <f>+IFERROR(VLOOKUP(Tabla1[[#This Row],[Muestra]],Muestra[[Muestra]:[Columna1]],2,0),"REVISAR")</f>
        <v>34.01.01.31 Partido Izquierda Ciudadana</v>
      </c>
      <c r="G2560" t="s">
        <v>4015</v>
      </c>
      <c r="H2560" t="s">
        <v>4016</v>
      </c>
      <c r="I2560" t="s">
        <v>4506</v>
      </c>
      <c r="J2560" t="s">
        <v>4520</v>
      </c>
      <c r="K2560" t="s">
        <v>242</v>
      </c>
      <c r="L2560" t="s">
        <v>2699</v>
      </c>
      <c r="O2560" t="s">
        <v>4473</v>
      </c>
      <c r="AG2560">
        <v>42352478</v>
      </c>
      <c r="AH2560">
        <v>33687945</v>
      </c>
    </row>
    <row r="2561" spans="1:37" x14ac:dyDescent="0.25">
      <c r="A2561" s="21">
        <v>2560</v>
      </c>
      <c r="B2561" t="s">
        <v>4491</v>
      </c>
      <c r="C2561" s="1" t="str">
        <f>+VLOOKUP(Tabla1[[#This Row],[Sector]],Sectores[[Sector]:[Columna1]],2,0)</f>
        <v>34 Transparencia</v>
      </c>
      <c r="D2561" s="1" t="str">
        <f>+VLOOKUP(Tabla1[[#This Row],[Contenido]],Hoja2!$F$2:$G$105,2,0)</f>
        <v>34.01 Partidos Políticos</v>
      </c>
      <c r="E2561" s="1" t="str">
        <f>+IFERROR(VLOOKUP(Tabla1[[#This Row],[Tema]],Temas[[Tema]:[Columna1]],2,0),"REVISAR")</f>
        <v>34.01.01 Ingresos Partido</v>
      </c>
      <c r="F2561" s="1" t="str">
        <f>+IFERROR(VLOOKUP(Tabla1[[#This Row],[Muestra]],Muestra[[Muestra]:[Columna1]],2,0),"REVISAR")</f>
        <v>34.01.01.32 Partido Liberal de Chile(PL)</v>
      </c>
      <c r="G2561" t="s">
        <v>4015</v>
      </c>
      <c r="H2561" t="s">
        <v>4016</v>
      </c>
      <c r="I2561" t="s">
        <v>4506</v>
      </c>
      <c r="J2561" t="s">
        <v>4521</v>
      </c>
      <c r="K2561" t="s">
        <v>242</v>
      </c>
      <c r="L2561" t="s">
        <v>2699</v>
      </c>
      <c r="O2561" t="s">
        <v>4473</v>
      </c>
      <c r="AI2561">
        <v>68363420</v>
      </c>
      <c r="AJ2561">
        <v>64324588</v>
      </c>
      <c r="AK2561">
        <v>30589219</v>
      </c>
    </row>
    <row r="2562" spans="1:37" x14ac:dyDescent="0.25">
      <c r="A2562" s="21">
        <v>2561</v>
      </c>
      <c r="B2562" t="s">
        <v>4492</v>
      </c>
      <c r="C2562" s="1" t="str">
        <f>+VLOOKUP(Tabla1[[#This Row],[Sector]],Sectores[[Sector]:[Columna1]],2,0)</f>
        <v>34 Transparencia</v>
      </c>
      <c r="D2562" s="1" t="str">
        <f>+VLOOKUP(Tabla1[[#This Row],[Contenido]],Hoja2!$F$2:$G$105,2,0)</f>
        <v>34.01 Partidos Políticos</v>
      </c>
      <c r="E2562" s="1" t="str">
        <f>+IFERROR(VLOOKUP(Tabla1[[#This Row],[Tema]],Temas[[Tema]:[Columna1]],2,0),"REVISAR")</f>
        <v>34.01.01 Ingresos Partido</v>
      </c>
      <c r="F2562" s="1" t="str">
        <f>+IFERROR(VLOOKUP(Tabla1[[#This Row],[Muestra]],Muestra[[Muestra]:[Columna1]],2,0),"REVISAR")</f>
        <v>34.01.01.33 Partido Nuevo Tiempo</v>
      </c>
      <c r="G2562" t="s">
        <v>4015</v>
      </c>
      <c r="H2562" t="s">
        <v>4016</v>
      </c>
      <c r="I2562" t="s">
        <v>4506</v>
      </c>
      <c r="J2562" t="s">
        <v>4522</v>
      </c>
      <c r="K2562" t="s">
        <v>242</v>
      </c>
      <c r="L2562" t="s">
        <v>2699</v>
      </c>
      <c r="O2562" t="s">
        <v>4473</v>
      </c>
      <c r="AK2562">
        <v>11025631</v>
      </c>
    </row>
    <row r="2563" spans="1:37" x14ac:dyDescent="0.25">
      <c r="A2563" s="21">
        <v>2562</v>
      </c>
      <c r="B2563" t="s">
        <v>4493</v>
      </c>
      <c r="C2563" s="1" t="str">
        <f>+VLOOKUP(Tabla1[[#This Row],[Sector]],Sectores[[Sector]:[Columna1]],2,0)</f>
        <v>34 Transparencia</v>
      </c>
      <c r="D2563" s="1" t="str">
        <f>+VLOOKUP(Tabla1[[#This Row],[Contenido]],Hoja2!$F$2:$G$105,2,0)</f>
        <v>34.01 Partidos Políticos</v>
      </c>
      <c r="E2563" s="1" t="str">
        <f>+IFERROR(VLOOKUP(Tabla1[[#This Row],[Tema]],Temas[[Tema]:[Columna1]],2,0),"REVISAR")</f>
        <v>34.01.01 Ingresos Partido</v>
      </c>
      <c r="F2563" s="1" t="str">
        <f>+IFERROR(VLOOKUP(Tabla1[[#This Row],[Muestra]],Muestra[[Muestra]:[Columna1]],2,0),"REVISAR")</f>
        <v>34.01.01.34 Partido Pais</v>
      </c>
      <c r="G2563" t="s">
        <v>4015</v>
      </c>
      <c r="H2563" t="s">
        <v>4016</v>
      </c>
      <c r="I2563" t="s">
        <v>4506</v>
      </c>
      <c r="J2563" t="s">
        <v>4523</v>
      </c>
      <c r="K2563" t="s">
        <v>242</v>
      </c>
      <c r="L2563" t="s">
        <v>2699</v>
      </c>
      <c r="O2563" t="s">
        <v>4473</v>
      </c>
      <c r="AG2563">
        <v>200000</v>
      </c>
      <c r="AH2563">
        <v>0</v>
      </c>
    </row>
    <row r="2564" spans="1:37" x14ac:dyDescent="0.25">
      <c r="A2564" s="21">
        <v>2563</v>
      </c>
      <c r="B2564" t="s">
        <v>4494</v>
      </c>
      <c r="C2564" s="1" t="str">
        <f>+VLOOKUP(Tabla1[[#This Row],[Sector]],Sectores[[Sector]:[Columna1]],2,0)</f>
        <v>34 Transparencia</v>
      </c>
      <c r="D2564" s="1" t="str">
        <f>+VLOOKUP(Tabla1[[#This Row],[Contenido]],Hoja2!$F$2:$G$105,2,0)</f>
        <v>34.01 Partidos Políticos</v>
      </c>
      <c r="E2564" s="1" t="str">
        <f>+IFERROR(VLOOKUP(Tabla1[[#This Row],[Tema]],Temas[[Tema]:[Columna1]],2,0),"REVISAR")</f>
        <v>34.01.01 Ingresos Partido</v>
      </c>
      <c r="F2564" s="1" t="str">
        <f>+IFERROR(VLOOKUP(Tabla1[[#This Row],[Muestra]],Muestra[[Muestra]:[Columna1]],2,0),"REVISAR")</f>
        <v>34.01.01.35 Partido Político Comunes</v>
      </c>
      <c r="G2564" t="s">
        <v>4015</v>
      </c>
      <c r="H2564" t="s">
        <v>4016</v>
      </c>
      <c r="I2564" t="s">
        <v>4506</v>
      </c>
      <c r="J2564" t="s">
        <v>4524</v>
      </c>
      <c r="K2564" t="s">
        <v>242</v>
      </c>
      <c r="L2564" t="s">
        <v>2699</v>
      </c>
      <c r="O2564" t="s">
        <v>4473</v>
      </c>
      <c r="AF2564">
        <v>13071304</v>
      </c>
      <c r="AG2564">
        <v>30540895</v>
      </c>
      <c r="AH2564">
        <v>49994100</v>
      </c>
      <c r="AI2564">
        <v>181365878</v>
      </c>
      <c r="AJ2564">
        <v>150693197</v>
      </c>
      <c r="AK2564">
        <v>38795933</v>
      </c>
    </row>
    <row r="2565" spans="1:37" x14ac:dyDescent="0.25">
      <c r="A2565" s="21">
        <v>2564</v>
      </c>
      <c r="B2565" t="s">
        <v>4495</v>
      </c>
      <c r="C2565" s="1" t="str">
        <f>+VLOOKUP(Tabla1[[#This Row],[Sector]],Sectores[[Sector]:[Columna1]],2,0)</f>
        <v>34 Transparencia</v>
      </c>
      <c r="D2565" s="1" t="str">
        <f>+VLOOKUP(Tabla1[[#This Row],[Contenido]],Hoja2!$F$2:$G$105,2,0)</f>
        <v>34.01 Partidos Políticos</v>
      </c>
      <c r="E2565" s="1" t="str">
        <f>+IFERROR(VLOOKUP(Tabla1[[#This Row],[Tema]],Temas[[Tema]:[Columna1]],2,0),"REVISAR")</f>
        <v>34.01.01 Ingresos Partido</v>
      </c>
      <c r="F2565" s="1" t="str">
        <f>+IFERROR(VLOOKUP(Tabla1[[#This Row],[Muestra]],Muestra[[Muestra]:[Columna1]],2,0),"REVISAR")</f>
        <v>34.01.01.36 Partido Por la Democracia (PPD)</v>
      </c>
      <c r="G2565" t="s">
        <v>4015</v>
      </c>
      <c r="H2565" t="s">
        <v>4016</v>
      </c>
      <c r="I2565" t="s">
        <v>4506</v>
      </c>
      <c r="J2565" t="s">
        <v>4525</v>
      </c>
      <c r="K2565" t="s">
        <v>242</v>
      </c>
      <c r="L2565" t="s">
        <v>2699</v>
      </c>
      <c r="O2565" t="s">
        <v>4473</v>
      </c>
      <c r="AF2565">
        <v>202949059</v>
      </c>
      <c r="AG2565">
        <v>830067426</v>
      </c>
      <c r="AH2565">
        <v>529399190</v>
      </c>
      <c r="AI2565">
        <v>453629433</v>
      </c>
      <c r="AJ2565">
        <v>536499403</v>
      </c>
      <c r="AK2565">
        <v>389217194</v>
      </c>
    </row>
    <row r="2566" spans="1:37" x14ac:dyDescent="0.25">
      <c r="A2566" s="21">
        <v>2565</v>
      </c>
      <c r="B2566" t="s">
        <v>4496</v>
      </c>
      <c r="C2566" s="1" t="str">
        <f>+VLOOKUP(Tabla1[[#This Row],[Sector]],Sectores[[Sector]:[Columna1]],2,0)</f>
        <v>34 Transparencia</v>
      </c>
      <c r="D2566" s="1" t="str">
        <f>+VLOOKUP(Tabla1[[#This Row],[Contenido]],Hoja2!$F$2:$G$105,2,0)</f>
        <v>34.01 Partidos Políticos</v>
      </c>
      <c r="E2566" s="1" t="str">
        <f>+IFERROR(VLOOKUP(Tabla1[[#This Row],[Tema]],Temas[[Tema]:[Columna1]],2,0),"REVISAR")</f>
        <v>34.01.01 Ingresos Partido</v>
      </c>
      <c r="F2566" s="1" t="str">
        <f>+IFERROR(VLOOKUP(Tabla1[[#This Row],[Muestra]],Muestra[[Muestra]:[Columna1]],2,0),"REVISAR")</f>
        <v>34.01.01.37 Partido Progresista de Chile</v>
      </c>
      <c r="G2566" t="s">
        <v>4015</v>
      </c>
      <c r="H2566" t="s">
        <v>4016</v>
      </c>
      <c r="I2566" t="s">
        <v>4506</v>
      </c>
      <c r="J2566" t="s">
        <v>4526</v>
      </c>
      <c r="K2566" t="s">
        <v>242</v>
      </c>
      <c r="L2566" t="s">
        <v>2699</v>
      </c>
      <c r="O2566" t="s">
        <v>4473</v>
      </c>
      <c r="AH2566">
        <v>295561993</v>
      </c>
      <c r="AI2566">
        <v>296366076</v>
      </c>
      <c r="AJ2566">
        <v>298370767</v>
      </c>
      <c r="AK2566">
        <v>151418178</v>
      </c>
    </row>
    <row r="2567" spans="1:37" x14ac:dyDescent="0.25">
      <c r="A2567" s="21">
        <v>2566</v>
      </c>
      <c r="B2567" t="s">
        <v>4497</v>
      </c>
      <c r="C2567" s="1" t="str">
        <f>+VLOOKUP(Tabla1[[#This Row],[Sector]],Sectores[[Sector]:[Columna1]],2,0)</f>
        <v>34 Transparencia</v>
      </c>
      <c r="D2567" s="1" t="str">
        <f>+VLOOKUP(Tabla1[[#This Row],[Contenido]],Hoja2!$F$2:$G$105,2,0)</f>
        <v>34.01 Partidos Políticos</v>
      </c>
      <c r="E2567" s="1" t="str">
        <f>+IFERROR(VLOOKUP(Tabla1[[#This Row],[Tema]],Temas[[Tema]:[Columna1]],2,0),"REVISAR")</f>
        <v>34.01.01 Ingresos Partido</v>
      </c>
      <c r="F2567" s="1" t="str">
        <f>+IFERROR(VLOOKUP(Tabla1[[#This Row],[Muestra]],Muestra[[Muestra]:[Columna1]],2,0),"REVISAR")</f>
        <v>34.01.01.38 Partido Radical de Chile</v>
      </c>
      <c r="G2567" t="s">
        <v>4015</v>
      </c>
      <c r="H2567" t="s">
        <v>4016</v>
      </c>
      <c r="I2567" t="s">
        <v>4506</v>
      </c>
      <c r="J2567" t="s">
        <v>4527</v>
      </c>
      <c r="K2567" t="s">
        <v>242</v>
      </c>
      <c r="L2567" t="s">
        <v>2699</v>
      </c>
      <c r="O2567" t="s">
        <v>4473</v>
      </c>
      <c r="AF2567">
        <v>254570713</v>
      </c>
      <c r="AG2567">
        <v>1129711719</v>
      </c>
      <c r="AH2567">
        <v>743005496</v>
      </c>
      <c r="AI2567">
        <v>729149392</v>
      </c>
      <c r="AJ2567">
        <v>827765448</v>
      </c>
      <c r="AK2567">
        <v>12432498</v>
      </c>
    </row>
    <row r="2568" spans="1:37" x14ac:dyDescent="0.25">
      <c r="A2568" s="21">
        <v>2567</v>
      </c>
      <c r="B2568" t="s">
        <v>4498</v>
      </c>
      <c r="C2568" s="1" t="str">
        <f>+VLOOKUP(Tabla1[[#This Row],[Sector]],Sectores[[Sector]:[Columna1]],2,0)</f>
        <v>34 Transparencia</v>
      </c>
      <c r="D2568" s="1" t="str">
        <f>+VLOOKUP(Tabla1[[#This Row],[Contenido]],Hoja2!$F$2:$G$105,2,0)</f>
        <v>34.01 Partidos Políticos</v>
      </c>
      <c r="E2568" s="1" t="str">
        <f>+IFERROR(VLOOKUP(Tabla1[[#This Row],[Tema]],Temas[[Tema]:[Columna1]],2,0),"REVISAR")</f>
        <v>34.01.01 Ingresos Partido</v>
      </c>
      <c r="F2568" s="1" t="str">
        <f>+IFERROR(VLOOKUP(Tabla1[[#This Row],[Muestra]],Muestra[[Muestra]:[Columna1]],2,0),"REVISAR")</f>
        <v>34.01.01.39 Partido Regionalista Independiente Demócrata (PRI)</v>
      </c>
      <c r="G2568" t="s">
        <v>4015</v>
      </c>
      <c r="H2568" t="s">
        <v>4016</v>
      </c>
      <c r="I2568" t="s">
        <v>4506</v>
      </c>
      <c r="J2568" t="s">
        <v>4528</v>
      </c>
      <c r="K2568" t="s">
        <v>242</v>
      </c>
      <c r="L2568" t="s">
        <v>2699</v>
      </c>
      <c r="O2568" t="s">
        <v>4473</v>
      </c>
      <c r="AI2568">
        <v>48465728</v>
      </c>
      <c r="AJ2568">
        <v>64247106</v>
      </c>
      <c r="AK2568">
        <v>81432132</v>
      </c>
    </row>
    <row r="2569" spans="1:37" x14ac:dyDescent="0.25">
      <c r="A2569" s="21">
        <v>2568</v>
      </c>
      <c r="B2569" t="s">
        <v>4499</v>
      </c>
      <c r="C2569" s="1" t="str">
        <f>+VLOOKUP(Tabla1[[#This Row],[Sector]],Sectores[[Sector]:[Columna1]],2,0)</f>
        <v>34 Transparencia</v>
      </c>
      <c r="D2569" s="1" t="str">
        <f>+VLOOKUP(Tabla1[[#This Row],[Contenido]],Hoja2!$F$2:$G$105,2,0)</f>
        <v>34.01 Partidos Políticos</v>
      </c>
      <c r="E2569" s="1" t="str">
        <f>+IFERROR(VLOOKUP(Tabla1[[#This Row],[Tema]],Temas[[Tema]:[Columna1]],2,0),"REVISAR")</f>
        <v>34.01.01 Ingresos Partido</v>
      </c>
      <c r="F2569" s="1" t="str">
        <f>+IFERROR(VLOOKUP(Tabla1[[#This Row],[Muestra]],Muestra[[Muestra]:[Columna1]],2,0),"REVISAR")</f>
        <v>34.01.01.40 Partido Renovación Nacional (RN)</v>
      </c>
      <c r="G2569" t="s">
        <v>4015</v>
      </c>
      <c r="H2569" t="s">
        <v>4016</v>
      </c>
      <c r="I2569" t="s">
        <v>4506</v>
      </c>
      <c r="J2569" t="s">
        <v>4529</v>
      </c>
      <c r="K2569" t="s">
        <v>242</v>
      </c>
      <c r="L2569" t="s">
        <v>2699</v>
      </c>
      <c r="O2569" t="s">
        <v>4473</v>
      </c>
      <c r="AF2569">
        <v>268372136</v>
      </c>
      <c r="AG2569">
        <v>1589862203</v>
      </c>
      <c r="AH2569">
        <v>1725144625</v>
      </c>
      <c r="AI2569">
        <v>1211823909</v>
      </c>
      <c r="AJ2569">
        <v>2160499892</v>
      </c>
      <c r="AK2569">
        <v>2745736050</v>
      </c>
    </row>
    <row r="2570" spans="1:37" x14ac:dyDescent="0.25">
      <c r="A2570" s="21">
        <v>2569</v>
      </c>
      <c r="B2570" t="s">
        <v>4500</v>
      </c>
      <c r="C2570" s="1" t="str">
        <f>+VLOOKUP(Tabla1[[#This Row],[Sector]],Sectores[[Sector]:[Columna1]],2,0)</f>
        <v>34 Transparencia</v>
      </c>
      <c r="D2570" s="1" t="str">
        <f>+VLOOKUP(Tabla1[[#This Row],[Contenido]],Hoja2!$F$2:$G$105,2,0)</f>
        <v>34.01 Partidos Políticos</v>
      </c>
      <c r="E2570" s="1" t="str">
        <f>+IFERROR(VLOOKUP(Tabla1[[#This Row],[Tema]],Temas[[Tema]:[Columna1]],2,0),"REVISAR")</f>
        <v>34.01.01 Ingresos Partido</v>
      </c>
      <c r="F2570" s="1" t="str">
        <f>+IFERROR(VLOOKUP(Tabla1[[#This Row],[Muestra]],Muestra[[Muestra]:[Columna1]],2,0),"REVISAR")</f>
        <v>34.01.01.41 Partido Republicano de Chile</v>
      </c>
      <c r="G2570" t="s">
        <v>4015</v>
      </c>
      <c r="H2570" t="s">
        <v>4016</v>
      </c>
      <c r="I2570" t="s">
        <v>4506</v>
      </c>
      <c r="J2570" t="s">
        <v>4530</v>
      </c>
      <c r="K2570" t="s">
        <v>242</v>
      </c>
      <c r="L2570" t="s">
        <v>2699</v>
      </c>
      <c r="O2570" t="s">
        <v>4473</v>
      </c>
      <c r="AJ2570">
        <v>85973909</v>
      </c>
      <c r="AK2570">
        <v>757276569</v>
      </c>
    </row>
    <row r="2571" spans="1:37" x14ac:dyDescent="0.25">
      <c r="A2571" s="21">
        <v>2570</v>
      </c>
      <c r="B2571" t="s">
        <v>4501</v>
      </c>
      <c r="C2571" s="1" t="str">
        <f>+VLOOKUP(Tabla1[[#This Row],[Sector]],Sectores[[Sector]:[Columna1]],2,0)</f>
        <v>34 Transparencia</v>
      </c>
      <c r="D2571" s="1" t="str">
        <f>+VLOOKUP(Tabla1[[#This Row],[Contenido]],Hoja2!$F$2:$G$105,2,0)</f>
        <v>34.01 Partidos Políticos</v>
      </c>
      <c r="E2571" s="1" t="str">
        <f>+IFERROR(VLOOKUP(Tabla1[[#This Row],[Tema]],Temas[[Tema]:[Columna1]],2,0),"REVISAR")</f>
        <v>34.01.01 Ingresos Partido</v>
      </c>
      <c r="F2571" s="1" t="str">
        <f>+IFERROR(VLOOKUP(Tabla1[[#This Row],[Muestra]],Muestra[[Muestra]:[Columna1]],2,0),"REVISAR")</f>
        <v>34.01.01.42 Partido Revolución Democrática (RD)</v>
      </c>
      <c r="G2571" t="s">
        <v>4015</v>
      </c>
      <c r="H2571" t="s">
        <v>4016</v>
      </c>
      <c r="I2571" t="s">
        <v>4506</v>
      </c>
      <c r="J2571" t="s">
        <v>4531</v>
      </c>
      <c r="K2571" t="s">
        <v>242</v>
      </c>
      <c r="L2571" t="s">
        <v>2699</v>
      </c>
      <c r="O2571" t="s">
        <v>4473</v>
      </c>
      <c r="AG2571">
        <v>572200939</v>
      </c>
      <c r="AH2571">
        <v>778483149</v>
      </c>
      <c r="AI2571">
        <v>1490859718</v>
      </c>
      <c r="AJ2571">
        <v>1709660117</v>
      </c>
      <c r="AK2571">
        <v>848734027</v>
      </c>
    </row>
    <row r="2572" spans="1:37" x14ac:dyDescent="0.25">
      <c r="A2572" s="21">
        <v>2571</v>
      </c>
      <c r="B2572" t="s">
        <v>4502</v>
      </c>
      <c r="C2572" s="1" t="str">
        <f>+VLOOKUP(Tabla1[[#This Row],[Sector]],Sectores[[Sector]:[Columna1]],2,0)</f>
        <v>34 Transparencia</v>
      </c>
      <c r="D2572" s="1" t="str">
        <f>+VLOOKUP(Tabla1[[#This Row],[Contenido]],Hoja2!$F$2:$G$105,2,0)</f>
        <v>34.01 Partidos Políticos</v>
      </c>
      <c r="E2572" s="1" t="str">
        <f>+IFERROR(VLOOKUP(Tabla1[[#This Row],[Tema]],Temas[[Tema]:[Columna1]],2,0),"REVISAR")</f>
        <v>34.01.01 Ingresos Partido</v>
      </c>
      <c r="F2572" s="1" t="str">
        <f>+IFERROR(VLOOKUP(Tabla1[[#This Row],[Muestra]],Muestra[[Muestra]:[Columna1]],2,0),"REVISAR")</f>
        <v>34.01.01.43 Partido Socialista de Chile PS</v>
      </c>
      <c r="G2572" t="s">
        <v>4015</v>
      </c>
      <c r="H2572" t="s">
        <v>4016</v>
      </c>
      <c r="I2572" t="s">
        <v>4506</v>
      </c>
      <c r="J2572" t="s">
        <v>4532</v>
      </c>
      <c r="K2572" t="s">
        <v>242</v>
      </c>
      <c r="L2572" t="s">
        <v>2699</v>
      </c>
      <c r="O2572" t="s">
        <v>4473</v>
      </c>
      <c r="AF2572">
        <v>1668203355</v>
      </c>
      <c r="AG2572">
        <v>1782226091</v>
      </c>
      <c r="AH2572">
        <v>1775963942</v>
      </c>
      <c r="AI2572">
        <v>3997025428</v>
      </c>
      <c r="AJ2572">
        <v>2733261492</v>
      </c>
      <c r="AK2572">
        <v>2739631564</v>
      </c>
    </row>
    <row r="2573" spans="1:37" x14ac:dyDescent="0.25">
      <c r="A2573" s="21">
        <v>2572</v>
      </c>
      <c r="B2573" t="s">
        <v>4503</v>
      </c>
      <c r="C2573" s="1" t="str">
        <f>+VLOOKUP(Tabla1[[#This Row],[Sector]],Sectores[[Sector]:[Columna1]],2,0)</f>
        <v>34 Transparencia</v>
      </c>
      <c r="D2573" s="1" t="str">
        <f>+VLOOKUP(Tabla1[[#This Row],[Contenido]],Hoja2!$F$2:$G$105,2,0)</f>
        <v>34.01 Partidos Políticos</v>
      </c>
      <c r="E2573" s="1" t="str">
        <f>+IFERROR(VLOOKUP(Tabla1[[#This Row],[Tema]],Temas[[Tema]:[Columna1]],2,0),"REVISAR")</f>
        <v>34.01.01 Ingresos Partido</v>
      </c>
      <c r="F2573" s="1" t="str">
        <f>+IFERROR(VLOOKUP(Tabla1[[#This Row],[Muestra]],Muestra[[Muestra]:[Columna1]],2,0),"REVISAR")</f>
        <v>34.01.01.44 Partido Todos</v>
      </c>
      <c r="G2573" t="s">
        <v>4015</v>
      </c>
      <c r="H2573" t="s">
        <v>4016</v>
      </c>
      <c r="I2573" t="s">
        <v>4506</v>
      </c>
      <c r="J2573" t="s">
        <v>4533</v>
      </c>
      <c r="K2573" t="s">
        <v>242</v>
      </c>
      <c r="L2573" t="s">
        <v>2699</v>
      </c>
      <c r="O2573" t="s">
        <v>4473</v>
      </c>
      <c r="AF2573">
        <v>5049611</v>
      </c>
      <c r="AG2573">
        <v>196262934</v>
      </c>
      <c r="AH2573">
        <v>0</v>
      </c>
    </row>
    <row r="2574" spans="1:37" x14ac:dyDescent="0.25">
      <c r="A2574" s="21">
        <v>2573</v>
      </c>
      <c r="B2574" t="s">
        <v>4504</v>
      </c>
      <c r="C2574" s="1" t="str">
        <f>+VLOOKUP(Tabla1[[#This Row],[Sector]],Sectores[[Sector]:[Columna1]],2,0)</f>
        <v>34 Transparencia</v>
      </c>
      <c r="D2574" s="1" t="str">
        <f>+VLOOKUP(Tabla1[[#This Row],[Contenido]],Hoja2!$F$2:$G$105,2,0)</f>
        <v>34.01 Partidos Políticos</v>
      </c>
      <c r="E2574" s="1" t="str">
        <f>+IFERROR(VLOOKUP(Tabla1[[#This Row],[Tema]],Temas[[Tema]:[Columna1]],2,0),"REVISAR")</f>
        <v>34.01.01 Ingresos Partido</v>
      </c>
      <c r="F2574" s="1" t="str">
        <f>+IFERROR(VLOOKUP(Tabla1[[#This Row],[Muestra]],Muestra[[Muestra]:[Columna1]],2,0),"REVISAR")</f>
        <v>34.01.01.45 Partido Unión Demócrata Independiente - UDI</v>
      </c>
      <c r="G2574" t="s">
        <v>4015</v>
      </c>
      <c r="H2574" t="s">
        <v>4016</v>
      </c>
      <c r="I2574" t="s">
        <v>4506</v>
      </c>
      <c r="J2574" t="s">
        <v>4534</v>
      </c>
      <c r="K2574" t="s">
        <v>242</v>
      </c>
      <c r="L2574" t="s">
        <v>2699</v>
      </c>
      <c r="O2574" t="s">
        <v>4473</v>
      </c>
      <c r="AG2574">
        <v>1350833564</v>
      </c>
      <c r="AH2574">
        <v>2826925596</v>
      </c>
      <c r="AI2574">
        <v>1114116851</v>
      </c>
      <c r="AJ2574">
        <v>3119108221</v>
      </c>
      <c r="AK2574">
        <v>809019688</v>
      </c>
    </row>
    <row r="2575" spans="1:37" x14ac:dyDescent="0.25">
      <c r="A2575" s="21">
        <v>2574</v>
      </c>
      <c r="B2575" t="s">
        <v>4505</v>
      </c>
      <c r="C2575" s="1" t="str">
        <f>+VLOOKUP(Tabla1[[#This Row],[Sector]],Sectores[[Sector]:[Columna1]],2,0)</f>
        <v>34 Transparencia</v>
      </c>
      <c r="D2575" s="1" t="str">
        <f>+VLOOKUP(Tabla1[[#This Row],[Contenido]],Hoja2!$F$2:$G$105,2,0)</f>
        <v>34.01 Partidos Políticos</v>
      </c>
      <c r="E2575" s="1" t="str">
        <f>+IFERROR(VLOOKUP(Tabla1[[#This Row],[Tema]],Temas[[Tema]:[Columna1]],2,0),"REVISAR")</f>
        <v>34.01.01 Ingresos Partido</v>
      </c>
      <c r="F2575" s="1" t="str">
        <f>+IFERROR(VLOOKUP(Tabla1[[#This Row],[Muestra]],Muestra[[Muestra]:[Columna1]],2,0),"REVISAR")</f>
        <v>34.01.01.46 Partido Unión Patriótica</v>
      </c>
      <c r="G2575" t="s">
        <v>4015</v>
      </c>
      <c r="H2575" t="s">
        <v>4016</v>
      </c>
      <c r="I2575" t="s">
        <v>4506</v>
      </c>
      <c r="J2575" t="s">
        <v>4535</v>
      </c>
      <c r="K2575" t="s">
        <v>242</v>
      </c>
      <c r="L2575" t="s">
        <v>2699</v>
      </c>
      <c r="O2575" t="s">
        <v>4473</v>
      </c>
      <c r="AJ2575">
        <v>11383518</v>
      </c>
    </row>
    <row r="2576" spans="1:37" x14ac:dyDescent="0.25">
      <c r="A2576" s="21">
        <v>2575</v>
      </c>
      <c r="B2576" t="s">
        <v>4224</v>
      </c>
      <c r="C2576" s="1" t="str">
        <f>+VLOOKUP(Tabla1[[#This Row],[Sector]],Sectores[[Sector]:[Columna1]],2,0)</f>
        <v>34 Transparencia</v>
      </c>
      <c r="D2576" s="1" t="str">
        <f>+VLOOKUP(Tabla1[[#This Row],[Contenido]],Hoja2!$F$2:$G$105,2,0)</f>
        <v>34.01 Partidos Políticos</v>
      </c>
      <c r="E2576" s="1" t="str">
        <f>+IFERROR(VLOOKUP(Tabla1[[#This Row],[Tema]],Temas[[Tema]:[Columna1]],2,0),"REVISAR")</f>
        <v>34.01.02 Aportes, donaciones, asignaciones y otros</v>
      </c>
      <c r="F2576" s="1" t="str">
        <f>+IFERROR(VLOOKUP(Tabla1[[#This Row],[Muestra]],Muestra[[Muestra]:[Columna1]],2,0),"REVISAR")</f>
        <v>34.01.01.18 Partido Amplitud</v>
      </c>
      <c r="G2576" t="s">
        <v>4015</v>
      </c>
      <c r="H2576" t="s">
        <v>4016</v>
      </c>
      <c r="I2576" t="s">
        <v>4536</v>
      </c>
      <c r="J2576" t="s">
        <v>4507</v>
      </c>
      <c r="K2576" t="s">
        <v>242</v>
      </c>
      <c r="L2576" t="s">
        <v>2699</v>
      </c>
      <c r="O2576" t="s">
        <v>4473</v>
      </c>
      <c r="AG2576">
        <v>46330513</v>
      </c>
      <c r="AH2576">
        <v>9778664</v>
      </c>
    </row>
    <row r="2577" spans="1:37" x14ac:dyDescent="0.25">
      <c r="A2577" s="21">
        <v>2576</v>
      </c>
      <c r="B2577" t="s">
        <v>4239</v>
      </c>
      <c r="C2577" s="1" t="str">
        <f>+VLOOKUP(Tabla1[[#This Row],[Sector]],Sectores[[Sector]:[Columna1]],2,0)</f>
        <v>34 Transparencia</v>
      </c>
      <c r="D2577" s="1" t="str">
        <f>+VLOOKUP(Tabla1[[#This Row],[Contenido]],Hoja2!$F$2:$G$105,2,0)</f>
        <v>34.01 Partidos Políticos</v>
      </c>
      <c r="E2577" s="1" t="str">
        <f>+IFERROR(VLOOKUP(Tabla1[[#This Row],[Tema]],Temas[[Tema]:[Columna1]],2,0),"REVISAR")</f>
        <v>34.01.02 Aportes, donaciones, asignaciones y otros</v>
      </c>
      <c r="F2577" s="1" t="str">
        <f>+IFERROR(VLOOKUP(Tabla1[[#This Row],[Muestra]],Muestra[[Muestra]:[Columna1]],2,0),"REVISAR")</f>
        <v>34.01.01.20 Partido Ciudadanos</v>
      </c>
      <c r="G2577" t="s">
        <v>4015</v>
      </c>
      <c r="H2577" t="s">
        <v>4016</v>
      </c>
      <c r="I2577" t="s">
        <v>4536</v>
      </c>
      <c r="J2577" t="s">
        <v>4509</v>
      </c>
      <c r="K2577" t="s">
        <v>242</v>
      </c>
      <c r="L2577" t="s">
        <v>2699</v>
      </c>
      <c r="O2577" t="s">
        <v>4473</v>
      </c>
      <c r="AF2577">
        <v>5300000</v>
      </c>
      <c r="AG2577">
        <v>89159714</v>
      </c>
      <c r="AH2577">
        <v>72755786</v>
      </c>
      <c r="AI2577">
        <v>64233456</v>
      </c>
      <c r="AJ2577">
        <v>43081742</v>
      </c>
      <c r="AK2577">
        <v>31690497</v>
      </c>
    </row>
    <row r="2578" spans="1:37" x14ac:dyDescent="0.25">
      <c r="A2578" s="21">
        <v>2577</v>
      </c>
      <c r="B2578" t="s">
        <v>4249</v>
      </c>
      <c r="C2578" s="1" t="str">
        <f>+VLOOKUP(Tabla1[[#This Row],[Sector]],Sectores[[Sector]:[Columna1]],2,0)</f>
        <v>34 Transparencia</v>
      </c>
      <c r="D2578" s="1" t="str">
        <f>+VLOOKUP(Tabla1[[#This Row],[Contenido]],Hoja2!$F$2:$G$105,2,0)</f>
        <v>34.01 Partidos Políticos</v>
      </c>
      <c r="E2578" s="1" t="str">
        <f>+IFERROR(VLOOKUP(Tabla1[[#This Row],[Tema]],Temas[[Tema]:[Columna1]],2,0),"REVISAR")</f>
        <v>34.01.02 Aportes, donaciones, asignaciones y otros</v>
      </c>
      <c r="F2578" s="1" t="str">
        <f>+IFERROR(VLOOKUP(Tabla1[[#This Row],[Muestra]],Muestra[[Muestra]:[Columna1]],2,0),"REVISAR")</f>
        <v>34.01.01.21 Partido Comunista de Chile (PCCH)</v>
      </c>
      <c r="G2578" t="s">
        <v>4015</v>
      </c>
      <c r="H2578" t="s">
        <v>4016</v>
      </c>
      <c r="I2578" t="s">
        <v>4536</v>
      </c>
      <c r="J2578" t="s">
        <v>4510</v>
      </c>
      <c r="K2578" t="s">
        <v>242</v>
      </c>
      <c r="L2578" t="s">
        <v>2699</v>
      </c>
      <c r="O2578" t="s">
        <v>4473</v>
      </c>
      <c r="AF2578">
        <v>575845264</v>
      </c>
      <c r="AG2578">
        <v>554213874</v>
      </c>
      <c r="AH2578">
        <v>1765110257</v>
      </c>
      <c r="AI2578">
        <v>673350725</v>
      </c>
      <c r="AJ2578">
        <v>602047277</v>
      </c>
      <c r="AK2578">
        <v>436695173</v>
      </c>
    </row>
    <row r="2579" spans="1:37" x14ac:dyDescent="0.25">
      <c r="A2579" s="21">
        <v>2578</v>
      </c>
      <c r="B2579" t="s">
        <v>4257</v>
      </c>
      <c r="C2579" s="1" t="str">
        <f>+VLOOKUP(Tabla1[[#This Row],[Sector]],Sectores[[Sector]:[Columna1]],2,0)</f>
        <v>34 Transparencia</v>
      </c>
      <c r="D2579" s="1" t="str">
        <f>+VLOOKUP(Tabla1[[#This Row],[Contenido]],Hoja2!$F$2:$G$105,2,0)</f>
        <v>34.01 Partidos Políticos</v>
      </c>
      <c r="E2579" s="1" t="str">
        <f>+IFERROR(VLOOKUP(Tabla1[[#This Row],[Tema]],Temas[[Tema]:[Columna1]],2,0),"REVISAR")</f>
        <v>34.01.02 Aportes, donaciones, asignaciones y otros</v>
      </c>
      <c r="F2579" s="1" t="str">
        <f>+IFERROR(VLOOKUP(Tabla1[[#This Row],[Muestra]],Muestra[[Muestra]:[Columna1]],2,0),"REVISAR")</f>
        <v>34.01.01.22 Partido Conservador Cristiano</v>
      </c>
      <c r="G2579" t="s">
        <v>4015</v>
      </c>
      <c r="H2579" t="s">
        <v>4016</v>
      </c>
      <c r="I2579" t="s">
        <v>4536</v>
      </c>
      <c r="J2579" t="s">
        <v>4511</v>
      </c>
      <c r="K2579" t="s">
        <v>242</v>
      </c>
      <c r="L2579" t="s">
        <v>2699</v>
      </c>
      <c r="O2579" t="s">
        <v>4473</v>
      </c>
      <c r="AJ2579">
        <v>1000000</v>
      </c>
      <c r="AK2579">
        <v>8444291</v>
      </c>
    </row>
    <row r="2580" spans="1:37" x14ac:dyDescent="0.25">
      <c r="A2580" s="21">
        <v>2579</v>
      </c>
      <c r="B2580" t="s">
        <v>4265</v>
      </c>
      <c r="C2580" s="1" t="str">
        <f>+VLOOKUP(Tabla1[[#This Row],[Sector]],Sectores[[Sector]:[Columna1]],2,0)</f>
        <v>34 Transparencia</v>
      </c>
      <c r="D2580" s="1" t="str">
        <f>+VLOOKUP(Tabla1[[#This Row],[Contenido]],Hoja2!$F$2:$G$105,2,0)</f>
        <v>34.01 Partidos Políticos</v>
      </c>
      <c r="E2580" s="1" t="str">
        <f>+IFERROR(VLOOKUP(Tabla1[[#This Row],[Tema]],Temas[[Tema]:[Columna1]],2,0),"REVISAR")</f>
        <v>34.01.02 Aportes, donaciones, asignaciones y otros</v>
      </c>
      <c r="F2580" s="1" t="str">
        <f>+IFERROR(VLOOKUP(Tabla1[[#This Row],[Muestra]],Muestra[[Muestra]:[Columna1]],2,0),"REVISAR")</f>
        <v>34.01.01.23 Partido Convergencia Social</v>
      </c>
      <c r="G2580" t="s">
        <v>4015</v>
      </c>
      <c r="H2580" t="s">
        <v>4016</v>
      </c>
      <c r="I2580" t="s">
        <v>4536</v>
      </c>
      <c r="J2580" t="s">
        <v>4512</v>
      </c>
      <c r="K2580" t="s">
        <v>242</v>
      </c>
      <c r="L2580" t="s">
        <v>2699</v>
      </c>
      <c r="O2580" t="s">
        <v>4473</v>
      </c>
      <c r="AJ2580">
        <v>60560065</v>
      </c>
      <c r="AK2580">
        <v>52577167</v>
      </c>
    </row>
    <row r="2581" spans="1:37" x14ac:dyDescent="0.25">
      <c r="A2581" s="21">
        <v>2580</v>
      </c>
      <c r="B2581" t="s">
        <v>4274</v>
      </c>
      <c r="C2581" s="1" t="str">
        <f>+VLOOKUP(Tabla1[[#This Row],[Sector]],Sectores[[Sector]:[Columna1]],2,0)</f>
        <v>34 Transparencia</v>
      </c>
      <c r="D2581" s="1" t="str">
        <f>+VLOOKUP(Tabla1[[#This Row],[Contenido]],Hoja2!$F$2:$G$105,2,0)</f>
        <v>34.01 Partidos Políticos</v>
      </c>
      <c r="E2581" s="1" t="str">
        <f>+IFERROR(VLOOKUP(Tabla1[[#This Row],[Tema]],Temas[[Tema]:[Columna1]],2,0),"REVISAR")</f>
        <v>34.01.02 Aportes, donaciones, asignaciones y otros</v>
      </c>
      <c r="F2581" s="1" t="str">
        <f>+IFERROR(VLOOKUP(Tabla1[[#This Row],[Muestra]],Muestra[[Muestra]:[Columna1]],2,0),"REVISAR")</f>
        <v>34.01.01.24 Partido de Trabajadores Revolucionarios (PTR)</v>
      </c>
      <c r="G2581" t="s">
        <v>4015</v>
      </c>
      <c r="H2581" t="s">
        <v>4016</v>
      </c>
      <c r="I2581" t="s">
        <v>4536</v>
      </c>
      <c r="J2581" t="s">
        <v>4513</v>
      </c>
      <c r="K2581" t="s">
        <v>242</v>
      </c>
      <c r="L2581" t="s">
        <v>2699</v>
      </c>
      <c r="O2581" t="s">
        <v>4473</v>
      </c>
      <c r="AH2581">
        <v>2100000</v>
      </c>
      <c r="AI2581">
        <v>28911477</v>
      </c>
      <c r="AJ2581">
        <v>32225750</v>
      </c>
      <c r="AK2581">
        <v>18003189</v>
      </c>
    </row>
    <row r="2582" spans="1:37" x14ac:dyDescent="0.25">
      <c r="A2582" s="21">
        <v>2581</v>
      </c>
      <c r="B2582" t="s">
        <v>4282</v>
      </c>
      <c r="C2582" s="1" t="str">
        <f>+VLOOKUP(Tabla1[[#This Row],[Sector]],Sectores[[Sector]:[Columna1]],2,0)</f>
        <v>34 Transparencia</v>
      </c>
      <c r="D2582" s="1" t="str">
        <f>+VLOOKUP(Tabla1[[#This Row],[Contenido]],Hoja2!$F$2:$G$105,2,0)</f>
        <v>34.01 Partidos Políticos</v>
      </c>
      <c r="E2582" s="1" t="str">
        <f>+IFERROR(VLOOKUP(Tabla1[[#This Row],[Tema]],Temas[[Tema]:[Columna1]],2,0),"REVISAR")</f>
        <v>34.01.02 Aportes, donaciones, asignaciones y otros</v>
      </c>
      <c r="F2582" s="1" t="str">
        <f>+IFERROR(VLOOKUP(Tabla1[[#This Row],[Muestra]],Muestra[[Muestra]:[Columna1]],2,0),"REVISAR")</f>
        <v>34.01.01.25 Partido Demócrata Cristiano (PDC)</v>
      </c>
      <c r="G2582" t="s">
        <v>4015</v>
      </c>
      <c r="H2582" t="s">
        <v>4016</v>
      </c>
      <c r="I2582" t="s">
        <v>4536</v>
      </c>
      <c r="J2582" t="s">
        <v>4514</v>
      </c>
      <c r="K2582" t="s">
        <v>242</v>
      </c>
      <c r="L2582" t="s">
        <v>2699</v>
      </c>
      <c r="O2582" t="s">
        <v>4473</v>
      </c>
      <c r="AG2582">
        <v>1376939275</v>
      </c>
      <c r="AH2582">
        <v>1043887271</v>
      </c>
      <c r="AI2582">
        <v>975599396</v>
      </c>
      <c r="AJ2582">
        <v>1393218210</v>
      </c>
      <c r="AK2582">
        <v>1809470768</v>
      </c>
    </row>
    <row r="2583" spans="1:37" x14ac:dyDescent="0.25">
      <c r="A2583" s="21">
        <v>2582</v>
      </c>
      <c r="B2583" t="s">
        <v>4290</v>
      </c>
      <c r="C2583" s="1" t="str">
        <f>+VLOOKUP(Tabla1[[#This Row],[Sector]],Sectores[[Sector]:[Columna1]],2,0)</f>
        <v>34 Transparencia</v>
      </c>
      <c r="D2583" s="1" t="str">
        <f>+VLOOKUP(Tabla1[[#This Row],[Contenido]],Hoja2!$F$2:$G$105,2,0)</f>
        <v>34.01 Partidos Políticos</v>
      </c>
      <c r="E2583" s="1" t="str">
        <f>+IFERROR(VLOOKUP(Tabla1[[#This Row],[Tema]],Temas[[Tema]:[Columna1]],2,0),"REVISAR")</f>
        <v>34.01.02 Aportes, donaciones, asignaciones y otros</v>
      </c>
      <c r="F2583" s="1" t="str">
        <f>+IFERROR(VLOOKUP(Tabla1[[#This Row],[Muestra]],Muestra[[Muestra]:[Columna1]],2,0),"REVISAR")</f>
        <v>34.01.01.26 Partido Ecologista Verde (PEV)</v>
      </c>
      <c r="G2583" t="s">
        <v>4015</v>
      </c>
      <c r="H2583" t="s">
        <v>4016</v>
      </c>
      <c r="I2583" t="s">
        <v>4536</v>
      </c>
      <c r="J2583" t="s">
        <v>4515</v>
      </c>
      <c r="K2583" t="s">
        <v>242</v>
      </c>
      <c r="L2583" t="s">
        <v>2699</v>
      </c>
      <c r="O2583" t="s">
        <v>4473</v>
      </c>
      <c r="AF2583">
        <v>44073515</v>
      </c>
      <c r="AG2583">
        <v>116454215</v>
      </c>
      <c r="AH2583">
        <v>208167507</v>
      </c>
      <c r="AI2583">
        <v>259327598</v>
      </c>
      <c r="AJ2583">
        <v>181387875</v>
      </c>
      <c r="AK2583">
        <v>286393907</v>
      </c>
    </row>
    <row r="2584" spans="1:37" x14ac:dyDescent="0.25">
      <c r="A2584" s="21">
        <v>2583</v>
      </c>
      <c r="B2584" t="s">
        <v>4298</v>
      </c>
      <c r="C2584" s="1" t="str">
        <f>+VLOOKUP(Tabla1[[#This Row],[Sector]],Sectores[[Sector]:[Columna1]],2,0)</f>
        <v>34 Transparencia</v>
      </c>
      <c r="D2584" s="1" t="str">
        <f>+VLOOKUP(Tabla1[[#This Row],[Contenido]],Hoja2!$F$2:$G$105,2,0)</f>
        <v>34.01 Partidos Políticos</v>
      </c>
      <c r="E2584" s="1" t="str">
        <f>+IFERROR(VLOOKUP(Tabla1[[#This Row],[Tema]],Temas[[Tema]:[Columna1]],2,0),"REVISAR")</f>
        <v>34.01.02 Aportes, donaciones, asignaciones y otros</v>
      </c>
      <c r="F2584" s="1" t="str">
        <f>+IFERROR(VLOOKUP(Tabla1[[#This Row],[Muestra]],Muestra[[Muestra]:[Columna1]],2,0),"REVISAR")</f>
        <v>34.01.01.27 Partido Evolución Política (Evópoli)</v>
      </c>
      <c r="G2584" t="s">
        <v>4015</v>
      </c>
      <c r="H2584" t="s">
        <v>4016</v>
      </c>
      <c r="I2584" t="s">
        <v>4536</v>
      </c>
      <c r="J2584" t="s">
        <v>4516</v>
      </c>
      <c r="K2584" t="s">
        <v>242</v>
      </c>
      <c r="L2584" t="s">
        <v>2699</v>
      </c>
      <c r="O2584" t="s">
        <v>4473</v>
      </c>
      <c r="AF2584">
        <v>116413641</v>
      </c>
      <c r="AG2584">
        <v>641873793</v>
      </c>
      <c r="AH2584">
        <v>751086714</v>
      </c>
      <c r="AI2584">
        <v>639869030</v>
      </c>
      <c r="AJ2584">
        <v>713017528</v>
      </c>
      <c r="AK2584">
        <v>343474617</v>
      </c>
    </row>
    <row r="2585" spans="1:37" x14ac:dyDescent="0.25">
      <c r="A2585" s="21">
        <v>2584</v>
      </c>
      <c r="B2585" t="s">
        <v>4308</v>
      </c>
      <c r="C2585" s="1" t="str">
        <f>+VLOOKUP(Tabla1[[#This Row],[Sector]],Sectores[[Sector]:[Columna1]],2,0)</f>
        <v>34 Transparencia</v>
      </c>
      <c r="D2585" s="1" t="str">
        <f>+VLOOKUP(Tabla1[[#This Row],[Contenido]],Hoja2!$F$2:$G$105,2,0)</f>
        <v>34.01 Partidos Políticos</v>
      </c>
      <c r="E2585" s="1" t="str">
        <f>+IFERROR(VLOOKUP(Tabla1[[#This Row],[Tema]],Temas[[Tema]:[Columna1]],2,0),"REVISAR")</f>
        <v>34.01.02 Aportes, donaciones, asignaciones y otros</v>
      </c>
      <c r="F2585" s="1" t="str">
        <f>+IFERROR(VLOOKUP(Tabla1[[#This Row],[Muestra]],Muestra[[Muestra]:[Columna1]],2,0),"REVISAR")</f>
        <v>34.01.01.28 Partido Federación Regionalista Verde Social  (FREVS)</v>
      </c>
      <c r="G2585" t="s">
        <v>4015</v>
      </c>
      <c r="H2585" t="s">
        <v>4016</v>
      </c>
      <c r="I2585" t="s">
        <v>4536</v>
      </c>
      <c r="J2585" t="s">
        <v>4517</v>
      </c>
      <c r="K2585" t="s">
        <v>242</v>
      </c>
      <c r="L2585" t="s">
        <v>2699</v>
      </c>
      <c r="O2585" t="s">
        <v>4473</v>
      </c>
      <c r="AG2585">
        <v>42225223</v>
      </c>
      <c r="AH2585">
        <v>171904582</v>
      </c>
      <c r="AI2585">
        <v>113861041</v>
      </c>
      <c r="AJ2585">
        <v>122639248</v>
      </c>
      <c r="AK2585">
        <v>365027349</v>
      </c>
    </row>
    <row r="2586" spans="1:37" x14ac:dyDescent="0.25">
      <c r="A2586" s="21">
        <v>2585</v>
      </c>
      <c r="B2586" t="s">
        <v>4316</v>
      </c>
      <c r="C2586" s="1" t="str">
        <f>+VLOOKUP(Tabla1[[#This Row],[Sector]],Sectores[[Sector]:[Columna1]],2,0)</f>
        <v>34 Transparencia</v>
      </c>
      <c r="D2586" s="1" t="str">
        <f>+VLOOKUP(Tabla1[[#This Row],[Contenido]],Hoja2!$F$2:$G$105,2,0)</f>
        <v>34.01 Partidos Políticos</v>
      </c>
      <c r="E2586" s="1" t="str">
        <f>+IFERROR(VLOOKUP(Tabla1[[#This Row],[Tema]],Temas[[Tema]:[Columna1]],2,0),"REVISAR")</f>
        <v>34.01.02 Aportes, donaciones, asignaciones y otros</v>
      </c>
      <c r="F2586" s="1" t="str">
        <f>+IFERROR(VLOOKUP(Tabla1[[#This Row],[Muestra]],Muestra[[Muestra]:[Columna1]],2,0),"REVISAR")</f>
        <v>34.01.01.29 Partido Humanista (PH)</v>
      </c>
      <c r="G2586" t="s">
        <v>4015</v>
      </c>
      <c r="H2586" t="s">
        <v>4016</v>
      </c>
      <c r="I2586" t="s">
        <v>4536</v>
      </c>
      <c r="J2586" t="s">
        <v>4518</v>
      </c>
      <c r="K2586" t="s">
        <v>242</v>
      </c>
      <c r="L2586" t="s">
        <v>2699</v>
      </c>
      <c r="O2586" t="s">
        <v>4473</v>
      </c>
      <c r="AF2586">
        <v>0</v>
      </c>
      <c r="AG2586">
        <v>187890189</v>
      </c>
      <c r="AH2586">
        <v>211929695</v>
      </c>
      <c r="AI2586">
        <v>327545725</v>
      </c>
      <c r="AJ2586">
        <v>352072486</v>
      </c>
      <c r="AK2586">
        <v>370652363</v>
      </c>
    </row>
    <row r="2587" spans="1:37" x14ac:dyDescent="0.25">
      <c r="A2587" s="21">
        <v>2586</v>
      </c>
      <c r="B2587" t="s">
        <v>4324</v>
      </c>
      <c r="C2587" s="1" t="str">
        <f>+VLOOKUP(Tabla1[[#This Row],[Sector]],Sectores[[Sector]:[Columna1]],2,0)</f>
        <v>34 Transparencia</v>
      </c>
      <c r="D2587" s="1" t="str">
        <f>+VLOOKUP(Tabla1[[#This Row],[Contenido]],Hoja2!$F$2:$G$105,2,0)</f>
        <v>34.01 Partidos Políticos</v>
      </c>
      <c r="E2587" s="1" t="str">
        <f>+IFERROR(VLOOKUP(Tabla1[[#This Row],[Tema]],Temas[[Tema]:[Columna1]],2,0),"REVISAR")</f>
        <v>34.01.02 Aportes, donaciones, asignaciones y otros</v>
      </c>
      <c r="F2587" s="1" t="str">
        <f>+IFERROR(VLOOKUP(Tabla1[[#This Row],[Muestra]],Muestra[[Muestra]:[Columna1]],2,0),"REVISAR")</f>
        <v>34.01.01.30 Partido Igualdad (PI)</v>
      </c>
      <c r="G2587" t="s">
        <v>4015</v>
      </c>
      <c r="H2587" t="s">
        <v>4016</v>
      </c>
      <c r="I2587" t="s">
        <v>4536</v>
      </c>
      <c r="J2587" t="s">
        <v>4519</v>
      </c>
      <c r="K2587" t="s">
        <v>242</v>
      </c>
      <c r="L2587" t="s">
        <v>2699</v>
      </c>
      <c r="O2587" t="s">
        <v>4473</v>
      </c>
      <c r="AG2587">
        <v>69568008</v>
      </c>
      <c r="AH2587">
        <v>120729321</v>
      </c>
      <c r="AI2587">
        <v>169721798</v>
      </c>
      <c r="AJ2587">
        <v>96243961</v>
      </c>
      <c r="AK2587">
        <v>174733601</v>
      </c>
    </row>
    <row r="2588" spans="1:37" x14ac:dyDescent="0.25">
      <c r="A2588" s="21">
        <v>2587</v>
      </c>
      <c r="B2588" t="s">
        <v>4336</v>
      </c>
      <c r="C2588" s="1" t="str">
        <f>+VLOOKUP(Tabla1[[#This Row],[Sector]],Sectores[[Sector]:[Columna1]],2,0)</f>
        <v>34 Transparencia</v>
      </c>
      <c r="D2588" s="1" t="str">
        <f>+VLOOKUP(Tabla1[[#This Row],[Contenido]],Hoja2!$F$2:$G$105,2,0)</f>
        <v>34.01 Partidos Políticos</v>
      </c>
      <c r="E2588" s="1" t="str">
        <f>+IFERROR(VLOOKUP(Tabla1[[#This Row],[Tema]],Temas[[Tema]:[Columna1]],2,0),"REVISAR")</f>
        <v>34.01.02 Aportes, donaciones, asignaciones y otros</v>
      </c>
      <c r="F2588" s="1" t="str">
        <f>+IFERROR(VLOOKUP(Tabla1[[#This Row],[Muestra]],Muestra[[Muestra]:[Columna1]],2,0),"REVISAR")</f>
        <v>34.01.01.31 Partido Izquierda Ciudadana</v>
      </c>
      <c r="G2588" t="s">
        <v>4015</v>
      </c>
      <c r="H2588" t="s">
        <v>4016</v>
      </c>
      <c r="I2588" t="s">
        <v>4536</v>
      </c>
      <c r="J2588" t="s">
        <v>4520</v>
      </c>
      <c r="K2588" t="s">
        <v>242</v>
      </c>
      <c r="L2588" t="s">
        <v>2699</v>
      </c>
      <c r="O2588" t="s">
        <v>4473</v>
      </c>
      <c r="AG2588">
        <v>8911191</v>
      </c>
      <c r="AH2588">
        <v>8473385</v>
      </c>
    </row>
    <row r="2589" spans="1:37" x14ac:dyDescent="0.25">
      <c r="A2589" s="21">
        <v>2588</v>
      </c>
      <c r="B2589" t="s">
        <v>4344</v>
      </c>
      <c r="C2589" s="1" t="str">
        <f>+VLOOKUP(Tabla1[[#This Row],[Sector]],Sectores[[Sector]:[Columna1]],2,0)</f>
        <v>34 Transparencia</v>
      </c>
      <c r="D2589" s="1" t="str">
        <f>+VLOOKUP(Tabla1[[#This Row],[Contenido]],Hoja2!$F$2:$G$105,2,0)</f>
        <v>34.01 Partidos Políticos</v>
      </c>
      <c r="E2589" s="1" t="str">
        <f>+IFERROR(VLOOKUP(Tabla1[[#This Row],[Tema]],Temas[[Tema]:[Columna1]],2,0),"REVISAR")</f>
        <v>34.01.02 Aportes, donaciones, asignaciones y otros</v>
      </c>
      <c r="F2589" s="1" t="str">
        <f>+IFERROR(VLOOKUP(Tabla1[[#This Row],[Muestra]],Muestra[[Muestra]:[Columna1]],2,0),"REVISAR")</f>
        <v>34.01.01.32 Partido Liberal de Chile(PL)</v>
      </c>
      <c r="G2589" t="s">
        <v>4015</v>
      </c>
      <c r="H2589" t="s">
        <v>4016</v>
      </c>
      <c r="I2589" t="s">
        <v>4536</v>
      </c>
      <c r="J2589" t="s">
        <v>4521</v>
      </c>
      <c r="K2589" t="s">
        <v>242</v>
      </c>
      <c r="L2589" t="s">
        <v>2699</v>
      </c>
      <c r="O2589" t="s">
        <v>4473</v>
      </c>
      <c r="AI2589">
        <v>24423000</v>
      </c>
      <c r="AJ2589">
        <v>64324588</v>
      </c>
      <c r="AK2589">
        <v>30589219</v>
      </c>
    </row>
    <row r="2590" spans="1:37" x14ac:dyDescent="0.25">
      <c r="A2590" s="21">
        <v>2589</v>
      </c>
      <c r="B2590" t="s">
        <v>4352</v>
      </c>
      <c r="C2590" s="1" t="str">
        <f>+VLOOKUP(Tabla1[[#This Row],[Sector]],Sectores[[Sector]:[Columna1]],2,0)</f>
        <v>34 Transparencia</v>
      </c>
      <c r="D2590" s="1" t="str">
        <f>+VLOOKUP(Tabla1[[#This Row],[Contenido]],Hoja2!$F$2:$G$105,2,0)</f>
        <v>34.01 Partidos Políticos</v>
      </c>
      <c r="E2590" s="1" t="str">
        <f>+IFERROR(VLOOKUP(Tabla1[[#This Row],[Tema]],Temas[[Tema]:[Columna1]],2,0),"REVISAR")</f>
        <v>34.01.02 Aportes, donaciones, asignaciones y otros</v>
      </c>
      <c r="F2590" s="1" t="str">
        <f>+IFERROR(VLOOKUP(Tabla1[[#This Row],[Muestra]],Muestra[[Muestra]:[Columna1]],2,0),"REVISAR")</f>
        <v>34.01.02.35 Partido Movimiento Independiente Regionalista Agrario y Social (MIRAS)</v>
      </c>
      <c r="G2590" t="s">
        <v>4015</v>
      </c>
      <c r="H2590" t="s">
        <v>4016</v>
      </c>
      <c r="I2590" t="s">
        <v>4536</v>
      </c>
      <c r="J2590" t="s">
        <v>4537</v>
      </c>
      <c r="K2590" t="s">
        <v>242</v>
      </c>
      <c r="L2590" t="s">
        <v>2699</v>
      </c>
      <c r="O2590" t="s">
        <v>4473</v>
      </c>
      <c r="AF2590">
        <v>17171383</v>
      </c>
    </row>
    <row r="2591" spans="1:37" x14ac:dyDescent="0.25">
      <c r="A2591" s="21">
        <v>2590</v>
      </c>
      <c r="B2591" t="s">
        <v>4360</v>
      </c>
      <c r="C2591" s="1" t="str">
        <f>+VLOOKUP(Tabla1[[#This Row],[Sector]],Sectores[[Sector]:[Columna1]],2,0)</f>
        <v>34 Transparencia</v>
      </c>
      <c r="D2591" s="1" t="str">
        <f>+VLOOKUP(Tabla1[[#This Row],[Contenido]],Hoja2!$F$2:$G$105,2,0)</f>
        <v>34.01 Partidos Políticos</v>
      </c>
      <c r="E2591" s="1" t="str">
        <f>+IFERROR(VLOOKUP(Tabla1[[#This Row],[Tema]],Temas[[Tema]:[Columna1]],2,0),"REVISAR")</f>
        <v>34.01.02 Aportes, donaciones, asignaciones y otros</v>
      </c>
      <c r="F2591" s="1" t="str">
        <f>+IFERROR(VLOOKUP(Tabla1[[#This Row],[Muestra]],Muestra[[Muestra]:[Columna1]],2,0),"REVISAR")</f>
        <v>34.01.01.33 Partido Nuevo Tiempo</v>
      </c>
      <c r="G2591" t="s">
        <v>4015</v>
      </c>
      <c r="H2591" t="s">
        <v>4016</v>
      </c>
      <c r="I2591" t="s">
        <v>4536</v>
      </c>
      <c r="J2591" t="s">
        <v>4522</v>
      </c>
      <c r="K2591" t="s">
        <v>242</v>
      </c>
      <c r="L2591" t="s">
        <v>2699</v>
      </c>
      <c r="O2591" t="s">
        <v>4473</v>
      </c>
      <c r="AK2591">
        <v>11588151</v>
      </c>
    </row>
    <row r="2592" spans="1:37" x14ac:dyDescent="0.25">
      <c r="A2592" s="21">
        <v>2591</v>
      </c>
      <c r="B2592" t="s">
        <v>4368</v>
      </c>
      <c r="C2592" s="1" t="str">
        <f>+VLOOKUP(Tabla1[[#This Row],[Sector]],Sectores[[Sector]:[Columna1]],2,0)</f>
        <v>34 Transparencia</v>
      </c>
      <c r="D2592" s="1" t="str">
        <f>+VLOOKUP(Tabla1[[#This Row],[Contenido]],Hoja2!$F$2:$G$105,2,0)</f>
        <v>34.01 Partidos Políticos</v>
      </c>
      <c r="E2592" s="1" t="str">
        <f>+IFERROR(VLOOKUP(Tabla1[[#This Row],[Tema]],Temas[[Tema]:[Columna1]],2,0),"REVISAR")</f>
        <v>34.01.02 Aportes, donaciones, asignaciones y otros</v>
      </c>
      <c r="F2592" s="1" t="str">
        <f>+IFERROR(VLOOKUP(Tabla1[[#This Row],[Muestra]],Muestra[[Muestra]:[Columna1]],2,0),"REVISAR")</f>
        <v>34.01.01.35 Partido Político Comunes</v>
      </c>
      <c r="G2592" t="s">
        <v>4015</v>
      </c>
      <c r="H2592" t="s">
        <v>4016</v>
      </c>
      <c r="I2592" t="s">
        <v>4536</v>
      </c>
      <c r="J2592" t="s">
        <v>4524</v>
      </c>
      <c r="K2592" t="s">
        <v>242</v>
      </c>
      <c r="L2592" t="s">
        <v>2699</v>
      </c>
      <c r="O2592" t="s">
        <v>4473</v>
      </c>
      <c r="AF2592">
        <v>13577061</v>
      </c>
      <c r="AG2592">
        <v>33535877</v>
      </c>
      <c r="AH2592">
        <v>49994100</v>
      </c>
      <c r="AI2592">
        <v>51624488</v>
      </c>
      <c r="AJ2592">
        <v>150723197</v>
      </c>
      <c r="AK2592">
        <v>38795933</v>
      </c>
    </row>
    <row r="2593" spans="1:37" x14ac:dyDescent="0.25">
      <c r="A2593" s="21">
        <v>2592</v>
      </c>
      <c r="B2593" t="s">
        <v>4377</v>
      </c>
      <c r="C2593" s="1" t="str">
        <f>+VLOOKUP(Tabla1[[#This Row],[Sector]],Sectores[[Sector]:[Columna1]],2,0)</f>
        <v>34 Transparencia</v>
      </c>
      <c r="D2593" s="1" t="str">
        <f>+VLOOKUP(Tabla1[[#This Row],[Contenido]],Hoja2!$F$2:$G$105,2,0)</f>
        <v>34.01 Partidos Políticos</v>
      </c>
      <c r="E2593" s="1" t="str">
        <f>+IFERROR(VLOOKUP(Tabla1[[#This Row],[Tema]],Temas[[Tema]:[Columna1]],2,0),"REVISAR")</f>
        <v>34.01.02 Aportes, donaciones, asignaciones y otros</v>
      </c>
      <c r="F2593" s="1" t="str">
        <f>+IFERROR(VLOOKUP(Tabla1[[#This Row],[Muestra]],Muestra[[Muestra]:[Columna1]],2,0),"REVISAR")</f>
        <v>34.01.01.36 Partido Por la Democracia (PPD)</v>
      </c>
      <c r="G2593" t="s">
        <v>4015</v>
      </c>
      <c r="H2593" t="s">
        <v>4016</v>
      </c>
      <c r="I2593" t="s">
        <v>4536</v>
      </c>
      <c r="J2593" t="s">
        <v>4525</v>
      </c>
      <c r="K2593" t="s">
        <v>242</v>
      </c>
      <c r="L2593" t="s">
        <v>2699</v>
      </c>
      <c r="O2593" t="s">
        <v>4473</v>
      </c>
      <c r="AF2593">
        <v>202949059</v>
      </c>
      <c r="AG2593">
        <v>830067426</v>
      </c>
      <c r="AH2593">
        <v>868515586</v>
      </c>
      <c r="AI2593">
        <v>453629433</v>
      </c>
      <c r="AJ2593">
        <v>536699403</v>
      </c>
      <c r="AK2593">
        <v>265146639</v>
      </c>
    </row>
    <row r="2594" spans="1:37" x14ac:dyDescent="0.25">
      <c r="A2594" s="21">
        <v>2593</v>
      </c>
      <c r="B2594" t="s">
        <v>4385</v>
      </c>
      <c r="C2594" s="1" t="str">
        <f>+VLOOKUP(Tabla1[[#This Row],[Sector]],Sectores[[Sector]:[Columna1]],2,0)</f>
        <v>34 Transparencia</v>
      </c>
      <c r="D2594" s="1" t="str">
        <f>+VLOOKUP(Tabla1[[#This Row],[Contenido]],Hoja2!$F$2:$G$105,2,0)</f>
        <v>34.01 Partidos Políticos</v>
      </c>
      <c r="E2594" s="1" t="str">
        <f>+IFERROR(VLOOKUP(Tabla1[[#This Row],[Tema]],Temas[[Tema]:[Columna1]],2,0),"REVISAR")</f>
        <v>34.01.02 Aportes, donaciones, asignaciones y otros</v>
      </c>
      <c r="F2594" s="1" t="str">
        <f>+IFERROR(VLOOKUP(Tabla1[[#This Row],[Muestra]],Muestra[[Muestra]:[Columna1]],2,0),"REVISAR")</f>
        <v>34.01.01.37 Partido Progresista de Chile</v>
      </c>
      <c r="G2594" t="s">
        <v>4015</v>
      </c>
      <c r="H2594" t="s">
        <v>4016</v>
      </c>
      <c r="I2594" t="s">
        <v>4536</v>
      </c>
      <c r="J2594" t="s">
        <v>4526</v>
      </c>
      <c r="K2594" t="s">
        <v>242</v>
      </c>
      <c r="L2594" t="s">
        <v>2699</v>
      </c>
      <c r="O2594" t="s">
        <v>4473</v>
      </c>
      <c r="AH2594">
        <v>295561993</v>
      </c>
      <c r="AI2594">
        <v>296366076</v>
      </c>
      <c r="AJ2594">
        <v>298360767</v>
      </c>
      <c r="AK2594">
        <v>219706219</v>
      </c>
    </row>
    <row r="2595" spans="1:37" x14ac:dyDescent="0.25">
      <c r="A2595" s="21">
        <v>2594</v>
      </c>
      <c r="B2595" t="s">
        <v>4393</v>
      </c>
      <c r="C2595" s="1" t="str">
        <f>+VLOOKUP(Tabla1[[#This Row],[Sector]],Sectores[[Sector]:[Columna1]],2,0)</f>
        <v>34 Transparencia</v>
      </c>
      <c r="D2595" s="1" t="str">
        <f>+VLOOKUP(Tabla1[[#This Row],[Contenido]],Hoja2!$F$2:$G$105,2,0)</f>
        <v>34.01 Partidos Políticos</v>
      </c>
      <c r="E2595" s="1" t="str">
        <f>+IFERROR(VLOOKUP(Tabla1[[#This Row],[Tema]],Temas[[Tema]:[Columna1]],2,0),"REVISAR")</f>
        <v>34.01.02 Aportes, donaciones, asignaciones y otros</v>
      </c>
      <c r="F2595" s="1" t="str">
        <f>+IFERROR(VLOOKUP(Tabla1[[#This Row],[Muestra]],Muestra[[Muestra]:[Columna1]],2,0),"REVISAR")</f>
        <v>34.01.01.38 Partido Radical de Chile</v>
      </c>
      <c r="G2595" t="s">
        <v>4015</v>
      </c>
      <c r="H2595" t="s">
        <v>4016</v>
      </c>
      <c r="I2595" t="s">
        <v>4536</v>
      </c>
      <c r="J2595" t="s">
        <v>4527</v>
      </c>
      <c r="K2595" t="s">
        <v>242</v>
      </c>
      <c r="L2595" t="s">
        <v>2699</v>
      </c>
      <c r="O2595" t="s">
        <v>4473</v>
      </c>
      <c r="AG2595">
        <v>503831317</v>
      </c>
      <c r="AH2595">
        <v>359892688</v>
      </c>
      <c r="AI2595">
        <v>291485949</v>
      </c>
      <c r="AJ2595">
        <v>268386218</v>
      </c>
      <c r="AK2595">
        <v>10932498</v>
      </c>
    </row>
    <row r="2596" spans="1:37" x14ac:dyDescent="0.25">
      <c r="A2596" s="21">
        <v>2595</v>
      </c>
      <c r="B2596" t="s">
        <v>4403</v>
      </c>
      <c r="C2596" s="1" t="str">
        <f>+VLOOKUP(Tabla1[[#This Row],[Sector]],Sectores[[Sector]:[Columna1]],2,0)</f>
        <v>34 Transparencia</v>
      </c>
      <c r="D2596" s="1" t="str">
        <f>+VLOOKUP(Tabla1[[#This Row],[Contenido]],Hoja2!$F$2:$G$105,2,0)</f>
        <v>34.01 Partidos Políticos</v>
      </c>
      <c r="E2596" s="1" t="str">
        <f>+IFERROR(VLOOKUP(Tabla1[[#This Row],[Tema]],Temas[[Tema]:[Columna1]],2,0),"REVISAR")</f>
        <v>34.01.02 Aportes, donaciones, asignaciones y otros</v>
      </c>
      <c r="F2596" s="1" t="str">
        <f>+IFERROR(VLOOKUP(Tabla1[[#This Row],[Muestra]],Muestra[[Muestra]:[Columna1]],2,0),"REVISAR")</f>
        <v>34.01.01.39 Partido Regionalista Independiente Demócrata (PRI)</v>
      </c>
      <c r="G2596" t="s">
        <v>4015</v>
      </c>
      <c r="H2596" t="s">
        <v>4016</v>
      </c>
      <c r="I2596" t="s">
        <v>4536</v>
      </c>
      <c r="J2596" t="s">
        <v>4528</v>
      </c>
      <c r="K2596" t="s">
        <v>242</v>
      </c>
      <c r="L2596" t="s">
        <v>2699</v>
      </c>
      <c r="O2596" t="s">
        <v>4473</v>
      </c>
      <c r="AI2596">
        <v>48101386</v>
      </c>
      <c r="AJ2596">
        <v>29161375</v>
      </c>
      <c r="AK2596">
        <v>81432132</v>
      </c>
    </row>
    <row r="2597" spans="1:37" x14ac:dyDescent="0.25">
      <c r="A2597" s="21">
        <v>2596</v>
      </c>
      <c r="B2597" t="s">
        <v>4411</v>
      </c>
      <c r="C2597" s="1" t="str">
        <f>+VLOOKUP(Tabla1[[#This Row],[Sector]],Sectores[[Sector]:[Columna1]],2,0)</f>
        <v>34 Transparencia</v>
      </c>
      <c r="D2597" s="1" t="str">
        <f>+VLOOKUP(Tabla1[[#This Row],[Contenido]],Hoja2!$F$2:$G$105,2,0)</f>
        <v>34.01 Partidos Políticos</v>
      </c>
      <c r="E2597" s="1" t="str">
        <f>+IFERROR(VLOOKUP(Tabla1[[#This Row],[Tema]],Temas[[Tema]:[Columna1]],2,0),"REVISAR")</f>
        <v>34.01.02 Aportes, donaciones, asignaciones y otros</v>
      </c>
      <c r="F2597" s="1" t="str">
        <f>+IFERROR(VLOOKUP(Tabla1[[#This Row],[Muestra]],Muestra[[Muestra]:[Columna1]],2,0),"REVISAR")</f>
        <v>34.01.01.40 Partido Renovación Nacional (RN)</v>
      </c>
      <c r="G2597" t="s">
        <v>4015</v>
      </c>
      <c r="H2597" t="s">
        <v>4016</v>
      </c>
      <c r="I2597" t="s">
        <v>4536</v>
      </c>
      <c r="J2597" t="s">
        <v>4529</v>
      </c>
      <c r="K2597" t="s">
        <v>242</v>
      </c>
      <c r="L2597" t="s">
        <v>2699</v>
      </c>
      <c r="O2597" t="s">
        <v>4473</v>
      </c>
      <c r="AF2597">
        <v>268372136</v>
      </c>
      <c r="AG2597">
        <v>1580913655</v>
      </c>
      <c r="AH2597">
        <v>1724984125</v>
      </c>
      <c r="AI2597">
        <v>1209339857</v>
      </c>
      <c r="AJ2597">
        <v>1080401609</v>
      </c>
      <c r="AK2597">
        <v>2745736050</v>
      </c>
    </row>
    <row r="2598" spans="1:37" x14ac:dyDescent="0.25">
      <c r="A2598" s="21">
        <v>2597</v>
      </c>
      <c r="B2598" t="s">
        <v>4419</v>
      </c>
      <c r="C2598" s="1" t="str">
        <f>+VLOOKUP(Tabla1[[#This Row],[Sector]],Sectores[[Sector]:[Columna1]],2,0)</f>
        <v>34 Transparencia</v>
      </c>
      <c r="D2598" s="1" t="str">
        <f>+VLOOKUP(Tabla1[[#This Row],[Contenido]],Hoja2!$F$2:$G$105,2,0)</f>
        <v>34.01 Partidos Políticos</v>
      </c>
      <c r="E2598" s="1" t="str">
        <f>+IFERROR(VLOOKUP(Tabla1[[#This Row],[Tema]],Temas[[Tema]:[Columna1]],2,0),"REVISAR")</f>
        <v>34.01.02 Aportes, donaciones, asignaciones y otros</v>
      </c>
      <c r="F2598" s="1" t="str">
        <f>+IFERROR(VLOOKUP(Tabla1[[#This Row],[Muestra]],Muestra[[Muestra]:[Columna1]],2,0),"REVISAR")</f>
        <v>34.01.01.41 Partido Republicano de Chile</v>
      </c>
      <c r="G2598" t="s">
        <v>4015</v>
      </c>
      <c r="H2598" t="s">
        <v>4016</v>
      </c>
      <c r="I2598" t="s">
        <v>4536</v>
      </c>
      <c r="J2598" t="s">
        <v>4530</v>
      </c>
      <c r="K2598" t="s">
        <v>242</v>
      </c>
      <c r="L2598" t="s">
        <v>2699</v>
      </c>
      <c r="O2598" t="s">
        <v>4473</v>
      </c>
      <c r="AJ2598">
        <v>59447841</v>
      </c>
      <c r="AK2598">
        <v>380162777</v>
      </c>
    </row>
    <row r="2599" spans="1:37" x14ac:dyDescent="0.25">
      <c r="A2599" s="21">
        <v>2598</v>
      </c>
      <c r="B2599" t="s">
        <v>4427</v>
      </c>
      <c r="C2599" s="1" t="str">
        <f>+VLOOKUP(Tabla1[[#This Row],[Sector]],Sectores[[Sector]:[Columna1]],2,0)</f>
        <v>34 Transparencia</v>
      </c>
      <c r="D2599" s="1" t="str">
        <f>+VLOOKUP(Tabla1[[#This Row],[Contenido]],Hoja2!$F$2:$G$105,2,0)</f>
        <v>34.01 Partidos Políticos</v>
      </c>
      <c r="E2599" s="1" t="str">
        <f>+IFERROR(VLOOKUP(Tabla1[[#This Row],[Tema]],Temas[[Tema]:[Columna1]],2,0),"REVISAR")</f>
        <v>34.01.02 Aportes, donaciones, asignaciones y otros</v>
      </c>
      <c r="F2599" s="1" t="str">
        <f>+IFERROR(VLOOKUP(Tabla1[[#This Row],[Muestra]],Muestra[[Muestra]:[Columna1]],2,0),"REVISAR")</f>
        <v>34.01.01.42 Partido Revolución Democrática (RD)</v>
      </c>
      <c r="G2599" t="s">
        <v>4015</v>
      </c>
      <c r="H2599" t="s">
        <v>4016</v>
      </c>
      <c r="I2599" t="s">
        <v>4536</v>
      </c>
      <c r="J2599" t="s">
        <v>4531</v>
      </c>
      <c r="K2599" t="s">
        <v>242</v>
      </c>
      <c r="L2599" t="s">
        <v>2699</v>
      </c>
      <c r="O2599" t="s">
        <v>4473</v>
      </c>
      <c r="AF2599">
        <v>45384418</v>
      </c>
      <c r="AG2599">
        <v>134647885</v>
      </c>
      <c r="AH2599">
        <v>476563237</v>
      </c>
      <c r="AI2599">
        <v>577227033</v>
      </c>
      <c r="AJ2599">
        <v>646882423</v>
      </c>
      <c r="AK2599">
        <v>284681356</v>
      </c>
    </row>
    <row r="2600" spans="1:37" x14ac:dyDescent="0.25">
      <c r="A2600" s="21">
        <v>2599</v>
      </c>
      <c r="B2600" t="s">
        <v>4436</v>
      </c>
      <c r="C2600" s="1" t="str">
        <f>+VLOOKUP(Tabla1[[#This Row],[Sector]],Sectores[[Sector]:[Columna1]],2,0)</f>
        <v>34 Transparencia</v>
      </c>
      <c r="D2600" s="1" t="str">
        <f>+VLOOKUP(Tabla1[[#This Row],[Contenido]],Hoja2!$F$2:$G$105,2,0)</f>
        <v>34.01 Partidos Políticos</v>
      </c>
      <c r="E2600" s="1" t="str">
        <f>+IFERROR(VLOOKUP(Tabla1[[#This Row],[Tema]],Temas[[Tema]:[Columna1]],2,0),"REVISAR")</f>
        <v>34.01.02 Aportes, donaciones, asignaciones y otros</v>
      </c>
      <c r="F2600" s="1" t="str">
        <f>+IFERROR(VLOOKUP(Tabla1[[#This Row],[Muestra]],Muestra[[Muestra]:[Columna1]],2,0),"REVISAR")</f>
        <v>34.01.01.43 Partido Socialista de Chile PS</v>
      </c>
      <c r="G2600" t="s">
        <v>4015</v>
      </c>
      <c r="H2600" t="s">
        <v>4016</v>
      </c>
      <c r="I2600" t="s">
        <v>4536</v>
      </c>
      <c r="J2600" t="s">
        <v>4532</v>
      </c>
      <c r="K2600" t="s">
        <v>242</v>
      </c>
      <c r="L2600" t="s">
        <v>2699</v>
      </c>
      <c r="O2600" t="s">
        <v>4473</v>
      </c>
      <c r="AG2600">
        <v>3946110159</v>
      </c>
      <c r="AH2600">
        <v>944124978</v>
      </c>
      <c r="AI2600">
        <v>1998274675</v>
      </c>
      <c r="AJ2600">
        <v>1365590776</v>
      </c>
      <c r="AK2600">
        <v>1369940782</v>
      </c>
    </row>
    <row r="2601" spans="1:37" x14ac:dyDescent="0.25">
      <c r="A2601" s="21">
        <v>2600</v>
      </c>
      <c r="B2601" t="s">
        <v>4448</v>
      </c>
      <c r="C2601" s="1" t="str">
        <f>+VLOOKUP(Tabla1[[#This Row],[Sector]],Sectores[[Sector]:[Columna1]],2,0)</f>
        <v>34 Transparencia</v>
      </c>
      <c r="D2601" s="1" t="str">
        <f>+VLOOKUP(Tabla1[[#This Row],[Contenido]],Hoja2!$F$2:$G$105,2,0)</f>
        <v>34.01 Partidos Políticos</v>
      </c>
      <c r="E2601" s="1" t="str">
        <f>+IFERROR(VLOOKUP(Tabla1[[#This Row],[Tema]],Temas[[Tema]:[Columna1]],2,0),"REVISAR")</f>
        <v>34.01.02 Aportes, donaciones, asignaciones y otros</v>
      </c>
      <c r="F2601" s="1" t="str">
        <f>+IFERROR(VLOOKUP(Tabla1[[#This Row],[Muestra]],Muestra[[Muestra]:[Columna1]],2,0),"REVISAR")</f>
        <v>34.01.01.44 Partido Todos</v>
      </c>
      <c r="G2601" t="s">
        <v>4015</v>
      </c>
      <c r="H2601" t="s">
        <v>4016</v>
      </c>
      <c r="I2601" t="s">
        <v>4536</v>
      </c>
      <c r="J2601" t="s">
        <v>4533</v>
      </c>
      <c r="K2601" t="s">
        <v>242</v>
      </c>
      <c r="L2601" t="s">
        <v>2699</v>
      </c>
      <c r="O2601" t="s">
        <v>4473</v>
      </c>
      <c r="AF2601">
        <v>5020069</v>
      </c>
      <c r="AG2601">
        <v>60752411</v>
      </c>
      <c r="AH2601">
        <v>0</v>
      </c>
    </row>
    <row r="2602" spans="1:37" x14ac:dyDescent="0.25">
      <c r="A2602" s="21">
        <v>2601</v>
      </c>
      <c r="B2602" t="s">
        <v>4456</v>
      </c>
      <c r="C2602" s="1" t="str">
        <f>+VLOOKUP(Tabla1[[#This Row],[Sector]],Sectores[[Sector]:[Columna1]],2,0)</f>
        <v>34 Transparencia</v>
      </c>
      <c r="D2602" s="1" t="str">
        <f>+VLOOKUP(Tabla1[[#This Row],[Contenido]],Hoja2!$F$2:$G$105,2,0)</f>
        <v>34.01 Partidos Políticos</v>
      </c>
      <c r="E2602" s="1" t="str">
        <f>+IFERROR(VLOOKUP(Tabla1[[#This Row],[Tema]],Temas[[Tema]:[Columna1]],2,0),"REVISAR")</f>
        <v>34.01.02 Aportes, donaciones, asignaciones y otros</v>
      </c>
      <c r="F2602" s="1" t="str">
        <f>+IFERROR(VLOOKUP(Tabla1[[#This Row],[Muestra]],Muestra[[Muestra]:[Columna1]],2,0),"REVISAR")</f>
        <v>34.01.01.45 Partido Unión Demócrata Independiente - UDI</v>
      </c>
      <c r="G2602" t="s">
        <v>4015</v>
      </c>
      <c r="H2602" t="s">
        <v>4016</v>
      </c>
      <c r="I2602" t="s">
        <v>4536</v>
      </c>
      <c r="J2602" t="s">
        <v>4534</v>
      </c>
      <c r="K2602" t="s">
        <v>242</v>
      </c>
      <c r="L2602" t="s">
        <v>2699</v>
      </c>
      <c r="O2602" t="s">
        <v>4473</v>
      </c>
      <c r="AF2602">
        <v>1725150110</v>
      </c>
      <c r="AG2602">
        <v>1350833564</v>
      </c>
      <c r="AH2602">
        <v>2029624426</v>
      </c>
      <c r="AI2602">
        <v>1112789908</v>
      </c>
      <c r="AJ2602">
        <v>1217656828</v>
      </c>
      <c r="AK2602">
        <v>2344104792</v>
      </c>
    </row>
    <row r="2603" spans="1:37" x14ac:dyDescent="0.25">
      <c r="A2603" s="21">
        <v>2602</v>
      </c>
      <c r="B2603" t="s">
        <v>4466</v>
      </c>
      <c r="C2603" s="1" t="str">
        <f>+VLOOKUP(Tabla1[[#This Row],[Sector]],Sectores[[Sector]:[Columna1]],2,0)</f>
        <v>34 Transparencia</v>
      </c>
      <c r="D2603" s="1" t="str">
        <f>+VLOOKUP(Tabla1[[#This Row],[Contenido]],Hoja2!$F$2:$G$105,2,0)</f>
        <v>34.01 Partidos Políticos</v>
      </c>
      <c r="E2603" s="1" t="str">
        <f>+IFERROR(VLOOKUP(Tabla1[[#This Row],[Tema]],Temas[[Tema]:[Columna1]],2,0),"REVISAR")</f>
        <v>34.01.02 Aportes, donaciones, asignaciones y otros</v>
      </c>
      <c r="F2603" s="1" t="str">
        <f>+IFERROR(VLOOKUP(Tabla1[[#This Row],[Muestra]],Muestra[[Muestra]:[Columna1]],2,0),"REVISAR")</f>
        <v>34.01.01.46 Partido Unión Patriótica</v>
      </c>
      <c r="G2603" t="s">
        <v>4015</v>
      </c>
      <c r="H2603" t="s">
        <v>4016</v>
      </c>
      <c r="I2603" t="s">
        <v>4536</v>
      </c>
      <c r="J2603" t="s">
        <v>4535</v>
      </c>
      <c r="K2603" t="s">
        <v>242</v>
      </c>
      <c r="L2603" t="s">
        <v>2699</v>
      </c>
      <c r="O2603" t="s">
        <v>4473</v>
      </c>
      <c r="AJ2603">
        <v>11133518</v>
      </c>
      <c r="AK2603">
        <v>250000</v>
      </c>
    </row>
    <row r="2604" spans="1:37" x14ac:dyDescent="0.25">
      <c r="A2604" s="21">
        <v>2603</v>
      </c>
      <c r="B2604" t="s">
        <v>9916</v>
      </c>
      <c r="C2604" s="1" t="str">
        <f>+VLOOKUP(Tabla1[[#This Row],[Sector]],Sectores[[Sector]:[Columna1]],2,0)</f>
        <v>08 Educación</v>
      </c>
      <c r="D2604" s="1" t="str">
        <f>+VLOOKUP(Tabla1[[#This Row],[Contenido]],Hoja2!$F$2:$G$105,2,0)</f>
        <v>08.03 Admisión Universitaria</v>
      </c>
      <c r="E2604" s="1" t="str">
        <f>+IFERROR(VLOOKUP(Tabla1[[#This Row],[Tema]],Temas[[Tema]:[Columna1]],2,0),"REVISAR")</f>
        <v>08.03.20 Matrículas</v>
      </c>
      <c r="F2604" s="1" t="str">
        <f>+IFERROR(VLOOKUP(Tabla1[[#This Row],[Muestra]],Muestra[[Muestra]:[Columna1]],2,0),"REVISAR")</f>
        <v>01.02.03.01 Acuicultura</v>
      </c>
      <c r="G2604" t="s">
        <v>62</v>
      </c>
      <c r="H2604" t="s">
        <v>3449</v>
      </c>
      <c r="I2604" t="s">
        <v>3452</v>
      </c>
      <c r="J2604" t="s">
        <v>179</v>
      </c>
      <c r="K2604" t="s">
        <v>3453</v>
      </c>
      <c r="L2604" t="s">
        <v>2582</v>
      </c>
      <c r="O2604" t="s">
        <v>3984</v>
      </c>
      <c r="AB2604">
        <v>0</v>
      </c>
      <c r="AC2604">
        <v>5</v>
      </c>
      <c r="AD2604">
        <v>1</v>
      </c>
      <c r="AE2604">
        <v>1</v>
      </c>
      <c r="AF2604">
        <v>0</v>
      </c>
      <c r="AG2604">
        <v>1</v>
      </c>
      <c r="AH2604">
        <v>1</v>
      </c>
      <c r="AI2604">
        <v>1</v>
      </c>
      <c r="AJ2604">
        <v>1</v>
      </c>
    </row>
    <row r="2605" spans="1:37" x14ac:dyDescent="0.25">
      <c r="A2605" s="21">
        <v>2604</v>
      </c>
      <c r="B2605" t="s">
        <v>9917</v>
      </c>
      <c r="C2605" s="1" t="str">
        <f>+VLOOKUP(Tabla1[[#This Row],[Sector]],Sectores[[Sector]:[Columna1]],2,0)</f>
        <v>08 Educación</v>
      </c>
      <c r="D2605" s="1" t="str">
        <f>+VLOOKUP(Tabla1[[#This Row],[Contenido]],Hoja2!$F$2:$G$105,2,0)</f>
        <v>08.03 Admisión Universitaria</v>
      </c>
      <c r="E2605" s="1" t="str">
        <f>+IFERROR(VLOOKUP(Tabla1[[#This Row],[Tema]],Temas[[Tema]:[Columna1]],2,0),"REVISAR")</f>
        <v>08.03.20 Matrículas</v>
      </c>
      <c r="F2605" s="1" t="str">
        <f>+IFERROR(VLOOKUP(Tabla1[[#This Row],[Muestra]],Muestra[[Muestra]:[Columna1]],2,0),"REVISAR")</f>
        <v>08.03.20.44 Administración</v>
      </c>
      <c r="G2605" t="s">
        <v>62</v>
      </c>
      <c r="H2605" t="s">
        <v>3449</v>
      </c>
      <c r="I2605" t="s">
        <v>3452</v>
      </c>
      <c r="J2605" t="s">
        <v>299</v>
      </c>
      <c r="K2605" t="s">
        <v>3453</v>
      </c>
      <c r="L2605" t="s">
        <v>2582</v>
      </c>
      <c r="O2605" t="s">
        <v>3984</v>
      </c>
      <c r="AB2605">
        <v>685</v>
      </c>
      <c r="AC2605">
        <v>718</v>
      </c>
      <c r="AD2605">
        <v>771</v>
      </c>
      <c r="AE2605">
        <v>692</v>
      </c>
      <c r="AF2605">
        <v>800</v>
      </c>
      <c r="AG2605">
        <v>837</v>
      </c>
      <c r="AH2605">
        <v>1279</v>
      </c>
      <c r="AI2605">
        <v>1436</v>
      </c>
      <c r="AJ2605">
        <v>1317</v>
      </c>
    </row>
    <row r="2606" spans="1:37" x14ac:dyDescent="0.25">
      <c r="A2606" s="21">
        <v>2605</v>
      </c>
      <c r="B2606" t="s">
        <v>9918</v>
      </c>
      <c r="C2606" s="1" t="str">
        <f>+VLOOKUP(Tabla1[[#This Row],[Sector]],Sectores[[Sector]:[Columna1]],2,0)</f>
        <v>08 Educación</v>
      </c>
      <c r="D2606" s="1" t="str">
        <f>+VLOOKUP(Tabla1[[#This Row],[Contenido]],Hoja2!$F$2:$G$105,2,0)</f>
        <v>08.03 Admisión Universitaria</v>
      </c>
      <c r="E2606" s="1" t="str">
        <f>+IFERROR(VLOOKUP(Tabla1[[#This Row],[Tema]],Temas[[Tema]:[Columna1]],2,0),"REVISAR")</f>
        <v>08.03.20 Matrículas</v>
      </c>
      <c r="F2606" s="1" t="str">
        <f>+IFERROR(VLOOKUP(Tabla1[[#This Row],[Muestra]],Muestra[[Muestra]:[Columna1]],2,0),"REVISAR")</f>
        <v>08.03.20.45 Administración de Empresas</v>
      </c>
      <c r="G2606" t="s">
        <v>62</v>
      </c>
      <c r="H2606" t="s">
        <v>3449</v>
      </c>
      <c r="I2606" t="s">
        <v>3452</v>
      </c>
      <c r="J2606" t="s">
        <v>4538</v>
      </c>
      <c r="K2606" t="s">
        <v>3453</v>
      </c>
      <c r="L2606" t="s">
        <v>2582</v>
      </c>
      <c r="O2606" t="s">
        <v>3984</v>
      </c>
      <c r="AB2606">
        <v>0</v>
      </c>
      <c r="AC2606">
        <v>9</v>
      </c>
      <c r="AD2606">
        <v>9</v>
      </c>
      <c r="AE2606">
        <v>6</v>
      </c>
      <c r="AF2606">
        <v>12</v>
      </c>
      <c r="AG2606">
        <v>11</v>
      </c>
      <c r="AH2606">
        <v>14</v>
      </c>
      <c r="AI2606">
        <v>7</v>
      </c>
      <c r="AJ2606">
        <v>10</v>
      </c>
    </row>
    <row r="2607" spans="1:37" x14ac:dyDescent="0.25">
      <c r="A2607" s="24">
        <v>2606</v>
      </c>
      <c r="B2607" t="s">
        <v>9919</v>
      </c>
      <c r="C2607" s="1" t="str">
        <f>+VLOOKUP(Tabla1[[#This Row],[Sector]],Sectores[[Sector]:[Columna1]],2,0)</f>
        <v>08 Educación</v>
      </c>
      <c r="D2607" s="1" t="str">
        <f>+VLOOKUP(Tabla1[[#This Row],[Contenido]],Hoja2!$F$2:$G$105,2,0)</f>
        <v>08.03 Admisión Universitaria</v>
      </c>
      <c r="E2607" s="1" t="str">
        <f>+IFERROR(VLOOKUP(Tabla1[[#This Row],[Tema]],Temas[[Tema]:[Columna1]],2,0),"REVISAR")</f>
        <v>08.03.20 Matrículas</v>
      </c>
      <c r="F2607" s="1" t="str">
        <f>+IFERROR(VLOOKUP(Tabla1[[#This Row],[Muestra]],Muestra[[Muestra]:[Columna1]],2,0),"REVISAR")</f>
        <v>08.03.20.46 Agroindustria</v>
      </c>
      <c r="G2607" t="s">
        <v>62</v>
      </c>
      <c r="H2607" t="s">
        <v>3449</v>
      </c>
      <c r="I2607" t="s">
        <v>3452</v>
      </c>
      <c r="J2607" t="s">
        <v>4539</v>
      </c>
      <c r="K2607" t="s">
        <v>3453</v>
      </c>
      <c r="L2607" t="s">
        <v>2582</v>
      </c>
      <c r="O2607" t="s">
        <v>3984</v>
      </c>
      <c r="AB2607">
        <v>0</v>
      </c>
      <c r="AC2607">
        <v>0</v>
      </c>
      <c r="AD2607">
        <v>0</v>
      </c>
      <c r="AE2607">
        <v>0</v>
      </c>
      <c r="AF2607">
        <v>0</v>
      </c>
      <c r="AG2607">
        <v>0</v>
      </c>
      <c r="AH2607">
        <v>0</v>
      </c>
      <c r="AI2607">
        <v>0</v>
      </c>
      <c r="AJ2607">
        <v>0</v>
      </c>
    </row>
    <row r="2608" spans="1:37" x14ac:dyDescent="0.25">
      <c r="A2608" s="21">
        <v>2607</v>
      </c>
      <c r="B2608" t="s">
        <v>9920</v>
      </c>
      <c r="C2608" s="1" t="str">
        <f>+VLOOKUP(Tabla1[[#This Row],[Sector]],Sectores[[Sector]:[Columna1]],2,0)</f>
        <v>08 Educación</v>
      </c>
      <c r="D2608" s="1" t="str">
        <f>+VLOOKUP(Tabla1[[#This Row],[Contenido]],Hoja2!$F$2:$G$105,2,0)</f>
        <v>08.03 Admisión Universitaria</v>
      </c>
      <c r="E2608" s="1" t="str">
        <f>+IFERROR(VLOOKUP(Tabla1[[#This Row],[Tema]],Temas[[Tema]:[Columna1]],2,0),"REVISAR")</f>
        <v>08.03.20 Matrículas</v>
      </c>
      <c r="F2608" s="1" t="str">
        <f>+IFERROR(VLOOKUP(Tabla1[[#This Row],[Muestra]],Muestra[[Muestra]:[Columna1]],2,0),"REVISAR")</f>
        <v>08.03.20.47 Agronomía</v>
      </c>
      <c r="G2608" t="s">
        <v>62</v>
      </c>
      <c r="H2608" t="s">
        <v>3449</v>
      </c>
      <c r="I2608" t="s">
        <v>3452</v>
      </c>
      <c r="J2608" t="s">
        <v>4540</v>
      </c>
      <c r="K2608" t="s">
        <v>3453</v>
      </c>
      <c r="L2608" t="s">
        <v>2582</v>
      </c>
      <c r="O2608" t="s">
        <v>3984</v>
      </c>
      <c r="AB2608">
        <v>957</v>
      </c>
      <c r="AC2608">
        <v>951</v>
      </c>
      <c r="AD2608">
        <v>936</v>
      </c>
      <c r="AE2608">
        <v>1002</v>
      </c>
      <c r="AF2608">
        <v>1032</v>
      </c>
      <c r="AG2608">
        <v>1013</v>
      </c>
      <c r="AH2608">
        <v>1020</v>
      </c>
      <c r="AI2608">
        <v>987</v>
      </c>
      <c r="AJ2608">
        <v>890</v>
      </c>
    </row>
    <row r="2609" spans="1:36" x14ac:dyDescent="0.25">
      <c r="A2609" s="21">
        <v>2608</v>
      </c>
      <c r="B2609" t="s">
        <v>9921</v>
      </c>
      <c r="C2609" s="1" t="str">
        <f>+VLOOKUP(Tabla1[[#This Row],[Sector]],Sectores[[Sector]:[Columna1]],2,0)</f>
        <v>08 Educación</v>
      </c>
      <c r="D2609" s="1" t="str">
        <f>+VLOOKUP(Tabla1[[#This Row],[Contenido]],Hoja2!$F$2:$G$105,2,0)</f>
        <v>08.03 Admisión Universitaria</v>
      </c>
      <c r="E2609" s="1" t="str">
        <f>+IFERROR(VLOOKUP(Tabla1[[#This Row],[Tema]],Temas[[Tema]:[Columna1]],2,0),"REVISAR")</f>
        <v>08.03.20 Matrículas</v>
      </c>
      <c r="F2609" s="1" t="str">
        <f>+IFERROR(VLOOKUP(Tabla1[[#This Row],[Muestra]],Muestra[[Muestra]:[Columna1]],2,0),"REVISAR")</f>
        <v>08.03.20.48 Alimentos</v>
      </c>
      <c r="G2609" t="s">
        <v>62</v>
      </c>
      <c r="H2609" t="s">
        <v>3449</v>
      </c>
      <c r="I2609" t="s">
        <v>3452</v>
      </c>
      <c r="J2609" t="s">
        <v>521</v>
      </c>
      <c r="K2609" t="s">
        <v>3453</v>
      </c>
      <c r="L2609" t="s">
        <v>2582</v>
      </c>
      <c r="O2609" t="s">
        <v>3984</v>
      </c>
      <c r="AB2609">
        <v>0</v>
      </c>
      <c r="AC2609">
        <v>0</v>
      </c>
      <c r="AD2609">
        <v>0</v>
      </c>
      <c r="AE2609">
        <v>0</v>
      </c>
      <c r="AF2609">
        <v>0</v>
      </c>
      <c r="AG2609">
        <v>0</v>
      </c>
      <c r="AH2609">
        <v>0</v>
      </c>
      <c r="AI2609">
        <v>0</v>
      </c>
      <c r="AJ2609">
        <v>0</v>
      </c>
    </row>
    <row r="2610" spans="1:36" x14ac:dyDescent="0.25">
      <c r="A2610" s="21">
        <v>2609</v>
      </c>
      <c r="B2610" t="s">
        <v>9922</v>
      </c>
      <c r="C2610" s="1" t="str">
        <f>+VLOOKUP(Tabla1[[#This Row],[Sector]],Sectores[[Sector]:[Columna1]],2,0)</f>
        <v>08 Educación</v>
      </c>
      <c r="D2610" s="1" t="str">
        <f>+VLOOKUP(Tabla1[[#This Row],[Contenido]],Hoja2!$F$2:$G$105,2,0)</f>
        <v>08.03 Admisión Universitaria</v>
      </c>
      <c r="E2610" s="1" t="str">
        <f>+IFERROR(VLOOKUP(Tabla1[[#This Row],[Tema]],Temas[[Tema]:[Columna1]],2,0),"REVISAR")</f>
        <v>08.03.20 Matrículas</v>
      </c>
      <c r="F2610" s="1" t="str">
        <f>+IFERROR(VLOOKUP(Tabla1[[#This Row],[Muestra]],Muestra[[Muestra]:[Columna1]],2,0),"REVISAR")</f>
        <v>08.03.20.49 Análisis</v>
      </c>
      <c r="G2610" t="s">
        <v>62</v>
      </c>
      <c r="H2610" t="s">
        <v>3449</v>
      </c>
      <c r="I2610" t="s">
        <v>3452</v>
      </c>
      <c r="J2610" t="s">
        <v>4541</v>
      </c>
      <c r="K2610" t="s">
        <v>3453</v>
      </c>
      <c r="L2610" t="s">
        <v>2582</v>
      </c>
      <c r="O2610" t="s">
        <v>3984</v>
      </c>
      <c r="AB2610">
        <v>51</v>
      </c>
      <c r="AC2610">
        <v>55</v>
      </c>
      <c r="AD2610">
        <v>57</v>
      </c>
      <c r="AE2610">
        <v>61</v>
      </c>
      <c r="AF2610">
        <v>36</v>
      </c>
      <c r="AG2610">
        <v>39</v>
      </c>
      <c r="AH2610">
        <v>44</v>
      </c>
      <c r="AI2610">
        <v>41</v>
      </c>
      <c r="AJ2610">
        <v>39</v>
      </c>
    </row>
    <row r="2611" spans="1:36" x14ac:dyDescent="0.25">
      <c r="A2611" s="21">
        <v>2610</v>
      </c>
      <c r="B2611" t="s">
        <v>9923</v>
      </c>
      <c r="C2611" s="1" t="str">
        <f>+VLOOKUP(Tabla1[[#This Row],[Sector]],Sectores[[Sector]:[Columna1]],2,0)</f>
        <v>08 Educación</v>
      </c>
      <c r="D2611" s="1" t="str">
        <f>+VLOOKUP(Tabla1[[#This Row],[Contenido]],Hoja2!$F$2:$G$105,2,0)</f>
        <v>08.03 Admisión Universitaria</v>
      </c>
      <c r="E2611" s="1" t="str">
        <f>+IFERROR(VLOOKUP(Tabla1[[#This Row],[Tema]],Temas[[Tema]:[Columna1]],2,0),"REVISAR")</f>
        <v>08.03.20 Matrículas</v>
      </c>
      <c r="F2611" s="1" t="str">
        <f>+IFERROR(VLOOKUP(Tabla1[[#This Row],[Muestra]],Muestra[[Muestra]:[Columna1]],2,0),"REVISAR")</f>
        <v>08.03.20.50 Animación</v>
      </c>
      <c r="G2611" t="s">
        <v>62</v>
      </c>
      <c r="H2611" t="s">
        <v>3449</v>
      </c>
      <c r="I2611" t="s">
        <v>3452</v>
      </c>
      <c r="J2611" t="s">
        <v>4542</v>
      </c>
      <c r="K2611" t="s">
        <v>3453</v>
      </c>
      <c r="L2611" t="s">
        <v>2582</v>
      </c>
      <c r="O2611" t="s">
        <v>3984</v>
      </c>
      <c r="AB2611">
        <v>17</v>
      </c>
      <c r="AC2611">
        <v>22</v>
      </c>
      <c r="AD2611">
        <v>30</v>
      </c>
      <c r="AE2611">
        <v>31</v>
      </c>
      <c r="AF2611">
        <v>32</v>
      </c>
      <c r="AG2611">
        <v>30</v>
      </c>
      <c r="AH2611">
        <v>46</v>
      </c>
      <c r="AI2611">
        <v>72</v>
      </c>
      <c r="AJ2611">
        <v>103</v>
      </c>
    </row>
    <row r="2612" spans="1:36" x14ac:dyDescent="0.25">
      <c r="A2612" s="21">
        <v>2611</v>
      </c>
      <c r="B2612" t="s">
        <v>9924</v>
      </c>
      <c r="C2612" s="1" t="str">
        <f>+VLOOKUP(Tabla1[[#This Row],[Sector]],Sectores[[Sector]:[Columna1]],2,0)</f>
        <v>08 Educación</v>
      </c>
      <c r="D2612" s="1" t="str">
        <f>+VLOOKUP(Tabla1[[#This Row],[Contenido]],Hoja2!$F$2:$G$105,2,0)</f>
        <v>08.03 Admisión Universitaria</v>
      </c>
      <c r="E2612" s="1" t="str">
        <f>+IFERROR(VLOOKUP(Tabla1[[#This Row],[Tema]],Temas[[Tema]:[Columna1]],2,0),"REVISAR")</f>
        <v>08.03.20 Matrículas</v>
      </c>
      <c r="F2612" s="1" t="str">
        <f>+IFERROR(VLOOKUP(Tabla1[[#This Row],[Muestra]],Muestra[[Muestra]:[Columna1]],2,0),"REVISAR")</f>
        <v>08.03.20.51 Antropología</v>
      </c>
      <c r="G2612" t="s">
        <v>62</v>
      </c>
      <c r="H2612" t="s">
        <v>3449</v>
      </c>
      <c r="I2612" t="s">
        <v>3452</v>
      </c>
      <c r="J2612" t="s">
        <v>4543</v>
      </c>
      <c r="K2612" t="s">
        <v>3453</v>
      </c>
      <c r="L2612" t="s">
        <v>2582</v>
      </c>
      <c r="O2612" t="s">
        <v>3984</v>
      </c>
      <c r="AB2612">
        <v>298</v>
      </c>
      <c r="AC2612">
        <v>315</v>
      </c>
      <c r="AD2612">
        <v>311</v>
      </c>
      <c r="AE2612">
        <v>328</v>
      </c>
      <c r="AF2612">
        <v>348</v>
      </c>
      <c r="AG2612">
        <v>345</v>
      </c>
      <c r="AH2612">
        <v>365</v>
      </c>
      <c r="AI2612">
        <v>425</v>
      </c>
      <c r="AJ2612">
        <v>405</v>
      </c>
    </row>
    <row r="2613" spans="1:36" x14ac:dyDescent="0.25">
      <c r="A2613" s="21">
        <v>2612</v>
      </c>
      <c r="B2613" t="s">
        <v>9925</v>
      </c>
      <c r="C2613" s="1" t="str">
        <f>+VLOOKUP(Tabla1[[#This Row],[Sector]],Sectores[[Sector]:[Columna1]],2,0)</f>
        <v>08 Educación</v>
      </c>
      <c r="D2613" s="1" t="str">
        <f>+VLOOKUP(Tabla1[[#This Row],[Contenido]],Hoja2!$F$2:$G$105,2,0)</f>
        <v>08.03 Admisión Universitaria</v>
      </c>
      <c r="E2613" s="1" t="str">
        <f>+IFERROR(VLOOKUP(Tabla1[[#This Row],[Tema]],Temas[[Tema]:[Columna1]],2,0),"REVISAR")</f>
        <v>08.03.20 Matrículas</v>
      </c>
      <c r="F2613" s="1" t="str">
        <f>+IFERROR(VLOOKUP(Tabla1[[#This Row],[Muestra]],Muestra[[Muestra]:[Columna1]],2,0),"REVISAR")</f>
        <v>08.03.20.52 Arqueología</v>
      </c>
      <c r="G2613" t="s">
        <v>62</v>
      </c>
      <c r="H2613" t="s">
        <v>3449</v>
      </c>
      <c r="I2613" t="s">
        <v>3452</v>
      </c>
      <c r="J2613" t="s">
        <v>4544</v>
      </c>
      <c r="K2613" t="s">
        <v>3453</v>
      </c>
      <c r="L2613" t="s">
        <v>2582</v>
      </c>
      <c r="O2613" t="s">
        <v>3984</v>
      </c>
      <c r="AB2613">
        <v>0</v>
      </c>
      <c r="AC2613">
        <v>25</v>
      </c>
      <c r="AD2613">
        <v>33</v>
      </c>
      <c r="AE2613">
        <v>48</v>
      </c>
      <c r="AF2613">
        <v>47</v>
      </c>
      <c r="AG2613">
        <v>52</v>
      </c>
      <c r="AH2613">
        <v>48</v>
      </c>
      <c r="AI2613">
        <v>86</v>
      </c>
      <c r="AJ2613">
        <v>60</v>
      </c>
    </row>
    <row r="2614" spans="1:36" x14ac:dyDescent="0.25">
      <c r="A2614" s="21">
        <v>2613</v>
      </c>
      <c r="B2614" t="s">
        <v>9926</v>
      </c>
      <c r="C2614" s="1" t="str">
        <f>+VLOOKUP(Tabla1[[#This Row],[Sector]],Sectores[[Sector]:[Columna1]],2,0)</f>
        <v>08 Educación</v>
      </c>
      <c r="D2614" s="1" t="str">
        <f>+VLOOKUP(Tabla1[[#This Row],[Contenido]],Hoja2!$F$2:$G$105,2,0)</f>
        <v>08.03 Admisión Universitaria</v>
      </c>
      <c r="E2614" s="1" t="str">
        <f>+IFERROR(VLOOKUP(Tabla1[[#This Row],[Tema]],Temas[[Tema]:[Columna1]],2,0),"REVISAR")</f>
        <v>08.03.20 Matrículas</v>
      </c>
      <c r="F2614" s="1" t="str">
        <f>+IFERROR(VLOOKUP(Tabla1[[#This Row],[Muestra]],Muestra[[Muestra]:[Columna1]],2,0),"REVISAR")</f>
        <v>08.03.20.53 Arquitectura</v>
      </c>
      <c r="G2614" t="s">
        <v>62</v>
      </c>
      <c r="H2614" t="s">
        <v>3449</v>
      </c>
      <c r="I2614" t="s">
        <v>3452</v>
      </c>
      <c r="J2614" t="s">
        <v>4545</v>
      </c>
      <c r="K2614" t="s">
        <v>3453</v>
      </c>
      <c r="L2614" t="s">
        <v>2582</v>
      </c>
      <c r="O2614" t="s">
        <v>3984</v>
      </c>
      <c r="AB2614">
        <v>1794</v>
      </c>
      <c r="AC2614">
        <v>1784</v>
      </c>
      <c r="AD2614">
        <v>1811</v>
      </c>
      <c r="AE2614">
        <v>1863</v>
      </c>
      <c r="AF2614">
        <v>2026</v>
      </c>
      <c r="AG2614">
        <v>2086</v>
      </c>
      <c r="AH2614">
        <v>2442</v>
      </c>
      <c r="AI2614">
        <v>2542</v>
      </c>
      <c r="AJ2614">
        <v>2530</v>
      </c>
    </row>
    <row r="2615" spans="1:36" x14ac:dyDescent="0.25">
      <c r="A2615" s="21">
        <v>2614</v>
      </c>
      <c r="B2615" t="s">
        <v>9927</v>
      </c>
      <c r="C2615" s="1" t="str">
        <f>+VLOOKUP(Tabla1[[#This Row],[Sector]],Sectores[[Sector]:[Columna1]],2,0)</f>
        <v>08 Educación</v>
      </c>
      <c r="D2615" s="1" t="str">
        <f>+VLOOKUP(Tabla1[[#This Row],[Contenido]],Hoja2!$F$2:$G$105,2,0)</f>
        <v>08.03 Admisión Universitaria</v>
      </c>
      <c r="E2615" s="1" t="str">
        <f>+IFERROR(VLOOKUP(Tabla1[[#This Row],[Tema]],Temas[[Tema]:[Columna1]],2,0),"REVISAR")</f>
        <v>08.03.20 Matrículas</v>
      </c>
      <c r="F2615" s="1" t="str">
        <f>+IFERROR(VLOOKUP(Tabla1[[#This Row],[Muestra]],Muestra[[Muestra]:[Columna1]],2,0),"REVISAR")</f>
        <v>08.03.20.54 Artes</v>
      </c>
      <c r="G2615" t="s">
        <v>62</v>
      </c>
      <c r="H2615" t="s">
        <v>3449</v>
      </c>
      <c r="I2615" t="s">
        <v>3452</v>
      </c>
      <c r="J2615" t="s">
        <v>4546</v>
      </c>
      <c r="K2615" t="s">
        <v>3453</v>
      </c>
      <c r="L2615" t="s">
        <v>2582</v>
      </c>
      <c r="O2615" t="s">
        <v>3984</v>
      </c>
      <c r="AB2615">
        <v>851</v>
      </c>
      <c r="AC2615">
        <v>1010</v>
      </c>
      <c r="AD2615">
        <v>964</v>
      </c>
      <c r="AE2615">
        <v>1099</v>
      </c>
      <c r="AF2615">
        <v>1112</v>
      </c>
      <c r="AG2615">
        <v>1090</v>
      </c>
      <c r="AH2615">
        <v>1187</v>
      </c>
      <c r="AI2615">
        <v>1405</v>
      </c>
      <c r="AJ2615">
        <v>1353</v>
      </c>
    </row>
    <row r="2616" spans="1:36" x14ac:dyDescent="0.25">
      <c r="A2616" s="24">
        <v>2615</v>
      </c>
      <c r="B2616" t="s">
        <v>9928</v>
      </c>
      <c r="C2616" s="1" t="str">
        <f>+VLOOKUP(Tabla1[[#This Row],[Sector]],Sectores[[Sector]:[Columna1]],2,0)</f>
        <v>08 Educación</v>
      </c>
      <c r="D2616" s="1" t="str">
        <f>+VLOOKUP(Tabla1[[#This Row],[Contenido]],Hoja2!$F$2:$G$105,2,0)</f>
        <v>08.03 Admisión Universitaria</v>
      </c>
      <c r="E2616" s="1" t="str">
        <f>+IFERROR(VLOOKUP(Tabla1[[#This Row],[Tema]],Temas[[Tema]:[Columna1]],2,0),"REVISAR")</f>
        <v>08.03.20 Matrículas</v>
      </c>
      <c r="F2616" s="1" t="str">
        <f>+IFERROR(VLOOKUP(Tabla1[[#This Row],[Muestra]],Muestra[[Muestra]:[Columna1]],2,0),"REVISAR")</f>
        <v>08.03.20.55 Astrofísica</v>
      </c>
      <c r="G2616" t="s">
        <v>62</v>
      </c>
      <c r="H2616" t="s">
        <v>3449</v>
      </c>
      <c r="I2616" t="s">
        <v>3452</v>
      </c>
      <c r="J2616" t="s">
        <v>4547</v>
      </c>
      <c r="K2616" t="s">
        <v>3453</v>
      </c>
      <c r="L2616" t="s">
        <v>2582</v>
      </c>
      <c r="O2616" t="s">
        <v>3984</v>
      </c>
      <c r="AB2616">
        <v>0</v>
      </c>
      <c r="AC2616">
        <v>0</v>
      </c>
      <c r="AD2616">
        <v>0</v>
      </c>
      <c r="AE2616">
        <v>0</v>
      </c>
      <c r="AF2616">
        <v>0</v>
      </c>
      <c r="AG2616">
        <v>0</v>
      </c>
      <c r="AH2616">
        <v>0</v>
      </c>
      <c r="AI2616">
        <v>0</v>
      </c>
      <c r="AJ2616">
        <v>47</v>
      </c>
    </row>
    <row r="2617" spans="1:36" x14ac:dyDescent="0.25">
      <c r="A2617" s="21">
        <v>2616</v>
      </c>
      <c r="B2617" t="s">
        <v>9929</v>
      </c>
      <c r="C2617" s="1" t="str">
        <f>+VLOOKUP(Tabla1[[#This Row],[Sector]],Sectores[[Sector]:[Columna1]],2,0)</f>
        <v>08 Educación</v>
      </c>
      <c r="D2617" s="1" t="str">
        <f>+VLOOKUP(Tabla1[[#This Row],[Contenido]],Hoja2!$F$2:$G$105,2,0)</f>
        <v>08.03 Admisión Universitaria</v>
      </c>
      <c r="E2617" s="1" t="str">
        <f>+IFERROR(VLOOKUP(Tabla1[[#This Row],[Tema]],Temas[[Tema]:[Columna1]],2,0),"REVISAR")</f>
        <v>08.03.20 Matrículas</v>
      </c>
      <c r="F2617" s="1" t="str">
        <f>+IFERROR(VLOOKUP(Tabla1[[#This Row],[Muestra]],Muestra[[Muestra]:[Columna1]],2,0),"REVISAR")</f>
        <v>08.03.20.56 Astronomía</v>
      </c>
      <c r="G2617" t="s">
        <v>62</v>
      </c>
      <c r="H2617" t="s">
        <v>3449</v>
      </c>
      <c r="I2617" t="s">
        <v>3452</v>
      </c>
      <c r="J2617" t="s">
        <v>4548</v>
      </c>
      <c r="K2617" t="s">
        <v>3453</v>
      </c>
      <c r="L2617" t="s">
        <v>2582</v>
      </c>
      <c r="O2617" t="s">
        <v>3984</v>
      </c>
      <c r="AB2617">
        <v>91</v>
      </c>
      <c r="AC2617">
        <v>115</v>
      </c>
      <c r="AD2617">
        <v>125</v>
      </c>
      <c r="AE2617">
        <v>118</v>
      </c>
      <c r="AF2617">
        <v>136</v>
      </c>
      <c r="AG2617">
        <v>130</v>
      </c>
      <c r="AH2617">
        <v>152</v>
      </c>
      <c r="AI2617">
        <v>158</v>
      </c>
      <c r="AJ2617">
        <v>189</v>
      </c>
    </row>
    <row r="2618" spans="1:36" x14ac:dyDescent="0.25">
      <c r="A2618" s="21">
        <v>2617</v>
      </c>
      <c r="B2618" t="s">
        <v>9930</v>
      </c>
      <c r="C2618" s="1" t="str">
        <f>+VLOOKUP(Tabla1[[#This Row],[Sector]],Sectores[[Sector]:[Columna1]],2,0)</f>
        <v>08 Educación</v>
      </c>
      <c r="D2618" s="1" t="str">
        <f>+VLOOKUP(Tabla1[[#This Row],[Contenido]],Hoja2!$F$2:$G$105,2,0)</f>
        <v>08.03 Admisión Universitaria</v>
      </c>
      <c r="E2618" s="1" t="str">
        <f>+IFERROR(VLOOKUP(Tabla1[[#This Row],[Tema]],Temas[[Tema]:[Columna1]],2,0),"REVISAR")</f>
        <v>08.03.20 Matrículas</v>
      </c>
      <c r="F2618" s="1" t="str">
        <f>+IFERROR(VLOOKUP(Tabla1[[#This Row],[Muestra]],Muestra[[Muestra]:[Columna1]],2,0),"REVISAR")</f>
        <v>08.03.20.57 Auditoría</v>
      </c>
      <c r="G2618" t="s">
        <v>62</v>
      </c>
      <c r="H2618" t="s">
        <v>3449</v>
      </c>
      <c r="I2618" t="s">
        <v>3452</v>
      </c>
      <c r="J2618" t="s">
        <v>4549</v>
      </c>
      <c r="K2618" t="s">
        <v>3453</v>
      </c>
      <c r="L2618" t="s">
        <v>2582</v>
      </c>
      <c r="O2618" t="s">
        <v>3984</v>
      </c>
      <c r="AB2618">
        <v>416</v>
      </c>
      <c r="AC2618">
        <v>562</v>
      </c>
      <c r="AD2618">
        <v>451</v>
      </c>
      <c r="AE2618">
        <v>532</v>
      </c>
      <c r="AF2618">
        <v>587</v>
      </c>
      <c r="AG2618">
        <v>573</v>
      </c>
      <c r="AH2618">
        <v>707</v>
      </c>
      <c r="AI2618">
        <v>646</v>
      </c>
      <c r="AJ2618">
        <v>630</v>
      </c>
    </row>
    <row r="2619" spans="1:36" x14ac:dyDescent="0.25">
      <c r="A2619" s="21">
        <v>2618</v>
      </c>
      <c r="B2619" t="s">
        <v>9931</v>
      </c>
      <c r="C2619" s="1" t="str">
        <f>+VLOOKUP(Tabla1[[#This Row],[Sector]],Sectores[[Sector]:[Columna1]],2,0)</f>
        <v>08 Educación</v>
      </c>
      <c r="D2619" s="1" t="str">
        <f>+VLOOKUP(Tabla1[[#This Row],[Contenido]],Hoja2!$F$2:$G$105,2,0)</f>
        <v>08.03 Admisión Universitaria</v>
      </c>
      <c r="E2619" s="1" t="str">
        <f>+IFERROR(VLOOKUP(Tabla1[[#This Row],[Tema]],Temas[[Tema]:[Columna1]],2,0),"REVISAR")</f>
        <v>08.03.20 Matrículas</v>
      </c>
      <c r="F2619" s="1" t="str">
        <f>+IFERROR(VLOOKUP(Tabla1[[#This Row],[Muestra]],Muestra[[Muestra]:[Columna1]],2,0),"REVISAR")</f>
        <v>08.03.20.58 Automatización y Control</v>
      </c>
      <c r="G2619" t="s">
        <v>62</v>
      </c>
      <c r="H2619" t="s">
        <v>3449</v>
      </c>
      <c r="I2619" t="s">
        <v>3452</v>
      </c>
      <c r="J2619" t="s">
        <v>4550</v>
      </c>
      <c r="K2619" t="s">
        <v>3453</v>
      </c>
      <c r="L2619" t="s">
        <v>2582</v>
      </c>
      <c r="O2619" t="s">
        <v>3984</v>
      </c>
      <c r="AB2619">
        <v>22</v>
      </c>
      <c r="AC2619">
        <v>37</v>
      </c>
      <c r="AD2619">
        <v>41</v>
      </c>
      <c r="AE2619">
        <v>50</v>
      </c>
      <c r="AF2619">
        <v>52</v>
      </c>
      <c r="AG2619">
        <v>52</v>
      </c>
      <c r="AH2619">
        <v>44</v>
      </c>
      <c r="AI2619">
        <v>34</v>
      </c>
      <c r="AJ2619">
        <v>25</v>
      </c>
    </row>
    <row r="2620" spans="1:36" x14ac:dyDescent="0.25">
      <c r="A2620" s="21">
        <v>2619</v>
      </c>
      <c r="B2620" t="s">
        <v>9932</v>
      </c>
      <c r="C2620" s="1" t="str">
        <f>+VLOOKUP(Tabla1[[#This Row],[Sector]],Sectores[[Sector]:[Columna1]],2,0)</f>
        <v>08 Educación</v>
      </c>
      <c r="D2620" s="1" t="str">
        <f>+VLOOKUP(Tabla1[[#This Row],[Contenido]],Hoja2!$F$2:$G$105,2,0)</f>
        <v>08.03 Admisión Universitaria</v>
      </c>
      <c r="E2620" s="1" t="str">
        <f>+IFERROR(VLOOKUP(Tabla1[[#This Row],[Tema]],Temas[[Tema]:[Columna1]],2,0),"REVISAR")</f>
        <v>08.03.20 Matrículas</v>
      </c>
      <c r="F2620" s="1" t="str">
        <f>+IFERROR(VLOOKUP(Tabla1[[#This Row],[Muestra]],Muestra[[Muestra]:[Columna1]],2,0),"REVISAR")</f>
        <v>08.03.20.59 Bibliotecología</v>
      </c>
      <c r="G2620" t="s">
        <v>62</v>
      </c>
      <c r="H2620" t="s">
        <v>3449</v>
      </c>
      <c r="I2620" t="s">
        <v>3452</v>
      </c>
      <c r="J2620" t="s">
        <v>4551</v>
      </c>
      <c r="K2620" t="s">
        <v>3453</v>
      </c>
      <c r="L2620" t="s">
        <v>2582</v>
      </c>
      <c r="O2620" t="s">
        <v>3984</v>
      </c>
      <c r="AB2620">
        <v>31</v>
      </c>
      <c r="AC2620">
        <v>47</v>
      </c>
      <c r="AD2620">
        <v>52</v>
      </c>
      <c r="AE2620">
        <v>73</v>
      </c>
      <c r="AF2620">
        <v>71</v>
      </c>
      <c r="AG2620">
        <v>70</v>
      </c>
      <c r="AH2620">
        <v>72</v>
      </c>
      <c r="AI2620">
        <v>66</v>
      </c>
      <c r="AJ2620">
        <v>41</v>
      </c>
    </row>
    <row r="2621" spans="1:36" x14ac:dyDescent="0.25">
      <c r="A2621" s="24">
        <v>2620</v>
      </c>
      <c r="B2621" t="s">
        <v>9933</v>
      </c>
      <c r="C2621" s="1" t="str">
        <f>+VLOOKUP(Tabla1[[#This Row],[Sector]],Sectores[[Sector]:[Columna1]],2,0)</f>
        <v>08 Educación</v>
      </c>
      <c r="D2621" s="1" t="str">
        <f>+VLOOKUP(Tabla1[[#This Row],[Contenido]],Hoja2!$F$2:$G$105,2,0)</f>
        <v>08.03 Admisión Universitaria</v>
      </c>
      <c r="E2621" s="1" t="str">
        <f>+IFERROR(VLOOKUP(Tabla1[[#This Row],[Tema]],Temas[[Tema]:[Columna1]],2,0),"REVISAR")</f>
        <v>08.03.20 Matrículas</v>
      </c>
      <c r="F2621" s="1" t="str">
        <f>+IFERROR(VLOOKUP(Tabla1[[#This Row],[Muestra]],Muestra[[Muestra]:[Columna1]],2,0),"REVISAR")</f>
        <v>08.03.20.60 Biblioteconomía</v>
      </c>
      <c r="G2621" t="s">
        <v>62</v>
      </c>
      <c r="H2621" t="s">
        <v>3449</v>
      </c>
      <c r="I2621" t="s">
        <v>3452</v>
      </c>
      <c r="J2621" t="s">
        <v>4552</v>
      </c>
      <c r="K2621" t="s">
        <v>3453</v>
      </c>
      <c r="L2621" t="s">
        <v>2582</v>
      </c>
      <c r="O2621" t="s">
        <v>3984</v>
      </c>
      <c r="AB2621">
        <v>7</v>
      </c>
      <c r="AC2621">
        <v>1</v>
      </c>
      <c r="AD2621">
        <v>0</v>
      </c>
      <c r="AE2621">
        <v>0</v>
      </c>
      <c r="AF2621">
        <v>0</v>
      </c>
      <c r="AG2621">
        <v>0</v>
      </c>
      <c r="AH2621">
        <v>0</v>
      </c>
      <c r="AI2621">
        <v>0</v>
      </c>
      <c r="AJ2621">
        <v>0</v>
      </c>
    </row>
    <row r="2622" spans="1:36" x14ac:dyDescent="0.25">
      <c r="A2622" s="21">
        <v>2621</v>
      </c>
      <c r="B2622" t="s">
        <v>9934</v>
      </c>
      <c r="C2622" s="1" t="str">
        <f>+VLOOKUP(Tabla1[[#This Row],[Sector]],Sectores[[Sector]:[Columna1]],2,0)</f>
        <v>08 Educación</v>
      </c>
      <c r="D2622" s="1" t="str">
        <f>+VLOOKUP(Tabla1[[#This Row],[Contenido]],Hoja2!$F$2:$G$105,2,0)</f>
        <v>08.03 Admisión Universitaria</v>
      </c>
      <c r="E2622" s="1" t="str">
        <f>+IFERROR(VLOOKUP(Tabla1[[#This Row],[Tema]],Temas[[Tema]:[Columna1]],2,0),"REVISAR")</f>
        <v>08.03.20 Matrículas</v>
      </c>
      <c r="F2622" s="1" t="str">
        <f>+IFERROR(VLOOKUP(Tabla1[[#This Row],[Muestra]],Muestra[[Muestra]:[Columna1]],2,0),"REVISAR")</f>
        <v>08.03.20.61 Biología</v>
      </c>
      <c r="G2622" t="s">
        <v>62</v>
      </c>
      <c r="H2622" t="s">
        <v>3449</v>
      </c>
      <c r="I2622" t="s">
        <v>3452</v>
      </c>
      <c r="J2622" t="s">
        <v>4553</v>
      </c>
      <c r="K2622" t="s">
        <v>3453</v>
      </c>
      <c r="L2622" t="s">
        <v>2582</v>
      </c>
      <c r="O2622" t="s">
        <v>3984</v>
      </c>
      <c r="AB2622">
        <v>437</v>
      </c>
      <c r="AC2622">
        <v>403</v>
      </c>
      <c r="AD2622">
        <v>422</v>
      </c>
      <c r="AE2622">
        <v>423</v>
      </c>
      <c r="AF2622">
        <v>475</v>
      </c>
      <c r="AG2622">
        <v>478</v>
      </c>
      <c r="AH2622">
        <v>495</v>
      </c>
      <c r="AI2622">
        <v>520</v>
      </c>
      <c r="AJ2622">
        <v>549</v>
      </c>
    </row>
    <row r="2623" spans="1:36" x14ac:dyDescent="0.25">
      <c r="A2623" s="21">
        <v>2622</v>
      </c>
      <c r="B2623" t="s">
        <v>9935</v>
      </c>
      <c r="C2623" s="1" t="str">
        <f>+VLOOKUP(Tabla1[[#This Row],[Sector]],Sectores[[Sector]:[Columna1]],2,0)</f>
        <v>08 Educación</v>
      </c>
      <c r="D2623" s="1" t="str">
        <f>+VLOOKUP(Tabla1[[#This Row],[Contenido]],Hoja2!$F$2:$G$105,2,0)</f>
        <v>08.03 Admisión Universitaria</v>
      </c>
      <c r="E2623" s="1" t="str">
        <f>+IFERROR(VLOOKUP(Tabla1[[#This Row],[Tema]],Temas[[Tema]:[Columna1]],2,0),"REVISAR")</f>
        <v>08.03.20 Matrículas</v>
      </c>
      <c r="F2623" s="1" t="str">
        <f>+IFERROR(VLOOKUP(Tabla1[[#This Row],[Muestra]],Muestra[[Muestra]:[Columna1]],2,0),"REVISAR")</f>
        <v>08.03.20.62 Bioquímica</v>
      </c>
      <c r="G2623" t="s">
        <v>62</v>
      </c>
      <c r="H2623" t="s">
        <v>3449</v>
      </c>
      <c r="I2623" t="s">
        <v>3452</v>
      </c>
      <c r="J2623" t="s">
        <v>4554</v>
      </c>
      <c r="K2623" t="s">
        <v>3453</v>
      </c>
      <c r="L2623" t="s">
        <v>2582</v>
      </c>
      <c r="O2623" t="s">
        <v>3984</v>
      </c>
      <c r="AB2623">
        <v>367</v>
      </c>
      <c r="AC2623">
        <v>349</v>
      </c>
      <c r="AD2623">
        <v>351</v>
      </c>
      <c r="AE2623">
        <v>359</v>
      </c>
      <c r="AF2623">
        <v>393</v>
      </c>
      <c r="AG2623">
        <v>373</v>
      </c>
      <c r="AH2623">
        <v>467</v>
      </c>
      <c r="AI2623">
        <v>486</v>
      </c>
      <c r="AJ2623">
        <v>488</v>
      </c>
    </row>
    <row r="2624" spans="1:36" x14ac:dyDescent="0.25">
      <c r="A2624" s="21">
        <v>2623</v>
      </c>
      <c r="B2624" t="s">
        <v>9936</v>
      </c>
      <c r="C2624" s="1" t="str">
        <f>+VLOOKUP(Tabla1[[#This Row],[Sector]],Sectores[[Sector]:[Columna1]],2,0)</f>
        <v>08 Educación</v>
      </c>
      <c r="D2624" s="1" t="str">
        <f>+VLOOKUP(Tabla1[[#This Row],[Contenido]],Hoja2!$F$2:$G$105,2,0)</f>
        <v>08.03 Admisión Universitaria</v>
      </c>
      <c r="E2624" s="1" t="str">
        <f>+IFERROR(VLOOKUP(Tabla1[[#This Row],[Tema]],Temas[[Tema]:[Columna1]],2,0),"REVISAR")</f>
        <v>08.03.20 Matrículas</v>
      </c>
      <c r="F2624" s="1" t="str">
        <f>+IFERROR(VLOOKUP(Tabla1[[#This Row],[Muestra]],Muestra[[Muestra]:[Columna1]],2,0),"REVISAR")</f>
        <v>08.03.20.63 Biotecnología</v>
      </c>
      <c r="G2624" t="s">
        <v>62</v>
      </c>
      <c r="H2624" t="s">
        <v>3449</v>
      </c>
      <c r="I2624" t="s">
        <v>3452</v>
      </c>
      <c r="J2624" t="s">
        <v>4555</v>
      </c>
      <c r="K2624" t="s">
        <v>3453</v>
      </c>
      <c r="L2624" t="s">
        <v>2582</v>
      </c>
      <c r="O2624" t="s">
        <v>3984</v>
      </c>
      <c r="AB2624">
        <v>70</v>
      </c>
      <c r="AC2624">
        <v>63</v>
      </c>
      <c r="AD2624">
        <v>67</v>
      </c>
      <c r="AE2624">
        <v>87</v>
      </c>
      <c r="AF2624">
        <v>99</v>
      </c>
      <c r="AG2624">
        <v>79</v>
      </c>
      <c r="AH2624">
        <v>73</v>
      </c>
      <c r="AI2624">
        <v>77</v>
      </c>
      <c r="AJ2624">
        <v>83</v>
      </c>
    </row>
    <row r="2625" spans="1:36" x14ac:dyDescent="0.25">
      <c r="A2625" s="21">
        <v>2624</v>
      </c>
      <c r="B2625" t="s">
        <v>9937</v>
      </c>
      <c r="C2625" s="1" t="str">
        <f>+VLOOKUP(Tabla1[[#This Row],[Sector]],Sectores[[Sector]:[Columna1]],2,0)</f>
        <v>08 Educación</v>
      </c>
      <c r="D2625" s="1" t="str">
        <f>+VLOOKUP(Tabla1[[#This Row],[Contenido]],Hoja2!$F$2:$G$105,2,0)</f>
        <v>08.03 Admisión Universitaria</v>
      </c>
      <c r="E2625" s="1" t="str">
        <f>+IFERROR(VLOOKUP(Tabla1[[#This Row],[Tema]],Temas[[Tema]:[Columna1]],2,0),"REVISAR")</f>
        <v>08.03.20 Matrículas</v>
      </c>
      <c r="F2625" s="1" t="str">
        <f>+IFERROR(VLOOKUP(Tabla1[[#This Row],[Muestra]],Muestra[[Muestra]:[Columna1]],2,0),"REVISAR")</f>
        <v>08.03.20.64 Cartografía</v>
      </c>
      <c r="G2625" t="s">
        <v>62</v>
      </c>
      <c r="H2625" t="s">
        <v>3449</v>
      </c>
      <c r="I2625" t="s">
        <v>3452</v>
      </c>
      <c r="J2625" t="s">
        <v>4556</v>
      </c>
      <c r="K2625" t="s">
        <v>3453</v>
      </c>
      <c r="L2625" t="s">
        <v>2582</v>
      </c>
      <c r="O2625" t="s">
        <v>3984</v>
      </c>
      <c r="AB2625">
        <v>8</v>
      </c>
      <c r="AC2625">
        <v>15</v>
      </c>
      <c r="AD2625">
        <v>12</v>
      </c>
      <c r="AE2625">
        <v>21</v>
      </c>
      <c r="AF2625">
        <v>25</v>
      </c>
      <c r="AG2625">
        <v>6</v>
      </c>
      <c r="AH2625">
        <v>11</v>
      </c>
      <c r="AI2625">
        <v>0</v>
      </c>
      <c r="AJ2625">
        <v>0</v>
      </c>
    </row>
    <row r="2626" spans="1:36" x14ac:dyDescent="0.25">
      <c r="A2626" s="21">
        <v>2625</v>
      </c>
      <c r="B2626" t="s">
        <v>9938</v>
      </c>
      <c r="C2626" s="1" t="str">
        <f>+VLOOKUP(Tabla1[[#This Row],[Sector]],Sectores[[Sector]:[Columna1]],2,0)</f>
        <v>08 Educación</v>
      </c>
      <c r="D2626" s="1" t="str">
        <f>+VLOOKUP(Tabla1[[#This Row],[Contenido]],Hoja2!$F$2:$G$105,2,0)</f>
        <v>08.03 Admisión Universitaria</v>
      </c>
      <c r="E2626" s="1" t="str">
        <f>+IFERROR(VLOOKUP(Tabla1[[#This Row],[Tema]],Temas[[Tema]:[Columna1]],2,0),"REVISAR")</f>
        <v>08.03.20 Matrículas</v>
      </c>
      <c r="F2626" s="1" t="str">
        <f>+IFERROR(VLOOKUP(Tabla1[[#This Row],[Muestra]],Muestra[[Muestra]:[Columna1]],2,0),"REVISAR")</f>
        <v>08.03.20.65 Castellano y Comunicación</v>
      </c>
      <c r="G2626" t="s">
        <v>62</v>
      </c>
      <c r="H2626" t="s">
        <v>3449</v>
      </c>
      <c r="I2626" t="s">
        <v>3452</v>
      </c>
      <c r="J2626" t="s">
        <v>4557</v>
      </c>
      <c r="K2626" t="s">
        <v>3453</v>
      </c>
      <c r="L2626" t="s">
        <v>2582</v>
      </c>
      <c r="O2626" t="s">
        <v>3984</v>
      </c>
      <c r="AB2626">
        <v>24</v>
      </c>
      <c r="AC2626">
        <v>21</v>
      </c>
      <c r="AD2626">
        <v>14</v>
      </c>
      <c r="AE2626">
        <v>19</v>
      </c>
      <c r="AF2626">
        <v>18</v>
      </c>
      <c r="AG2626">
        <v>24</v>
      </c>
      <c r="AH2626">
        <v>18</v>
      </c>
      <c r="AI2626">
        <v>14</v>
      </c>
      <c r="AJ2626">
        <v>0</v>
      </c>
    </row>
    <row r="2627" spans="1:36" x14ac:dyDescent="0.25">
      <c r="A2627" s="21">
        <v>2626</v>
      </c>
      <c r="B2627" t="s">
        <v>9939</v>
      </c>
      <c r="C2627" s="1" t="str">
        <f>+VLOOKUP(Tabla1[[#This Row],[Sector]],Sectores[[Sector]:[Columna1]],2,0)</f>
        <v>08 Educación</v>
      </c>
      <c r="D2627" s="1" t="str">
        <f>+VLOOKUP(Tabla1[[#This Row],[Contenido]],Hoja2!$F$2:$G$105,2,0)</f>
        <v>08.03 Admisión Universitaria</v>
      </c>
      <c r="E2627" s="1" t="str">
        <f>+IFERROR(VLOOKUP(Tabla1[[#This Row],[Tema]],Temas[[Tema]:[Columna1]],2,0),"REVISAR")</f>
        <v>08.03.20 Matrículas</v>
      </c>
      <c r="F2627" s="1" t="str">
        <f>+IFERROR(VLOOKUP(Tabla1[[#This Row],[Muestra]],Muestra[[Muestra]:[Columna1]],2,0),"REVISAR")</f>
        <v>08.03.20.66 Ciencia Política</v>
      </c>
      <c r="G2627" t="s">
        <v>62</v>
      </c>
      <c r="H2627" t="s">
        <v>3449</v>
      </c>
      <c r="I2627" t="s">
        <v>3452</v>
      </c>
      <c r="J2627" t="s">
        <v>4558</v>
      </c>
      <c r="K2627" t="s">
        <v>3453</v>
      </c>
      <c r="L2627" t="s">
        <v>2582</v>
      </c>
      <c r="O2627" t="s">
        <v>3984</v>
      </c>
      <c r="AB2627">
        <v>353</v>
      </c>
      <c r="AC2627">
        <v>380</v>
      </c>
      <c r="AD2627">
        <v>339</v>
      </c>
      <c r="AE2627">
        <v>355</v>
      </c>
      <c r="AF2627">
        <v>338</v>
      </c>
      <c r="AG2627">
        <v>353</v>
      </c>
      <c r="AH2627">
        <v>423</v>
      </c>
      <c r="AI2627">
        <v>449</v>
      </c>
      <c r="AJ2627">
        <v>441</v>
      </c>
    </row>
    <row r="2628" spans="1:36" x14ac:dyDescent="0.25">
      <c r="A2628" s="21">
        <v>2627</v>
      </c>
      <c r="B2628" t="s">
        <v>9940</v>
      </c>
      <c r="C2628" s="1" t="str">
        <f>+VLOOKUP(Tabla1[[#This Row],[Sector]],Sectores[[Sector]:[Columna1]],2,0)</f>
        <v>08 Educación</v>
      </c>
      <c r="D2628" s="1" t="str">
        <f>+VLOOKUP(Tabla1[[#This Row],[Contenido]],Hoja2!$F$2:$G$105,2,0)</f>
        <v>08.03 Admisión Universitaria</v>
      </c>
      <c r="E2628" s="1" t="str">
        <f>+IFERROR(VLOOKUP(Tabla1[[#This Row],[Tema]],Temas[[Tema]:[Columna1]],2,0),"REVISAR")</f>
        <v>08.03.20 Matrículas</v>
      </c>
      <c r="F2628" s="1" t="str">
        <f>+IFERROR(VLOOKUP(Tabla1[[#This Row],[Muestra]],Muestra[[Muestra]:[Columna1]],2,0),"REVISAR")</f>
        <v>08.03.20.67 Ciencias</v>
      </c>
      <c r="G2628" t="s">
        <v>62</v>
      </c>
      <c r="H2628" t="s">
        <v>3449</v>
      </c>
      <c r="I2628" t="s">
        <v>3452</v>
      </c>
      <c r="J2628" t="s">
        <v>4559</v>
      </c>
      <c r="K2628" t="s">
        <v>3453</v>
      </c>
      <c r="L2628" t="s">
        <v>2582</v>
      </c>
      <c r="O2628" t="s">
        <v>3984</v>
      </c>
      <c r="AB2628">
        <v>1911</v>
      </c>
      <c r="AC2628">
        <v>1940</v>
      </c>
      <c r="AD2628">
        <v>2115</v>
      </c>
      <c r="AE2628">
        <v>2286</v>
      </c>
      <c r="AF2628">
        <v>2428</v>
      </c>
      <c r="AG2628">
        <v>2524</v>
      </c>
      <c r="AH2628">
        <v>2577</v>
      </c>
      <c r="AI2628">
        <v>2660</v>
      </c>
      <c r="AJ2628">
        <v>2575</v>
      </c>
    </row>
    <row r="2629" spans="1:36" x14ac:dyDescent="0.25">
      <c r="A2629" s="21">
        <v>2628</v>
      </c>
      <c r="B2629" t="s">
        <v>9941</v>
      </c>
      <c r="C2629" s="1" t="str">
        <f>+VLOOKUP(Tabla1[[#This Row],[Sector]],Sectores[[Sector]:[Columna1]],2,0)</f>
        <v>08 Educación</v>
      </c>
      <c r="D2629" s="1" t="str">
        <f>+VLOOKUP(Tabla1[[#This Row],[Contenido]],Hoja2!$F$2:$G$105,2,0)</f>
        <v>08.03 Admisión Universitaria</v>
      </c>
      <c r="E2629" s="1" t="str">
        <f>+IFERROR(VLOOKUP(Tabla1[[#This Row],[Tema]],Temas[[Tema]:[Columna1]],2,0),"REVISAR")</f>
        <v>08.03.20 Matrículas</v>
      </c>
      <c r="F2629" s="1" t="str">
        <f>+IFERROR(VLOOKUP(Tabla1[[#This Row],[Muestra]],Muestra[[Muestra]:[Columna1]],2,0),"REVISAR")</f>
        <v>08.03.20.68 Comunicación</v>
      </c>
      <c r="G2629" t="s">
        <v>62</v>
      </c>
      <c r="H2629" t="s">
        <v>3449</v>
      </c>
      <c r="I2629" t="s">
        <v>3452</v>
      </c>
      <c r="J2629" t="s">
        <v>4560</v>
      </c>
      <c r="K2629" t="s">
        <v>3453</v>
      </c>
      <c r="L2629" t="s">
        <v>2582</v>
      </c>
      <c r="O2629" t="s">
        <v>3984</v>
      </c>
      <c r="AB2629">
        <v>6</v>
      </c>
      <c r="AC2629">
        <v>9</v>
      </c>
      <c r="AD2629">
        <v>0</v>
      </c>
      <c r="AE2629">
        <v>0</v>
      </c>
      <c r="AF2629">
        <v>0</v>
      </c>
      <c r="AG2629">
        <v>0</v>
      </c>
      <c r="AH2629">
        <v>8</v>
      </c>
      <c r="AI2629">
        <v>12</v>
      </c>
      <c r="AJ2629">
        <v>13</v>
      </c>
    </row>
    <row r="2630" spans="1:36" x14ac:dyDescent="0.25">
      <c r="A2630" s="21">
        <v>2629</v>
      </c>
      <c r="B2630" t="s">
        <v>9942</v>
      </c>
      <c r="C2630" s="1" t="str">
        <f>+VLOOKUP(Tabla1[[#This Row],[Sector]],Sectores[[Sector]:[Columna1]],2,0)</f>
        <v>08 Educación</v>
      </c>
      <c r="D2630" s="1" t="str">
        <f>+VLOOKUP(Tabla1[[#This Row],[Contenido]],Hoja2!$F$2:$G$105,2,0)</f>
        <v>08.03 Admisión Universitaria</v>
      </c>
      <c r="E2630" s="1" t="str">
        <f>+IFERROR(VLOOKUP(Tabla1[[#This Row],[Tema]],Temas[[Tema]:[Columna1]],2,0),"REVISAR")</f>
        <v>08.03.20 Matrículas</v>
      </c>
      <c r="F2630" s="1" t="str">
        <f>+IFERROR(VLOOKUP(Tabla1[[#This Row],[Muestra]],Muestra[[Muestra]:[Columna1]],2,0),"REVISAR")</f>
        <v>08.03.20.69 Construcción</v>
      </c>
      <c r="G2630" t="s">
        <v>62</v>
      </c>
      <c r="H2630" t="s">
        <v>3449</v>
      </c>
      <c r="I2630" t="s">
        <v>3452</v>
      </c>
      <c r="J2630" t="s">
        <v>64</v>
      </c>
      <c r="K2630" t="s">
        <v>3453</v>
      </c>
      <c r="L2630" t="s">
        <v>2582</v>
      </c>
      <c r="O2630" t="s">
        <v>3984</v>
      </c>
      <c r="AB2630">
        <v>544</v>
      </c>
      <c r="AC2630">
        <v>501</v>
      </c>
      <c r="AD2630">
        <v>469</v>
      </c>
      <c r="AE2630">
        <v>461</v>
      </c>
      <c r="AF2630">
        <v>464</v>
      </c>
      <c r="AG2630">
        <v>500</v>
      </c>
      <c r="AH2630">
        <v>513</v>
      </c>
      <c r="AI2630">
        <v>436</v>
      </c>
      <c r="AJ2630">
        <v>326</v>
      </c>
    </row>
    <row r="2631" spans="1:36" x14ac:dyDescent="0.25">
      <c r="A2631" s="21">
        <v>2630</v>
      </c>
      <c r="B2631" t="s">
        <v>9943</v>
      </c>
      <c r="C2631" s="1" t="str">
        <f>+VLOOKUP(Tabla1[[#This Row],[Sector]],Sectores[[Sector]:[Columna1]],2,0)</f>
        <v>08 Educación</v>
      </c>
      <c r="D2631" s="1" t="str">
        <f>+VLOOKUP(Tabla1[[#This Row],[Contenido]],Hoja2!$F$2:$G$105,2,0)</f>
        <v>08.03 Admisión Universitaria</v>
      </c>
      <c r="E2631" s="1" t="str">
        <f>+IFERROR(VLOOKUP(Tabla1[[#This Row],[Tema]],Temas[[Tema]:[Columna1]],2,0),"REVISAR")</f>
        <v>08.03.20 Matrículas</v>
      </c>
      <c r="F2631" s="1" t="str">
        <f>+IFERROR(VLOOKUP(Tabla1[[#This Row],[Muestra]],Muestra[[Muestra]:[Columna1]],2,0),"REVISAR")</f>
        <v>08.03.20.70 Contador Auditor</v>
      </c>
      <c r="G2631" t="s">
        <v>62</v>
      </c>
      <c r="H2631" t="s">
        <v>3449</v>
      </c>
      <c r="I2631" t="s">
        <v>3452</v>
      </c>
      <c r="J2631" t="s">
        <v>4561</v>
      </c>
      <c r="K2631" t="s">
        <v>3453</v>
      </c>
      <c r="L2631" t="s">
        <v>2582</v>
      </c>
      <c r="O2631" t="s">
        <v>3984</v>
      </c>
      <c r="AB2631">
        <v>803</v>
      </c>
      <c r="AC2631">
        <v>820</v>
      </c>
      <c r="AD2631">
        <v>890</v>
      </c>
      <c r="AE2631">
        <v>1010</v>
      </c>
      <c r="AF2631">
        <v>1193</v>
      </c>
      <c r="AG2631">
        <v>1169</v>
      </c>
      <c r="AH2631">
        <v>1327</v>
      </c>
      <c r="AI2631">
        <v>1341</v>
      </c>
      <c r="AJ2631">
        <v>1190</v>
      </c>
    </row>
    <row r="2632" spans="1:36" x14ac:dyDescent="0.25">
      <c r="A2632" s="21">
        <v>2631</v>
      </c>
      <c r="B2632" t="s">
        <v>9944</v>
      </c>
      <c r="C2632" s="1" t="str">
        <f>+VLOOKUP(Tabla1[[#This Row],[Sector]],Sectores[[Sector]:[Columna1]],2,0)</f>
        <v>08 Educación</v>
      </c>
      <c r="D2632" s="1" t="str">
        <f>+VLOOKUP(Tabla1[[#This Row],[Contenido]],Hoja2!$F$2:$G$105,2,0)</f>
        <v>08.03 Admisión Universitaria</v>
      </c>
      <c r="E2632" s="1" t="str">
        <f>+IFERROR(VLOOKUP(Tabla1[[#This Row],[Tema]],Temas[[Tema]:[Columna1]],2,0),"REVISAR")</f>
        <v>08.03.20 Matrículas</v>
      </c>
      <c r="F2632" s="1" t="str">
        <f>+IFERROR(VLOOKUP(Tabla1[[#This Row],[Muestra]],Muestra[[Muestra]:[Columna1]],2,0),"REVISAR")</f>
        <v>08.03.20.71 Control</v>
      </c>
      <c r="G2632" t="s">
        <v>62</v>
      </c>
      <c r="H2632" t="s">
        <v>3449</v>
      </c>
      <c r="I2632" t="s">
        <v>3452</v>
      </c>
      <c r="J2632" t="s">
        <v>4562</v>
      </c>
      <c r="K2632" t="s">
        <v>3453</v>
      </c>
      <c r="L2632" t="s">
        <v>2582</v>
      </c>
      <c r="O2632" t="s">
        <v>3984</v>
      </c>
      <c r="AB2632">
        <v>60</v>
      </c>
      <c r="AC2632">
        <v>64</v>
      </c>
      <c r="AD2632">
        <v>50</v>
      </c>
      <c r="AE2632">
        <v>39</v>
      </c>
      <c r="AF2632">
        <v>41</v>
      </c>
      <c r="AG2632">
        <v>39</v>
      </c>
      <c r="AH2632">
        <v>41</v>
      </c>
      <c r="AI2632">
        <v>25</v>
      </c>
      <c r="AJ2632">
        <v>27</v>
      </c>
    </row>
    <row r="2633" spans="1:36" x14ac:dyDescent="0.25">
      <c r="A2633" s="21">
        <v>2632</v>
      </c>
      <c r="B2633" t="s">
        <v>9945</v>
      </c>
      <c r="C2633" s="1" t="str">
        <f>+VLOOKUP(Tabla1[[#This Row],[Sector]],Sectores[[Sector]:[Columna1]],2,0)</f>
        <v>08 Educación</v>
      </c>
      <c r="D2633" s="1" t="str">
        <f>+VLOOKUP(Tabla1[[#This Row],[Contenido]],Hoja2!$F$2:$G$105,2,0)</f>
        <v>08.03 Admisión Universitaria</v>
      </c>
      <c r="E2633" s="1" t="str">
        <f>+IFERROR(VLOOKUP(Tabla1[[#This Row],[Tema]],Temas[[Tema]:[Columna1]],2,0),"REVISAR")</f>
        <v>08.03.20 Matrículas</v>
      </c>
      <c r="F2633" s="1" t="str">
        <f>+IFERROR(VLOOKUP(Tabla1[[#This Row],[Muestra]],Muestra[[Muestra]:[Columna1]],2,0),"REVISAR")</f>
        <v>08.03.20.72 Creación</v>
      </c>
      <c r="G2633" t="s">
        <v>62</v>
      </c>
      <c r="H2633" t="s">
        <v>3449</v>
      </c>
      <c r="I2633" t="s">
        <v>3452</v>
      </c>
      <c r="J2633" t="s">
        <v>4563</v>
      </c>
      <c r="K2633" t="s">
        <v>3453</v>
      </c>
      <c r="L2633" t="s">
        <v>2582</v>
      </c>
      <c r="O2633" t="s">
        <v>3984</v>
      </c>
      <c r="AB2633">
        <v>0</v>
      </c>
      <c r="AC2633">
        <v>0</v>
      </c>
      <c r="AD2633">
        <v>0</v>
      </c>
      <c r="AE2633">
        <v>0</v>
      </c>
      <c r="AF2633">
        <v>0</v>
      </c>
      <c r="AG2633">
        <v>0</v>
      </c>
      <c r="AH2633">
        <v>28</v>
      </c>
      <c r="AI2633">
        <v>34</v>
      </c>
      <c r="AJ2633">
        <v>35</v>
      </c>
    </row>
    <row r="2634" spans="1:36" x14ac:dyDescent="0.25">
      <c r="A2634" s="21">
        <v>2633</v>
      </c>
      <c r="B2634" t="s">
        <v>9946</v>
      </c>
      <c r="C2634" s="1" t="str">
        <f>+VLOOKUP(Tabla1[[#This Row],[Sector]],Sectores[[Sector]:[Columna1]],2,0)</f>
        <v>08 Educación</v>
      </c>
      <c r="D2634" s="1" t="str">
        <f>+VLOOKUP(Tabla1[[#This Row],[Contenido]],Hoja2!$F$2:$G$105,2,0)</f>
        <v>08.03 Admisión Universitaria</v>
      </c>
      <c r="E2634" s="1" t="str">
        <f>+IFERROR(VLOOKUP(Tabla1[[#This Row],[Tema]],Temas[[Tema]:[Columna1]],2,0),"REVISAR")</f>
        <v>08.03.20 Matrículas</v>
      </c>
      <c r="F2634" s="1" t="str">
        <f>+IFERROR(VLOOKUP(Tabla1[[#This Row],[Muestra]],Muestra[[Muestra]:[Columna1]],2,0),"REVISAR")</f>
        <v>08.03.20.73 Derecho</v>
      </c>
      <c r="G2634" t="s">
        <v>62</v>
      </c>
      <c r="H2634" t="s">
        <v>3449</v>
      </c>
      <c r="I2634" t="s">
        <v>3452</v>
      </c>
      <c r="J2634" t="s">
        <v>4564</v>
      </c>
      <c r="K2634" t="s">
        <v>3453</v>
      </c>
      <c r="L2634" t="s">
        <v>2582</v>
      </c>
      <c r="O2634" t="s">
        <v>3984</v>
      </c>
      <c r="AB2634">
        <v>3811</v>
      </c>
      <c r="AC2634">
        <v>4091</v>
      </c>
      <c r="AD2634">
        <v>4187</v>
      </c>
      <c r="AE2634">
        <v>4191</v>
      </c>
      <c r="AF2634">
        <v>4348</v>
      </c>
      <c r="AG2634">
        <v>4468</v>
      </c>
      <c r="AH2634">
        <v>6260</v>
      </c>
      <c r="AI2634">
        <v>6568</v>
      </c>
      <c r="AJ2634">
        <v>6322</v>
      </c>
    </row>
    <row r="2635" spans="1:36" x14ac:dyDescent="0.25">
      <c r="A2635" s="21">
        <v>2634</v>
      </c>
      <c r="B2635" t="s">
        <v>9947</v>
      </c>
      <c r="C2635" s="1" t="str">
        <f>+VLOOKUP(Tabla1[[#This Row],[Sector]],Sectores[[Sector]:[Columna1]],2,0)</f>
        <v>08 Educación</v>
      </c>
      <c r="D2635" s="1" t="str">
        <f>+VLOOKUP(Tabla1[[#This Row],[Contenido]],Hoja2!$F$2:$G$105,2,0)</f>
        <v>08.03 Admisión Universitaria</v>
      </c>
      <c r="E2635" s="1" t="str">
        <f>+IFERROR(VLOOKUP(Tabla1[[#This Row],[Tema]],Temas[[Tema]:[Columna1]],2,0),"REVISAR")</f>
        <v>08.03.20 Matrículas</v>
      </c>
      <c r="F2635" s="1" t="str">
        <f>+IFERROR(VLOOKUP(Tabla1[[#This Row],[Muestra]],Muestra[[Muestra]:[Columna1]],2,0),"REVISAR")</f>
        <v>08.03.20.74 Dibujante</v>
      </c>
      <c r="G2635" t="s">
        <v>62</v>
      </c>
      <c r="H2635" t="s">
        <v>3449</v>
      </c>
      <c r="I2635" t="s">
        <v>3452</v>
      </c>
      <c r="J2635" t="s">
        <v>4565</v>
      </c>
      <c r="K2635" t="s">
        <v>3453</v>
      </c>
      <c r="L2635" t="s">
        <v>2582</v>
      </c>
      <c r="O2635" t="s">
        <v>3984</v>
      </c>
      <c r="AB2635">
        <v>54</v>
      </c>
      <c r="AC2635">
        <v>58</v>
      </c>
      <c r="AD2635">
        <v>53</v>
      </c>
      <c r="AE2635">
        <v>61</v>
      </c>
      <c r="AF2635">
        <v>59</v>
      </c>
      <c r="AG2635">
        <v>52</v>
      </c>
      <c r="AH2635">
        <v>38</v>
      </c>
      <c r="AI2635">
        <v>34</v>
      </c>
      <c r="AJ2635">
        <v>15</v>
      </c>
    </row>
    <row r="2636" spans="1:36" x14ac:dyDescent="0.25">
      <c r="A2636" s="21">
        <v>2635</v>
      </c>
      <c r="B2636" t="s">
        <v>9948</v>
      </c>
      <c r="C2636" s="1" t="str">
        <f>+VLOOKUP(Tabla1[[#This Row],[Sector]],Sectores[[Sector]:[Columna1]],2,0)</f>
        <v>08 Educación</v>
      </c>
      <c r="D2636" s="1" t="str">
        <f>+VLOOKUP(Tabla1[[#This Row],[Contenido]],Hoja2!$F$2:$G$105,2,0)</f>
        <v>08.03 Admisión Universitaria</v>
      </c>
      <c r="E2636" s="1" t="str">
        <f>+IFERROR(VLOOKUP(Tabla1[[#This Row],[Tema]],Temas[[Tema]:[Columna1]],2,0),"REVISAR")</f>
        <v>08.03.20 Matrículas</v>
      </c>
      <c r="F2636" s="1" t="str">
        <f>+IFERROR(VLOOKUP(Tabla1[[#This Row],[Muestra]],Muestra[[Muestra]:[Columna1]],2,0),"REVISAR")</f>
        <v>08.03.20.75 Dirección</v>
      </c>
      <c r="G2636" t="s">
        <v>62</v>
      </c>
      <c r="H2636" t="s">
        <v>3449</v>
      </c>
      <c r="I2636" t="s">
        <v>3452</v>
      </c>
      <c r="J2636" t="s">
        <v>4566</v>
      </c>
      <c r="K2636" t="s">
        <v>3453</v>
      </c>
      <c r="L2636" t="s">
        <v>2582</v>
      </c>
      <c r="O2636" t="s">
        <v>3984</v>
      </c>
      <c r="AB2636">
        <v>0</v>
      </c>
      <c r="AC2636">
        <v>0</v>
      </c>
      <c r="AD2636">
        <v>26</v>
      </c>
      <c r="AE2636">
        <v>42</v>
      </c>
      <c r="AF2636">
        <v>49</v>
      </c>
      <c r="AG2636">
        <v>42</v>
      </c>
      <c r="AH2636">
        <v>53</v>
      </c>
      <c r="AI2636">
        <v>52</v>
      </c>
      <c r="AJ2636">
        <v>42</v>
      </c>
    </row>
    <row r="2637" spans="1:36" x14ac:dyDescent="0.25">
      <c r="A2637" s="21">
        <v>2636</v>
      </c>
      <c r="B2637" t="s">
        <v>9949</v>
      </c>
      <c r="C2637" s="1" t="str">
        <f>+VLOOKUP(Tabla1[[#This Row],[Sector]],Sectores[[Sector]:[Columna1]],2,0)</f>
        <v>08 Educación</v>
      </c>
      <c r="D2637" s="1" t="str">
        <f>+VLOOKUP(Tabla1[[#This Row],[Contenido]],Hoja2!$F$2:$G$105,2,0)</f>
        <v>08.03 Admisión Universitaria</v>
      </c>
      <c r="E2637" s="1" t="str">
        <f>+IFERROR(VLOOKUP(Tabla1[[#This Row],[Tema]],Temas[[Tema]:[Columna1]],2,0),"REVISAR")</f>
        <v>08.03.20 Matrículas</v>
      </c>
      <c r="F2637" s="1" t="str">
        <f>+IFERROR(VLOOKUP(Tabla1[[#This Row],[Muestra]],Muestra[[Muestra]:[Columna1]],2,0),"REVISAR")</f>
        <v>08.03.20.76 Diseño</v>
      </c>
      <c r="G2637" t="s">
        <v>62</v>
      </c>
      <c r="H2637" t="s">
        <v>3449</v>
      </c>
      <c r="I2637" t="s">
        <v>3452</v>
      </c>
      <c r="J2637" t="s">
        <v>4567</v>
      </c>
      <c r="K2637" t="s">
        <v>3453</v>
      </c>
      <c r="L2637" t="s">
        <v>2582</v>
      </c>
      <c r="O2637" t="s">
        <v>3984</v>
      </c>
      <c r="AB2637">
        <v>1156</v>
      </c>
      <c r="AC2637">
        <v>1289</v>
      </c>
      <c r="AD2637">
        <v>1313</v>
      </c>
      <c r="AE2637">
        <v>1424</v>
      </c>
      <c r="AF2637">
        <v>1555</v>
      </c>
      <c r="AG2637">
        <v>1477</v>
      </c>
      <c r="AH2637">
        <v>1552</v>
      </c>
      <c r="AI2637">
        <v>1502</v>
      </c>
      <c r="AJ2637">
        <v>1487</v>
      </c>
    </row>
    <row r="2638" spans="1:36" x14ac:dyDescent="0.25">
      <c r="A2638" s="24">
        <v>2637</v>
      </c>
      <c r="B2638" t="s">
        <v>9950</v>
      </c>
      <c r="C2638" s="1" t="str">
        <f>+VLOOKUP(Tabla1[[#This Row],[Sector]],Sectores[[Sector]:[Columna1]],2,0)</f>
        <v>08 Educación</v>
      </c>
      <c r="D2638" s="1" t="str">
        <f>+VLOOKUP(Tabla1[[#This Row],[Contenido]],Hoja2!$F$2:$G$105,2,0)</f>
        <v>08.03 Admisión Universitaria</v>
      </c>
      <c r="E2638" s="1" t="str">
        <f>+IFERROR(VLOOKUP(Tabla1[[#This Row],[Tema]],Temas[[Tema]:[Columna1]],2,0),"REVISAR")</f>
        <v>08.03.20 Matrículas</v>
      </c>
      <c r="F2638" s="1" t="str">
        <f>+IFERROR(VLOOKUP(Tabla1[[#This Row],[Muestra]],Muestra[[Muestra]:[Columna1]],2,0),"REVISAR")</f>
        <v>08.03.20.77 Ecología</v>
      </c>
      <c r="G2638" t="s">
        <v>62</v>
      </c>
      <c r="H2638" t="s">
        <v>3449</v>
      </c>
      <c r="I2638" t="s">
        <v>3452</v>
      </c>
      <c r="J2638" t="s">
        <v>4568</v>
      </c>
      <c r="K2638" t="s">
        <v>3453</v>
      </c>
      <c r="L2638" t="s">
        <v>2582</v>
      </c>
      <c r="O2638" t="s">
        <v>3984</v>
      </c>
      <c r="AB2638">
        <v>0</v>
      </c>
      <c r="AC2638">
        <v>0</v>
      </c>
      <c r="AD2638">
        <v>0</v>
      </c>
      <c r="AE2638">
        <v>0</v>
      </c>
      <c r="AF2638">
        <v>0</v>
      </c>
      <c r="AG2638">
        <v>0</v>
      </c>
      <c r="AH2638">
        <v>0</v>
      </c>
      <c r="AI2638">
        <v>0</v>
      </c>
      <c r="AJ2638">
        <v>0</v>
      </c>
    </row>
    <row r="2639" spans="1:36" x14ac:dyDescent="0.25">
      <c r="A2639" s="21">
        <v>2638</v>
      </c>
      <c r="B2639" t="s">
        <v>9951</v>
      </c>
      <c r="C2639" s="1" t="str">
        <f>+VLOOKUP(Tabla1[[#This Row],[Sector]],Sectores[[Sector]:[Columna1]],2,0)</f>
        <v>08 Educación</v>
      </c>
      <c r="D2639" s="1" t="str">
        <f>+VLOOKUP(Tabla1[[#This Row],[Contenido]],Hoja2!$F$2:$G$105,2,0)</f>
        <v>08.03 Admisión Universitaria</v>
      </c>
      <c r="E2639" s="1" t="str">
        <f>+IFERROR(VLOOKUP(Tabla1[[#This Row],[Tema]],Temas[[Tema]:[Columna1]],2,0),"REVISAR")</f>
        <v>08.03.20 Matrículas</v>
      </c>
      <c r="F2639" s="1" t="str">
        <f>+IFERROR(VLOOKUP(Tabla1[[#This Row],[Muestra]],Muestra[[Muestra]:[Columna1]],2,0),"REVISAR")</f>
        <v>08.03.20.78 Economía</v>
      </c>
      <c r="G2639" t="s">
        <v>62</v>
      </c>
      <c r="H2639" t="s">
        <v>3449</v>
      </c>
      <c r="I2639" t="s">
        <v>3452</v>
      </c>
      <c r="J2639" t="s">
        <v>4569</v>
      </c>
      <c r="K2639" t="s">
        <v>3453</v>
      </c>
      <c r="L2639" t="s">
        <v>2582</v>
      </c>
      <c r="O2639" t="s">
        <v>3984</v>
      </c>
      <c r="AB2639">
        <v>78</v>
      </c>
      <c r="AC2639">
        <v>106</v>
      </c>
      <c r="AD2639">
        <v>143</v>
      </c>
      <c r="AE2639">
        <v>146</v>
      </c>
      <c r="AF2639">
        <v>91</v>
      </c>
      <c r="AG2639">
        <v>115</v>
      </c>
      <c r="AH2639">
        <v>99</v>
      </c>
      <c r="AI2639">
        <v>115</v>
      </c>
      <c r="AJ2639">
        <v>137</v>
      </c>
    </row>
    <row r="2640" spans="1:36" x14ac:dyDescent="0.25">
      <c r="A2640" s="21">
        <v>2639</v>
      </c>
      <c r="B2640" t="s">
        <v>9952</v>
      </c>
      <c r="C2640" s="1" t="str">
        <f>+VLOOKUP(Tabla1[[#This Row],[Sector]],Sectores[[Sector]:[Columna1]],2,0)</f>
        <v>08 Educación</v>
      </c>
      <c r="D2640" s="1" t="str">
        <f>+VLOOKUP(Tabla1[[#This Row],[Contenido]],Hoja2!$F$2:$G$105,2,0)</f>
        <v>08.03 Admisión Universitaria</v>
      </c>
      <c r="E2640" s="1" t="str">
        <f>+IFERROR(VLOOKUP(Tabla1[[#This Row],[Tema]],Temas[[Tema]:[Columna1]],2,0),"REVISAR")</f>
        <v>08.03.20 Matrículas</v>
      </c>
      <c r="F2640" s="1" t="str">
        <f>+IFERROR(VLOOKUP(Tabla1[[#This Row],[Muestra]],Muestra[[Muestra]:[Columna1]],2,0),"REVISAR")</f>
        <v>08.03.20.79 Ecoturismo</v>
      </c>
      <c r="G2640" t="s">
        <v>62</v>
      </c>
      <c r="H2640" t="s">
        <v>3449</v>
      </c>
      <c r="I2640" t="s">
        <v>3452</v>
      </c>
      <c r="J2640" t="s">
        <v>4570</v>
      </c>
      <c r="K2640" t="s">
        <v>3453</v>
      </c>
      <c r="L2640" t="s">
        <v>2582</v>
      </c>
      <c r="O2640" t="s">
        <v>3984</v>
      </c>
      <c r="AB2640">
        <v>67</v>
      </c>
      <c r="AC2640">
        <v>94</v>
      </c>
      <c r="AD2640">
        <v>92</v>
      </c>
      <c r="AE2640">
        <v>105</v>
      </c>
      <c r="AF2640">
        <v>139</v>
      </c>
      <c r="AG2640">
        <v>142</v>
      </c>
      <c r="AH2640">
        <v>156</v>
      </c>
      <c r="AI2640">
        <v>115</v>
      </c>
      <c r="AJ2640">
        <v>92</v>
      </c>
    </row>
    <row r="2641" spans="1:36" x14ac:dyDescent="0.25">
      <c r="A2641" s="21">
        <v>2640</v>
      </c>
      <c r="B2641" t="s">
        <v>9953</v>
      </c>
      <c r="C2641" s="1" t="str">
        <f>+VLOOKUP(Tabla1[[#This Row],[Sector]],Sectores[[Sector]:[Columna1]],2,0)</f>
        <v>08 Educación</v>
      </c>
      <c r="D2641" s="1" t="str">
        <f>+VLOOKUP(Tabla1[[#This Row],[Contenido]],Hoja2!$F$2:$G$105,2,0)</f>
        <v>08.03 Admisión Universitaria</v>
      </c>
      <c r="E2641" s="1" t="str">
        <f>+IFERROR(VLOOKUP(Tabla1[[#This Row],[Tema]],Temas[[Tema]:[Columna1]],2,0),"REVISAR")</f>
        <v>08.03.20 Matrículas</v>
      </c>
      <c r="F2641" s="1" t="str">
        <f>+IFERROR(VLOOKUP(Tabla1[[#This Row],[Muestra]],Muestra[[Muestra]:[Columna1]],2,0),"REVISAR")</f>
        <v>08.03.20.80 Educación</v>
      </c>
      <c r="G2641" t="s">
        <v>62</v>
      </c>
      <c r="H2641" t="s">
        <v>3449</v>
      </c>
      <c r="I2641" t="s">
        <v>3452</v>
      </c>
      <c r="J2641" t="s">
        <v>62</v>
      </c>
      <c r="K2641" t="s">
        <v>3453</v>
      </c>
      <c r="L2641" t="s">
        <v>2582</v>
      </c>
      <c r="O2641" t="s">
        <v>3984</v>
      </c>
      <c r="AB2641">
        <v>9</v>
      </c>
      <c r="AC2641">
        <v>23</v>
      </c>
      <c r="AD2641">
        <v>31</v>
      </c>
      <c r="AE2641">
        <v>23</v>
      </c>
      <c r="AF2641">
        <v>28</v>
      </c>
      <c r="AG2641">
        <v>35</v>
      </c>
      <c r="AH2641">
        <v>38</v>
      </c>
      <c r="AI2641">
        <v>36</v>
      </c>
      <c r="AJ2641">
        <v>49</v>
      </c>
    </row>
    <row r="2642" spans="1:36" x14ac:dyDescent="0.25">
      <c r="A2642" s="21">
        <v>2641</v>
      </c>
      <c r="B2642" t="s">
        <v>9954</v>
      </c>
      <c r="C2642" s="1" t="str">
        <f>+VLOOKUP(Tabla1[[#This Row],[Sector]],Sectores[[Sector]:[Columna1]],2,0)</f>
        <v>08 Educación</v>
      </c>
      <c r="D2642" s="1" t="str">
        <f>+VLOOKUP(Tabla1[[#This Row],[Contenido]],Hoja2!$F$2:$G$105,2,0)</f>
        <v>08.03 Admisión Universitaria</v>
      </c>
      <c r="E2642" s="1" t="str">
        <f>+IFERROR(VLOOKUP(Tabla1[[#This Row],[Tema]],Temas[[Tema]:[Columna1]],2,0),"REVISAR")</f>
        <v>08.03.20 Matrículas</v>
      </c>
      <c r="F2642" s="1" t="str">
        <f>+IFERROR(VLOOKUP(Tabla1[[#This Row],[Muestra]],Muestra[[Muestra]:[Columna1]],2,0),"REVISAR")</f>
        <v>08.03.20.81 Electricidad</v>
      </c>
      <c r="G2642" t="s">
        <v>62</v>
      </c>
      <c r="H2642" t="s">
        <v>3449</v>
      </c>
      <c r="I2642" t="s">
        <v>3452</v>
      </c>
      <c r="J2642" t="s">
        <v>4571</v>
      </c>
      <c r="K2642" t="s">
        <v>3453</v>
      </c>
      <c r="L2642" t="s">
        <v>2582</v>
      </c>
      <c r="O2642" t="s">
        <v>3984</v>
      </c>
      <c r="AB2642">
        <v>107</v>
      </c>
      <c r="AC2642">
        <v>117</v>
      </c>
      <c r="AD2642">
        <v>114</v>
      </c>
      <c r="AE2642">
        <v>123</v>
      </c>
      <c r="AF2642">
        <v>131</v>
      </c>
      <c r="AG2642">
        <v>121</v>
      </c>
      <c r="AH2642">
        <v>101</v>
      </c>
      <c r="AI2642">
        <v>105</v>
      </c>
      <c r="AJ2642">
        <v>77</v>
      </c>
    </row>
    <row r="2643" spans="1:36" x14ac:dyDescent="0.25">
      <c r="A2643" s="21">
        <v>2642</v>
      </c>
      <c r="B2643" t="s">
        <v>9955</v>
      </c>
      <c r="C2643" s="1" t="str">
        <f>+VLOOKUP(Tabla1[[#This Row],[Sector]],Sectores[[Sector]:[Columna1]],2,0)</f>
        <v>08 Educación</v>
      </c>
      <c r="D2643" s="1" t="str">
        <f>+VLOOKUP(Tabla1[[#This Row],[Contenido]],Hoja2!$F$2:$G$105,2,0)</f>
        <v>08.03 Admisión Universitaria</v>
      </c>
      <c r="E2643" s="1" t="str">
        <f>+IFERROR(VLOOKUP(Tabla1[[#This Row],[Tema]],Temas[[Tema]:[Columna1]],2,0),"REVISAR")</f>
        <v>08.03.20 Matrículas</v>
      </c>
      <c r="F2643" s="1" t="str">
        <f>+IFERROR(VLOOKUP(Tabla1[[#This Row],[Muestra]],Muestra[[Muestra]:[Columna1]],2,0),"REVISAR")</f>
        <v>08.03.20.82 Electrónica</v>
      </c>
      <c r="G2643" t="s">
        <v>62</v>
      </c>
      <c r="H2643" t="s">
        <v>3449</v>
      </c>
      <c r="I2643" t="s">
        <v>3452</v>
      </c>
      <c r="J2643" t="s">
        <v>4572</v>
      </c>
      <c r="K2643" t="s">
        <v>3453</v>
      </c>
      <c r="L2643" t="s">
        <v>2582</v>
      </c>
      <c r="O2643" t="s">
        <v>3984</v>
      </c>
      <c r="AB2643">
        <v>96</v>
      </c>
      <c r="AC2643">
        <v>92</v>
      </c>
      <c r="AD2643">
        <v>92</v>
      </c>
      <c r="AE2643">
        <v>91</v>
      </c>
      <c r="AF2643">
        <v>105</v>
      </c>
      <c r="AG2643">
        <v>91</v>
      </c>
      <c r="AH2643">
        <v>88</v>
      </c>
      <c r="AI2643">
        <v>71</v>
      </c>
      <c r="AJ2643">
        <v>40</v>
      </c>
    </row>
    <row r="2644" spans="1:36" x14ac:dyDescent="0.25">
      <c r="A2644" s="21">
        <v>2643</v>
      </c>
      <c r="B2644" t="s">
        <v>9956</v>
      </c>
      <c r="C2644" s="1" t="str">
        <f>+VLOOKUP(Tabla1[[#This Row],[Sector]],Sectores[[Sector]:[Columna1]],2,0)</f>
        <v>08 Educación</v>
      </c>
      <c r="D2644" s="1" t="str">
        <f>+VLOOKUP(Tabla1[[#This Row],[Contenido]],Hoja2!$F$2:$G$105,2,0)</f>
        <v>08.03 Admisión Universitaria</v>
      </c>
      <c r="E2644" s="1" t="str">
        <f>+IFERROR(VLOOKUP(Tabla1[[#This Row],[Tema]],Temas[[Tema]:[Columna1]],2,0),"REVISAR")</f>
        <v>08.03.20 Matrículas</v>
      </c>
      <c r="F2644" s="1" t="str">
        <f>+IFERROR(VLOOKUP(Tabla1[[#This Row],[Muestra]],Muestra[[Muestra]:[Columna1]],2,0),"REVISAR")</f>
        <v>08.03.20.83 Energía</v>
      </c>
      <c r="G2644" t="s">
        <v>62</v>
      </c>
      <c r="H2644" t="s">
        <v>3449</v>
      </c>
      <c r="I2644" t="s">
        <v>3452</v>
      </c>
      <c r="J2644" t="s">
        <v>79</v>
      </c>
      <c r="K2644" t="s">
        <v>3453</v>
      </c>
      <c r="L2644" t="s">
        <v>2582</v>
      </c>
      <c r="O2644" t="s">
        <v>3984</v>
      </c>
      <c r="AB2644">
        <v>0</v>
      </c>
      <c r="AC2644">
        <v>0</v>
      </c>
      <c r="AD2644">
        <v>0</v>
      </c>
      <c r="AE2644">
        <v>0</v>
      </c>
      <c r="AF2644">
        <v>11</v>
      </c>
      <c r="AG2644">
        <v>46</v>
      </c>
      <c r="AH2644">
        <v>45</v>
      </c>
      <c r="AI2644">
        <v>30</v>
      </c>
      <c r="AJ2644">
        <v>21</v>
      </c>
    </row>
    <row r="2645" spans="1:36" x14ac:dyDescent="0.25">
      <c r="A2645" s="21">
        <v>2644</v>
      </c>
      <c r="B2645" t="s">
        <v>9957</v>
      </c>
      <c r="C2645" s="1" t="str">
        <f>+VLOOKUP(Tabla1[[#This Row],[Sector]],Sectores[[Sector]:[Columna1]],2,0)</f>
        <v>08 Educación</v>
      </c>
      <c r="D2645" s="1" t="str">
        <f>+VLOOKUP(Tabla1[[#This Row],[Contenido]],Hoja2!$F$2:$G$105,2,0)</f>
        <v>08.03 Admisión Universitaria</v>
      </c>
      <c r="E2645" s="1" t="str">
        <f>+IFERROR(VLOOKUP(Tabla1[[#This Row],[Tema]],Temas[[Tema]:[Columna1]],2,0),"REVISAR")</f>
        <v>08.03.20 Matrículas</v>
      </c>
      <c r="F2645" s="1" t="str">
        <f>+IFERROR(VLOOKUP(Tabla1[[#This Row],[Muestra]],Muestra[[Muestra]:[Columna1]],2,0),"REVISAR")</f>
        <v>08.03.20.84 Enfermería</v>
      </c>
      <c r="G2645" t="s">
        <v>62</v>
      </c>
      <c r="H2645" t="s">
        <v>3449</v>
      </c>
      <c r="I2645" t="s">
        <v>3452</v>
      </c>
      <c r="J2645" t="s">
        <v>4573</v>
      </c>
      <c r="K2645" t="s">
        <v>3453</v>
      </c>
      <c r="L2645" t="s">
        <v>2582</v>
      </c>
      <c r="O2645" t="s">
        <v>3984</v>
      </c>
      <c r="AB2645">
        <v>2494</v>
      </c>
      <c r="AC2645">
        <v>2756</v>
      </c>
      <c r="AD2645">
        <v>2836</v>
      </c>
      <c r="AE2645">
        <v>2774</v>
      </c>
      <c r="AF2645">
        <v>2753</v>
      </c>
      <c r="AG2645">
        <v>2889</v>
      </c>
      <c r="AH2645">
        <v>3884</v>
      </c>
      <c r="AI2645">
        <v>4108</v>
      </c>
      <c r="AJ2645">
        <v>4066</v>
      </c>
    </row>
    <row r="2646" spans="1:36" x14ac:dyDescent="0.25">
      <c r="A2646" s="24">
        <v>2645</v>
      </c>
      <c r="B2646" t="s">
        <v>9958</v>
      </c>
      <c r="C2646" s="1" t="str">
        <f>+VLOOKUP(Tabla1[[#This Row],[Sector]],Sectores[[Sector]:[Columna1]],2,0)</f>
        <v>08 Educación</v>
      </c>
      <c r="D2646" s="1" t="str">
        <f>+VLOOKUP(Tabla1[[#This Row],[Contenido]],Hoja2!$F$2:$G$105,2,0)</f>
        <v>08.03 Admisión Universitaria</v>
      </c>
      <c r="E2646" s="1" t="str">
        <f>+IFERROR(VLOOKUP(Tabla1[[#This Row],[Tema]],Temas[[Tema]:[Columna1]],2,0),"REVISAR")</f>
        <v>08.03.20 Matrículas</v>
      </c>
      <c r="F2646" s="1" t="str">
        <f>+IFERROR(VLOOKUP(Tabla1[[#This Row],[Muestra]],Muestra[[Muestra]:[Columna1]],2,0),"REVISAR")</f>
        <v>08.03.20.85 Envases y Embalajes</v>
      </c>
      <c r="G2646" t="s">
        <v>62</v>
      </c>
      <c r="H2646" t="s">
        <v>3449</v>
      </c>
      <c r="I2646" t="s">
        <v>3452</v>
      </c>
      <c r="J2646" t="s">
        <v>4574</v>
      </c>
      <c r="K2646" t="s">
        <v>3453</v>
      </c>
      <c r="L2646" t="s">
        <v>2582</v>
      </c>
      <c r="O2646" t="s">
        <v>3984</v>
      </c>
      <c r="AB2646">
        <v>0</v>
      </c>
      <c r="AC2646">
        <v>0</v>
      </c>
      <c r="AD2646">
        <v>0</v>
      </c>
      <c r="AE2646">
        <v>0</v>
      </c>
      <c r="AF2646">
        <v>0</v>
      </c>
      <c r="AG2646">
        <v>0</v>
      </c>
      <c r="AH2646">
        <v>0</v>
      </c>
      <c r="AI2646">
        <v>0</v>
      </c>
      <c r="AJ2646">
        <v>0</v>
      </c>
    </row>
    <row r="2647" spans="1:36" x14ac:dyDescent="0.25">
      <c r="A2647" s="21">
        <v>2646</v>
      </c>
      <c r="B2647" t="s">
        <v>9959</v>
      </c>
      <c r="C2647" s="1" t="str">
        <f>+VLOOKUP(Tabla1[[#This Row],[Sector]],Sectores[[Sector]:[Columna1]],2,0)</f>
        <v>08 Educación</v>
      </c>
      <c r="D2647" s="1" t="str">
        <f>+VLOOKUP(Tabla1[[#This Row],[Contenido]],Hoja2!$F$2:$G$105,2,0)</f>
        <v>08.03 Admisión Universitaria</v>
      </c>
      <c r="E2647" s="1" t="str">
        <f>+IFERROR(VLOOKUP(Tabla1[[#This Row],[Tema]],Temas[[Tema]:[Columna1]],2,0),"REVISAR")</f>
        <v>08.03.20 Matrículas</v>
      </c>
      <c r="F2647" s="1" t="str">
        <f>+IFERROR(VLOOKUP(Tabla1[[#This Row],[Muestra]],Muestra[[Muestra]:[Columna1]],2,0),"REVISAR")</f>
        <v>08.03.20.86 Estadísticas</v>
      </c>
      <c r="G2647" t="s">
        <v>62</v>
      </c>
      <c r="H2647" t="s">
        <v>3449</v>
      </c>
      <c r="I2647" t="s">
        <v>3452</v>
      </c>
      <c r="J2647" t="s">
        <v>4575</v>
      </c>
      <c r="K2647" t="s">
        <v>3453</v>
      </c>
      <c r="L2647" t="s">
        <v>2582</v>
      </c>
      <c r="O2647" t="s">
        <v>3984</v>
      </c>
      <c r="AB2647">
        <v>16</v>
      </c>
      <c r="AC2647">
        <v>9</v>
      </c>
      <c r="AD2647">
        <v>10</v>
      </c>
      <c r="AE2647">
        <v>9</v>
      </c>
      <c r="AF2647">
        <v>16</v>
      </c>
      <c r="AG2647">
        <v>16</v>
      </c>
      <c r="AH2647">
        <v>46</v>
      </c>
      <c r="AI2647">
        <v>51</v>
      </c>
      <c r="AJ2647">
        <v>40</v>
      </c>
    </row>
    <row r="2648" spans="1:36" x14ac:dyDescent="0.25">
      <c r="A2648" s="21">
        <v>2647</v>
      </c>
      <c r="B2648" t="s">
        <v>9960</v>
      </c>
      <c r="C2648" s="1" t="str">
        <f>+VLOOKUP(Tabla1[[#This Row],[Sector]],Sectores[[Sector]:[Columna1]],2,0)</f>
        <v>08 Educación</v>
      </c>
      <c r="D2648" s="1" t="str">
        <f>+VLOOKUP(Tabla1[[#This Row],[Contenido]],Hoja2!$F$2:$G$105,2,0)</f>
        <v>08.03 Admisión Universitaria</v>
      </c>
      <c r="E2648" s="1" t="str">
        <f>+IFERROR(VLOOKUP(Tabla1[[#This Row],[Tema]],Temas[[Tema]:[Columna1]],2,0),"REVISAR")</f>
        <v>08.03.20 Matrículas</v>
      </c>
      <c r="F2648" s="1" t="str">
        <f>+IFERROR(VLOOKUP(Tabla1[[#This Row],[Muestra]],Muestra[[Muestra]:[Columna1]],2,0),"REVISAR")</f>
        <v>08.03.20.87 Estudios Internacionales</v>
      </c>
      <c r="G2648" t="s">
        <v>62</v>
      </c>
      <c r="H2648" t="s">
        <v>3449</v>
      </c>
      <c r="I2648" t="s">
        <v>3452</v>
      </c>
      <c r="J2648" t="s">
        <v>4576</v>
      </c>
      <c r="K2648" t="s">
        <v>3453</v>
      </c>
      <c r="L2648" t="s">
        <v>2582</v>
      </c>
      <c r="O2648" t="s">
        <v>3984</v>
      </c>
      <c r="AB2648">
        <v>47</v>
      </c>
      <c r="AC2648">
        <v>45</v>
      </c>
      <c r="AD2648">
        <v>46</v>
      </c>
      <c r="AE2648">
        <v>49</v>
      </c>
      <c r="AF2648">
        <v>46</v>
      </c>
      <c r="AG2648">
        <v>41</v>
      </c>
      <c r="AH2648">
        <v>90</v>
      </c>
      <c r="AI2648">
        <v>100</v>
      </c>
      <c r="AJ2648">
        <v>94</v>
      </c>
    </row>
    <row r="2649" spans="1:36" x14ac:dyDescent="0.25">
      <c r="A2649" s="24">
        <v>2648</v>
      </c>
      <c r="B2649" t="s">
        <v>9961</v>
      </c>
      <c r="C2649" s="1" t="str">
        <f>+VLOOKUP(Tabla1[[#This Row],[Sector]],Sectores[[Sector]:[Columna1]],2,0)</f>
        <v>08 Educación</v>
      </c>
      <c r="D2649" s="1" t="str">
        <f>+VLOOKUP(Tabla1[[#This Row],[Contenido]],Hoja2!$F$2:$G$105,2,0)</f>
        <v>08.03 Admisión Universitaria</v>
      </c>
      <c r="E2649" s="1" t="str">
        <f>+IFERROR(VLOOKUP(Tabla1[[#This Row],[Tema]],Temas[[Tema]:[Columna1]],2,0),"REVISAR")</f>
        <v>08.03.20 Matrículas</v>
      </c>
      <c r="F2649" s="1" t="str">
        <f>+IFERROR(VLOOKUP(Tabla1[[#This Row],[Muestra]],Muestra[[Muestra]:[Columna1]],2,0),"REVISAR")</f>
        <v>08.03.20.88 Estudios Pastorales</v>
      </c>
      <c r="G2649" t="s">
        <v>62</v>
      </c>
      <c r="H2649" t="s">
        <v>3449</v>
      </c>
      <c r="I2649" t="s">
        <v>3452</v>
      </c>
      <c r="J2649" t="s">
        <v>4577</v>
      </c>
      <c r="K2649" t="s">
        <v>3453</v>
      </c>
      <c r="L2649" t="s">
        <v>2582</v>
      </c>
      <c r="O2649" t="s">
        <v>3984</v>
      </c>
      <c r="AB2649">
        <v>0</v>
      </c>
      <c r="AC2649">
        <v>0</v>
      </c>
      <c r="AD2649">
        <v>0</v>
      </c>
      <c r="AE2649">
        <v>0</v>
      </c>
      <c r="AF2649">
        <v>0</v>
      </c>
      <c r="AG2649">
        <v>0</v>
      </c>
      <c r="AH2649">
        <v>0</v>
      </c>
      <c r="AI2649">
        <v>0</v>
      </c>
      <c r="AJ2649">
        <v>0</v>
      </c>
    </row>
    <row r="2650" spans="1:36" x14ac:dyDescent="0.25">
      <c r="A2650" s="21">
        <v>2649</v>
      </c>
      <c r="B2650" t="s">
        <v>9962</v>
      </c>
      <c r="C2650" s="1" t="str">
        <f>+VLOOKUP(Tabla1[[#This Row],[Sector]],Sectores[[Sector]:[Columna1]],2,0)</f>
        <v>08 Educación</v>
      </c>
      <c r="D2650" s="1" t="str">
        <f>+VLOOKUP(Tabla1[[#This Row],[Contenido]],Hoja2!$F$2:$G$105,2,0)</f>
        <v>08.03 Admisión Universitaria</v>
      </c>
      <c r="E2650" s="1" t="str">
        <f>+IFERROR(VLOOKUP(Tabla1[[#This Row],[Tema]],Temas[[Tema]:[Columna1]],2,0),"REVISAR")</f>
        <v>08.03.20 Matrículas</v>
      </c>
      <c r="F2650" s="1" t="str">
        <f>+IFERROR(VLOOKUP(Tabla1[[#This Row],[Muestra]],Muestra[[Muestra]:[Columna1]],2,0),"REVISAR")</f>
        <v>08.03.20.89 Filosofía</v>
      </c>
      <c r="G2650" t="s">
        <v>62</v>
      </c>
      <c r="H2650" t="s">
        <v>3449</v>
      </c>
      <c r="I2650" t="s">
        <v>3452</v>
      </c>
      <c r="J2650" t="s">
        <v>4578</v>
      </c>
      <c r="K2650" t="s">
        <v>3453</v>
      </c>
      <c r="L2650" t="s">
        <v>2582</v>
      </c>
      <c r="O2650" t="s">
        <v>3984</v>
      </c>
      <c r="AB2650">
        <v>99</v>
      </c>
      <c r="AC2650">
        <v>162</v>
      </c>
      <c r="AD2650">
        <v>167</v>
      </c>
      <c r="AE2650">
        <v>162</v>
      </c>
      <c r="AF2650">
        <v>188</v>
      </c>
      <c r="AG2650">
        <v>193</v>
      </c>
      <c r="AH2650">
        <v>208</v>
      </c>
      <c r="AI2650">
        <v>216</v>
      </c>
      <c r="AJ2650">
        <v>202</v>
      </c>
    </row>
    <row r="2651" spans="1:36" x14ac:dyDescent="0.25">
      <c r="A2651" s="21">
        <v>2650</v>
      </c>
      <c r="B2651" t="s">
        <v>9963</v>
      </c>
      <c r="C2651" s="1" t="str">
        <f>+VLOOKUP(Tabla1[[#This Row],[Sector]],Sectores[[Sector]:[Columna1]],2,0)</f>
        <v>08 Educación</v>
      </c>
      <c r="D2651" s="1" t="str">
        <f>+VLOOKUP(Tabla1[[#This Row],[Contenido]],Hoja2!$F$2:$G$105,2,0)</f>
        <v>08.03 Admisión Universitaria</v>
      </c>
      <c r="E2651" s="1" t="str">
        <f>+IFERROR(VLOOKUP(Tabla1[[#This Row],[Tema]],Temas[[Tema]:[Columna1]],2,0),"REVISAR")</f>
        <v>08.03.20 Matrículas</v>
      </c>
      <c r="F2651" s="1" t="str">
        <f>+IFERROR(VLOOKUP(Tabla1[[#This Row],[Muestra]],Muestra[[Muestra]:[Columna1]],2,0),"REVISAR")</f>
        <v>08.03.20.90 Física</v>
      </c>
      <c r="G2651" t="s">
        <v>62</v>
      </c>
      <c r="H2651" t="s">
        <v>3449</v>
      </c>
      <c r="I2651" t="s">
        <v>3452</v>
      </c>
      <c r="J2651" t="s">
        <v>4579</v>
      </c>
      <c r="K2651" t="s">
        <v>3453</v>
      </c>
      <c r="L2651" t="s">
        <v>2582</v>
      </c>
      <c r="O2651" t="s">
        <v>3984</v>
      </c>
      <c r="AB2651">
        <v>19</v>
      </c>
      <c r="AC2651">
        <v>22</v>
      </c>
      <c r="AD2651">
        <v>18</v>
      </c>
      <c r="AE2651">
        <v>28</v>
      </c>
      <c r="AF2651">
        <v>41</v>
      </c>
      <c r="AG2651">
        <v>41</v>
      </c>
      <c r="AH2651">
        <v>46</v>
      </c>
      <c r="AI2651">
        <v>51</v>
      </c>
      <c r="AJ2651">
        <v>46</v>
      </c>
    </row>
    <row r="2652" spans="1:36" x14ac:dyDescent="0.25">
      <c r="A2652" s="21">
        <v>2651</v>
      </c>
      <c r="B2652" t="s">
        <v>9964</v>
      </c>
      <c r="C2652" s="1" t="str">
        <f>+VLOOKUP(Tabla1[[#This Row],[Sector]],Sectores[[Sector]:[Columna1]],2,0)</f>
        <v>08 Educación</v>
      </c>
      <c r="D2652" s="1" t="str">
        <f>+VLOOKUP(Tabla1[[#This Row],[Contenido]],Hoja2!$F$2:$G$105,2,0)</f>
        <v>08.03 Admisión Universitaria</v>
      </c>
      <c r="E2652" s="1" t="str">
        <f>+IFERROR(VLOOKUP(Tabla1[[#This Row],[Tema]],Temas[[Tema]:[Columna1]],2,0),"REVISAR")</f>
        <v>08.03.20 Matrículas</v>
      </c>
      <c r="F2652" s="1" t="str">
        <f>+IFERROR(VLOOKUP(Tabla1[[#This Row],[Muestra]],Muestra[[Muestra]:[Columna1]],2,0),"REVISAR")</f>
        <v>08.03.20.91 Fonoaudiología</v>
      </c>
      <c r="G2652" t="s">
        <v>62</v>
      </c>
      <c r="H2652" t="s">
        <v>3449</v>
      </c>
      <c r="I2652" t="s">
        <v>3452</v>
      </c>
      <c r="J2652" t="s">
        <v>4580</v>
      </c>
      <c r="K2652" t="s">
        <v>3453</v>
      </c>
      <c r="L2652" t="s">
        <v>2582</v>
      </c>
      <c r="O2652" t="s">
        <v>3984</v>
      </c>
      <c r="AB2652">
        <v>959</v>
      </c>
      <c r="AC2652">
        <v>936</v>
      </c>
      <c r="AD2652">
        <v>1159</v>
      </c>
      <c r="AE2652">
        <v>1148</v>
      </c>
      <c r="AF2652">
        <v>1182</v>
      </c>
      <c r="AG2652">
        <v>1159</v>
      </c>
      <c r="AH2652">
        <v>1628</v>
      </c>
      <c r="AI2652">
        <v>1498</v>
      </c>
      <c r="AJ2652">
        <v>1330</v>
      </c>
    </row>
    <row r="2653" spans="1:36" x14ac:dyDescent="0.25">
      <c r="A2653" s="24">
        <v>2652</v>
      </c>
      <c r="B2653" t="s">
        <v>9965</v>
      </c>
      <c r="C2653" s="1" t="str">
        <f>+VLOOKUP(Tabla1[[#This Row],[Sector]],Sectores[[Sector]:[Columna1]],2,0)</f>
        <v>08 Educación</v>
      </c>
      <c r="D2653" s="1" t="str">
        <f>+VLOOKUP(Tabla1[[#This Row],[Contenido]],Hoja2!$F$2:$G$105,2,0)</f>
        <v>08.03 Admisión Universitaria</v>
      </c>
      <c r="E2653" s="1" t="str">
        <f>+IFERROR(VLOOKUP(Tabla1[[#This Row],[Tema]],Temas[[Tema]:[Columna1]],2,0),"REVISAR")</f>
        <v>08.03.20 Matrículas</v>
      </c>
      <c r="F2653" s="1" t="str">
        <f>+IFERROR(VLOOKUP(Tabla1[[#This Row],[Muestra]],Muestra[[Muestra]:[Columna1]],2,0),"REVISAR")</f>
        <v>08.03.20.92 Forestal</v>
      </c>
      <c r="G2653" t="s">
        <v>62</v>
      </c>
      <c r="H2653" t="s">
        <v>3449</v>
      </c>
      <c r="I2653" t="s">
        <v>3452</v>
      </c>
      <c r="J2653" t="s">
        <v>86</v>
      </c>
      <c r="K2653" t="s">
        <v>3453</v>
      </c>
      <c r="L2653" t="s">
        <v>2582</v>
      </c>
      <c r="O2653" t="s">
        <v>3984</v>
      </c>
      <c r="AB2653">
        <v>0</v>
      </c>
      <c r="AC2653">
        <v>0</v>
      </c>
      <c r="AD2653">
        <v>0</v>
      </c>
      <c r="AE2653">
        <v>0</v>
      </c>
      <c r="AF2653">
        <v>0</v>
      </c>
      <c r="AG2653">
        <v>0</v>
      </c>
      <c r="AH2653">
        <v>0</v>
      </c>
      <c r="AI2653">
        <v>0</v>
      </c>
      <c r="AJ2653">
        <v>0</v>
      </c>
    </row>
    <row r="2654" spans="1:36" x14ac:dyDescent="0.25">
      <c r="A2654" s="21">
        <v>2653</v>
      </c>
      <c r="B2654" t="s">
        <v>9966</v>
      </c>
      <c r="C2654" s="1" t="str">
        <f>+VLOOKUP(Tabla1[[#This Row],[Sector]],Sectores[[Sector]:[Columna1]],2,0)</f>
        <v>08 Educación</v>
      </c>
      <c r="D2654" s="1" t="str">
        <f>+VLOOKUP(Tabla1[[#This Row],[Contenido]],Hoja2!$F$2:$G$105,2,0)</f>
        <v>08.03 Admisión Universitaria</v>
      </c>
      <c r="E2654" s="1" t="str">
        <f>+IFERROR(VLOOKUP(Tabla1[[#This Row],[Tema]],Temas[[Tema]:[Columna1]],2,0),"REVISAR")</f>
        <v>08.03.20 Matrículas</v>
      </c>
      <c r="F2654" s="1" t="str">
        <f>+IFERROR(VLOOKUP(Tabla1[[#This Row],[Muestra]],Muestra[[Muestra]:[Columna1]],2,0),"REVISAR")</f>
        <v>08.03.20.93 General</v>
      </c>
      <c r="G2654" t="s">
        <v>62</v>
      </c>
      <c r="H2654" t="s">
        <v>3449</v>
      </c>
      <c r="I2654" t="s">
        <v>3452</v>
      </c>
      <c r="J2654" t="s">
        <v>4581</v>
      </c>
      <c r="K2654" t="s">
        <v>3453</v>
      </c>
      <c r="L2654" t="s">
        <v>2582</v>
      </c>
      <c r="O2654" t="s">
        <v>3984</v>
      </c>
      <c r="AB2654">
        <v>417</v>
      </c>
      <c r="AC2654">
        <v>349</v>
      </c>
      <c r="AD2654">
        <v>336</v>
      </c>
      <c r="AE2654">
        <v>329</v>
      </c>
      <c r="AF2654">
        <v>339</v>
      </c>
      <c r="AG2654">
        <v>341</v>
      </c>
      <c r="AH2654">
        <v>310</v>
      </c>
      <c r="AI2654">
        <v>310</v>
      </c>
      <c r="AJ2654">
        <v>321</v>
      </c>
    </row>
    <row r="2655" spans="1:36" x14ac:dyDescent="0.25">
      <c r="A2655" s="21">
        <v>2654</v>
      </c>
      <c r="B2655" t="s">
        <v>9967</v>
      </c>
      <c r="C2655" s="1" t="str">
        <f>+VLOOKUP(Tabla1[[#This Row],[Sector]],Sectores[[Sector]:[Columna1]],2,0)</f>
        <v>08 Educación</v>
      </c>
      <c r="D2655" s="1" t="str">
        <f>+VLOOKUP(Tabla1[[#This Row],[Contenido]],Hoja2!$F$2:$G$105,2,0)</f>
        <v>08.03 Admisión Universitaria</v>
      </c>
      <c r="E2655" s="1" t="str">
        <f>+IFERROR(VLOOKUP(Tabla1[[#This Row],[Tema]],Temas[[Tema]:[Columna1]],2,0),"REVISAR")</f>
        <v>08.03.20 Matrículas</v>
      </c>
      <c r="F2655" s="1" t="str">
        <f>+IFERROR(VLOOKUP(Tabla1[[#This Row],[Muestra]],Muestra[[Muestra]:[Columna1]],2,0),"REVISAR")</f>
        <v>08.03.20.94 Geofísica</v>
      </c>
      <c r="G2655" t="s">
        <v>62</v>
      </c>
      <c r="H2655" t="s">
        <v>3449</v>
      </c>
      <c r="I2655" t="s">
        <v>3452</v>
      </c>
      <c r="J2655" t="s">
        <v>4582</v>
      </c>
      <c r="K2655" t="s">
        <v>3453</v>
      </c>
      <c r="L2655" t="s">
        <v>2582</v>
      </c>
      <c r="O2655" t="s">
        <v>3984</v>
      </c>
      <c r="AB2655">
        <v>38</v>
      </c>
      <c r="AC2655">
        <v>37</v>
      </c>
      <c r="AD2655">
        <v>37</v>
      </c>
      <c r="AE2655">
        <v>37</v>
      </c>
      <c r="AF2655">
        <v>37</v>
      </c>
      <c r="AG2655">
        <v>35</v>
      </c>
      <c r="AH2655">
        <v>39</v>
      </c>
      <c r="AI2655">
        <v>36</v>
      </c>
      <c r="AJ2655">
        <v>37</v>
      </c>
    </row>
    <row r="2656" spans="1:36" x14ac:dyDescent="0.25">
      <c r="A2656" s="21">
        <v>2655</v>
      </c>
      <c r="B2656" t="s">
        <v>9968</v>
      </c>
      <c r="C2656" s="1" t="str">
        <f>+VLOOKUP(Tabla1[[#This Row],[Sector]],Sectores[[Sector]:[Columna1]],2,0)</f>
        <v>08 Educación</v>
      </c>
      <c r="D2656" s="1" t="str">
        <f>+VLOOKUP(Tabla1[[#This Row],[Contenido]],Hoja2!$F$2:$G$105,2,0)</f>
        <v>08.03 Admisión Universitaria</v>
      </c>
      <c r="E2656" s="1" t="str">
        <f>+IFERROR(VLOOKUP(Tabla1[[#This Row],[Tema]],Temas[[Tema]:[Columna1]],2,0),"REVISAR")</f>
        <v>08.03.20 Matrículas</v>
      </c>
      <c r="F2656" s="1" t="str">
        <f>+IFERROR(VLOOKUP(Tabla1[[#This Row],[Muestra]],Muestra[[Muestra]:[Columna1]],2,0),"REVISAR")</f>
        <v>08.03.20.95 Geografía</v>
      </c>
      <c r="G2656" t="s">
        <v>62</v>
      </c>
      <c r="H2656" t="s">
        <v>3449</v>
      </c>
      <c r="I2656" t="s">
        <v>3452</v>
      </c>
      <c r="J2656" t="s">
        <v>4583</v>
      </c>
      <c r="K2656" t="s">
        <v>3453</v>
      </c>
      <c r="L2656" t="s">
        <v>2582</v>
      </c>
      <c r="O2656" t="s">
        <v>3984</v>
      </c>
      <c r="AB2656">
        <v>345</v>
      </c>
      <c r="AC2656">
        <v>344</v>
      </c>
      <c r="AD2656">
        <v>297</v>
      </c>
      <c r="AE2656">
        <v>333</v>
      </c>
      <c r="AF2656">
        <v>376</v>
      </c>
      <c r="AG2656">
        <v>339</v>
      </c>
      <c r="AH2656">
        <v>327</v>
      </c>
      <c r="AI2656">
        <v>345</v>
      </c>
      <c r="AJ2656">
        <v>262</v>
      </c>
    </row>
    <row r="2657" spans="1:36" x14ac:dyDescent="0.25">
      <c r="A2657" s="21">
        <v>2656</v>
      </c>
      <c r="B2657" t="s">
        <v>9969</v>
      </c>
      <c r="C2657" s="1" t="str">
        <f>+VLOOKUP(Tabla1[[#This Row],[Sector]],Sectores[[Sector]:[Columna1]],2,0)</f>
        <v>08 Educación</v>
      </c>
      <c r="D2657" s="1" t="str">
        <f>+VLOOKUP(Tabla1[[#This Row],[Contenido]],Hoja2!$F$2:$G$105,2,0)</f>
        <v>08.03 Admisión Universitaria</v>
      </c>
      <c r="E2657" s="1" t="str">
        <f>+IFERROR(VLOOKUP(Tabla1[[#This Row],[Tema]],Temas[[Tema]:[Columna1]],2,0),"REVISAR")</f>
        <v>08.03.20 Matrículas</v>
      </c>
      <c r="F2657" s="1" t="str">
        <f>+IFERROR(VLOOKUP(Tabla1[[#This Row],[Muestra]],Muestra[[Muestra]:[Columna1]],2,0),"REVISAR")</f>
        <v>08.03.20.96 Geología</v>
      </c>
      <c r="G2657" t="s">
        <v>62</v>
      </c>
      <c r="H2657" t="s">
        <v>3449</v>
      </c>
      <c r="I2657" t="s">
        <v>3452</v>
      </c>
      <c r="J2657" t="s">
        <v>4584</v>
      </c>
      <c r="K2657" t="s">
        <v>3453</v>
      </c>
      <c r="L2657" t="s">
        <v>2582</v>
      </c>
      <c r="O2657" t="s">
        <v>3984</v>
      </c>
      <c r="AB2657">
        <v>506</v>
      </c>
      <c r="AC2657">
        <v>684</v>
      </c>
      <c r="AD2657">
        <v>788</v>
      </c>
      <c r="AE2657">
        <v>678</v>
      </c>
      <c r="AF2657">
        <v>651</v>
      </c>
      <c r="AG2657">
        <v>555</v>
      </c>
      <c r="AH2657">
        <v>577</v>
      </c>
      <c r="AI2657">
        <v>590</v>
      </c>
      <c r="AJ2657">
        <v>541</v>
      </c>
    </row>
    <row r="2658" spans="1:36" x14ac:dyDescent="0.25">
      <c r="A2658" s="21">
        <v>2657</v>
      </c>
      <c r="B2658" t="s">
        <v>9970</v>
      </c>
      <c r="C2658" s="1" t="str">
        <f>+VLOOKUP(Tabla1[[#This Row],[Sector]],Sectores[[Sector]:[Columna1]],2,0)</f>
        <v>08 Educación</v>
      </c>
      <c r="D2658" s="1" t="str">
        <f>+VLOOKUP(Tabla1[[#This Row],[Contenido]],Hoja2!$F$2:$G$105,2,0)</f>
        <v>08.03 Admisión Universitaria</v>
      </c>
      <c r="E2658" s="1" t="str">
        <f>+IFERROR(VLOOKUP(Tabla1[[#This Row],[Tema]],Temas[[Tema]:[Columna1]],2,0),"REVISAR")</f>
        <v>08.03.20 Matrículas</v>
      </c>
      <c r="F2658" s="1" t="str">
        <f>+IFERROR(VLOOKUP(Tabla1[[#This Row],[Muestra]],Muestra[[Muestra]:[Columna1]],2,0),"REVISAR")</f>
        <v>08.03.20.97 Gestión</v>
      </c>
      <c r="G2658" t="s">
        <v>62</v>
      </c>
      <c r="H2658" t="s">
        <v>3449</v>
      </c>
      <c r="I2658" t="s">
        <v>3452</v>
      </c>
      <c r="J2658" t="s">
        <v>4585</v>
      </c>
      <c r="K2658" t="s">
        <v>3453</v>
      </c>
      <c r="L2658" t="s">
        <v>2582</v>
      </c>
      <c r="O2658" t="s">
        <v>3984</v>
      </c>
      <c r="AB2658">
        <v>37</v>
      </c>
      <c r="AC2658">
        <v>33</v>
      </c>
      <c r="AD2658">
        <v>36</v>
      </c>
      <c r="AE2658">
        <v>37</v>
      </c>
      <c r="AF2658">
        <v>43</v>
      </c>
      <c r="AG2658">
        <v>43</v>
      </c>
      <c r="AH2658">
        <v>50</v>
      </c>
      <c r="AI2658">
        <v>52</v>
      </c>
      <c r="AJ2658">
        <v>48</v>
      </c>
    </row>
    <row r="2659" spans="1:36" x14ac:dyDescent="0.25">
      <c r="A2659" s="21">
        <v>2658</v>
      </c>
      <c r="B2659" t="s">
        <v>9971</v>
      </c>
      <c r="C2659" s="1" t="str">
        <f>+VLOOKUP(Tabla1[[#This Row],[Sector]],Sectores[[Sector]:[Columna1]],2,0)</f>
        <v>08 Educación</v>
      </c>
      <c r="D2659" s="1" t="str">
        <f>+VLOOKUP(Tabla1[[#This Row],[Contenido]],Hoja2!$F$2:$G$105,2,0)</f>
        <v>08.03 Admisión Universitaria</v>
      </c>
      <c r="E2659" s="1" t="str">
        <f>+IFERROR(VLOOKUP(Tabla1[[#This Row],[Tema]],Temas[[Tema]:[Columna1]],2,0),"REVISAR")</f>
        <v>08.03.20 Matrículas</v>
      </c>
      <c r="F2659" s="1" t="str">
        <f>+IFERROR(VLOOKUP(Tabla1[[#This Row],[Muestra]],Muestra[[Muestra]:[Columna1]],2,0),"REVISAR")</f>
        <v>08.03.20.98 Gestión de Calidad</v>
      </c>
      <c r="G2659" t="s">
        <v>62</v>
      </c>
      <c r="H2659" t="s">
        <v>3449</v>
      </c>
      <c r="I2659" t="s">
        <v>3452</v>
      </c>
      <c r="J2659" t="s">
        <v>4586</v>
      </c>
      <c r="K2659" t="s">
        <v>3453</v>
      </c>
      <c r="L2659" t="s">
        <v>2582</v>
      </c>
      <c r="O2659" t="s">
        <v>3984</v>
      </c>
      <c r="AB2659">
        <v>0</v>
      </c>
      <c r="AC2659">
        <v>0</v>
      </c>
      <c r="AD2659">
        <v>0</v>
      </c>
      <c r="AE2659">
        <v>23</v>
      </c>
      <c r="AF2659">
        <v>14</v>
      </c>
      <c r="AG2659">
        <v>16</v>
      </c>
      <c r="AH2659">
        <v>15</v>
      </c>
      <c r="AI2659">
        <v>9</v>
      </c>
      <c r="AJ2659">
        <v>3</v>
      </c>
    </row>
    <row r="2660" spans="1:36" x14ac:dyDescent="0.25">
      <c r="A2660" s="21">
        <v>2659</v>
      </c>
      <c r="B2660" t="s">
        <v>9972</v>
      </c>
      <c r="C2660" s="1" t="str">
        <f>+VLOOKUP(Tabla1[[#This Row],[Sector]],Sectores[[Sector]:[Columna1]],2,0)</f>
        <v>08 Educación</v>
      </c>
      <c r="D2660" s="1" t="str">
        <f>+VLOOKUP(Tabla1[[#This Row],[Contenido]],Hoja2!$F$2:$G$105,2,0)</f>
        <v>08.03 Admisión Universitaria</v>
      </c>
      <c r="E2660" s="1" t="str">
        <f>+IFERROR(VLOOKUP(Tabla1[[#This Row],[Tema]],Temas[[Tema]:[Columna1]],2,0),"REVISAR")</f>
        <v>08.03.20 Matrículas</v>
      </c>
      <c r="F2660" s="1" t="str">
        <f>+IFERROR(VLOOKUP(Tabla1[[#This Row],[Muestra]],Muestra[[Muestra]:[Columna1]],2,0),"REVISAR")</f>
        <v>08.03.20.99 Gestión de Información</v>
      </c>
      <c r="G2660" t="s">
        <v>62</v>
      </c>
      <c r="H2660" t="s">
        <v>3449</v>
      </c>
      <c r="I2660" t="s">
        <v>3452</v>
      </c>
      <c r="J2660" t="s">
        <v>4587</v>
      </c>
      <c r="K2660" t="s">
        <v>3453</v>
      </c>
      <c r="L2660" t="s">
        <v>2582</v>
      </c>
      <c r="O2660" t="s">
        <v>3984</v>
      </c>
      <c r="AB2660">
        <v>11</v>
      </c>
      <c r="AC2660">
        <v>19</v>
      </c>
      <c r="AD2660">
        <v>18</v>
      </c>
      <c r="AE2660">
        <v>20</v>
      </c>
      <c r="AF2660">
        <v>25</v>
      </c>
      <c r="AG2660">
        <v>24</v>
      </c>
      <c r="AH2660">
        <v>23</v>
      </c>
      <c r="AI2660">
        <v>21</v>
      </c>
      <c r="AJ2660">
        <v>24</v>
      </c>
    </row>
    <row r="2661" spans="1:36" x14ac:dyDescent="0.25">
      <c r="A2661" s="21">
        <v>2660</v>
      </c>
      <c r="B2661" t="s">
        <v>9973</v>
      </c>
      <c r="C2661" s="1" t="str">
        <f>+VLOOKUP(Tabla1[[#This Row],[Sector]],Sectores[[Sector]:[Columna1]],2,0)</f>
        <v>08 Educación</v>
      </c>
      <c r="D2661" s="1" t="str">
        <f>+VLOOKUP(Tabla1[[#This Row],[Contenido]],Hoja2!$F$2:$G$105,2,0)</f>
        <v>08.03 Admisión Universitaria</v>
      </c>
      <c r="E2661" s="1" t="str">
        <f>+IFERROR(VLOOKUP(Tabla1[[#This Row],[Tema]],Temas[[Tema]:[Columna1]],2,0),"REVISAR")</f>
        <v>08.03.20 Matrículas</v>
      </c>
      <c r="F2661" s="1" t="str">
        <f>+IFERROR(VLOOKUP(Tabla1[[#This Row],[Muestra]],Muestra[[Muestra]:[Columna1]],2,0),"REVISAR")</f>
        <v>08.03.20.100 Historia</v>
      </c>
      <c r="G2661" t="s">
        <v>62</v>
      </c>
      <c r="H2661" t="s">
        <v>3449</v>
      </c>
      <c r="I2661" t="s">
        <v>3452</v>
      </c>
      <c r="J2661" t="s">
        <v>4588</v>
      </c>
      <c r="K2661" t="s">
        <v>3453</v>
      </c>
      <c r="L2661" t="s">
        <v>2582</v>
      </c>
      <c r="O2661" t="s">
        <v>3984</v>
      </c>
      <c r="AB2661">
        <v>406</v>
      </c>
      <c r="AC2661">
        <v>387</v>
      </c>
      <c r="AD2661">
        <v>374</v>
      </c>
      <c r="AE2661">
        <v>384</v>
      </c>
      <c r="AF2661">
        <v>400</v>
      </c>
      <c r="AG2661">
        <v>397</v>
      </c>
      <c r="AH2661">
        <v>453</v>
      </c>
      <c r="AI2661">
        <v>473</v>
      </c>
      <c r="AJ2661">
        <v>395</v>
      </c>
    </row>
    <row r="2662" spans="1:36" x14ac:dyDescent="0.25">
      <c r="A2662" s="21">
        <v>2661</v>
      </c>
      <c r="B2662" t="s">
        <v>9974</v>
      </c>
      <c r="C2662" s="1" t="str">
        <f>+VLOOKUP(Tabla1[[#This Row],[Sector]],Sectores[[Sector]:[Columna1]],2,0)</f>
        <v>08 Educación</v>
      </c>
      <c r="D2662" s="1" t="str">
        <f>+VLOOKUP(Tabla1[[#This Row],[Contenido]],Hoja2!$F$2:$G$105,2,0)</f>
        <v>08.03 Admisión Universitaria</v>
      </c>
      <c r="E2662" s="1" t="str">
        <f>+IFERROR(VLOOKUP(Tabla1[[#This Row],[Tema]],Temas[[Tema]:[Columna1]],2,0),"REVISAR")</f>
        <v>08.03.20 Matrículas</v>
      </c>
      <c r="F2662" s="1" t="str">
        <f>+IFERROR(VLOOKUP(Tabla1[[#This Row],[Muestra]],Muestra[[Muestra]:[Columna1]],2,0),"REVISAR")</f>
        <v>08.03.20.101 Humanidades</v>
      </c>
      <c r="G2662" t="s">
        <v>62</v>
      </c>
      <c r="H2662" t="s">
        <v>3449</v>
      </c>
      <c r="I2662" t="s">
        <v>3452</v>
      </c>
      <c r="J2662" t="s">
        <v>4589</v>
      </c>
      <c r="K2662" t="s">
        <v>3453</v>
      </c>
      <c r="L2662" t="s">
        <v>2582</v>
      </c>
      <c r="O2662" t="s">
        <v>3984</v>
      </c>
      <c r="AB2662">
        <v>252</v>
      </c>
      <c r="AC2662">
        <v>309</v>
      </c>
      <c r="AD2662">
        <v>288</v>
      </c>
      <c r="AE2662">
        <v>268</v>
      </c>
      <c r="AF2662">
        <v>290</v>
      </c>
      <c r="AG2662">
        <v>285</v>
      </c>
      <c r="AH2662">
        <v>248</v>
      </c>
      <c r="AI2662">
        <v>236</v>
      </c>
      <c r="AJ2662">
        <v>205</v>
      </c>
    </row>
    <row r="2663" spans="1:36" x14ac:dyDescent="0.25">
      <c r="A2663" s="24">
        <v>2662</v>
      </c>
      <c r="B2663" t="s">
        <v>9975</v>
      </c>
      <c r="C2663" s="1" t="str">
        <f>+VLOOKUP(Tabla1[[#This Row],[Sector]],Sectores[[Sector]:[Columna1]],2,0)</f>
        <v>08 Educación</v>
      </c>
      <c r="D2663" s="1" t="str">
        <f>+VLOOKUP(Tabla1[[#This Row],[Contenido]],Hoja2!$F$2:$G$105,2,0)</f>
        <v>08.03 Admisión Universitaria</v>
      </c>
      <c r="E2663" s="1" t="str">
        <f>+IFERROR(VLOOKUP(Tabla1[[#This Row],[Tema]],Temas[[Tema]:[Columna1]],2,0),"REVISAR")</f>
        <v>08.03.20 Matrículas</v>
      </c>
      <c r="F2663" s="1" t="str">
        <f>+IFERROR(VLOOKUP(Tabla1[[#This Row],[Muestra]],Muestra[[Muestra]:[Columna1]],2,0),"REVISAR")</f>
        <v>02.01.01.10 Industrial</v>
      </c>
      <c r="G2663" t="s">
        <v>62</v>
      </c>
      <c r="H2663" t="s">
        <v>3449</v>
      </c>
      <c r="I2663" t="s">
        <v>3452</v>
      </c>
      <c r="J2663" t="s">
        <v>2591</v>
      </c>
      <c r="K2663" t="s">
        <v>3453</v>
      </c>
      <c r="L2663" t="s">
        <v>2582</v>
      </c>
      <c r="O2663" t="s">
        <v>3984</v>
      </c>
      <c r="AB2663">
        <v>0</v>
      </c>
      <c r="AC2663">
        <v>0</v>
      </c>
      <c r="AD2663">
        <v>0</v>
      </c>
      <c r="AE2663">
        <v>0</v>
      </c>
      <c r="AF2663">
        <v>0</v>
      </c>
      <c r="AG2663">
        <v>0</v>
      </c>
      <c r="AH2663">
        <v>0</v>
      </c>
      <c r="AI2663">
        <v>0</v>
      </c>
      <c r="AJ2663">
        <v>0</v>
      </c>
    </row>
    <row r="2664" spans="1:36" x14ac:dyDescent="0.25">
      <c r="A2664" s="24">
        <v>2663</v>
      </c>
      <c r="B2664" t="s">
        <v>9976</v>
      </c>
      <c r="C2664" s="1" t="str">
        <f>+VLOOKUP(Tabla1[[#This Row],[Sector]],Sectores[[Sector]:[Columna1]],2,0)</f>
        <v>08 Educación</v>
      </c>
      <c r="D2664" s="1" t="str">
        <f>+VLOOKUP(Tabla1[[#This Row],[Contenido]],Hoja2!$F$2:$G$105,2,0)</f>
        <v>08.03 Admisión Universitaria</v>
      </c>
      <c r="E2664" s="1" t="str">
        <f>+IFERROR(VLOOKUP(Tabla1[[#This Row],[Tema]],Temas[[Tema]:[Columna1]],2,0),"REVISAR")</f>
        <v>08.03.20 Matrículas</v>
      </c>
      <c r="F2664" s="1" t="str">
        <f>+IFERROR(VLOOKUP(Tabla1[[#This Row],[Muestra]],Muestra[[Muestra]:[Columna1]],2,0),"REVISAR")</f>
        <v>08.03.20.103 Industrias</v>
      </c>
      <c r="G2664" t="s">
        <v>62</v>
      </c>
      <c r="H2664" t="s">
        <v>3449</v>
      </c>
      <c r="I2664" t="s">
        <v>3452</v>
      </c>
      <c r="J2664" t="s">
        <v>4590</v>
      </c>
      <c r="K2664" t="s">
        <v>3453</v>
      </c>
      <c r="L2664" t="s">
        <v>2582</v>
      </c>
      <c r="O2664" t="s">
        <v>3984</v>
      </c>
      <c r="AB2664">
        <v>0</v>
      </c>
      <c r="AC2664">
        <v>0</v>
      </c>
      <c r="AD2664">
        <v>0</v>
      </c>
      <c r="AE2664">
        <v>0</v>
      </c>
      <c r="AF2664">
        <v>0</v>
      </c>
      <c r="AG2664">
        <v>0</v>
      </c>
      <c r="AH2664">
        <v>0</v>
      </c>
      <c r="AI2664">
        <v>0</v>
      </c>
      <c r="AJ2664">
        <v>0</v>
      </c>
    </row>
    <row r="2665" spans="1:36" x14ac:dyDescent="0.25">
      <c r="A2665" s="21">
        <v>2664</v>
      </c>
      <c r="B2665" t="s">
        <v>9977</v>
      </c>
      <c r="C2665" s="1" t="str">
        <f>+VLOOKUP(Tabla1[[#This Row],[Sector]],Sectores[[Sector]:[Columna1]],2,0)</f>
        <v>08 Educación</v>
      </c>
      <c r="D2665" s="1" t="str">
        <f>+VLOOKUP(Tabla1[[#This Row],[Contenido]],Hoja2!$F$2:$G$105,2,0)</f>
        <v>08.03 Admisión Universitaria</v>
      </c>
      <c r="E2665" s="1" t="str">
        <f>+IFERROR(VLOOKUP(Tabla1[[#This Row],[Tema]],Temas[[Tema]:[Columna1]],2,0),"REVISAR")</f>
        <v>08.03.20 Matrículas</v>
      </c>
      <c r="F2665" s="1" t="str">
        <f>+IFERROR(VLOOKUP(Tabla1[[#This Row],[Muestra]],Muestra[[Muestra]:[Columna1]],2,0),"REVISAR")</f>
        <v>08.03.20.104 Informática</v>
      </c>
      <c r="G2665" t="s">
        <v>62</v>
      </c>
      <c r="H2665" t="s">
        <v>3449</v>
      </c>
      <c r="I2665" t="s">
        <v>3452</v>
      </c>
      <c r="J2665" t="s">
        <v>4591</v>
      </c>
      <c r="K2665" t="s">
        <v>3453</v>
      </c>
      <c r="L2665" t="s">
        <v>2582</v>
      </c>
      <c r="O2665" t="s">
        <v>3984</v>
      </c>
      <c r="AB2665">
        <v>102</v>
      </c>
      <c r="AC2665">
        <v>100</v>
      </c>
      <c r="AD2665">
        <v>95</v>
      </c>
      <c r="AE2665">
        <v>107</v>
      </c>
      <c r="AF2665">
        <v>116</v>
      </c>
      <c r="AG2665">
        <v>111</v>
      </c>
      <c r="AH2665">
        <v>111</v>
      </c>
      <c r="AI2665">
        <v>104</v>
      </c>
      <c r="AJ2665">
        <v>89</v>
      </c>
    </row>
    <row r="2666" spans="1:36" x14ac:dyDescent="0.25">
      <c r="A2666" s="21">
        <v>2665</v>
      </c>
      <c r="B2666" t="s">
        <v>9978</v>
      </c>
      <c r="C2666" s="1" t="str">
        <f>+VLOOKUP(Tabla1[[#This Row],[Sector]],Sectores[[Sector]:[Columna1]],2,0)</f>
        <v>08 Educación</v>
      </c>
      <c r="D2666" s="1" t="str">
        <f>+VLOOKUP(Tabla1[[#This Row],[Contenido]],Hoja2!$F$2:$G$105,2,0)</f>
        <v>08.03 Admisión Universitaria</v>
      </c>
      <c r="E2666" s="1" t="str">
        <f>+IFERROR(VLOOKUP(Tabla1[[#This Row],[Tema]],Temas[[Tema]:[Columna1]],2,0),"REVISAR")</f>
        <v>08.03.20 Matrículas</v>
      </c>
      <c r="F2666" s="1" t="str">
        <f>+IFERROR(VLOOKUP(Tabla1[[#This Row],[Muestra]],Muestra[[Muestra]:[Columna1]],2,0),"REVISAR")</f>
        <v>08.03.20.105 Ingeniería</v>
      </c>
      <c r="G2666" t="s">
        <v>62</v>
      </c>
      <c r="H2666" t="s">
        <v>3449</v>
      </c>
      <c r="I2666" t="s">
        <v>3452</v>
      </c>
      <c r="J2666" t="s">
        <v>4592</v>
      </c>
      <c r="K2666" t="s">
        <v>3453</v>
      </c>
      <c r="L2666" t="s">
        <v>2582</v>
      </c>
      <c r="O2666" t="s">
        <v>3984</v>
      </c>
      <c r="AB2666">
        <v>24851</v>
      </c>
      <c r="AC2666">
        <v>26835</v>
      </c>
      <c r="AD2666">
        <v>27173</v>
      </c>
      <c r="AE2666">
        <v>27714</v>
      </c>
      <c r="AF2666">
        <v>28005</v>
      </c>
      <c r="AG2666">
        <v>27484</v>
      </c>
      <c r="AH2666">
        <v>30244</v>
      </c>
      <c r="AI2666">
        <v>30157</v>
      </c>
      <c r="AJ2666">
        <v>28290</v>
      </c>
    </row>
    <row r="2667" spans="1:36" x14ac:dyDescent="0.25">
      <c r="A2667" s="21">
        <v>2666</v>
      </c>
      <c r="B2667" t="s">
        <v>9979</v>
      </c>
      <c r="C2667" s="1" t="str">
        <f>+VLOOKUP(Tabla1[[#This Row],[Sector]],Sectores[[Sector]:[Columna1]],2,0)</f>
        <v>08 Educación</v>
      </c>
      <c r="D2667" s="1" t="str">
        <f>+VLOOKUP(Tabla1[[#This Row],[Contenido]],Hoja2!$F$2:$G$105,2,0)</f>
        <v>08.03 Admisión Universitaria</v>
      </c>
      <c r="E2667" s="1" t="str">
        <f>+IFERROR(VLOOKUP(Tabla1[[#This Row],[Tema]],Temas[[Tema]:[Columna1]],2,0),"REVISAR")</f>
        <v>08.03.20 Matrículas</v>
      </c>
      <c r="F2667" s="1" t="str">
        <f>+IFERROR(VLOOKUP(Tabla1[[#This Row],[Muestra]],Muestra[[Muestra]:[Columna1]],2,0),"REVISAR")</f>
        <v>08.03.20.106 Inglés</v>
      </c>
      <c r="G2667" t="s">
        <v>62</v>
      </c>
      <c r="H2667" t="s">
        <v>3449</v>
      </c>
      <c r="I2667" t="s">
        <v>3452</v>
      </c>
      <c r="J2667" t="s">
        <v>4593</v>
      </c>
      <c r="K2667" t="s">
        <v>3453</v>
      </c>
      <c r="L2667" t="s">
        <v>2582</v>
      </c>
      <c r="O2667" t="s">
        <v>3984</v>
      </c>
      <c r="AB2667">
        <v>25</v>
      </c>
      <c r="AC2667">
        <v>19</v>
      </c>
      <c r="AD2667">
        <v>24</v>
      </c>
      <c r="AE2667">
        <v>25</v>
      </c>
      <c r="AF2667">
        <v>28</v>
      </c>
      <c r="AG2667">
        <v>34</v>
      </c>
      <c r="AH2667">
        <v>32</v>
      </c>
      <c r="AI2667">
        <v>35</v>
      </c>
      <c r="AJ2667">
        <v>33</v>
      </c>
    </row>
    <row r="2668" spans="1:36" x14ac:dyDescent="0.25">
      <c r="A2668" s="21">
        <v>2667</v>
      </c>
      <c r="B2668" t="s">
        <v>9980</v>
      </c>
      <c r="C2668" s="1" t="str">
        <f>+VLOOKUP(Tabla1[[#This Row],[Sector]],Sectores[[Sector]:[Columna1]],2,0)</f>
        <v>08 Educación</v>
      </c>
      <c r="D2668" s="1" t="str">
        <f>+VLOOKUP(Tabla1[[#This Row],[Contenido]],Hoja2!$F$2:$G$105,2,0)</f>
        <v>08.03 Admisión Universitaria</v>
      </c>
      <c r="E2668" s="1" t="str">
        <f>+IFERROR(VLOOKUP(Tabla1[[#This Row],[Tema]],Temas[[Tema]:[Columna1]],2,0),"REVISAR")</f>
        <v>08.03.20 Matrículas</v>
      </c>
      <c r="F2668" s="1" t="str">
        <f>+IFERROR(VLOOKUP(Tabla1[[#This Row],[Muestra]],Muestra[[Muestra]:[Columna1]],2,0),"REVISAR")</f>
        <v>08.03.20.107 Kinesiología</v>
      </c>
      <c r="G2668" t="s">
        <v>62</v>
      </c>
      <c r="H2668" t="s">
        <v>3449</v>
      </c>
      <c r="I2668" t="s">
        <v>3452</v>
      </c>
      <c r="J2668" t="s">
        <v>4594</v>
      </c>
      <c r="K2668" t="s">
        <v>3453</v>
      </c>
      <c r="L2668" t="s">
        <v>2582</v>
      </c>
      <c r="O2668" t="s">
        <v>3984</v>
      </c>
      <c r="AB2668">
        <v>1907</v>
      </c>
      <c r="AC2668">
        <v>1937</v>
      </c>
      <c r="AD2668">
        <v>1934</v>
      </c>
      <c r="AE2668">
        <v>1858</v>
      </c>
      <c r="AF2668">
        <v>2072</v>
      </c>
      <c r="AG2668">
        <v>2062</v>
      </c>
      <c r="AH2668">
        <v>2796</v>
      </c>
      <c r="AI2668">
        <v>2728</v>
      </c>
      <c r="AJ2668">
        <v>2594</v>
      </c>
    </row>
    <row r="2669" spans="1:36" x14ac:dyDescent="0.25">
      <c r="A2669" s="21">
        <v>2668</v>
      </c>
      <c r="B2669" t="s">
        <v>9981</v>
      </c>
      <c r="C2669" s="1" t="str">
        <f>+VLOOKUP(Tabla1[[#This Row],[Sector]],Sectores[[Sector]:[Columna1]],2,0)</f>
        <v>08 Educación</v>
      </c>
      <c r="D2669" s="1" t="str">
        <f>+VLOOKUP(Tabla1[[#This Row],[Contenido]],Hoja2!$F$2:$G$105,2,0)</f>
        <v>08.03 Admisión Universitaria</v>
      </c>
      <c r="E2669" s="1" t="str">
        <f>+IFERROR(VLOOKUP(Tabla1[[#This Row],[Tema]],Temas[[Tema]:[Columna1]],2,0),"REVISAR")</f>
        <v>08.03.20 Matrículas</v>
      </c>
      <c r="F2669" s="1" t="str">
        <f>+IFERROR(VLOOKUP(Tabla1[[#This Row],[Muestra]],Muestra[[Muestra]:[Columna1]],2,0),"REVISAR")</f>
        <v>08.03.20.108 Lengua y Literatura</v>
      </c>
      <c r="G2669" t="s">
        <v>62</v>
      </c>
      <c r="H2669" t="s">
        <v>3449</v>
      </c>
      <c r="I2669" t="s">
        <v>3452</v>
      </c>
      <c r="J2669" t="s">
        <v>4595</v>
      </c>
      <c r="K2669" t="s">
        <v>3453</v>
      </c>
      <c r="L2669" t="s">
        <v>2582</v>
      </c>
      <c r="O2669" t="s">
        <v>3984</v>
      </c>
      <c r="AB2669">
        <v>329</v>
      </c>
      <c r="AC2669">
        <v>382</v>
      </c>
      <c r="AD2669">
        <v>396</v>
      </c>
      <c r="AE2669">
        <v>392</v>
      </c>
      <c r="AF2669">
        <v>394</v>
      </c>
      <c r="AG2669">
        <v>390</v>
      </c>
      <c r="AH2669">
        <v>395</v>
      </c>
      <c r="AI2669">
        <v>399</v>
      </c>
      <c r="AJ2669">
        <v>385</v>
      </c>
    </row>
    <row r="2670" spans="1:36" x14ac:dyDescent="0.25">
      <c r="A2670" s="21">
        <v>2669</v>
      </c>
      <c r="B2670" t="s">
        <v>9982</v>
      </c>
      <c r="C2670" s="1" t="str">
        <f>+VLOOKUP(Tabla1[[#This Row],[Sector]],Sectores[[Sector]:[Columna1]],2,0)</f>
        <v>08 Educación</v>
      </c>
      <c r="D2670" s="1" t="str">
        <f>+VLOOKUP(Tabla1[[#This Row],[Contenido]],Hoja2!$F$2:$G$105,2,0)</f>
        <v>08.03 Admisión Universitaria</v>
      </c>
      <c r="E2670" s="1" t="str">
        <f>+IFERROR(VLOOKUP(Tabla1[[#This Row],[Tema]],Temas[[Tema]:[Columna1]],2,0),"REVISAR")</f>
        <v>08.03.20 Matrículas</v>
      </c>
      <c r="F2670" s="1" t="str">
        <f>+IFERROR(VLOOKUP(Tabla1[[#This Row],[Muestra]],Muestra[[Muestra]:[Columna1]],2,0),"REVISAR")</f>
        <v>08.03.20.109 Literatura</v>
      </c>
      <c r="G2670" t="s">
        <v>62</v>
      </c>
      <c r="H2670" t="s">
        <v>3449</v>
      </c>
      <c r="I2670" t="s">
        <v>3452</v>
      </c>
      <c r="J2670" t="s">
        <v>4596</v>
      </c>
      <c r="K2670" t="s">
        <v>3453</v>
      </c>
      <c r="L2670" t="s">
        <v>2582</v>
      </c>
      <c r="O2670" t="s">
        <v>3984</v>
      </c>
      <c r="AB2670">
        <v>49</v>
      </c>
      <c r="AC2670">
        <v>49</v>
      </c>
      <c r="AD2670">
        <v>49</v>
      </c>
      <c r="AE2670">
        <v>68</v>
      </c>
      <c r="AF2670">
        <v>83</v>
      </c>
      <c r="AG2670">
        <v>98</v>
      </c>
      <c r="AH2670">
        <v>106</v>
      </c>
      <c r="AI2670">
        <v>113</v>
      </c>
      <c r="AJ2670">
        <v>103</v>
      </c>
    </row>
    <row r="2671" spans="1:36" x14ac:dyDescent="0.25">
      <c r="A2671" s="21">
        <v>2670</v>
      </c>
      <c r="B2671" t="s">
        <v>9983</v>
      </c>
      <c r="C2671" s="1" t="str">
        <f>+VLOOKUP(Tabla1[[#This Row],[Sector]],Sectores[[Sector]:[Columna1]],2,0)</f>
        <v>08 Educación</v>
      </c>
      <c r="D2671" s="1" t="str">
        <f>+VLOOKUP(Tabla1[[#This Row],[Contenido]],Hoja2!$F$2:$G$105,2,0)</f>
        <v>08.03 Admisión Universitaria</v>
      </c>
      <c r="E2671" s="1" t="str">
        <f>+IFERROR(VLOOKUP(Tabla1[[#This Row],[Tema]],Temas[[Tema]:[Columna1]],2,0),"REVISAR")</f>
        <v>08.03.20 Matrículas</v>
      </c>
      <c r="F2671" s="1" t="str">
        <f>+IFERROR(VLOOKUP(Tabla1[[#This Row],[Muestra]],Muestra[[Muestra]:[Columna1]],2,0),"REVISAR")</f>
        <v>08.03.20.110 Mantención</v>
      </c>
      <c r="G2671" t="s">
        <v>62</v>
      </c>
      <c r="H2671" t="s">
        <v>3449</v>
      </c>
      <c r="I2671" t="s">
        <v>3452</v>
      </c>
      <c r="J2671" t="s">
        <v>4597</v>
      </c>
      <c r="K2671" t="s">
        <v>3453</v>
      </c>
      <c r="L2671" t="s">
        <v>2582</v>
      </c>
      <c r="O2671" t="s">
        <v>3984</v>
      </c>
      <c r="AB2671">
        <v>52</v>
      </c>
      <c r="AC2671">
        <v>60</v>
      </c>
      <c r="AD2671">
        <v>92</v>
      </c>
      <c r="AE2671">
        <v>97</v>
      </c>
      <c r="AF2671">
        <v>115</v>
      </c>
      <c r="AG2671">
        <v>144</v>
      </c>
      <c r="AH2671">
        <v>151</v>
      </c>
      <c r="AI2671">
        <v>138</v>
      </c>
      <c r="AJ2671">
        <v>101</v>
      </c>
    </row>
    <row r="2672" spans="1:36" x14ac:dyDescent="0.25">
      <c r="A2672" s="21">
        <v>2671</v>
      </c>
      <c r="B2672" t="s">
        <v>9984</v>
      </c>
      <c r="C2672" s="1" t="str">
        <f>+VLOOKUP(Tabla1[[#This Row],[Sector]],Sectores[[Sector]:[Columna1]],2,0)</f>
        <v>08 Educación</v>
      </c>
      <c r="D2672" s="1" t="str">
        <f>+VLOOKUP(Tabla1[[#This Row],[Contenido]],Hoja2!$F$2:$G$105,2,0)</f>
        <v>08.03 Admisión Universitaria</v>
      </c>
      <c r="E2672" s="1" t="str">
        <f>+IFERROR(VLOOKUP(Tabla1[[#This Row],[Tema]],Temas[[Tema]:[Columna1]],2,0),"REVISAR")</f>
        <v>08.03.20 Matrículas</v>
      </c>
      <c r="F2672" s="1" t="str">
        <f>+IFERROR(VLOOKUP(Tabla1[[#This Row],[Muestra]],Muestra[[Muestra]:[Columna1]],2,0),"REVISAR")</f>
        <v>08.03.20.111 Matemáticas</v>
      </c>
      <c r="G2672" t="s">
        <v>62</v>
      </c>
      <c r="H2672" t="s">
        <v>3449</v>
      </c>
      <c r="I2672" t="s">
        <v>3452</v>
      </c>
      <c r="J2672" t="s">
        <v>1302</v>
      </c>
      <c r="K2672" t="s">
        <v>3453</v>
      </c>
      <c r="L2672" t="s">
        <v>2582</v>
      </c>
      <c r="O2672" t="s">
        <v>3984</v>
      </c>
      <c r="AB2672">
        <v>261</v>
      </c>
      <c r="AC2672">
        <v>257</v>
      </c>
      <c r="AD2672">
        <v>250</v>
      </c>
      <c r="AE2672">
        <v>293</v>
      </c>
      <c r="AF2672">
        <v>308</v>
      </c>
      <c r="AG2672">
        <v>331</v>
      </c>
      <c r="AH2672">
        <v>350</v>
      </c>
      <c r="AI2672">
        <v>264</v>
      </c>
      <c r="AJ2672">
        <v>232</v>
      </c>
    </row>
    <row r="2673" spans="1:36" x14ac:dyDescent="0.25">
      <c r="A2673" s="21">
        <v>2672</v>
      </c>
      <c r="B2673" t="s">
        <v>9985</v>
      </c>
      <c r="C2673" s="1" t="str">
        <f>+VLOOKUP(Tabla1[[#This Row],[Sector]],Sectores[[Sector]:[Columna1]],2,0)</f>
        <v>08 Educación</v>
      </c>
      <c r="D2673" s="1" t="str">
        <f>+VLOOKUP(Tabla1[[#This Row],[Contenido]],Hoja2!$F$2:$G$105,2,0)</f>
        <v>08.03 Admisión Universitaria</v>
      </c>
      <c r="E2673" s="1" t="str">
        <f>+IFERROR(VLOOKUP(Tabla1[[#This Row],[Tema]],Temas[[Tema]:[Columna1]],2,0),"REVISAR")</f>
        <v>08.03.20 Matrículas</v>
      </c>
      <c r="F2673" s="1" t="str">
        <f>+IFERROR(VLOOKUP(Tabla1[[#This Row],[Muestra]],Muestra[[Muestra]:[Columna1]],2,0),"REVISAR")</f>
        <v>08.03.20.112 Matricería</v>
      </c>
      <c r="G2673" t="s">
        <v>62</v>
      </c>
      <c r="H2673" t="s">
        <v>3449</v>
      </c>
      <c r="I2673" t="s">
        <v>3452</v>
      </c>
      <c r="J2673" t="s">
        <v>4598</v>
      </c>
      <c r="K2673" t="s">
        <v>3453</v>
      </c>
      <c r="L2673" t="s">
        <v>2582</v>
      </c>
      <c r="O2673" t="s">
        <v>3984</v>
      </c>
      <c r="AB2673">
        <v>26</v>
      </c>
      <c r="AC2673">
        <v>32</v>
      </c>
      <c r="AD2673">
        <v>18</v>
      </c>
      <c r="AE2673">
        <v>27</v>
      </c>
      <c r="AF2673">
        <v>22</v>
      </c>
      <c r="AG2673">
        <v>7</v>
      </c>
      <c r="AH2673">
        <v>11</v>
      </c>
      <c r="AI2673">
        <v>12</v>
      </c>
      <c r="AJ2673">
        <v>3</v>
      </c>
    </row>
    <row r="2674" spans="1:36" x14ac:dyDescent="0.25">
      <c r="A2674" s="21">
        <v>2673</v>
      </c>
      <c r="B2674" t="s">
        <v>9986</v>
      </c>
      <c r="C2674" s="1" t="str">
        <f>+VLOOKUP(Tabla1[[#This Row],[Sector]],Sectores[[Sector]:[Columna1]],2,0)</f>
        <v>08 Educación</v>
      </c>
      <c r="D2674" s="1" t="str">
        <f>+VLOOKUP(Tabla1[[#This Row],[Contenido]],Hoja2!$F$2:$G$105,2,0)</f>
        <v>08.03 Admisión Universitaria</v>
      </c>
      <c r="E2674" s="1" t="str">
        <f>+IFERROR(VLOOKUP(Tabla1[[#This Row],[Tema]],Temas[[Tema]:[Columna1]],2,0),"REVISAR")</f>
        <v>08.03.20 Matrículas</v>
      </c>
      <c r="F2674" s="1" t="str">
        <f>+IFERROR(VLOOKUP(Tabla1[[#This Row],[Muestra]],Muestra[[Muestra]:[Columna1]],2,0),"REVISAR")</f>
        <v>08.03.20.113 Mecánica</v>
      </c>
      <c r="G2674" t="s">
        <v>62</v>
      </c>
      <c r="H2674" t="s">
        <v>3449</v>
      </c>
      <c r="I2674" t="s">
        <v>3452</v>
      </c>
      <c r="J2674" t="s">
        <v>4599</v>
      </c>
      <c r="K2674" t="s">
        <v>3453</v>
      </c>
      <c r="L2674" t="s">
        <v>2582</v>
      </c>
      <c r="O2674" t="s">
        <v>3984</v>
      </c>
      <c r="AB2674">
        <v>158</v>
      </c>
      <c r="AC2674">
        <v>155</v>
      </c>
      <c r="AD2674">
        <v>154</v>
      </c>
      <c r="AE2674">
        <v>172</v>
      </c>
      <c r="AF2674">
        <v>187</v>
      </c>
      <c r="AG2674">
        <v>185</v>
      </c>
      <c r="AH2674">
        <v>182</v>
      </c>
      <c r="AI2674">
        <v>181</v>
      </c>
      <c r="AJ2674">
        <v>77</v>
      </c>
    </row>
    <row r="2675" spans="1:36" x14ac:dyDescent="0.25">
      <c r="A2675" s="21">
        <v>2674</v>
      </c>
      <c r="B2675" t="s">
        <v>9987</v>
      </c>
      <c r="C2675" s="1" t="str">
        <f>+VLOOKUP(Tabla1[[#This Row],[Sector]],Sectores[[Sector]:[Columna1]],2,0)</f>
        <v>08 Educación</v>
      </c>
      <c r="D2675" s="1" t="str">
        <f>+VLOOKUP(Tabla1[[#This Row],[Contenido]],Hoja2!$F$2:$G$105,2,0)</f>
        <v>08.03 Admisión Universitaria</v>
      </c>
      <c r="E2675" s="1" t="str">
        <f>+IFERROR(VLOOKUP(Tabla1[[#This Row],[Tema]],Temas[[Tema]:[Columna1]],2,0),"REVISAR")</f>
        <v>08.03.20 Matrículas</v>
      </c>
      <c r="F2675" s="1" t="str">
        <f>+IFERROR(VLOOKUP(Tabla1[[#This Row],[Muestra]],Muestra[[Muestra]:[Columna1]],2,0),"REVISAR")</f>
        <v>08.03.20.114 Medicina</v>
      </c>
      <c r="G2675" t="s">
        <v>62</v>
      </c>
      <c r="H2675" t="s">
        <v>3449</v>
      </c>
      <c r="I2675" t="s">
        <v>3452</v>
      </c>
      <c r="J2675" t="s">
        <v>4600</v>
      </c>
      <c r="K2675" t="s">
        <v>3453</v>
      </c>
      <c r="L2675" t="s">
        <v>2582</v>
      </c>
      <c r="O2675" t="s">
        <v>3984</v>
      </c>
      <c r="AB2675">
        <v>4622</v>
      </c>
      <c r="AC2675">
        <v>4673</v>
      </c>
      <c r="AD2675">
        <v>4820</v>
      </c>
      <c r="AE2675">
        <v>4952</v>
      </c>
      <c r="AF2675">
        <v>5039</v>
      </c>
      <c r="AG2675">
        <v>5068</v>
      </c>
      <c r="AH2675">
        <v>7686</v>
      </c>
      <c r="AI2675">
        <v>8094</v>
      </c>
      <c r="AJ2675">
        <v>8211</v>
      </c>
    </row>
    <row r="2676" spans="1:36" x14ac:dyDescent="0.25">
      <c r="A2676" s="24">
        <v>2675</v>
      </c>
      <c r="B2676" t="s">
        <v>9988</v>
      </c>
      <c r="C2676" s="1" t="str">
        <f>+VLOOKUP(Tabla1[[#This Row],[Sector]],Sectores[[Sector]:[Columna1]],2,0)</f>
        <v>08 Educación</v>
      </c>
      <c r="D2676" s="1" t="str">
        <f>+VLOOKUP(Tabla1[[#This Row],[Contenido]],Hoja2!$F$2:$G$105,2,0)</f>
        <v>08.03 Admisión Universitaria</v>
      </c>
      <c r="E2676" s="1" t="str">
        <f>+IFERROR(VLOOKUP(Tabla1[[#This Row],[Tema]],Temas[[Tema]:[Columna1]],2,0),"REVISAR")</f>
        <v>08.03.20 Matrículas</v>
      </c>
      <c r="F2676" s="1" t="str">
        <f>+IFERROR(VLOOKUP(Tabla1[[#This Row],[Muestra]],Muestra[[Muestra]:[Columna1]],2,0),"REVISAR")</f>
        <v>08.03.20.115 Metalurgia</v>
      </c>
      <c r="G2676" t="s">
        <v>62</v>
      </c>
      <c r="H2676" t="s">
        <v>3449</v>
      </c>
      <c r="I2676" t="s">
        <v>3452</v>
      </c>
      <c r="J2676" t="s">
        <v>4601</v>
      </c>
      <c r="K2676" t="s">
        <v>3453</v>
      </c>
      <c r="L2676" t="s">
        <v>2582</v>
      </c>
      <c r="O2676" t="s">
        <v>3984</v>
      </c>
      <c r="AB2676">
        <v>0</v>
      </c>
      <c r="AC2676">
        <v>0</v>
      </c>
      <c r="AD2676">
        <v>0</v>
      </c>
      <c r="AE2676">
        <v>0</v>
      </c>
      <c r="AF2676">
        <v>0</v>
      </c>
      <c r="AG2676">
        <v>0</v>
      </c>
      <c r="AH2676">
        <v>0</v>
      </c>
      <c r="AI2676">
        <v>1</v>
      </c>
      <c r="AJ2676">
        <v>0</v>
      </c>
    </row>
    <row r="2677" spans="1:36" x14ac:dyDescent="0.25">
      <c r="A2677" s="24">
        <v>2676</v>
      </c>
      <c r="B2677" t="s">
        <v>9989</v>
      </c>
      <c r="C2677" s="1" t="str">
        <f>+VLOOKUP(Tabla1[[#This Row],[Sector]],Sectores[[Sector]:[Columna1]],2,0)</f>
        <v>08 Educación</v>
      </c>
      <c r="D2677" s="1" t="str">
        <f>+VLOOKUP(Tabla1[[#This Row],[Contenido]],Hoja2!$F$2:$G$105,2,0)</f>
        <v>08.03 Admisión Universitaria</v>
      </c>
      <c r="E2677" s="1" t="str">
        <f>+IFERROR(VLOOKUP(Tabla1[[#This Row],[Tema]],Temas[[Tema]:[Columna1]],2,0),"REVISAR")</f>
        <v>08.03.20 Matrículas</v>
      </c>
      <c r="F2677" s="1" t="str">
        <f>+IFERROR(VLOOKUP(Tabla1[[#This Row],[Muestra]],Muestra[[Muestra]:[Columna1]],2,0),"REVISAR")</f>
        <v>08.03.20.116 Meteorología</v>
      </c>
      <c r="G2677" t="s">
        <v>62</v>
      </c>
      <c r="H2677" t="s">
        <v>3449</v>
      </c>
      <c r="I2677" t="s">
        <v>3452</v>
      </c>
      <c r="J2677" t="s">
        <v>4602</v>
      </c>
      <c r="K2677" t="s">
        <v>3453</v>
      </c>
      <c r="L2677" t="s">
        <v>2582</v>
      </c>
      <c r="O2677" t="s">
        <v>3984</v>
      </c>
      <c r="AB2677">
        <v>1</v>
      </c>
      <c r="AC2677">
        <v>0</v>
      </c>
      <c r="AD2677">
        <v>2</v>
      </c>
      <c r="AE2677">
        <v>0</v>
      </c>
      <c r="AF2677">
        <v>0</v>
      </c>
      <c r="AG2677">
        <v>0</v>
      </c>
      <c r="AH2677">
        <v>0</v>
      </c>
      <c r="AI2677">
        <v>0</v>
      </c>
      <c r="AJ2677">
        <v>0</v>
      </c>
    </row>
    <row r="2678" spans="1:36" x14ac:dyDescent="0.25">
      <c r="A2678" s="21">
        <v>2677</v>
      </c>
      <c r="B2678" t="s">
        <v>9990</v>
      </c>
      <c r="C2678" s="1" t="str">
        <f>+VLOOKUP(Tabla1[[#This Row],[Sector]],Sectores[[Sector]:[Columna1]],2,0)</f>
        <v>08 Educación</v>
      </c>
      <c r="D2678" s="1" t="str">
        <f>+VLOOKUP(Tabla1[[#This Row],[Contenido]],Hoja2!$F$2:$G$105,2,0)</f>
        <v>08.03 Admisión Universitaria</v>
      </c>
      <c r="E2678" s="1" t="str">
        <f>+IFERROR(VLOOKUP(Tabla1[[#This Row],[Tema]],Temas[[Tema]:[Columna1]],2,0),"REVISAR")</f>
        <v>08.03.20 Matrículas</v>
      </c>
      <c r="F2678" s="1" t="str">
        <f>+IFERROR(VLOOKUP(Tabla1[[#This Row],[Muestra]],Muestra[[Muestra]:[Columna1]],2,0),"REVISAR")</f>
        <v>08.03.20.117 Minas</v>
      </c>
      <c r="G2678" t="s">
        <v>62</v>
      </c>
      <c r="H2678" t="s">
        <v>3449</v>
      </c>
      <c r="I2678" t="s">
        <v>3452</v>
      </c>
      <c r="J2678" t="s">
        <v>4603</v>
      </c>
      <c r="K2678" t="s">
        <v>3453</v>
      </c>
      <c r="L2678" t="s">
        <v>2582</v>
      </c>
      <c r="O2678" t="s">
        <v>3984</v>
      </c>
      <c r="AB2678">
        <v>0</v>
      </c>
      <c r="AC2678">
        <v>15</v>
      </c>
      <c r="AD2678">
        <v>17</v>
      </c>
      <c r="AE2678">
        <v>19</v>
      </c>
      <c r="AF2678">
        <v>12</v>
      </c>
      <c r="AG2678">
        <v>0</v>
      </c>
      <c r="AH2678">
        <v>0</v>
      </c>
      <c r="AI2678">
        <v>0</v>
      </c>
      <c r="AJ2678">
        <v>0</v>
      </c>
    </row>
    <row r="2679" spans="1:36" x14ac:dyDescent="0.25">
      <c r="A2679" s="21">
        <v>2678</v>
      </c>
      <c r="B2679" t="s">
        <v>9991</v>
      </c>
      <c r="C2679" s="1" t="str">
        <f>+VLOOKUP(Tabla1[[#This Row],[Sector]],Sectores[[Sector]:[Columna1]],2,0)</f>
        <v>08 Educación</v>
      </c>
      <c r="D2679" s="1" t="str">
        <f>+VLOOKUP(Tabla1[[#This Row],[Contenido]],Hoja2!$F$2:$G$105,2,0)</f>
        <v>08.03 Admisión Universitaria</v>
      </c>
      <c r="E2679" s="1" t="str">
        <f>+IFERROR(VLOOKUP(Tabla1[[#This Row],[Tema]],Temas[[Tema]:[Columna1]],2,0),"REVISAR")</f>
        <v>08.03.20 Matrículas</v>
      </c>
      <c r="F2679" s="1" t="str">
        <f>+IFERROR(VLOOKUP(Tabla1[[#This Row],[Muestra]],Muestra[[Muestra]:[Columna1]],2,0),"REVISAR")</f>
        <v>08.03.20.118 Minería y Metalurgia</v>
      </c>
      <c r="G2679" t="s">
        <v>62</v>
      </c>
      <c r="H2679" t="s">
        <v>3449</v>
      </c>
      <c r="I2679" t="s">
        <v>3452</v>
      </c>
      <c r="J2679" t="s">
        <v>4604</v>
      </c>
      <c r="K2679" t="s">
        <v>3453</v>
      </c>
      <c r="L2679" t="s">
        <v>2582</v>
      </c>
      <c r="O2679" t="s">
        <v>3984</v>
      </c>
      <c r="AB2679">
        <v>89</v>
      </c>
      <c r="AC2679">
        <v>92</v>
      </c>
      <c r="AD2679">
        <v>90</v>
      </c>
      <c r="AE2679">
        <v>80</v>
      </c>
      <c r="AF2679">
        <v>83</v>
      </c>
      <c r="AG2679">
        <v>78</v>
      </c>
      <c r="AH2679">
        <v>84</v>
      </c>
      <c r="AI2679">
        <v>74</v>
      </c>
      <c r="AJ2679">
        <v>39</v>
      </c>
    </row>
    <row r="2680" spans="1:36" x14ac:dyDescent="0.25">
      <c r="A2680" s="24">
        <v>2679</v>
      </c>
      <c r="B2680" t="s">
        <v>9992</v>
      </c>
      <c r="C2680" s="1" t="str">
        <f>+VLOOKUP(Tabla1[[#This Row],[Sector]],Sectores[[Sector]:[Columna1]],2,0)</f>
        <v>08 Educación</v>
      </c>
      <c r="D2680" s="1" t="str">
        <f>+VLOOKUP(Tabla1[[#This Row],[Contenido]],Hoja2!$F$2:$G$105,2,0)</f>
        <v>08.03 Admisión Universitaria</v>
      </c>
      <c r="E2680" s="1" t="str">
        <f>+IFERROR(VLOOKUP(Tabla1[[#This Row],[Tema]],Temas[[Tema]:[Columna1]],2,0),"REVISAR")</f>
        <v>08.03.20 Matrículas</v>
      </c>
      <c r="F2680" s="1" t="str">
        <f>+IFERROR(VLOOKUP(Tabla1[[#This Row],[Muestra]],Muestra[[Muestra]:[Columna1]],2,0),"REVISAR")</f>
        <v>08.03.20.119 Monitoreo</v>
      </c>
      <c r="G2680" t="s">
        <v>62</v>
      </c>
      <c r="H2680" t="s">
        <v>3449</v>
      </c>
      <c r="I2680" t="s">
        <v>3452</v>
      </c>
      <c r="J2680" t="s">
        <v>4605</v>
      </c>
      <c r="K2680" t="s">
        <v>3453</v>
      </c>
      <c r="L2680" t="s">
        <v>2582</v>
      </c>
      <c r="O2680" t="s">
        <v>3984</v>
      </c>
      <c r="AB2680">
        <v>0</v>
      </c>
      <c r="AC2680">
        <v>0</v>
      </c>
      <c r="AD2680">
        <v>0</v>
      </c>
      <c r="AE2680">
        <v>0</v>
      </c>
      <c r="AF2680">
        <v>0</v>
      </c>
      <c r="AG2680">
        <v>0</v>
      </c>
      <c r="AH2680">
        <v>0</v>
      </c>
      <c r="AI2680">
        <v>0</v>
      </c>
      <c r="AJ2680">
        <v>0</v>
      </c>
    </row>
    <row r="2681" spans="1:36" x14ac:dyDescent="0.25">
      <c r="A2681" s="24">
        <v>2680</v>
      </c>
      <c r="B2681" t="s">
        <v>9993</v>
      </c>
      <c r="C2681" s="1" t="str">
        <f>+VLOOKUP(Tabla1[[#This Row],[Sector]],Sectores[[Sector]:[Columna1]],2,0)</f>
        <v>08 Educación</v>
      </c>
      <c r="D2681" s="1" t="str">
        <f>+VLOOKUP(Tabla1[[#This Row],[Contenido]],Hoja2!$F$2:$G$105,2,0)</f>
        <v>08.03 Admisión Universitaria</v>
      </c>
      <c r="E2681" s="1" t="str">
        <f>+IFERROR(VLOOKUP(Tabla1[[#This Row],[Tema]],Temas[[Tema]:[Columna1]],2,0),"REVISAR")</f>
        <v>08.03.20 Matrículas</v>
      </c>
      <c r="F2681" s="1" t="str">
        <f>+IFERROR(VLOOKUP(Tabla1[[#This Row],[Muestra]],Muestra[[Muestra]:[Columna1]],2,0),"REVISAR")</f>
        <v>08.03.20.120 Obras Civiles</v>
      </c>
      <c r="G2681" t="s">
        <v>62</v>
      </c>
      <c r="H2681" t="s">
        <v>3449</v>
      </c>
      <c r="I2681" t="s">
        <v>3452</v>
      </c>
      <c r="J2681" t="s">
        <v>4606</v>
      </c>
      <c r="K2681" t="s">
        <v>3453</v>
      </c>
      <c r="L2681" t="s">
        <v>2582</v>
      </c>
      <c r="O2681" t="s">
        <v>3984</v>
      </c>
      <c r="AB2681">
        <v>0</v>
      </c>
      <c r="AC2681">
        <v>0</v>
      </c>
      <c r="AD2681">
        <v>0</v>
      </c>
      <c r="AE2681">
        <v>0</v>
      </c>
      <c r="AF2681">
        <v>0</v>
      </c>
      <c r="AG2681">
        <v>0</v>
      </c>
      <c r="AH2681">
        <v>0</v>
      </c>
      <c r="AI2681">
        <v>0</v>
      </c>
      <c r="AJ2681">
        <v>0</v>
      </c>
    </row>
    <row r="2682" spans="1:36" x14ac:dyDescent="0.25">
      <c r="A2682" s="21">
        <v>2681</v>
      </c>
      <c r="B2682" t="s">
        <v>9994</v>
      </c>
      <c r="C2682" s="1" t="str">
        <f>+VLOOKUP(Tabla1[[#This Row],[Sector]],Sectores[[Sector]:[Columna1]],2,0)</f>
        <v>08 Educación</v>
      </c>
      <c r="D2682" s="1" t="str">
        <f>+VLOOKUP(Tabla1[[#This Row],[Contenido]],Hoja2!$F$2:$G$105,2,0)</f>
        <v>08.03 Admisión Universitaria</v>
      </c>
      <c r="E2682" s="1" t="str">
        <f>+IFERROR(VLOOKUP(Tabla1[[#This Row],[Tema]],Temas[[Tema]:[Columna1]],2,0),"REVISAR")</f>
        <v>08.03.20 Matrículas</v>
      </c>
      <c r="F2682" s="1" t="str">
        <f>+IFERROR(VLOOKUP(Tabla1[[#This Row],[Muestra]],Muestra[[Muestra]:[Columna1]],2,0),"REVISAR")</f>
        <v>08.03.20.121 Obstetricia</v>
      </c>
      <c r="G2682" t="s">
        <v>62</v>
      </c>
      <c r="H2682" t="s">
        <v>3449</v>
      </c>
      <c r="I2682" t="s">
        <v>3452</v>
      </c>
      <c r="J2682" t="s">
        <v>4607</v>
      </c>
      <c r="K2682" t="s">
        <v>3453</v>
      </c>
      <c r="L2682" t="s">
        <v>2582</v>
      </c>
      <c r="O2682" t="s">
        <v>3984</v>
      </c>
      <c r="AB2682">
        <v>0</v>
      </c>
      <c r="AC2682">
        <v>0</v>
      </c>
      <c r="AD2682">
        <v>0</v>
      </c>
      <c r="AE2682">
        <v>0</v>
      </c>
      <c r="AF2682">
        <v>0</v>
      </c>
      <c r="AG2682">
        <v>13</v>
      </c>
      <c r="AH2682">
        <v>16</v>
      </c>
      <c r="AI2682">
        <v>17</v>
      </c>
      <c r="AJ2682">
        <v>17</v>
      </c>
    </row>
    <row r="2683" spans="1:36" x14ac:dyDescent="0.25">
      <c r="A2683" s="21">
        <v>2682</v>
      </c>
      <c r="B2683" t="s">
        <v>9995</v>
      </c>
      <c r="C2683" s="1" t="str">
        <f>+VLOOKUP(Tabla1[[#This Row],[Sector]],Sectores[[Sector]:[Columna1]],2,0)</f>
        <v>08 Educación</v>
      </c>
      <c r="D2683" s="1" t="str">
        <f>+VLOOKUP(Tabla1[[#This Row],[Contenido]],Hoja2!$F$2:$G$105,2,0)</f>
        <v>08.03 Admisión Universitaria</v>
      </c>
      <c r="E2683" s="1" t="str">
        <f>+IFERROR(VLOOKUP(Tabla1[[#This Row],[Tema]],Temas[[Tema]:[Columna1]],2,0),"REVISAR")</f>
        <v>08.03.20 Matrículas</v>
      </c>
      <c r="F2683" s="1" t="str">
        <f>+IFERROR(VLOOKUP(Tabla1[[#This Row],[Muestra]],Muestra[[Muestra]:[Columna1]],2,0),"REVISAR")</f>
        <v>08.03.20.122 Oceanografía</v>
      </c>
      <c r="G2683" t="s">
        <v>62</v>
      </c>
      <c r="H2683" t="s">
        <v>3449</v>
      </c>
      <c r="I2683" t="s">
        <v>3452</v>
      </c>
      <c r="J2683" t="s">
        <v>4608</v>
      </c>
      <c r="K2683" t="s">
        <v>3453</v>
      </c>
      <c r="L2683" t="s">
        <v>2582</v>
      </c>
      <c r="O2683" t="s">
        <v>3984</v>
      </c>
      <c r="AB2683">
        <v>21</v>
      </c>
      <c r="AC2683">
        <v>7</v>
      </c>
      <c r="AD2683">
        <v>14</v>
      </c>
      <c r="AE2683">
        <v>8</v>
      </c>
      <c r="AF2683">
        <v>20</v>
      </c>
      <c r="AG2683">
        <v>23</v>
      </c>
      <c r="AH2683">
        <v>26</v>
      </c>
      <c r="AI2683">
        <v>23</v>
      </c>
      <c r="AJ2683">
        <v>21</v>
      </c>
    </row>
    <row r="2684" spans="1:36" x14ac:dyDescent="0.25">
      <c r="A2684" s="21">
        <v>2683</v>
      </c>
      <c r="B2684" t="s">
        <v>9996</v>
      </c>
      <c r="C2684" s="1" t="str">
        <f>+VLOOKUP(Tabla1[[#This Row],[Sector]],Sectores[[Sector]:[Columna1]],2,0)</f>
        <v>08 Educación</v>
      </c>
      <c r="D2684" s="1" t="str">
        <f>+VLOOKUP(Tabla1[[#This Row],[Contenido]],Hoja2!$F$2:$G$105,2,0)</f>
        <v>08.03 Admisión Universitaria</v>
      </c>
      <c r="E2684" s="1" t="str">
        <f>+IFERROR(VLOOKUP(Tabla1[[#This Row],[Tema]],Temas[[Tema]:[Columna1]],2,0),"REVISAR")</f>
        <v>08.03.20 Matrículas</v>
      </c>
      <c r="F2684" s="1" t="str">
        <f>+IFERROR(VLOOKUP(Tabla1[[#This Row],[Muestra]],Muestra[[Muestra]:[Columna1]],2,0),"REVISAR")</f>
        <v>08.03.20.123 Odontología</v>
      </c>
      <c r="G2684" t="s">
        <v>62</v>
      </c>
      <c r="H2684" t="s">
        <v>3449</v>
      </c>
      <c r="I2684" t="s">
        <v>3452</v>
      </c>
      <c r="J2684" t="s">
        <v>4609</v>
      </c>
      <c r="K2684" t="s">
        <v>3453</v>
      </c>
      <c r="L2684" t="s">
        <v>2582</v>
      </c>
      <c r="O2684" t="s">
        <v>3984</v>
      </c>
      <c r="AB2684">
        <v>1705</v>
      </c>
      <c r="AC2684">
        <v>1633</v>
      </c>
      <c r="AD2684">
        <v>1657</v>
      </c>
      <c r="AE2684">
        <v>1559</v>
      </c>
      <c r="AF2684">
        <v>1629</v>
      </c>
      <c r="AG2684">
        <v>1519</v>
      </c>
      <c r="AH2684">
        <v>1857</v>
      </c>
      <c r="AI2684">
        <v>1862</v>
      </c>
      <c r="AJ2684">
        <v>1854</v>
      </c>
    </row>
    <row r="2685" spans="1:36" x14ac:dyDescent="0.25">
      <c r="A2685" s="24">
        <v>2684</v>
      </c>
      <c r="B2685" t="s">
        <v>9997</v>
      </c>
      <c r="C2685" s="1" t="str">
        <f>+VLOOKUP(Tabla1[[#This Row],[Sector]],Sectores[[Sector]:[Columna1]],2,0)</f>
        <v>08 Educación</v>
      </c>
      <c r="D2685" s="1" t="str">
        <f>+VLOOKUP(Tabla1[[#This Row],[Contenido]],Hoja2!$F$2:$G$105,2,0)</f>
        <v>08.03 Admisión Universitaria</v>
      </c>
      <c r="E2685" s="1" t="str">
        <f>+IFERROR(VLOOKUP(Tabla1[[#This Row],[Tema]],Temas[[Tema]:[Columna1]],2,0),"REVISAR")</f>
        <v>08.03.20 Matrículas</v>
      </c>
      <c r="F2685" s="1" t="str">
        <f>+IFERROR(VLOOKUP(Tabla1[[#This Row],[Muestra]],Muestra[[Muestra]:[Columna1]],2,0),"REVISAR")</f>
        <v>08.03.20.124 Óptico</v>
      </c>
      <c r="G2685" t="s">
        <v>62</v>
      </c>
      <c r="H2685" t="s">
        <v>3449</v>
      </c>
      <c r="I2685" t="s">
        <v>3452</v>
      </c>
      <c r="J2685" t="s">
        <v>4610</v>
      </c>
      <c r="K2685" t="s">
        <v>3453</v>
      </c>
      <c r="L2685" t="s">
        <v>2582</v>
      </c>
      <c r="O2685" t="s">
        <v>3984</v>
      </c>
      <c r="AB2685">
        <v>0</v>
      </c>
      <c r="AC2685">
        <v>0</v>
      </c>
      <c r="AD2685">
        <v>0</v>
      </c>
      <c r="AE2685">
        <v>0</v>
      </c>
      <c r="AF2685">
        <v>0</v>
      </c>
      <c r="AG2685">
        <v>0</v>
      </c>
      <c r="AH2685">
        <v>0</v>
      </c>
      <c r="AI2685">
        <v>0</v>
      </c>
      <c r="AJ2685">
        <v>0</v>
      </c>
    </row>
    <row r="2686" spans="1:36" x14ac:dyDescent="0.25">
      <c r="A2686" s="21">
        <v>2685</v>
      </c>
      <c r="B2686" t="s">
        <v>9998</v>
      </c>
      <c r="C2686" s="1" t="str">
        <f>+VLOOKUP(Tabla1[[#This Row],[Sector]],Sectores[[Sector]:[Columna1]],2,0)</f>
        <v>08 Educación</v>
      </c>
      <c r="D2686" s="1" t="str">
        <f>+VLOOKUP(Tabla1[[#This Row],[Contenido]],Hoja2!$F$2:$G$105,2,0)</f>
        <v>08.03 Admisión Universitaria</v>
      </c>
      <c r="E2686" s="1" t="str">
        <f>+IFERROR(VLOOKUP(Tabla1[[#This Row],[Tema]],Temas[[Tema]:[Columna1]],2,0),"REVISAR")</f>
        <v>08.03.20 Matrículas</v>
      </c>
      <c r="F2686" s="1" t="str">
        <f>+IFERROR(VLOOKUP(Tabla1[[#This Row],[Muestra]],Muestra[[Muestra]:[Columna1]],2,0),"REVISAR")</f>
        <v>08.03.20.125 Pedagogía</v>
      </c>
      <c r="G2686" t="s">
        <v>62</v>
      </c>
      <c r="H2686" t="s">
        <v>3449</v>
      </c>
      <c r="I2686" t="s">
        <v>3452</v>
      </c>
      <c r="J2686" t="s">
        <v>4611</v>
      </c>
      <c r="K2686" t="s">
        <v>3453</v>
      </c>
      <c r="L2686" t="s">
        <v>2582</v>
      </c>
      <c r="O2686" t="s">
        <v>3984</v>
      </c>
      <c r="AB2686">
        <v>8236</v>
      </c>
      <c r="AC2686">
        <v>8001</v>
      </c>
      <c r="AD2686">
        <v>7564</v>
      </c>
      <c r="AE2686">
        <v>8152</v>
      </c>
      <c r="AF2686">
        <v>8417</v>
      </c>
      <c r="AG2686">
        <v>9822</v>
      </c>
      <c r="AH2686">
        <v>12352</v>
      </c>
      <c r="AI2686">
        <v>12497</v>
      </c>
      <c r="AJ2686">
        <v>11249</v>
      </c>
    </row>
    <row r="2687" spans="1:36" x14ac:dyDescent="0.25">
      <c r="A2687" s="21">
        <v>2686</v>
      </c>
      <c r="B2687" t="s">
        <v>9999</v>
      </c>
      <c r="C2687" s="1" t="str">
        <f>+VLOOKUP(Tabla1[[#This Row],[Sector]],Sectores[[Sector]:[Columna1]],2,0)</f>
        <v>08 Educación</v>
      </c>
      <c r="D2687" s="1" t="str">
        <f>+VLOOKUP(Tabla1[[#This Row],[Contenido]],Hoja2!$F$2:$G$105,2,0)</f>
        <v>08.03 Admisión Universitaria</v>
      </c>
      <c r="E2687" s="1" t="str">
        <f>+IFERROR(VLOOKUP(Tabla1[[#This Row],[Tema]],Temas[[Tema]:[Columna1]],2,0),"REVISAR")</f>
        <v>08.03.20 Matrículas</v>
      </c>
      <c r="F2687" s="1" t="str">
        <f>+IFERROR(VLOOKUP(Tabla1[[#This Row],[Muestra]],Muestra[[Muestra]:[Columna1]],2,0),"REVISAR")</f>
        <v>08.03.20.126 Periodismo</v>
      </c>
      <c r="G2687" t="s">
        <v>62</v>
      </c>
      <c r="H2687" t="s">
        <v>3449</v>
      </c>
      <c r="I2687" t="s">
        <v>3452</v>
      </c>
      <c r="J2687" t="s">
        <v>4612</v>
      </c>
      <c r="K2687" t="s">
        <v>3453</v>
      </c>
      <c r="L2687" t="s">
        <v>2582</v>
      </c>
      <c r="O2687" t="s">
        <v>3984</v>
      </c>
      <c r="AB2687">
        <v>938</v>
      </c>
      <c r="AC2687">
        <v>1024</v>
      </c>
      <c r="AD2687">
        <v>1096</v>
      </c>
      <c r="AE2687">
        <v>1195</v>
      </c>
      <c r="AF2687">
        <v>1281</v>
      </c>
      <c r="AG2687">
        <v>1318</v>
      </c>
      <c r="AH2687">
        <v>1376</v>
      </c>
      <c r="AI2687">
        <v>1474</v>
      </c>
      <c r="AJ2687">
        <v>1305</v>
      </c>
    </row>
    <row r="2688" spans="1:36" x14ac:dyDescent="0.25">
      <c r="A2688" s="21">
        <v>2687</v>
      </c>
      <c r="B2688" t="s">
        <v>10000</v>
      </c>
      <c r="C2688" s="1" t="str">
        <f>+VLOOKUP(Tabla1[[#This Row],[Sector]],Sectores[[Sector]:[Columna1]],2,0)</f>
        <v>08 Educación</v>
      </c>
      <c r="D2688" s="1" t="str">
        <f>+VLOOKUP(Tabla1[[#This Row],[Contenido]],Hoja2!$F$2:$G$105,2,0)</f>
        <v>08.03 Admisión Universitaria</v>
      </c>
      <c r="E2688" s="1" t="str">
        <f>+IFERROR(VLOOKUP(Tabla1[[#This Row],[Tema]],Temas[[Tema]:[Columna1]],2,0),"REVISAR")</f>
        <v>08.03.20 Matrículas</v>
      </c>
      <c r="F2688" s="1" t="str">
        <f>+IFERROR(VLOOKUP(Tabla1[[#This Row],[Muestra]],Muestra[[Muestra]:[Columna1]],2,0),"REVISAR")</f>
        <v>08.03.20.127 Piloto</v>
      </c>
      <c r="G2688" t="s">
        <v>62</v>
      </c>
      <c r="H2688" t="s">
        <v>3449</v>
      </c>
      <c r="I2688" t="s">
        <v>3452</v>
      </c>
      <c r="J2688" t="s">
        <v>4613</v>
      </c>
      <c r="K2688" t="s">
        <v>3453</v>
      </c>
      <c r="L2688" t="s">
        <v>2582</v>
      </c>
      <c r="O2688" t="s">
        <v>3984</v>
      </c>
      <c r="AB2688">
        <v>35</v>
      </c>
      <c r="AC2688">
        <v>27</v>
      </c>
      <c r="AD2688">
        <v>18</v>
      </c>
      <c r="AE2688">
        <v>51</v>
      </c>
      <c r="AF2688">
        <v>45</v>
      </c>
      <c r="AG2688">
        <v>0</v>
      </c>
      <c r="AH2688">
        <v>0</v>
      </c>
      <c r="AI2688">
        <v>0</v>
      </c>
      <c r="AJ2688">
        <v>0</v>
      </c>
    </row>
    <row r="2689" spans="1:36" x14ac:dyDescent="0.25">
      <c r="A2689" s="21">
        <v>2688</v>
      </c>
      <c r="B2689" t="s">
        <v>10001</v>
      </c>
      <c r="C2689" s="1" t="str">
        <f>+VLOOKUP(Tabla1[[#This Row],[Sector]],Sectores[[Sector]:[Columna1]],2,0)</f>
        <v>08 Educación</v>
      </c>
      <c r="D2689" s="1" t="str">
        <f>+VLOOKUP(Tabla1[[#This Row],[Contenido]],Hoja2!$F$2:$G$105,2,0)</f>
        <v>08.03 Admisión Universitaria</v>
      </c>
      <c r="E2689" s="1" t="str">
        <f>+IFERROR(VLOOKUP(Tabla1[[#This Row],[Tema]],Temas[[Tema]:[Columna1]],2,0),"REVISAR")</f>
        <v>08.03.20 Matrículas</v>
      </c>
      <c r="F2689" s="1" t="str">
        <f>+IFERROR(VLOOKUP(Tabla1[[#This Row],[Muestra]],Muestra[[Muestra]:[Columna1]],2,0),"REVISAR")</f>
        <v>08.03.20.128 Preparación Física</v>
      </c>
      <c r="G2689" t="s">
        <v>62</v>
      </c>
      <c r="H2689" t="s">
        <v>3449</v>
      </c>
      <c r="I2689" t="s">
        <v>3452</v>
      </c>
      <c r="J2689" t="s">
        <v>4614</v>
      </c>
      <c r="K2689" t="s">
        <v>3453</v>
      </c>
      <c r="L2689" t="s">
        <v>2582</v>
      </c>
      <c r="O2689" t="s">
        <v>3984</v>
      </c>
      <c r="AB2689">
        <v>0</v>
      </c>
      <c r="AC2689">
        <v>5</v>
      </c>
      <c r="AD2689">
        <v>7</v>
      </c>
      <c r="AE2689">
        <v>3</v>
      </c>
      <c r="AF2689">
        <v>8</v>
      </c>
      <c r="AG2689">
        <v>8</v>
      </c>
      <c r="AH2689">
        <v>11</v>
      </c>
      <c r="AI2689">
        <v>19</v>
      </c>
      <c r="AJ2689">
        <v>15</v>
      </c>
    </row>
    <row r="2690" spans="1:36" x14ac:dyDescent="0.25">
      <c r="A2690" s="21">
        <v>2689</v>
      </c>
      <c r="B2690" t="s">
        <v>10002</v>
      </c>
      <c r="C2690" s="1" t="str">
        <f>+VLOOKUP(Tabla1[[#This Row],[Sector]],Sectores[[Sector]:[Columna1]],2,0)</f>
        <v>08 Educación</v>
      </c>
      <c r="D2690" s="1" t="str">
        <f>+VLOOKUP(Tabla1[[#This Row],[Contenido]],Hoja2!$F$2:$G$105,2,0)</f>
        <v>08.03 Admisión Universitaria</v>
      </c>
      <c r="E2690" s="1" t="str">
        <f>+IFERROR(VLOOKUP(Tabla1[[#This Row],[Tema]],Temas[[Tema]:[Columna1]],2,0),"REVISAR")</f>
        <v>08.03.20 Matrículas</v>
      </c>
      <c r="F2690" s="1" t="str">
        <f>+IFERROR(VLOOKUP(Tabla1[[#This Row],[Muestra]],Muestra[[Muestra]:[Columna1]],2,0),"REVISAR")</f>
        <v>08.03.20.129 Prevención de Riesgos</v>
      </c>
      <c r="G2690" t="s">
        <v>62</v>
      </c>
      <c r="H2690" t="s">
        <v>3449</v>
      </c>
      <c r="I2690" t="s">
        <v>3452</v>
      </c>
      <c r="J2690" t="s">
        <v>4615</v>
      </c>
      <c r="K2690" t="s">
        <v>3453</v>
      </c>
      <c r="L2690" t="s">
        <v>2582</v>
      </c>
      <c r="O2690" t="s">
        <v>3984</v>
      </c>
      <c r="AB2690">
        <v>100</v>
      </c>
      <c r="AC2690">
        <v>115</v>
      </c>
      <c r="AD2690">
        <v>98</v>
      </c>
      <c r="AE2690">
        <v>89</v>
      </c>
      <c r="AF2690">
        <v>55</v>
      </c>
      <c r="AG2690">
        <v>30</v>
      </c>
      <c r="AH2690">
        <v>3</v>
      </c>
      <c r="AI2690">
        <v>0</v>
      </c>
      <c r="AJ2690">
        <v>0</v>
      </c>
    </row>
    <row r="2691" spans="1:36" x14ac:dyDescent="0.25">
      <c r="A2691" s="21">
        <v>2690</v>
      </c>
      <c r="B2691" t="s">
        <v>10003</v>
      </c>
      <c r="C2691" s="1" t="str">
        <f>+VLOOKUP(Tabla1[[#This Row],[Sector]],Sectores[[Sector]:[Columna1]],2,0)</f>
        <v>08 Educación</v>
      </c>
      <c r="D2691" s="1" t="str">
        <f>+VLOOKUP(Tabla1[[#This Row],[Contenido]],Hoja2!$F$2:$G$105,2,0)</f>
        <v>08.03 Admisión Universitaria</v>
      </c>
      <c r="E2691" s="1" t="str">
        <f>+IFERROR(VLOOKUP(Tabla1[[#This Row],[Tema]],Temas[[Tema]:[Columna1]],2,0),"REVISAR")</f>
        <v>08.03.20 Matrículas</v>
      </c>
      <c r="F2691" s="1" t="str">
        <f>+IFERROR(VLOOKUP(Tabla1[[#This Row],[Muestra]],Muestra[[Muestra]:[Columna1]],2,0),"REVISAR")</f>
        <v>08.03.20.130 Producción</v>
      </c>
      <c r="G2691" t="s">
        <v>62</v>
      </c>
      <c r="H2691" t="s">
        <v>3449</v>
      </c>
      <c r="I2691" t="s">
        <v>3452</v>
      </c>
      <c r="J2691" t="s">
        <v>32</v>
      </c>
      <c r="K2691" t="s">
        <v>3453</v>
      </c>
      <c r="L2691" t="s">
        <v>2582</v>
      </c>
      <c r="O2691" t="s">
        <v>3984</v>
      </c>
      <c r="AB2691">
        <v>0</v>
      </c>
      <c r="AC2691">
        <v>1</v>
      </c>
      <c r="AD2691">
        <v>2</v>
      </c>
      <c r="AE2691">
        <v>4</v>
      </c>
      <c r="AF2691">
        <v>6</v>
      </c>
      <c r="AG2691">
        <v>3</v>
      </c>
      <c r="AH2691">
        <v>2</v>
      </c>
      <c r="AI2691">
        <v>36</v>
      </c>
      <c r="AJ2691">
        <v>33</v>
      </c>
    </row>
    <row r="2692" spans="1:36" x14ac:dyDescent="0.25">
      <c r="A2692" s="21">
        <v>2691</v>
      </c>
      <c r="B2692" t="s">
        <v>10004</v>
      </c>
      <c r="C2692" s="1" t="str">
        <f>+VLOOKUP(Tabla1[[#This Row],[Sector]],Sectores[[Sector]:[Columna1]],2,0)</f>
        <v>08 Educación</v>
      </c>
      <c r="D2692" s="1" t="str">
        <f>+VLOOKUP(Tabla1[[#This Row],[Contenido]],Hoja2!$F$2:$G$105,2,0)</f>
        <v>08.03 Admisión Universitaria</v>
      </c>
      <c r="E2692" s="1" t="str">
        <f>+IFERROR(VLOOKUP(Tabla1[[#This Row],[Tema]],Temas[[Tema]:[Columna1]],2,0),"REVISAR")</f>
        <v>08.03.20 Matrículas</v>
      </c>
      <c r="F2692" s="1" t="str">
        <f>+IFERROR(VLOOKUP(Tabla1[[#This Row],[Muestra]],Muestra[[Muestra]:[Columna1]],2,0),"REVISAR")</f>
        <v>08.03.20.131 Proyecto</v>
      </c>
      <c r="G2692" t="s">
        <v>62</v>
      </c>
      <c r="H2692" t="s">
        <v>3449</v>
      </c>
      <c r="I2692" t="s">
        <v>3452</v>
      </c>
      <c r="J2692" t="s">
        <v>4616</v>
      </c>
      <c r="K2692" t="s">
        <v>3453</v>
      </c>
      <c r="L2692" t="s">
        <v>2582</v>
      </c>
      <c r="O2692" t="s">
        <v>3984</v>
      </c>
      <c r="AB2692">
        <v>47</v>
      </c>
      <c r="AC2692">
        <v>39</v>
      </c>
      <c r="AD2692">
        <v>30</v>
      </c>
      <c r="AE2692">
        <v>27</v>
      </c>
      <c r="AF2692">
        <v>27</v>
      </c>
      <c r="AG2692">
        <v>23</v>
      </c>
      <c r="AH2692">
        <v>15</v>
      </c>
      <c r="AI2692">
        <v>12</v>
      </c>
      <c r="AJ2692">
        <v>3</v>
      </c>
    </row>
    <row r="2693" spans="1:36" x14ac:dyDescent="0.25">
      <c r="A2693" s="21">
        <v>2692</v>
      </c>
      <c r="B2693" t="s">
        <v>10005</v>
      </c>
      <c r="C2693" s="1" t="str">
        <f>+VLOOKUP(Tabla1[[#This Row],[Sector]],Sectores[[Sector]:[Columna1]],2,0)</f>
        <v>08 Educación</v>
      </c>
      <c r="D2693" s="1" t="str">
        <f>+VLOOKUP(Tabla1[[#This Row],[Contenido]],Hoja2!$F$2:$G$105,2,0)</f>
        <v>08.03 Admisión Universitaria</v>
      </c>
      <c r="E2693" s="1" t="str">
        <f>+IFERROR(VLOOKUP(Tabla1[[#This Row],[Tema]],Temas[[Tema]:[Columna1]],2,0),"REVISAR")</f>
        <v>08.03.20 Matrículas</v>
      </c>
      <c r="F2693" s="1" t="str">
        <f>+IFERROR(VLOOKUP(Tabla1[[#This Row],[Muestra]],Muestra[[Muestra]:[Columna1]],2,0),"REVISAR")</f>
        <v>08.03.20.132 Proyecto y Diseño</v>
      </c>
      <c r="G2693" t="s">
        <v>62</v>
      </c>
      <c r="H2693" t="s">
        <v>3449</v>
      </c>
      <c r="I2693" t="s">
        <v>3452</v>
      </c>
      <c r="J2693" t="s">
        <v>4617</v>
      </c>
      <c r="K2693" t="s">
        <v>3453</v>
      </c>
      <c r="L2693" t="s">
        <v>2582</v>
      </c>
      <c r="O2693" t="s">
        <v>3984</v>
      </c>
      <c r="AB2693">
        <v>30</v>
      </c>
      <c r="AC2693">
        <v>38</v>
      </c>
      <c r="AD2693">
        <v>29</v>
      </c>
      <c r="AE2693">
        <v>32</v>
      </c>
      <c r="AF2693">
        <v>21</v>
      </c>
      <c r="AG2693">
        <v>16</v>
      </c>
      <c r="AH2693">
        <v>11</v>
      </c>
      <c r="AI2693">
        <v>6</v>
      </c>
      <c r="AJ2693">
        <v>3</v>
      </c>
    </row>
    <row r="2694" spans="1:36" x14ac:dyDescent="0.25">
      <c r="A2694" s="21">
        <v>2693</v>
      </c>
      <c r="B2694" t="s">
        <v>10006</v>
      </c>
      <c r="C2694" s="1" t="str">
        <f>+VLOOKUP(Tabla1[[#This Row],[Sector]],Sectores[[Sector]:[Columna1]],2,0)</f>
        <v>08 Educación</v>
      </c>
      <c r="D2694" s="1" t="str">
        <f>+VLOOKUP(Tabla1[[#This Row],[Contenido]],Hoja2!$F$2:$G$105,2,0)</f>
        <v>08.03 Admisión Universitaria</v>
      </c>
      <c r="E2694" s="1" t="str">
        <f>+IFERROR(VLOOKUP(Tabla1[[#This Row],[Tema]],Temas[[Tema]:[Columna1]],2,0),"REVISAR")</f>
        <v>08.03.20 Matrículas</v>
      </c>
      <c r="F2694" s="1" t="str">
        <f>+IFERROR(VLOOKUP(Tabla1[[#This Row],[Muestra]],Muestra[[Muestra]:[Columna1]],2,0),"REVISAR")</f>
        <v>08.03.20.133 Psicología</v>
      </c>
      <c r="G2694" t="s">
        <v>62</v>
      </c>
      <c r="H2694" t="s">
        <v>3449</v>
      </c>
      <c r="I2694" t="s">
        <v>3452</v>
      </c>
      <c r="J2694" t="s">
        <v>4618</v>
      </c>
      <c r="K2694" t="s">
        <v>3453</v>
      </c>
      <c r="L2694" t="s">
        <v>2582</v>
      </c>
      <c r="O2694" t="s">
        <v>3984</v>
      </c>
      <c r="AB2694">
        <v>2229</v>
      </c>
      <c r="AC2694">
        <v>2269</v>
      </c>
      <c r="AD2694">
        <v>2581</v>
      </c>
      <c r="AE2694">
        <v>2758</v>
      </c>
      <c r="AF2694">
        <v>2796</v>
      </c>
      <c r="AG2694">
        <v>2938</v>
      </c>
      <c r="AH2694">
        <v>4656</v>
      </c>
      <c r="AI2694">
        <v>4990</v>
      </c>
      <c r="AJ2694">
        <v>4985</v>
      </c>
    </row>
    <row r="2695" spans="1:36" x14ac:dyDescent="0.25">
      <c r="A2695" s="21">
        <v>2694</v>
      </c>
      <c r="B2695" t="s">
        <v>10007</v>
      </c>
      <c r="C2695" s="1" t="str">
        <f>+VLOOKUP(Tabla1[[#This Row],[Sector]],Sectores[[Sector]:[Columna1]],2,0)</f>
        <v>08 Educación</v>
      </c>
      <c r="D2695" s="1" t="str">
        <f>+VLOOKUP(Tabla1[[#This Row],[Contenido]],Hoja2!$F$2:$G$105,2,0)</f>
        <v>08.03 Admisión Universitaria</v>
      </c>
      <c r="E2695" s="1" t="str">
        <f>+IFERROR(VLOOKUP(Tabla1[[#This Row],[Tema]],Temas[[Tema]:[Columna1]],2,0),"REVISAR")</f>
        <v>08.03.20 Matrículas</v>
      </c>
      <c r="F2695" s="1" t="str">
        <f>+IFERROR(VLOOKUP(Tabla1[[#This Row],[Muestra]],Muestra[[Muestra]:[Columna1]],2,0),"REVISAR")</f>
        <v>08.03.20.134 Psicopedagogía</v>
      </c>
      <c r="G2695" t="s">
        <v>62</v>
      </c>
      <c r="H2695" t="s">
        <v>3449</v>
      </c>
      <c r="I2695" t="s">
        <v>3452</v>
      </c>
      <c r="J2695" t="s">
        <v>4619</v>
      </c>
      <c r="K2695" t="s">
        <v>3453</v>
      </c>
      <c r="L2695" t="s">
        <v>2582</v>
      </c>
      <c r="O2695" t="s">
        <v>3984</v>
      </c>
      <c r="AB2695">
        <v>72</v>
      </c>
      <c r="AC2695">
        <v>118</v>
      </c>
      <c r="AD2695">
        <v>120</v>
      </c>
      <c r="AE2695">
        <v>110</v>
      </c>
      <c r="AF2695">
        <v>100</v>
      </c>
      <c r="AG2695">
        <v>102</v>
      </c>
      <c r="AH2695">
        <v>71</v>
      </c>
      <c r="AI2695">
        <v>91</v>
      </c>
      <c r="AJ2695">
        <v>48</v>
      </c>
    </row>
    <row r="2696" spans="1:36" x14ac:dyDescent="0.25">
      <c r="A2696" s="21">
        <v>2695</v>
      </c>
      <c r="B2696" t="s">
        <v>10008</v>
      </c>
      <c r="C2696" s="1" t="str">
        <f>+VLOOKUP(Tabla1[[#This Row],[Sector]],Sectores[[Sector]:[Columna1]],2,0)</f>
        <v>08 Educación</v>
      </c>
      <c r="D2696" s="1" t="str">
        <f>+VLOOKUP(Tabla1[[#This Row],[Contenido]],Hoja2!$F$2:$G$105,2,0)</f>
        <v>08.03 Admisión Universitaria</v>
      </c>
      <c r="E2696" s="1" t="str">
        <f>+IFERROR(VLOOKUP(Tabla1[[#This Row],[Tema]],Temas[[Tema]:[Columna1]],2,0),"REVISAR")</f>
        <v>08.03.20 Matrículas</v>
      </c>
      <c r="F2696" s="1" t="str">
        <f>+IFERROR(VLOOKUP(Tabla1[[#This Row],[Muestra]],Muestra[[Muestra]:[Columna1]],2,0),"REVISAR")</f>
        <v>08.03.20.135 Publicidad</v>
      </c>
      <c r="G2696" t="s">
        <v>62</v>
      </c>
      <c r="H2696" t="s">
        <v>3449</v>
      </c>
      <c r="I2696" t="s">
        <v>3452</v>
      </c>
      <c r="J2696" t="s">
        <v>4620</v>
      </c>
      <c r="K2696" t="s">
        <v>3453</v>
      </c>
      <c r="L2696" t="s">
        <v>2582</v>
      </c>
      <c r="O2696" t="s">
        <v>3984</v>
      </c>
      <c r="AB2696">
        <v>193</v>
      </c>
      <c r="AC2696">
        <v>235</v>
      </c>
      <c r="AD2696">
        <v>260</v>
      </c>
      <c r="AE2696">
        <v>285</v>
      </c>
      <c r="AF2696">
        <v>273</v>
      </c>
      <c r="AG2696">
        <v>274</v>
      </c>
      <c r="AH2696">
        <v>391</v>
      </c>
      <c r="AI2696">
        <v>448</v>
      </c>
      <c r="AJ2696">
        <v>420</v>
      </c>
    </row>
    <row r="2697" spans="1:36" x14ac:dyDescent="0.25">
      <c r="A2697" s="21">
        <v>2696</v>
      </c>
      <c r="B2697" t="s">
        <v>10009</v>
      </c>
      <c r="C2697" s="1" t="str">
        <f>+VLOOKUP(Tabla1[[#This Row],[Sector]],Sectores[[Sector]:[Columna1]],2,0)</f>
        <v>08 Educación</v>
      </c>
      <c r="D2697" s="1" t="str">
        <f>+VLOOKUP(Tabla1[[#This Row],[Contenido]],Hoja2!$F$2:$G$105,2,0)</f>
        <v>08.03 Admisión Universitaria</v>
      </c>
      <c r="E2697" s="1" t="str">
        <f>+IFERROR(VLOOKUP(Tabla1[[#This Row],[Tema]],Temas[[Tema]:[Columna1]],2,0),"REVISAR")</f>
        <v>08.03.20 Matrículas</v>
      </c>
      <c r="F2697" s="1" t="str">
        <f>+IFERROR(VLOOKUP(Tabla1[[#This Row],[Muestra]],Muestra[[Muestra]:[Columna1]],2,0),"REVISAR")</f>
        <v>08.03.20.136 Química</v>
      </c>
      <c r="G2697" t="s">
        <v>62</v>
      </c>
      <c r="H2697" t="s">
        <v>3449</v>
      </c>
      <c r="I2697" t="s">
        <v>3452</v>
      </c>
      <c r="J2697" t="s">
        <v>4621</v>
      </c>
      <c r="K2697" t="s">
        <v>3453</v>
      </c>
      <c r="L2697" t="s">
        <v>2582</v>
      </c>
      <c r="O2697" t="s">
        <v>3984</v>
      </c>
      <c r="AB2697">
        <v>399</v>
      </c>
      <c r="AC2697">
        <v>348</v>
      </c>
      <c r="AD2697">
        <v>434</v>
      </c>
      <c r="AE2697">
        <v>415</v>
      </c>
      <c r="AF2697">
        <v>427</v>
      </c>
      <c r="AG2697">
        <v>467</v>
      </c>
      <c r="AH2697">
        <v>440</v>
      </c>
      <c r="AI2697">
        <v>440</v>
      </c>
      <c r="AJ2697">
        <v>398</v>
      </c>
    </row>
    <row r="2698" spans="1:36" x14ac:dyDescent="0.25">
      <c r="A2698" s="21">
        <v>2697</v>
      </c>
      <c r="B2698" t="s">
        <v>10010</v>
      </c>
      <c r="C2698" s="1" t="str">
        <f>+VLOOKUP(Tabla1[[#This Row],[Sector]],Sectores[[Sector]:[Columna1]],2,0)</f>
        <v>08 Educación</v>
      </c>
      <c r="D2698" s="1" t="str">
        <f>+VLOOKUP(Tabla1[[#This Row],[Contenido]],Hoja2!$F$2:$G$105,2,0)</f>
        <v>08.03 Admisión Universitaria</v>
      </c>
      <c r="E2698" s="1" t="str">
        <f>+IFERROR(VLOOKUP(Tabla1[[#This Row],[Tema]],Temas[[Tema]:[Columna1]],2,0),"REVISAR")</f>
        <v>08.03.20 Matrículas</v>
      </c>
      <c r="F2698" s="1" t="str">
        <f>+IFERROR(VLOOKUP(Tabla1[[#This Row],[Muestra]],Muestra[[Muestra]:[Columna1]],2,0),"REVISAR")</f>
        <v>08.03.20.137 Química y Farmacia</v>
      </c>
      <c r="G2698" t="s">
        <v>62</v>
      </c>
      <c r="H2698" t="s">
        <v>3449</v>
      </c>
      <c r="I2698" t="s">
        <v>3452</v>
      </c>
      <c r="J2698" t="s">
        <v>4622</v>
      </c>
      <c r="K2698" t="s">
        <v>3453</v>
      </c>
      <c r="L2698" t="s">
        <v>2582</v>
      </c>
      <c r="O2698" t="s">
        <v>3984</v>
      </c>
      <c r="AB2698">
        <v>608</v>
      </c>
      <c r="AC2698">
        <v>694</v>
      </c>
      <c r="AD2698">
        <v>734</v>
      </c>
      <c r="AE2698">
        <v>741</v>
      </c>
      <c r="AF2698">
        <v>810</v>
      </c>
      <c r="AG2698">
        <v>814</v>
      </c>
      <c r="AH2698">
        <v>1304</v>
      </c>
      <c r="AI2698">
        <v>1485</v>
      </c>
      <c r="AJ2698">
        <v>1536</v>
      </c>
    </row>
    <row r="2699" spans="1:36" x14ac:dyDescent="0.25">
      <c r="A2699" s="24">
        <v>2698</v>
      </c>
      <c r="B2699" t="s">
        <v>10011</v>
      </c>
      <c r="C2699" s="1" t="str">
        <f>+VLOOKUP(Tabla1[[#This Row],[Sector]],Sectores[[Sector]:[Columna1]],2,0)</f>
        <v>08 Educación</v>
      </c>
      <c r="D2699" s="1" t="str">
        <f>+VLOOKUP(Tabla1[[#This Row],[Contenido]],Hoja2!$F$2:$G$105,2,0)</f>
        <v>08.03 Admisión Universitaria</v>
      </c>
      <c r="E2699" s="1" t="str">
        <f>+IFERROR(VLOOKUP(Tabla1[[#This Row],[Tema]],Temas[[Tema]:[Columna1]],2,0),"REVISAR")</f>
        <v>08.03.20 Matrículas</v>
      </c>
      <c r="F2699" s="1" t="str">
        <f>+IFERROR(VLOOKUP(Tabla1[[#This Row],[Muestra]],Muestra[[Muestra]:[Columna1]],2,0),"REVISAR")</f>
        <v>08.03.20.138 Recursos</v>
      </c>
      <c r="G2699" t="s">
        <v>62</v>
      </c>
      <c r="H2699" t="s">
        <v>3449</v>
      </c>
      <c r="I2699" t="s">
        <v>3452</v>
      </c>
      <c r="J2699" t="s">
        <v>4623</v>
      </c>
      <c r="K2699" t="s">
        <v>3453</v>
      </c>
      <c r="L2699" t="s">
        <v>2582</v>
      </c>
      <c r="O2699" t="s">
        <v>3984</v>
      </c>
      <c r="AB2699">
        <v>0</v>
      </c>
      <c r="AC2699">
        <v>0</v>
      </c>
      <c r="AD2699">
        <v>0</v>
      </c>
      <c r="AE2699">
        <v>0</v>
      </c>
      <c r="AF2699">
        <v>0</v>
      </c>
      <c r="AG2699">
        <v>0</v>
      </c>
      <c r="AH2699">
        <v>0</v>
      </c>
      <c r="AI2699">
        <v>0</v>
      </c>
      <c r="AJ2699">
        <v>0</v>
      </c>
    </row>
    <row r="2700" spans="1:36" x14ac:dyDescent="0.25">
      <c r="A2700" s="21">
        <v>2699</v>
      </c>
      <c r="B2700" t="s">
        <v>10012</v>
      </c>
      <c r="C2700" s="1" t="str">
        <f>+VLOOKUP(Tabla1[[#This Row],[Sector]],Sectores[[Sector]:[Columna1]],2,0)</f>
        <v>08 Educación</v>
      </c>
      <c r="D2700" s="1" t="str">
        <f>+VLOOKUP(Tabla1[[#This Row],[Contenido]],Hoja2!$F$2:$G$105,2,0)</f>
        <v>08.03 Admisión Universitaria</v>
      </c>
      <c r="E2700" s="1" t="str">
        <f>+IFERROR(VLOOKUP(Tabla1[[#This Row],[Tema]],Temas[[Tema]:[Columna1]],2,0),"REVISAR")</f>
        <v>08.03.20 Matrículas</v>
      </c>
      <c r="F2700" s="1" t="str">
        <f>+IFERROR(VLOOKUP(Tabla1[[#This Row],[Muestra]],Muestra[[Muestra]:[Columna1]],2,0),"REVISAR")</f>
        <v>08.03.20.139 Relaciones Públicas</v>
      </c>
      <c r="G2700" t="s">
        <v>62</v>
      </c>
      <c r="H2700" t="s">
        <v>3449</v>
      </c>
      <c r="I2700" t="s">
        <v>3452</v>
      </c>
      <c r="J2700" t="s">
        <v>4624</v>
      </c>
      <c r="K2700" t="s">
        <v>3453</v>
      </c>
      <c r="L2700" t="s">
        <v>2582</v>
      </c>
      <c r="O2700" t="s">
        <v>3984</v>
      </c>
      <c r="AB2700">
        <v>0</v>
      </c>
      <c r="AC2700">
        <v>0</v>
      </c>
      <c r="AD2700">
        <v>0</v>
      </c>
      <c r="AE2700">
        <v>0</v>
      </c>
      <c r="AF2700">
        <v>0</v>
      </c>
      <c r="AG2700">
        <v>0</v>
      </c>
      <c r="AH2700">
        <v>52</v>
      </c>
      <c r="AI2700">
        <v>47</v>
      </c>
      <c r="AJ2700">
        <v>28</v>
      </c>
    </row>
    <row r="2701" spans="1:36" x14ac:dyDescent="0.25">
      <c r="A2701" s="21">
        <v>2700</v>
      </c>
      <c r="B2701" t="s">
        <v>10013</v>
      </c>
      <c r="C2701" s="1" t="str">
        <f>+VLOOKUP(Tabla1[[#This Row],[Sector]],Sectores[[Sector]:[Columna1]],2,0)</f>
        <v>08 Educación</v>
      </c>
      <c r="D2701" s="1" t="str">
        <f>+VLOOKUP(Tabla1[[#This Row],[Contenido]],Hoja2!$F$2:$G$105,2,0)</f>
        <v>08.03 Admisión Universitaria</v>
      </c>
      <c r="E2701" s="1" t="str">
        <f>+IFERROR(VLOOKUP(Tabla1[[#This Row],[Tema]],Temas[[Tema]:[Columna1]],2,0),"REVISAR")</f>
        <v>08.03.20 Matrículas</v>
      </c>
      <c r="F2701" s="1" t="str">
        <f>+IFERROR(VLOOKUP(Tabla1[[#This Row],[Muestra]],Muestra[[Muestra]:[Columna1]],2,0),"REVISAR")</f>
        <v>08.03.20.140 Robótica</v>
      </c>
      <c r="G2701" t="s">
        <v>62</v>
      </c>
      <c r="H2701" t="s">
        <v>3449</v>
      </c>
      <c r="I2701" t="s">
        <v>3452</v>
      </c>
      <c r="J2701" t="s">
        <v>4625</v>
      </c>
      <c r="K2701" t="s">
        <v>3453</v>
      </c>
      <c r="L2701" t="s">
        <v>2582</v>
      </c>
      <c r="O2701" t="s">
        <v>3984</v>
      </c>
      <c r="AB2701">
        <v>0</v>
      </c>
      <c r="AC2701">
        <v>0</v>
      </c>
      <c r="AD2701">
        <v>10</v>
      </c>
      <c r="AE2701">
        <v>12</v>
      </c>
      <c r="AF2701">
        <v>20</v>
      </c>
      <c r="AG2701">
        <v>24</v>
      </c>
      <c r="AH2701">
        <v>16</v>
      </c>
      <c r="AI2701">
        <v>16</v>
      </c>
      <c r="AJ2701">
        <v>7</v>
      </c>
    </row>
    <row r="2702" spans="1:36" x14ac:dyDescent="0.25">
      <c r="A2702" s="24">
        <v>2701</v>
      </c>
      <c r="B2702" t="s">
        <v>10014</v>
      </c>
      <c r="C2702" s="1" t="str">
        <f>+VLOOKUP(Tabla1[[#This Row],[Sector]],Sectores[[Sector]:[Columna1]],2,0)</f>
        <v>08 Educación</v>
      </c>
      <c r="D2702" s="1" t="str">
        <f>+VLOOKUP(Tabla1[[#This Row],[Contenido]],Hoja2!$F$2:$G$105,2,0)</f>
        <v>08.03 Admisión Universitaria</v>
      </c>
      <c r="E2702" s="1" t="str">
        <f>+IFERROR(VLOOKUP(Tabla1[[#This Row],[Tema]],Temas[[Tema]:[Columna1]],2,0),"REVISAR")</f>
        <v>08.03.20 Matrículas</v>
      </c>
      <c r="F2702" s="1" t="str">
        <f>+IFERROR(VLOOKUP(Tabla1[[#This Row],[Muestra]],Muestra[[Muestra]:[Columna1]],2,0),"REVISAR")</f>
        <v>08.03.20.141 Servicio Social</v>
      </c>
      <c r="G2702" t="s">
        <v>62</v>
      </c>
      <c r="H2702" t="s">
        <v>3449</v>
      </c>
      <c r="I2702" t="s">
        <v>3452</v>
      </c>
      <c r="J2702" t="s">
        <v>4626</v>
      </c>
      <c r="K2702" t="s">
        <v>3453</v>
      </c>
      <c r="L2702" t="s">
        <v>2582</v>
      </c>
      <c r="O2702" t="s">
        <v>3984</v>
      </c>
      <c r="AB2702">
        <v>0</v>
      </c>
      <c r="AC2702">
        <v>0</v>
      </c>
      <c r="AD2702">
        <v>0</v>
      </c>
      <c r="AE2702">
        <v>0</v>
      </c>
      <c r="AF2702">
        <v>0</v>
      </c>
      <c r="AG2702">
        <v>0</v>
      </c>
      <c r="AH2702">
        <v>0</v>
      </c>
      <c r="AI2702">
        <v>0</v>
      </c>
      <c r="AJ2702">
        <v>0</v>
      </c>
    </row>
    <row r="2703" spans="1:36" x14ac:dyDescent="0.25">
      <c r="A2703" s="24">
        <v>2702</v>
      </c>
      <c r="B2703" t="s">
        <v>10015</v>
      </c>
      <c r="C2703" s="1" t="str">
        <f>+VLOOKUP(Tabla1[[#This Row],[Sector]],Sectores[[Sector]:[Columna1]],2,0)</f>
        <v>08 Educación</v>
      </c>
      <c r="D2703" s="1" t="str">
        <f>+VLOOKUP(Tabla1[[#This Row],[Contenido]],Hoja2!$F$2:$G$105,2,0)</f>
        <v>08.03 Admisión Universitaria</v>
      </c>
      <c r="E2703" s="1" t="str">
        <f>+IFERROR(VLOOKUP(Tabla1[[#This Row],[Tema]],Temas[[Tema]:[Columna1]],2,0),"REVISAR")</f>
        <v>08.03.20 Matrículas</v>
      </c>
      <c r="F2703" s="1" t="str">
        <f>+IFERROR(VLOOKUP(Tabla1[[#This Row],[Muestra]],Muestra[[Muestra]:[Columna1]],2,0),"REVISAR")</f>
        <v>08.03.20.142 Sistemas Computacionales</v>
      </c>
      <c r="G2703" t="s">
        <v>62</v>
      </c>
      <c r="H2703" t="s">
        <v>3449</v>
      </c>
      <c r="I2703" t="s">
        <v>3452</v>
      </c>
      <c r="J2703" t="s">
        <v>4627</v>
      </c>
      <c r="K2703" t="s">
        <v>3453</v>
      </c>
      <c r="L2703" t="s">
        <v>2582</v>
      </c>
      <c r="O2703" t="s">
        <v>3984</v>
      </c>
      <c r="AB2703">
        <v>0</v>
      </c>
      <c r="AC2703">
        <v>0</v>
      </c>
      <c r="AD2703">
        <v>0</v>
      </c>
      <c r="AE2703">
        <v>0</v>
      </c>
      <c r="AF2703">
        <v>0</v>
      </c>
      <c r="AG2703">
        <v>0</v>
      </c>
      <c r="AH2703">
        <v>0</v>
      </c>
      <c r="AI2703">
        <v>0</v>
      </c>
      <c r="AJ2703">
        <v>0</v>
      </c>
    </row>
    <row r="2704" spans="1:36" x14ac:dyDescent="0.25">
      <c r="A2704" s="24">
        <v>2703</v>
      </c>
      <c r="B2704" t="s">
        <v>10016</v>
      </c>
      <c r="C2704" s="1" t="str">
        <f>+VLOOKUP(Tabla1[[#This Row],[Sector]],Sectores[[Sector]:[Columna1]],2,0)</f>
        <v>08 Educación</v>
      </c>
      <c r="D2704" s="1" t="str">
        <f>+VLOOKUP(Tabla1[[#This Row],[Contenido]],Hoja2!$F$2:$G$105,2,0)</f>
        <v>08.03 Admisión Universitaria</v>
      </c>
      <c r="E2704" s="1" t="str">
        <f>+IFERROR(VLOOKUP(Tabla1[[#This Row],[Tema]],Temas[[Tema]:[Columna1]],2,0),"REVISAR")</f>
        <v>08.03.20 Matrículas</v>
      </c>
      <c r="F2704" s="1" t="str">
        <f>+IFERROR(VLOOKUP(Tabla1[[#This Row],[Muestra]],Muestra[[Muestra]:[Columna1]],2,0),"REVISAR")</f>
        <v>08.03.20.143 Socieconomía</v>
      </c>
      <c r="G2704" t="s">
        <v>62</v>
      </c>
      <c r="H2704" t="s">
        <v>3449</v>
      </c>
      <c r="I2704" t="s">
        <v>3452</v>
      </c>
      <c r="J2704" t="s">
        <v>4628</v>
      </c>
      <c r="K2704" t="s">
        <v>3453</v>
      </c>
      <c r="L2704" t="s">
        <v>2582</v>
      </c>
      <c r="O2704" t="s">
        <v>3984</v>
      </c>
      <c r="AB2704">
        <v>0</v>
      </c>
      <c r="AC2704">
        <v>15</v>
      </c>
      <c r="AD2704">
        <v>8</v>
      </c>
      <c r="AE2704">
        <v>0</v>
      </c>
      <c r="AF2704">
        <v>0</v>
      </c>
      <c r="AG2704">
        <v>0</v>
      </c>
      <c r="AH2704">
        <v>0</v>
      </c>
      <c r="AI2704">
        <v>0</v>
      </c>
      <c r="AJ2704">
        <v>0</v>
      </c>
    </row>
    <row r="2705" spans="1:36" x14ac:dyDescent="0.25">
      <c r="A2705" s="21">
        <v>2704</v>
      </c>
      <c r="B2705" t="s">
        <v>10017</v>
      </c>
      <c r="C2705" s="1" t="str">
        <f>+VLOOKUP(Tabla1[[#This Row],[Sector]],Sectores[[Sector]:[Columna1]],2,0)</f>
        <v>08 Educación</v>
      </c>
      <c r="D2705" s="1" t="str">
        <f>+VLOOKUP(Tabla1[[#This Row],[Contenido]],Hoja2!$F$2:$G$105,2,0)</f>
        <v>08.03 Admisión Universitaria</v>
      </c>
      <c r="E2705" s="1" t="str">
        <f>+IFERROR(VLOOKUP(Tabla1[[#This Row],[Tema]],Temas[[Tema]:[Columna1]],2,0),"REVISAR")</f>
        <v>08.03.20 Matrículas</v>
      </c>
      <c r="F2705" s="1" t="str">
        <f>+IFERROR(VLOOKUP(Tabla1[[#This Row],[Muestra]],Muestra[[Muestra]:[Columna1]],2,0),"REVISAR")</f>
        <v>08.03.20.144 Sociología</v>
      </c>
      <c r="G2705" t="s">
        <v>62</v>
      </c>
      <c r="H2705" t="s">
        <v>3449</v>
      </c>
      <c r="I2705" t="s">
        <v>3452</v>
      </c>
      <c r="J2705" t="s">
        <v>4629</v>
      </c>
      <c r="K2705" t="s">
        <v>3453</v>
      </c>
      <c r="L2705" t="s">
        <v>2582</v>
      </c>
      <c r="O2705" t="s">
        <v>3984</v>
      </c>
      <c r="AB2705">
        <v>517</v>
      </c>
      <c r="AC2705">
        <v>531</v>
      </c>
      <c r="AD2705">
        <v>575</v>
      </c>
      <c r="AE2705">
        <v>592</v>
      </c>
      <c r="AF2705">
        <v>622</v>
      </c>
      <c r="AG2705">
        <v>642</v>
      </c>
      <c r="AH2705">
        <v>659</v>
      </c>
      <c r="AI2705">
        <v>757</v>
      </c>
      <c r="AJ2705">
        <v>652</v>
      </c>
    </row>
    <row r="2706" spans="1:36" x14ac:dyDescent="0.25">
      <c r="A2706" s="21">
        <v>2705</v>
      </c>
      <c r="B2706" t="s">
        <v>10018</v>
      </c>
      <c r="C2706" s="1" t="str">
        <f>+VLOOKUP(Tabla1[[#This Row],[Sector]],Sectores[[Sector]:[Columna1]],2,0)</f>
        <v>08 Educación</v>
      </c>
      <c r="D2706" s="1" t="str">
        <f>+VLOOKUP(Tabla1[[#This Row],[Contenido]],Hoja2!$F$2:$G$105,2,0)</f>
        <v>08.03 Admisión Universitaria</v>
      </c>
      <c r="E2706" s="1" t="str">
        <f>+IFERROR(VLOOKUP(Tabla1[[#This Row],[Tema]],Temas[[Tema]:[Columna1]],2,0),"REVISAR")</f>
        <v>08.03.20 Matrículas</v>
      </c>
      <c r="F2706" s="1" t="str">
        <f>+IFERROR(VLOOKUP(Tabla1[[#This Row],[Muestra]],Muestra[[Muestra]:[Columna1]],2,0),"REVISAR")</f>
        <v>08.03.20.145 Teatro</v>
      </c>
      <c r="G2706" t="s">
        <v>62</v>
      </c>
      <c r="H2706" t="s">
        <v>3449</v>
      </c>
      <c r="I2706" t="s">
        <v>3452</v>
      </c>
      <c r="J2706" t="s">
        <v>4630</v>
      </c>
      <c r="K2706" t="s">
        <v>3453</v>
      </c>
      <c r="L2706" t="s">
        <v>2582</v>
      </c>
      <c r="O2706" t="s">
        <v>3984</v>
      </c>
      <c r="AB2706">
        <v>92</v>
      </c>
      <c r="AC2706">
        <v>84</v>
      </c>
      <c r="AD2706">
        <v>85</v>
      </c>
      <c r="AE2706">
        <v>92</v>
      </c>
      <c r="AF2706">
        <v>102</v>
      </c>
      <c r="AG2706">
        <v>99</v>
      </c>
      <c r="AH2706">
        <v>92</v>
      </c>
      <c r="AI2706">
        <v>97</v>
      </c>
      <c r="AJ2706">
        <v>97</v>
      </c>
    </row>
    <row r="2707" spans="1:36" x14ac:dyDescent="0.25">
      <c r="A2707" s="21">
        <v>2706</v>
      </c>
      <c r="B2707" t="s">
        <v>10019</v>
      </c>
      <c r="C2707" s="1" t="str">
        <f>+VLOOKUP(Tabla1[[#This Row],[Sector]],Sectores[[Sector]:[Columna1]],2,0)</f>
        <v>08 Educación</v>
      </c>
      <c r="D2707" s="1" t="str">
        <f>+VLOOKUP(Tabla1[[#This Row],[Contenido]],Hoja2!$F$2:$G$105,2,0)</f>
        <v>08.03 Admisión Universitaria</v>
      </c>
      <c r="E2707" s="1" t="str">
        <f>+IFERROR(VLOOKUP(Tabla1[[#This Row],[Tema]],Temas[[Tema]:[Columna1]],2,0),"REVISAR")</f>
        <v>08.03.20 Matrículas</v>
      </c>
      <c r="F2707" s="1" t="str">
        <f>+IFERROR(VLOOKUP(Tabla1[[#This Row],[Muestra]],Muestra[[Muestra]:[Columna1]],2,0),"REVISAR")</f>
        <v>08.03.20.146 Tecnología</v>
      </c>
      <c r="G2707" t="s">
        <v>62</v>
      </c>
      <c r="H2707" t="s">
        <v>3449</v>
      </c>
      <c r="I2707" t="s">
        <v>3452</v>
      </c>
      <c r="J2707" t="s">
        <v>4631</v>
      </c>
      <c r="K2707" t="s">
        <v>3453</v>
      </c>
      <c r="L2707" t="s">
        <v>2582</v>
      </c>
      <c r="O2707" t="s">
        <v>3984</v>
      </c>
      <c r="AB2707">
        <v>413</v>
      </c>
      <c r="AC2707">
        <v>512</v>
      </c>
      <c r="AD2707">
        <v>511</v>
      </c>
      <c r="AE2707">
        <v>541</v>
      </c>
      <c r="AF2707">
        <v>390</v>
      </c>
      <c r="AG2707">
        <v>385</v>
      </c>
      <c r="AH2707">
        <v>394</v>
      </c>
      <c r="AI2707">
        <v>450</v>
      </c>
      <c r="AJ2707">
        <v>225</v>
      </c>
    </row>
    <row r="2708" spans="1:36" x14ac:dyDescent="0.25">
      <c r="A2708" s="21">
        <v>2707</v>
      </c>
      <c r="B2708" t="s">
        <v>10020</v>
      </c>
      <c r="C2708" s="1" t="str">
        <f>+VLOOKUP(Tabla1[[#This Row],[Sector]],Sectores[[Sector]:[Columna1]],2,0)</f>
        <v>08 Educación</v>
      </c>
      <c r="D2708" s="1" t="str">
        <f>+VLOOKUP(Tabla1[[#This Row],[Contenido]],Hoja2!$F$2:$G$105,2,0)</f>
        <v>08.03 Admisión Universitaria</v>
      </c>
      <c r="E2708" s="1" t="str">
        <f>+IFERROR(VLOOKUP(Tabla1[[#This Row],[Tema]],Temas[[Tema]:[Columna1]],2,0),"REVISAR")</f>
        <v>08.03.20 Matrículas</v>
      </c>
      <c r="F2708" s="1" t="str">
        <f>+IFERROR(VLOOKUP(Tabla1[[#This Row],[Muestra]],Muestra[[Muestra]:[Columna1]],2,0),"REVISAR")</f>
        <v>08.03.20.147 Tecnología Médica</v>
      </c>
      <c r="G2708" t="s">
        <v>62</v>
      </c>
      <c r="H2708" t="s">
        <v>3449</v>
      </c>
      <c r="I2708" t="s">
        <v>3452</v>
      </c>
      <c r="J2708" t="s">
        <v>4632</v>
      </c>
      <c r="K2708" t="s">
        <v>3453</v>
      </c>
      <c r="L2708" t="s">
        <v>2582</v>
      </c>
      <c r="O2708" t="s">
        <v>3984</v>
      </c>
      <c r="AB2708">
        <v>1383</v>
      </c>
      <c r="AC2708">
        <v>1421</v>
      </c>
      <c r="AD2708">
        <v>1418</v>
      </c>
      <c r="AE2708">
        <v>1429</v>
      </c>
      <c r="AF2708">
        <v>1524</v>
      </c>
      <c r="AG2708">
        <v>1528</v>
      </c>
      <c r="AH2708">
        <v>1976</v>
      </c>
      <c r="AI2708">
        <v>2257</v>
      </c>
      <c r="AJ2708">
        <v>2178</v>
      </c>
    </row>
    <row r="2709" spans="1:36" x14ac:dyDescent="0.25">
      <c r="A2709" s="21">
        <v>2708</v>
      </c>
      <c r="B2709" t="s">
        <v>10021</v>
      </c>
      <c r="C2709" s="1" t="str">
        <f>+VLOOKUP(Tabla1[[#This Row],[Sector]],Sectores[[Sector]:[Columna1]],2,0)</f>
        <v>08 Educación</v>
      </c>
      <c r="D2709" s="1" t="str">
        <f>+VLOOKUP(Tabla1[[#This Row],[Contenido]],Hoja2!$F$2:$G$105,2,0)</f>
        <v>08.03 Admisión Universitaria</v>
      </c>
      <c r="E2709" s="1" t="str">
        <f>+IFERROR(VLOOKUP(Tabla1[[#This Row],[Tema]],Temas[[Tema]:[Columna1]],2,0),"REVISAR")</f>
        <v>08.03.20 Matrículas</v>
      </c>
      <c r="F2709" s="1" t="str">
        <f>+IFERROR(VLOOKUP(Tabla1[[#This Row],[Muestra]],Muestra[[Muestra]:[Columna1]],2,0),"REVISAR")</f>
        <v>08.03.20.148 Telecomunaciónes</v>
      </c>
      <c r="G2709" t="s">
        <v>62</v>
      </c>
      <c r="H2709" t="s">
        <v>3449</v>
      </c>
      <c r="I2709" t="s">
        <v>3452</v>
      </c>
      <c r="J2709" t="s">
        <v>4633</v>
      </c>
      <c r="K2709" t="s">
        <v>3453</v>
      </c>
      <c r="L2709" t="s">
        <v>2582</v>
      </c>
      <c r="O2709" t="s">
        <v>3984</v>
      </c>
      <c r="AB2709">
        <v>56</v>
      </c>
      <c r="AC2709">
        <v>48</v>
      </c>
      <c r="AD2709">
        <v>54</v>
      </c>
      <c r="AE2709">
        <v>53</v>
      </c>
      <c r="AF2709">
        <v>54</v>
      </c>
      <c r="AG2709">
        <v>81</v>
      </c>
      <c r="AH2709">
        <v>59</v>
      </c>
      <c r="AI2709">
        <v>41</v>
      </c>
      <c r="AJ2709">
        <v>33</v>
      </c>
    </row>
    <row r="2710" spans="1:36" x14ac:dyDescent="0.25">
      <c r="A2710" s="21">
        <v>2709</v>
      </c>
      <c r="B2710" t="s">
        <v>10022</v>
      </c>
      <c r="C2710" s="1" t="str">
        <f>+VLOOKUP(Tabla1[[#This Row],[Sector]],Sectores[[Sector]:[Columna1]],2,0)</f>
        <v>08 Educación</v>
      </c>
      <c r="D2710" s="1" t="str">
        <f>+VLOOKUP(Tabla1[[#This Row],[Contenido]],Hoja2!$F$2:$G$105,2,0)</f>
        <v>08.03 Admisión Universitaria</v>
      </c>
      <c r="E2710" s="1" t="str">
        <f>+IFERROR(VLOOKUP(Tabla1[[#This Row],[Tema]],Temas[[Tema]:[Columna1]],2,0),"REVISAR")</f>
        <v>08.03.20 Matrículas</v>
      </c>
      <c r="F2710" s="1" t="str">
        <f>+IFERROR(VLOOKUP(Tabla1[[#This Row],[Muestra]],Muestra[[Muestra]:[Columna1]],2,0),"REVISAR")</f>
        <v>08.03.20.149 Teología</v>
      </c>
      <c r="G2710" t="s">
        <v>62</v>
      </c>
      <c r="H2710" t="s">
        <v>3449</v>
      </c>
      <c r="I2710" t="s">
        <v>3452</v>
      </c>
      <c r="J2710" t="s">
        <v>4634</v>
      </c>
      <c r="K2710" t="s">
        <v>3453</v>
      </c>
      <c r="L2710" t="s">
        <v>2582</v>
      </c>
      <c r="O2710" t="s">
        <v>3984</v>
      </c>
      <c r="AB2710">
        <v>4</v>
      </c>
      <c r="AC2710">
        <v>5</v>
      </c>
      <c r="AD2710">
        <v>5</v>
      </c>
      <c r="AE2710">
        <v>6</v>
      </c>
      <c r="AF2710">
        <v>3</v>
      </c>
      <c r="AG2710">
        <v>4</v>
      </c>
      <c r="AH2710">
        <v>2</v>
      </c>
      <c r="AI2710">
        <v>2</v>
      </c>
      <c r="AJ2710">
        <v>1</v>
      </c>
    </row>
    <row r="2711" spans="1:36" x14ac:dyDescent="0.25">
      <c r="A2711" s="21">
        <v>2710</v>
      </c>
      <c r="B2711" t="s">
        <v>10023</v>
      </c>
      <c r="C2711" s="1" t="str">
        <f>+VLOOKUP(Tabla1[[#This Row],[Sector]],Sectores[[Sector]:[Columna1]],2,0)</f>
        <v>08 Educación</v>
      </c>
      <c r="D2711" s="1" t="str">
        <f>+VLOOKUP(Tabla1[[#This Row],[Contenido]],Hoja2!$F$2:$G$105,2,0)</f>
        <v>08.03 Admisión Universitaria</v>
      </c>
      <c r="E2711" s="1" t="str">
        <f>+IFERROR(VLOOKUP(Tabla1[[#This Row],[Tema]],Temas[[Tema]:[Columna1]],2,0),"REVISAR")</f>
        <v>08.03.20 Matrículas</v>
      </c>
      <c r="F2711" s="1" t="str">
        <f>+IFERROR(VLOOKUP(Tabla1[[#This Row],[Muestra]],Muestra[[Muestra]:[Columna1]],2,0),"REVISAR")</f>
        <v>08.03.20.150 Terapia Ocupacional</v>
      </c>
      <c r="G2711" t="s">
        <v>62</v>
      </c>
      <c r="H2711" t="s">
        <v>3449</v>
      </c>
      <c r="I2711" t="s">
        <v>3452</v>
      </c>
      <c r="J2711" t="s">
        <v>4635</v>
      </c>
      <c r="K2711" t="s">
        <v>3453</v>
      </c>
      <c r="L2711" t="s">
        <v>2582</v>
      </c>
      <c r="O2711" t="s">
        <v>3984</v>
      </c>
      <c r="AB2711">
        <v>639</v>
      </c>
      <c r="AC2711">
        <v>715</v>
      </c>
      <c r="AD2711">
        <v>802</v>
      </c>
      <c r="AE2711">
        <v>767</v>
      </c>
      <c r="AF2711">
        <v>842</v>
      </c>
      <c r="AG2711">
        <v>900</v>
      </c>
      <c r="AH2711">
        <v>1734</v>
      </c>
      <c r="AI2711">
        <v>1750</v>
      </c>
      <c r="AJ2711">
        <v>1667</v>
      </c>
    </row>
    <row r="2712" spans="1:36" x14ac:dyDescent="0.25">
      <c r="A2712" s="21">
        <v>2711</v>
      </c>
      <c r="B2712" t="s">
        <v>10024</v>
      </c>
      <c r="C2712" s="1" t="str">
        <f>+VLOOKUP(Tabla1[[#This Row],[Sector]],Sectores[[Sector]:[Columna1]],2,0)</f>
        <v>08 Educación</v>
      </c>
      <c r="D2712" s="1" t="str">
        <f>+VLOOKUP(Tabla1[[#This Row],[Contenido]],Hoja2!$F$2:$G$105,2,0)</f>
        <v>08.03 Admisión Universitaria</v>
      </c>
      <c r="E2712" s="1" t="str">
        <f>+IFERROR(VLOOKUP(Tabla1[[#This Row],[Tema]],Temas[[Tema]:[Columna1]],2,0),"REVISAR")</f>
        <v>08.03.20 Matrículas</v>
      </c>
      <c r="F2712" s="1" t="str">
        <f>+IFERROR(VLOOKUP(Tabla1[[#This Row],[Muestra]],Muestra[[Muestra]:[Columna1]],2,0),"REVISAR")</f>
        <v>08.03.20.151 Topografía</v>
      </c>
      <c r="G2712" t="s">
        <v>62</v>
      </c>
      <c r="H2712" t="s">
        <v>3449</v>
      </c>
      <c r="I2712" t="s">
        <v>3452</v>
      </c>
      <c r="J2712" t="s">
        <v>4636</v>
      </c>
      <c r="K2712" t="s">
        <v>3453</v>
      </c>
      <c r="L2712" t="s">
        <v>2582</v>
      </c>
      <c r="O2712" t="s">
        <v>3984</v>
      </c>
      <c r="AB2712">
        <v>0</v>
      </c>
      <c r="AC2712">
        <v>0</v>
      </c>
      <c r="AD2712">
        <v>7</v>
      </c>
      <c r="AE2712">
        <v>14</v>
      </c>
      <c r="AF2712">
        <v>14</v>
      </c>
      <c r="AG2712">
        <v>7</v>
      </c>
      <c r="AH2712">
        <v>12</v>
      </c>
      <c r="AI2712">
        <v>9</v>
      </c>
      <c r="AJ2712">
        <v>2</v>
      </c>
    </row>
    <row r="2713" spans="1:36" x14ac:dyDescent="0.25">
      <c r="A2713" s="21">
        <v>2712</v>
      </c>
      <c r="B2713" t="s">
        <v>10025</v>
      </c>
      <c r="C2713" s="1" t="str">
        <f>+VLOOKUP(Tabla1[[#This Row],[Sector]],Sectores[[Sector]:[Columna1]],2,0)</f>
        <v>08 Educación</v>
      </c>
      <c r="D2713" s="1" t="str">
        <f>+VLOOKUP(Tabla1[[#This Row],[Contenido]],Hoja2!$F$2:$G$105,2,0)</f>
        <v>08.03 Admisión Universitaria</v>
      </c>
      <c r="E2713" s="1" t="str">
        <f>+IFERROR(VLOOKUP(Tabla1[[#This Row],[Tema]],Temas[[Tema]:[Columna1]],2,0),"REVISAR")</f>
        <v>08.03.20 Matrículas</v>
      </c>
      <c r="F2713" s="1" t="str">
        <f>+IFERROR(VLOOKUP(Tabla1[[#This Row],[Muestra]],Muestra[[Muestra]:[Columna1]],2,0),"REVISAR")</f>
        <v>08.03.20.152 Trabajo Social</v>
      </c>
      <c r="G2713" t="s">
        <v>62</v>
      </c>
      <c r="H2713" t="s">
        <v>3449</v>
      </c>
      <c r="I2713" t="s">
        <v>3452</v>
      </c>
      <c r="J2713" t="s">
        <v>4637</v>
      </c>
      <c r="K2713" t="s">
        <v>3453</v>
      </c>
      <c r="L2713" t="s">
        <v>2582</v>
      </c>
      <c r="O2713" t="s">
        <v>3984</v>
      </c>
      <c r="AB2713">
        <v>963</v>
      </c>
      <c r="AC2713">
        <v>933</v>
      </c>
      <c r="AD2713">
        <v>912</v>
      </c>
      <c r="AE2713">
        <v>1009</v>
      </c>
      <c r="AF2713">
        <v>1123</v>
      </c>
      <c r="AG2713">
        <v>1223</v>
      </c>
      <c r="AH2713">
        <v>1599</v>
      </c>
      <c r="AI2713">
        <v>1817</v>
      </c>
      <c r="AJ2713">
        <v>1770</v>
      </c>
    </row>
    <row r="2714" spans="1:36" x14ac:dyDescent="0.25">
      <c r="A2714" s="21">
        <v>2713</v>
      </c>
      <c r="B2714" t="s">
        <v>10026</v>
      </c>
      <c r="C2714" s="1" t="str">
        <f>+VLOOKUP(Tabla1[[#This Row],[Sector]],Sectores[[Sector]:[Columna1]],2,0)</f>
        <v>08 Educación</v>
      </c>
      <c r="D2714" s="1" t="str">
        <f>+VLOOKUP(Tabla1[[#This Row],[Contenido]],Hoja2!$F$2:$G$105,2,0)</f>
        <v>08.03 Admisión Universitaria</v>
      </c>
      <c r="E2714" s="1" t="str">
        <f>+IFERROR(VLOOKUP(Tabla1[[#This Row],[Tema]],Temas[[Tema]:[Columna1]],2,0),"REVISAR")</f>
        <v>08.03.20 Matrículas</v>
      </c>
      <c r="F2714" s="1" t="str">
        <f>+IFERROR(VLOOKUP(Tabla1[[#This Row],[Muestra]],Muestra[[Muestra]:[Columna1]],2,0),"REVISAR")</f>
        <v>08.03.20.153 Traducción</v>
      </c>
      <c r="G2714" t="s">
        <v>62</v>
      </c>
      <c r="H2714" t="s">
        <v>3449</v>
      </c>
      <c r="I2714" t="s">
        <v>3452</v>
      </c>
      <c r="J2714" t="s">
        <v>4638</v>
      </c>
      <c r="K2714" t="s">
        <v>3453</v>
      </c>
      <c r="L2714" t="s">
        <v>2582</v>
      </c>
      <c r="O2714" t="s">
        <v>3984</v>
      </c>
      <c r="AB2714">
        <v>302</v>
      </c>
      <c r="AC2714">
        <v>274</v>
      </c>
      <c r="AD2714">
        <v>272</v>
      </c>
      <c r="AE2714">
        <v>292</v>
      </c>
      <c r="AF2714">
        <v>326</v>
      </c>
      <c r="AG2714">
        <v>310</v>
      </c>
      <c r="AH2714">
        <v>323</v>
      </c>
      <c r="AI2714">
        <v>336</v>
      </c>
      <c r="AJ2714">
        <v>324</v>
      </c>
    </row>
    <row r="2715" spans="1:36" x14ac:dyDescent="0.25">
      <c r="A2715" s="21">
        <v>2714</v>
      </c>
      <c r="B2715" t="s">
        <v>10027</v>
      </c>
      <c r="C2715" s="1" t="str">
        <f>+VLOOKUP(Tabla1[[#This Row],[Sector]],Sectores[[Sector]:[Columna1]],2,0)</f>
        <v>08 Educación</v>
      </c>
      <c r="D2715" s="1" t="str">
        <f>+VLOOKUP(Tabla1[[#This Row],[Contenido]],Hoja2!$F$2:$G$105,2,0)</f>
        <v>08.03 Admisión Universitaria</v>
      </c>
      <c r="E2715" s="1" t="str">
        <f>+IFERROR(VLOOKUP(Tabla1[[#This Row],[Tema]],Temas[[Tema]:[Columna1]],2,0),"REVISAR")</f>
        <v>08.03.20 Matrículas</v>
      </c>
      <c r="F2715" s="1" t="str">
        <f>+IFERROR(VLOOKUP(Tabla1[[#This Row],[Muestra]],Muestra[[Muestra]:[Columna1]],2,0),"REVISAR")</f>
        <v>08.03.20.154 Turismo</v>
      </c>
      <c r="G2715" t="s">
        <v>62</v>
      </c>
      <c r="H2715" t="s">
        <v>3449</v>
      </c>
      <c r="I2715" t="s">
        <v>3452</v>
      </c>
      <c r="J2715" t="s">
        <v>4639</v>
      </c>
      <c r="K2715" t="s">
        <v>3453</v>
      </c>
      <c r="L2715" t="s">
        <v>2582</v>
      </c>
      <c r="O2715" t="s">
        <v>3984</v>
      </c>
      <c r="AB2715">
        <v>0</v>
      </c>
      <c r="AC2715">
        <v>1</v>
      </c>
      <c r="AD2715">
        <v>7</v>
      </c>
      <c r="AE2715">
        <v>6</v>
      </c>
      <c r="AF2715">
        <v>9</v>
      </c>
      <c r="AG2715">
        <v>13</v>
      </c>
      <c r="AH2715">
        <v>8</v>
      </c>
      <c r="AI2715">
        <v>12</v>
      </c>
      <c r="AJ2715">
        <v>10</v>
      </c>
    </row>
  </sheetData>
  <sortState xmlns:xlrd2="http://schemas.microsoft.com/office/spreadsheetml/2017/richdata2" ref="I1536:J1583">
    <sortCondition ref="I1536:I1583"/>
  </sortState>
  <phoneticPr fontId="1" type="noConversion"/>
  <conditionalFormatting sqref="F2:F2715">
    <cfRule type="cellIs" dxfId="5" priority="2" operator="equal">
      <formula>"REVISAR"</formula>
    </cfRule>
  </conditionalFormatting>
  <conditionalFormatting sqref="E2:E2715">
    <cfRule type="cellIs" dxfId="4" priority="1" operator="equal">
      <formula>"REVISAR"</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EF4E9-BB8C-4E2C-828F-6E84DC94140E}">
  <dimension ref="A3:E2464"/>
  <sheetViews>
    <sheetView workbookViewId="0">
      <selection activeCell="G16" sqref="G16"/>
    </sheetView>
  </sheetViews>
  <sheetFormatPr baseColWidth="10" defaultRowHeight="15" x14ac:dyDescent="0.25"/>
  <cols>
    <col min="1" max="1" width="28.7109375" bestFit="1" customWidth="1"/>
    <col min="2" max="2" width="22.7109375" customWidth="1"/>
    <col min="3" max="3" width="23" customWidth="1"/>
    <col min="4" max="4" width="23.28515625" customWidth="1"/>
    <col min="5" max="5" width="11.7109375" bestFit="1" customWidth="1"/>
  </cols>
  <sheetData>
    <row r="3" spans="1:5" x14ac:dyDescent="0.25">
      <c r="A3" s="22" t="s">
        <v>1</v>
      </c>
      <c r="B3" s="22" t="s">
        <v>2</v>
      </c>
      <c r="C3" s="22" t="s">
        <v>3</v>
      </c>
      <c r="D3" s="22" t="s">
        <v>4</v>
      </c>
      <c r="E3" t="s">
        <v>9397</v>
      </c>
    </row>
    <row r="4" spans="1:5" x14ac:dyDescent="0.25">
      <c r="A4" t="s">
        <v>179</v>
      </c>
      <c r="B4" t="s">
        <v>328</v>
      </c>
      <c r="C4" t="s">
        <v>185</v>
      </c>
      <c r="D4" t="s">
        <v>413</v>
      </c>
      <c r="E4" s="23">
        <v>1</v>
      </c>
    </row>
    <row r="5" spans="1:5" x14ac:dyDescent="0.25">
      <c r="A5" t="s">
        <v>179</v>
      </c>
      <c r="B5" t="s">
        <v>328</v>
      </c>
      <c r="C5" t="s">
        <v>185</v>
      </c>
      <c r="D5" t="s">
        <v>414</v>
      </c>
      <c r="E5" s="23">
        <v>1</v>
      </c>
    </row>
    <row r="6" spans="1:5" x14ac:dyDescent="0.25">
      <c r="A6" t="s">
        <v>179</v>
      </c>
      <c r="B6" t="s">
        <v>328</v>
      </c>
      <c r="C6" t="s">
        <v>186</v>
      </c>
      <c r="D6" t="s">
        <v>418</v>
      </c>
      <c r="E6" s="23">
        <v>1</v>
      </c>
    </row>
    <row r="7" spans="1:5" x14ac:dyDescent="0.25">
      <c r="A7" t="s">
        <v>179</v>
      </c>
      <c r="B7" t="s">
        <v>328</v>
      </c>
      <c r="C7" t="s">
        <v>186</v>
      </c>
      <c r="D7" t="s">
        <v>415</v>
      </c>
      <c r="E7" s="23">
        <v>1</v>
      </c>
    </row>
    <row r="8" spans="1:5" x14ac:dyDescent="0.25">
      <c r="A8" t="s">
        <v>179</v>
      </c>
      <c r="B8" t="s">
        <v>328</v>
      </c>
      <c r="C8" t="s">
        <v>186</v>
      </c>
      <c r="D8" t="s">
        <v>416</v>
      </c>
      <c r="E8" s="23">
        <v>1</v>
      </c>
    </row>
    <row r="9" spans="1:5" x14ac:dyDescent="0.25">
      <c r="A9" t="s">
        <v>179</v>
      </c>
      <c r="B9" t="s">
        <v>328</v>
      </c>
      <c r="C9" t="s">
        <v>186</v>
      </c>
      <c r="D9" t="s">
        <v>417</v>
      </c>
      <c r="E9" s="23">
        <v>1</v>
      </c>
    </row>
    <row r="10" spans="1:5" x14ac:dyDescent="0.25">
      <c r="A10" t="s">
        <v>179</v>
      </c>
      <c r="B10" t="s">
        <v>328</v>
      </c>
      <c r="C10" t="s">
        <v>187</v>
      </c>
      <c r="D10" t="s">
        <v>179</v>
      </c>
      <c r="E10" s="23">
        <v>1</v>
      </c>
    </row>
    <row r="11" spans="1:5" x14ac:dyDescent="0.25">
      <c r="A11" t="s">
        <v>179</v>
      </c>
      <c r="B11" t="s">
        <v>327</v>
      </c>
      <c r="C11" t="s">
        <v>184</v>
      </c>
      <c r="D11" t="s">
        <v>412</v>
      </c>
      <c r="E11" s="23">
        <v>1</v>
      </c>
    </row>
    <row r="12" spans="1:5" x14ac:dyDescent="0.25">
      <c r="A12" t="s">
        <v>179</v>
      </c>
      <c r="B12" t="s">
        <v>421</v>
      </c>
      <c r="C12" t="s">
        <v>420</v>
      </c>
      <c r="D12" t="s">
        <v>179</v>
      </c>
      <c r="E12" s="23">
        <v>1</v>
      </c>
    </row>
    <row r="13" spans="1:5" x14ac:dyDescent="0.25">
      <c r="A13" t="s">
        <v>31</v>
      </c>
      <c r="B13" t="s">
        <v>48</v>
      </c>
      <c r="C13" t="s">
        <v>2580</v>
      </c>
      <c r="D13" t="s">
        <v>2581</v>
      </c>
      <c r="E13" s="23">
        <v>2</v>
      </c>
    </row>
    <row r="14" spans="1:5" x14ac:dyDescent="0.25">
      <c r="A14" t="s">
        <v>31</v>
      </c>
      <c r="B14" t="s">
        <v>48</v>
      </c>
      <c r="C14" t="s">
        <v>2580</v>
      </c>
      <c r="D14" t="s">
        <v>2583</v>
      </c>
      <c r="E14" s="23">
        <v>2</v>
      </c>
    </row>
    <row r="15" spans="1:5" x14ac:dyDescent="0.25">
      <c r="A15" t="s">
        <v>31</v>
      </c>
      <c r="B15" t="s">
        <v>48</v>
      </c>
      <c r="C15" t="s">
        <v>2580</v>
      </c>
      <c r="D15" t="s">
        <v>2584</v>
      </c>
      <c r="E15" s="23">
        <v>2</v>
      </c>
    </row>
    <row r="16" spans="1:5" x14ac:dyDescent="0.25">
      <c r="A16" t="s">
        <v>31</v>
      </c>
      <c r="B16" t="s">
        <v>48</v>
      </c>
      <c r="C16" t="s">
        <v>2580</v>
      </c>
      <c r="D16" t="s">
        <v>2585</v>
      </c>
      <c r="E16" s="23">
        <v>2</v>
      </c>
    </row>
    <row r="17" spans="1:5" x14ac:dyDescent="0.25">
      <c r="A17" t="s">
        <v>31</v>
      </c>
      <c r="B17" t="s">
        <v>48</v>
      </c>
      <c r="C17" t="s">
        <v>2580</v>
      </c>
      <c r="D17" t="s">
        <v>2586</v>
      </c>
      <c r="E17" s="23">
        <v>2</v>
      </c>
    </row>
    <row r="18" spans="1:5" x14ac:dyDescent="0.25">
      <c r="A18" t="s">
        <v>31</v>
      </c>
      <c r="B18" t="s">
        <v>48</v>
      </c>
      <c r="C18" t="s">
        <v>2580</v>
      </c>
      <c r="D18" t="s">
        <v>2587</v>
      </c>
      <c r="E18" s="23">
        <v>2</v>
      </c>
    </row>
    <row r="19" spans="1:5" x14ac:dyDescent="0.25">
      <c r="A19" t="s">
        <v>31</v>
      </c>
      <c r="B19" t="s">
        <v>48</v>
      </c>
      <c r="C19" t="s">
        <v>2580</v>
      </c>
      <c r="D19" t="s">
        <v>2591</v>
      </c>
      <c r="E19" s="23">
        <v>1</v>
      </c>
    </row>
    <row r="20" spans="1:5" x14ac:dyDescent="0.25">
      <c r="A20" t="s">
        <v>31</v>
      </c>
      <c r="B20" t="s">
        <v>48</v>
      </c>
      <c r="C20" t="s">
        <v>2580</v>
      </c>
      <c r="D20" t="s">
        <v>189</v>
      </c>
      <c r="E20" s="23">
        <v>2</v>
      </c>
    </row>
    <row r="21" spans="1:5" x14ac:dyDescent="0.25">
      <c r="A21" t="s">
        <v>31</v>
      </c>
      <c r="B21" t="s">
        <v>48</v>
      </c>
      <c r="C21" t="s">
        <v>2580</v>
      </c>
      <c r="D21" t="s">
        <v>2588</v>
      </c>
      <c r="E21" s="23">
        <v>2</v>
      </c>
    </row>
    <row r="22" spans="1:5" x14ac:dyDescent="0.25">
      <c r="A22" t="s">
        <v>31</v>
      </c>
      <c r="B22" t="s">
        <v>48</v>
      </c>
      <c r="C22" t="s">
        <v>2580</v>
      </c>
      <c r="D22" t="s">
        <v>2589</v>
      </c>
      <c r="E22" s="23">
        <v>2</v>
      </c>
    </row>
    <row r="23" spans="1:5" x14ac:dyDescent="0.25">
      <c r="A23" t="s">
        <v>31</v>
      </c>
      <c r="B23" t="s">
        <v>57</v>
      </c>
      <c r="C23" t="s">
        <v>2580</v>
      </c>
      <c r="D23" t="s">
        <v>2581</v>
      </c>
      <c r="E23" s="23">
        <v>2</v>
      </c>
    </row>
    <row r="24" spans="1:5" x14ac:dyDescent="0.25">
      <c r="A24" t="s">
        <v>31</v>
      </c>
      <c r="B24" t="s">
        <v>57</v>
      </c>
      <c r="C24" t="s">
        <v>2580</v>
      </c>
      <c r="D24" t="s">
        <v>2583</v>
      </c>
      <c r="E24" s="23">
        <v>2</v>
      </c>
    </row>
    <row r="25" spans="1:5" x14ac:dyDescent="0.25">
      <c r="A25" t="s">
        <v>31</v>
      </c>
      <c r="B25" t="s">
        <v>57</v>
      </c>
      <c r="C25" t="s">
        <v>2580</v>
      </c>
      <c r="D25" t="s">
        <v>2584</v>
      </c>
      <c r="E25" s="23">
        <v>2</v>
      </c>
    </row>
    <row r="26" spans="1:5" x14ac:dyDescent="0.25">
      <c r="A26" t="s">
        <v>31</v>
      </c>
      <c r="B26" t="s">
        <v>57</v>
      </c>
      <c r="C26" t="s">
        <v>2580</v>
      </c>
      <c r="D26" t="s">
        <v>2585</v>
      </c>
      <c r="E26" s="23">
        <v>2</v>
      </c>
    </row>
    <row r="27" spans="1:5" x14ac:dyDescent="0.25">
      <c r="A27" t="s">
        <v>31</v>
      </c>
      <c r="B27" t="s">
        <v>57</v>
      </c>
      <c r="C27" t="s">
        <v>2580</v>
      </c>
      <c r="D27" t="s">
        <v>2586</v>
      </c>
      <c r="E27" s="23">
        <v>2</v>
      </c>
    </row>
    <row r="28" spans="1:5" x14ac:dyDescent="0.25">
      <c r="A28" t="s">
        <v>31</v>
      </c>
      <c r="B28" t="s">
        <v>57</v>
      </c>
      <c r="C28" t="s">
        <v>2580</v>
      </c>
      <c r="D28" t="s">
        <v>2587</v>
      </c>
      <c r="E28" s="23">
        <v>2</v>
      </c>
    </row>
    <row r="29" spans="1:5" x14ac:dyDescent="0.25">
      <c r="A29" t="s">
        <v>31</v>
      </c>
      <c r="B29" t="s">
        <v>57</v>
      </c>
      <c r="C29" t="s">
        <v>2580</v>
      </c>
      <c r="D29" t="s">
        <v>189</v>
      </c>
      <c r="E29" s="23">
        <v>2</v>
      </c>
    </row>
    <row r="30" spans="1:5" x14ac:dyDescent="0.25">
      <c r="A30" t="s">
        <v>31</v>
      </c>
      <c r="B30" t="s">
        <v>57</v>
      </c>
      <c r="C30" t="s">
        <v>2580</v>
      </c>
      <c r="D30" t="s">
        <v>2588</v>
      </c>
      <c r="E30" s="23">
        <v>2</v>
      </c>
    </row>
    <row r="31" spans="1:5" x14ac:dyDescent="0.25">
      <c r="A31" t="s">
        <v>31</v>
      </c>
      <c r="B31" t="s">
        <v>57</v>
      </c>
      <c r="C31" t="s">
        <v>2580</v>
      </c>
      <c r="D31" t="s">
        <v>2589</v>
      </c>
      <c r="E31" s="23">
        <v>2</v>
      </c>
    </row>
    <row r="32" spans="1:5" x14ac:dyDescent="0.25">
      <c r="A32" t="s">
        <v>31</v>
      </c>
      <c r="B32" t="s">
        <v>32</v>
      </c>
      <c r="C32" t="s">
        <v>33</v>
      </c>
      <c r="D32" t="s">
        <v>34</v>
      </c>
      <c r="E32" s="23">
        <v>1</v>
      </c>
    </row>
    <row r="33" spans="1:5" x14ac:dyDescent="0.25">
      <c r="A33" t="s">
        <v>31</v>
      </c>
      <c r="B33" t="s">
        <v>32</v>
      </c>
      <c r="C33" t="s">
        <v>33</v>
      </c>
      <c r="D33" t="s">
        <v>35</v>
      </c>
      <c r="E33" s="23">
        <v>1</v>
      </c>
    </row>
    <row r="34" spans="1:5" x14ac:dyDescent="0.25">
      <c r="A34" t="s">
        <v>31</v>
      </c>
      <c r="B34" t="s">
        <v>32</v>
      </c>
      <c r="C34" t="s">
        <v>33</v>
      </c>
      <c r="D34" t="s">
        <v>36</v>
      </c>
      <c r="E34" s="23">
        <v>1</v>
      </c>
    </row>
    <row r="35" spans="1:5" x14ac:dyDescent="0.25">
      <c r="A35" t="s">
        <v>31</v>
      </c>
      <c r="B35" t="s">
        <v>2598</v>
      </c>
      <c r="C35" t="s">
        <v>2594</v>
      </c>
      <c r="D35" t="s">
        <v>522</v>
      </c>
      <c r="E35" s="23">
        <v>1</v>
      </c>
    </row>
    <row r="36" spans="1:5" x14ac:dyDescent="0.25">
      <c r="A36" t="s">
        <v>31</v>
      </c>
      <c r="B36" t="s">
        <v>2598</v>
      </c>
      <c r="C36" t="s">
        <v>2594</v>
      </c>
      <c r="D36" t="s">
        <v>2595</v>
      </c>
      <c r="E36" s="23">
        <v>1</v>
      </c>
    </row>
    <row r="37" spans="1:5" x14ac:dyDescent="0.25">
      <c r="A37" t="s">
        <v>31</v>
      </c>
      <c r="B37" t="s">
        <v>2598</v>
      </c>
      <c r="C37" t="s">
        <v>2594</v>
      </c>
      <c r="D37" t="s">
        <v>2599</v>
      </c>
      <c r="E37" s="23">
        <v>1</v>
      </c>
    </row>
    <row r="38" spans="1:5" x14ac:dyDescent="0.25">
      <c r="A38" t="s">
        <v>31</v>
      </c>
      <c r="B38" t="s">
        <v>2598</v>
      </c>
      <c r="C38" t="s">
        <v>2594</v>
      </c>
      <c r="D38" t="s">
        <v>2600</v>
      </c>
      <c r="E38" s="23">
        <v>1</v>
      </c>
    </row>
    <row r="39" spans="1:5" x14ac:dyDescent="0.25">
      <c r="A39" t="s">
        <v>31</v>
      </c>
      <c r="B39" t="s">
        <v>2598</v>
      </c>
      <c r="C39" t="s">
        <v>2594</v>
      </c>
      <c r="D39" t="s">
        <v>2597</v>
      </c>
      <c r="E39" s="23">
        <v>1</v>
      </c>
    </row>
    <row r="40" spans="1:5" x14ac:dyDescent="0.25">
      <c r="A40" t="s">
        <v>31</v>
      </c>
      <c r="B40" t="s">
        <v>2598</v>
      </c>
      <c r="C40" t="s">
        <v>2595</v>
      </c>
      <c r="D40" t="s">
        <v>2646</v>
      </c>
      <c r="E40" s="23">
        <v>1</v>
      </c>
    </row>
    <row r="41" spans="1:5" x14ac:dyDescent="0.25">
      <c r="A41" t="s">
        <v>31</v>
      </c>
      <c r="B41" t="s">
        <v>2598</v>
      </c>
      <c r="C41" t="s">
        <v>2595</v>
      </c>
      <c r="D41" t="s">
        <v>2647</v>
      </c>
      <c r="E41" s="23">
        <v>1</v>
      </c>
    </row>
    <row r="42" spans="1:5" x14ac:dyDescent="0.25">
      <c r="A42" t="s">
        <v>31</v>
      </c>
      <c r="B42" t="s">
        <v>2598</v>
      </c>
      <c r="C42" t="s">
        <v>2595</v>
      </c>
      <c r="D42" t="s">
        <v>2648</v>
      </c>
      <c r="E42" s="23">
        <v>1</v>
      </c>
    </row>
    <row r="43" spans="1:5" x14ac:dyDescent="0.25">
      <c r="A43" t="s">
        <v>31</v>
      </c>
      <c r="B43" t="s">
        <v>2598</v>
      </c>
      <c r="C43" t="s">
        <v>2595</v>
      </c>
      <c r="D43" t="s">
        <v>2649</v>
      </c>
      <c r="E43" s="23">
        <v>1</v>
      </c>
    </row>
    <row r="44" spans="1:5" x14ac:dyDescent="0.25">
      <c r="A44" t="s">
        <v>31</v>
      </c>
      <c r="B44" t="s">
        <v>2598</v>
      </c>
      <c r="C44" t="s">
        <v>2595</v>
      </c>
      <c r="D44" t="s">
        <v>2650</v>
      </c>
      <c r="E44" s="23">
        <v>1</v>
      </c>
    </row>
    <row r="45" spans="1:5" x14ac:dyDescent="0.25">
      <c r="A45" t="s">
        <v>31</v>
      </c>
      <c r="B45" t="s">
        <v>2598</v>
      </c>
      <c r="C45" t="s">
        <v>2595</v>
      </c>
      <c r="D45" t="s">
        <v>2651</v>
      </c>
      <c r="E45" s="23">
        <v>1</v>
      </c>
    </row>
    <row r="46" spans="1:5" x14ac:dyDescent="0.25">
      <c r="A46" t="s">
        <v>31</v>
      </c>
      <c r="B46" t="s">
        <v>2598</v>
      </c>
      <c r="C46" t="s">
        <v>2595</v>
      </c>
      <c r="D46" t="s">
        <v>2652</v>
      </c>
      <c r="E46" s="23">
        <v>1</v>
      </c>
    </row>
    <row r="47" spans="1:5" x14ac:dyDescent="0.25">
      <c r="A47" t="s">
        <v>31</v>
      </c>
      <c r="B47" t="s">
        <v>2598</v>
      </c>
      <c r="C47" t="s">
        <v>2595</v>
      </c>
      <c r="D47" t="s">
        <v>2653</v>
      </c>
      <c r="E47" s="23">
        <v>1</v>
      </c>
    </row>
    <row r="48" spans="1:5" x14ac:dyDescent="0.25">
      <c r="A48" t="s">
        <v>31</v>
      </c>
      <c r="B48" t="s">
        <v>2598</v>
      </c>
      <c r="C48" t="s">
        <v>2595</v>
      </c>
      <c r="D48" t="s">
        <v>2654</v>
      </c>
      <c r="E48" s="23">
        <v>1</v>
      </c>
    </row>
    <row r="49" spans="1:5" x14ac:dyDescent="0.25">
      <c r="A49" t="s">
        <v>31</v>
      </c>
      <c r="B49" t="s">
        <v>2598</v>
      </c>
      <c r="C49" t="s">
        <v>2595</v>
      </c>
      <c r="D49" t="s">
        <v>2655</v>
      </c>
      <c r="E49" s="23">
        <v>1</v>
      </c>
    </row>
    <row r="50" spans="1:5" x14ac:dyDescent="0.25">
      <c r="A50" t="s">
        <v>31</v>
      </c>
      <c r="B50" t="s">
        <v>2598</v>
      </c>
      <c r="C50" t="s">
        <v>2595</v>
      </c>
      <c r="D50" t="s">
        <v>2656</v>
      </c>
      <c r="E50" s="23">
        <v>1</v>
      </c>
    </row>
    <row r="51" spans="1:5" x14ac:dyDescent="0.25">
      <c r="A51" t="s">
        <v>31</v>
      </c>
      <c r="B51" t="s">
        <v>2598</v>
      </c>
      <c r="C51" t="s">
        <v>2595</v>
      </c>
      <c r="D51" t="s">
        <v>2657</v>
      </c>
      <c r="E51" s="23">
        <v>1</v>
      </c>
    </row>
    <row r="52" spans="1:5" x14ac:dyDescent="0.25">
      <c r="A52" t="s">
        <v>31</v>
      </c>
      <c r="B52" t="s">
        <v>2598</v>
      </c>
      <c r="C52" t="s">
        <v>2595</v>
      </c>
      <c r="D52" t="s">
        <v>2658</v>
      </c>
      <c r="E52" s="23">
        <v>1</v>
      </c>
    </row>
    <row r="53" spans="1:5" x14ac:dyDescent="0.25">
      <c r="A53" t="s">
        <v>31</v>
      </c>
      <c r="B53" t="s">
        <v>2598</v>
      </c>
      <c r="C53" t="s">
        <v>2595</v>
      </c>
      <c r="D53" t="s">
        <v>2659</v>
      </c>
      <c r="E53" s="23">
        <v>1</v>
      </c>
    </row>
    <row r="54" spans="1:5" x14ac:dyDescent="0.25">
      <c r="A54" t="s">
        <v>31</v>
      </c>
      <c r="B54" t="s">
        <v>2598</v>
      </c>
      <c r="C54" t="s">
        <v>2595</v>
      </c>
      <c r="D54" t="s">
        <v>2660</v>
      </c>
      <c r="E54" s="23">
        <v>1</v>
      </c>
    </row>
    <row r="55" spans="1:5" x14ac:dyDescent="0.25">
      <c r="A55" t="s">
        <v>31</v>
      </c>
      <c r="B55" t="s">
        <v>2598</v>
      </c>
      <c r="C55" t="s">
        <v>2595</v>
      </c>
      <c r="D55" t="s">
        <v>2661</v>
      </c>
      <c r="E55" s="23">
        <v>1</v>
      </c>
    </row>
    <row r="56" spans="1:5" x14ac:dyDescent="0.25">
      <c r="A56" t="s">
        <v>31</v>
      </c>
      <c r="B56" t="s">
        <v>2598</v>
      </c>
      <c r="C56" t="s">
        <v>2595</v>
      </c>
      <c r="D56" t="s">
        <v>554</v>
      </c>
      <c r="E56" s="23">
        <v>1</v>
      </c>
    </row>
    <row r="57" spans="1:5" x14ac:dyDescent="0.25">
      <c r="A57" t="s">
        <v>31</v>
      </c>
      <c r="B57" t="s">
        <v>2598</v>
      </c>
      <c r="C57" t="s">
        <v>2595</v>
      </c>
      <c r="D57" t="s">
        <v>2642</v>
      </c>
      <c r="E57" s="23">
        <v>1</v>
      </c>
    </row>
    <row r="58" spans="1:5" x14ac:dyDescent="0.25">
      <c r="A58" t="s">
        <v>31</v>
      </c>
      <c r="B58" t="s">
        <v>2598</v>
      </c>
      <c r="C58" t="s">
        <v>2595</v>
      </c>
      <c r="D58" t="s">
        <v>2662</v>
      </c>
      <c r="E58" s="23">
        <v>1</v>
      </c>
    </row>
    <row r="59" spans="1:5" x14ac:dyDescent="0.25">
      <c r="A59" t="s">
        <v>31</v>
      </c>
      <c r="B59" t="s">
        <v>2598</v>
      </c>
      <c r="C59" t="s">
        <v>2595</v>
      </c>
      <c r="D59" t="s">
        <v>2663</v>
      </c>
      <c r="E59" s="23">
        <v>1</v>
      </c>
    </row>
    <row r="60" spans="1:5" x14ac:dyDescent="0.25">
      <c r="A60" t="s">
        <v>31</v>
      </c>
      <c r="B60" t="s">
        <v>2593</v>
      </c>
      <c r="C60" t="s">
        <v>2594</v>
      </c>
      <c r="D60" t="s">
        <v>2616</v>
      </c>
      <c r="E60" s="23">
        <v>1</v>
      </c>
    </row>
    <row r="61" spans="1:5" x14ac:dyDescent="0.25">
      <c r="A61" t="s">
        <v>31</v>
      </c>
      <c r="B61" t="s">
        <v>2593</v>
      </c>
      <c r="C61" t="s">
        <v>2594</v>
      </c>
      <c r="D61" t="s">
        <v>2595</v>
      </c>
      <c r="E61" s="23">
        <v>1</v>
      </c>
    </row>
    <row r="62" spans="1:5" x14ac:dyDescent="0.25">
      <c r="A62" t="s">
        <v>31</v>
      </c>
      <c r="B62" t="s">
        <v>2593</v>
      </c>
      <c r="C62" t="s">
        <v>2594</v>
      </c>
      <c r="D62" t="s">
        <v>2597</v>
      </c>
      <c r="E62" s="23">
        <v>1</v>
      </c>
    </row>
    <row r="63" spans="1:5" x14ac:dyDescent="0.25">
      <c r="A63" t="s">
        <v>31</v>
      </c>
      <c r="B63" t="s">
        <v>2593</v>
      </c>
      <c r="C63" t="s">
        <v>2595</v>
      </c>
      <c r="D63" t="s">
        <v>2617</v>
      </c>
      <c r="E63" s="23">
        <v>1</v>
      </c>
    </row>
    <row r="64" spans="1:5" x14ac:dyDescent="0.25">
      <c r="A64" t="s">
        <v>31</v>
      </c>
      <c r="B64" t="s">
        <v>2593</v>
      </c>
      <c r="C64" t="s">
        <v>2595</v>
      </c>
      <c r="D64" t="s">
        <v>2618</v>
      </c>
      <c r="E64" s="23">
        <v>1</v>
      </c>
    </row>
    <row r="65" spans="1:5" x14ac:dyDescent="0.25">
      <c r="A65" t="s">
        <v>31</v>
      </c>
      <c r="B65" t="s">
        <v>2593</v>
      </c>
      <c r="C65" t="s">
        <v>2595</v>
      </c>
      <c r="D65" t="s">
        <v>2619</v>
      </c>
      <c r="E65" s="23">
        <v>1</v>
      </c>
    </row>
    <row r="66" spans="1:5" x14ac:dyDescent="0.25">
      <c r="A66" t="s">
        <v>31</v>
      </c>
      <c r="B66" t="s">
        <v>2593</v>
      </c>
      <c r="C66" t="s">
        <v>2595</v>
      </c>
      <c r="D66" t="s">
        <v>2620</v>
      </c>
      <c r="E66" s="23">
        <v>1</v>
      </c>
    </row>
    <row r="67" spans="1:5" x14ac:dyDescent="0.25">
      <c r="A67" t="s">
        <v>31</v>
      </c>
      <c r="B67" t="s">
        <v>2593</v>
      </c>
      <c r="C67" t="s">
        <v>2595</v>
      </c>
      <c r="D67" t="s">
        <v>2621</v>
      </c>
      <c r="E67" s="23">
        <v>1</v>
      </c>
    </row>
    <row r="68" spans="1:5" x14ac:dyDescent="0.25">
      <c r="A68" t="s">
        <v>31</v>
      </c>
      <c r="B68" t="s">
        <v>2593</v>
      </c>
      <c r="C68" t="s">
        <v>2595</v>
      </c>
      <c r="D68" t="s">
        <v>2622</v>
      </c>
      <c r="E68" s="23">
        <v>1</v>
      </c>
    </row>
    <row r="69" spans="1:5" x14ac:dyDescent="0.25">
      <c r="A69" t="s">
        <v>31</v>
      </c>
      <c r="B69" t="s">
        <v>2593</v>
      </c>
      <c r="C69" t="s">
        <v>2595</v>
      </c>
      <c r="D69" t="s">
        <v>2623</v>
      </c>
      <c r="E69" s="23">
        <v>1</v>
      </c>
    </row>
    <row r="70" spans="1:5" x14ac:dyDescent="0.25">
      <c r="A70" t="s">
        <v>31</v>
      </c>
      <c r="B70" t="s">
        <v>2593</v>
      </c>
      <c r="C70" t="s">
        <v>2595</v>
      </c>
      <c r="D70" t="s">
        <v>2624</v>
      </c>
      <c r="E70" s="23">
        <v>1</v>
      </c>
    </row>
    <row r="71" spans="1:5" x14ac:dyDescent="0.25">
      <c r="A71" t="s">
        <v>31</v>
      </c>
      <c r="B71" t="s">
        <v>2593</v>
      </c>
      <c r="C71" t="s">
        <v>2595</v>
      </c>
      <c r="D71" t="s">
        <v>2625</v>
      </c>
      <c r="E71" s="23">
        <v>1</v>
      </c>
    </row>
    <row r="72" spans="1:5" x14ac:dyDescent="0.25">
      <c r="A72" t="s">
        <v>31</v>
      </c>
      <c r="B72" t="s">
        <v>2593</v>
      </c>
      <c r="C72" t="s">
        <v>2595</v>
      </c>
      <c r="D72" t="s">
        <v>2626</v>
      </c>
      <c r="E72" s="23">
        <v>1</v>
      </c>
    </row>
    <row r="73" spans="1:5" x14ac:dyDescent="0.25">
      <c r="A73" t="s">
        <v>31</v>
      </c>
      <c r="B73" t="s">
        <v>2593</v>
      </c>
      <c r="C73" t="s">
        <v>2595</v>
      </c>
      <c r="D73" t="s">
        <v>2627</v>
      </c>
      <c r="E73" s="23">
        <v>1</v>
      </c>
    </row>
    <row r="74" spans="1:5" x14ac:dyDescent="0.25">
      <c r="A74" t="s">
        <v>31</v>
      </c>
      <c r="B74" t="s">
        <v>2593</v>
      </c>
      <c r="C74" t="s">
        <v>2595</v>
      </c>
      <c r="D74" t="s">
        <v>2628</v>
      </c>
      <c r="E74" s="23">
        <v>1</v>
      </c>
    </row>
    <row r="75" spans="1:5" x14ac:dyDescent="0.25">
      <c r="A75" t="s">
        <v>31</v>
      </c>
      <c r="B75" t="s">
        <v>2593</v>
      </c>
      <c r="C75" t="s">
        <v>2595</v>
      </c>
      <c r="D75" t="s">
        <v>2629</v>
      </c>
      <c r="E75" s="23">
        <v>1</v>
      </c>
    </row>
    <row r="76" spans="1:5" x14ac:dyDescent="0.25">
      <c r="A76" t="s">
        <v>31</v>
      </c>
      <c r="B76" t="s">
        <v>2593</v>
      </c>
      <c r="C76" t="s">
        <v>2595</v>
      </c>
      <c r="D76" t="s">
        <v>2630</v>
      </c>
      <c r="E76" s="23">
        <v>1</v>
      </c>
    </row>
    <row r="77" spans="1:5" x14ac:dyDescent="0.25">
      <c r="A77" t="s">
        <v>31</v>
      </c>
      <c r="B77" t="s">
        <v>2593</v>
      </c>
      <c r="C77" t="s">
        <v>2595</v>
      </c>
      <c r="D77" t="s">
        <v>2631</v>
      </c>
      <c r="E77" s="23">
        <v>1</v>
      </c>
    </row>
    <row r="78" spans="1:5" x14ac:dyDescent="0.25">
      <c r="A78" t="s">
        <v>31</v>
      </c>
      <c r="B78" t="s">
        <v>2593</v>
      </c>
      <c r="C78" t="s">
        <v>2595</v>
      </c>
      <c r="D78" t="s">
        <v>2632</v>
      </c>
      <c r="E78" s="23">
        <v>1</v>
      </c>
    </row>
    <row r="79" spans="1:5" x14ac:dyDescent="0.25">
      <c r="A79" t="s">
        <v>31</v>
      </c>
      <c r="B79" t="s">
        <v>2593</v>
      </c>
      <c r="C79" t="s">
        <v>2595</v>
      </c>
      <c r="D79" t="s">
        <v>2633</v>
      </c>
      <c r="E79" s="23">
        <v>1</v>
      </c>
    </row>
    <row r="80" spans="1:5" x14ac:dyDescent="0.25">
      <c r="A80" t="s">
        <v>31</v>
      </c>
      <c r="B80" t="s">
        <v>2593</v>
      </c>
      <c r="C80" t="s">
        <v>2595</v>
      </c>
      <c r="D80" t="s">
        <v>2634</v>
      </c>
      <c r="E80" s="23">
        <v>1</v>
      </c>
    </row>
    <row r="81" spans="1:5" x14ac:dyDescent="0.25">
      <c r="A81" t="s">
        <v>31</v>
      </c>
      <c r="B81" t="s">
        <v>2593</v>
      </c>
      <c r="C81" t="s">
        <v>2595</v>
      </c>
      <c r="D81" t="s">
        <v>2635</v>
      </c>
      <c r="E81" s="23">
        <v>1</v>
      </c>
    </row>
    <row r="82" spans="1:5" x14ac:dyDescent="0.25">
      <c r="A82" t="s">
        <v>31</v>
      </c>
      <c r="B82" t="s">
        <v>2593</v>
      </c>
      <c r="C82" t="s">
        <v>2595</v>
      </c>
      <c r="D82" t="s">
        <v>2636</v>
      </c>
      <c r="E82" s="23">
        <v>1</v>
      </c>
    </row>
    <row r="83" spans="1:5" x14ac:dyDescent="0.25">
      <c r="A83" t="s">
        <v>31</v>
      </c>
      <c r="B83" t="s">
        <v>2593</v>
      </c>
      <c r="C83" t="s">
        <v>2595</v>
      </c>
      <c r="D83" t="s">
        <v>2637</v>
      </c>
      <c r="E83" s="23">
        <v>1</v>
      </c>
    </row>
    <row r="84" spans="1:5" x14ac:dyDescent="0.25">
      <c r="A84" t="s">
        <v>31</v>
      </c>
      <c r="B84" t="s">
        <v>2593</v>
      </c>
      <c r="C84" t="s">
        <v>2595</v>
      </c>
      <c r="D84" t="s">
        <v>2638</v>
      </c>
      <c r="E84" s="23">
        <v>1</v>
      </c>
    </row>
    <row r="85" spans="1:5" x14ac:dyDescent="0.25">
      <c r="A85" t="s">
        <v>31</v>
      </c>
      <c r="B85" t="s">
        <v>2593</v>
      </c>
      <c r="C85" t="s">
        <v>2595</v>
      </c>
      <c r="D85" t="s">
        <v>2639</v>
      </c>
      <c r="E85" s="23">
        <v>1</v>
      </c>
    </row>
    <row r="86" spans="1:5" x14ac:dyDescent="0.25">
      <c r="A86" t="s">
        <v>31</v>
      </c>
      <c r="B86" t="s">
        <v>2593</v>
      </c>
      <c r="C86" t="s">
        <v>2595</v>
      </c>
      <c r="D86" t="s">
        <v>2640</v>
      </c>
      <c r="E86" s="23">
        <v>1</v>
      </c>
    </row>
    <row r="87" spans="1:5" x14ac:dyDescent="0.25">
      <c r="A87" t="s">
        <v>31</v>
      </c>
      <c r="B87" t="s">
        <v>2593</v>
      </c>
      <c r="C87" t="s">
        <v>2595</v>
      </c>
      <c r="D87" t="s">
        <v>2641</v>
      </c>
      <c r="E87" s="23">
        <v>1</v>
      </c>
    </row>
    <row r="88" spans="1:5" x14ac:dyDescent="0.25">
      <c r="A88" t="s">
        <v>31</v>
      </c>
      <c r="B88" t="s">
        <v>2593</v>
      </c>
      <c r="C88" t="s">
        <v>2595</v>
      </c>
      <c r="D88" t="s">
        <v>2642</v>
      </c>
      <c r="E88" s="23">
        <v>1</v>
      </c>
    </row>
    <row r="89" spans="1:5" x14ac:dyDescent="0.25">
      <c r="A89" t="s">
        <v>31</v>
      </c>
      <c r="B89" t="s">
        <v>2593</v>
      </c>
      <c r="C89" t="s">
        <v>2595</v>
      </c>
      <c r="D89" t="s">
        <v>2643</v>
      </c>
      <c r="E89" s="23">
        <v>1</v>
      </c>
    </row>
    <row r="90" spans="1:5" x14ac:dyDescent="0.25">
      <c r="A90" t="s">
        <v>31</v>
      </c>
      <c r="B90" t="s">
        <v>2593</v>
      </c>
      <c r="C90" t="s">
        <v>2595</v>
      </c>
      <c r="D90" t="s">
        <v>2644</v>
      </c>
      <c r="E90" s="23">
        <v>1</v>
      </c>
    </row>
    <row r="91" spans="1:5" x14ac:dyDescent="0.25">
      <c r="A91" t="s">
        <v>31</v>
      </c>
      <c r="B91" t="s">
        <v>2593</v>
      </c>
      <c r="C91" t="s">
        <v>2595</v>
      </c>
      <c r="D91" t="s">
        <v>2645</v>
      </c>
      <c r="E91" s="23">
        <v>1</v>
      </c>
    </row>
    <row r="92" spans="1:5" x14ac:dyDescent="0.25">
      <c r="A92" t="s">
        <v>2963</v>
      </c>
      <c r="B92" t="s">
        <v>2964</v>
      </c>
      <c r="C92" t="s">
        <v>2975</v>
      </c>
      <c r="D92" t="s">
        <v>2976</v>
      </c>
      <c r="E92" s="23">
        <v>1</v>
      </c>
    </row>
    <row r="93" spans="1:5" x14ac:dyDescent="0.25">
      <c r="A93" t="s">
        <v>2963</v>
      </c>
      <c r="B93" t="s">
        <v>2964</v>
      </c>
      <c r="C93" t="s">
        <v>2975</v>
      </c>
      <c r="D93" t="s">
        <v>2979</v>
      </c>
      <c r="E93" s="23">
        <v>1</v>
      </c>
    </row>
    <row r="94" spans="1:5" x14ac:dyDescent="0.25">
      <c r="A94" t="s">
        <v>2963</v>
      </c>
      <c r="B94" t="s">
        <v>2964</v>
      </c>
      <c r="C94" t="s">
        <v>2975</v>
      </c>
      <c r="D94" t="s">
        <v>2981</v>
      </c>
      <c r="E94" s="23">
        <v>1</v>
      </c>
    </row>
    <row r="95" spans="1:5" x14ac:dyDescent="0.25">
      <c r="A95" t="s">
        <v>2963</v>
      </c>
      <c r="B95" t="s">
        <v>2964</v>
      </c>
      <c r="C95" t="s">
        <v>2975</v>
      </c>
      <c r="D95" t="s">
        <v>2983</v>
      </c>
      <c r="E95" s="23">
        <v>1</v>
      </c>
    </row>
    <row r="96" spans="1:5" x14ac:dyDescent="0.25">
      <c r="A96" t="s">
        <v>2963</v>
      </c>
      <c r="B96" t="s">
        <v>2964</v>
      </c>
      <c r="C96" t="s">
        <v>2975</v>
      </c>
      <c r="D96" t="s">
        <v>2985</v>
      </c>
      <c r="E96" s="23">
        <v>1</v>
      </c>
    </row>
    <row r="97" spans="1:5" x14ac:dyDescent="0.25">
      <c r="A97" t="s">
        <v>2963</v>
      </c>
      <c r="B97" t="s">
        <v>2964</v>
      </c>
      <c r="C97" t="s">
        <v>2975</v>
      </c>
      <c r="D97" t="s">
        <v>2987</v>
      </c>
      <c r="E97" s="23">
        <v>1</v>
      </c>
    </row>
    <row r="98" spans="1:5" x14ac:dyDescent="0.25">
      <c r="A98" t="s">
        <v>2963</v>
      </c>
      <c r="B98" t="s">
        <v>2964</v>
      </c>
      <c r="C98" t="s">
        <v>2975</v>
      </c>
      <c r="D98" t="s">
        <v>2989</v>
      </c>
      <c r="E98" s="23">
        <v>1</v>
      </c>
    </row>
    <row r="99" spans="1:5" x14ac:dyDescent="0.25">
      <c r="A99" t="s">
        <v>2963</v>
      </c>
      <c r="B99" t="s">
        <v>2964</v>
      </c>
      <c r="C99" t="s">
        <v>2975</v>
      </c>
      <c r="D99" t="s">
        <v>2991</v>
      </c>
      <c r="E99" s="23">
        <v>1</v>
      </c>
    </row>
    <row r="100" spans="1:5" x14ac:dyDescent="0.25">
      <c r="A100" t="s">
        <v>2963</v>
      </c>
      <c r="B100" t="s">
        <v>2964</v>
      </c>
      <c r="C100" t="s">
        <v>2975</v>
      </c>
      <c r="D100" t="s">
        <v>2993</v>
      </c>
      <c r="E100" s="23">
        <v>1</v>
      </c>
    </row>
    <row r="101" spans="1:5" x14ac:dyDescent="0.25">
      <c r="A101" t="s">
        <v>2963</v>
      </c>
      <c r="B101" t="s">
        <v>2964</v>
      </c>
      <c r="C101" t="s">
        <v>2965</v>
      </c>
      <c r="D101" t="s">
        <v>2966</v>
      </c>
      <c r="E101" s="23">
        <v>1</v>
      </c>
    </row>
    <row r="102" spans="1:5" x14ac:dyDescent="0.25">
      <c r="A102" t="s">
        <v>2963</v>
      </c>
      <c r="B102" t="s">
        <v>2964</v>
      </c>
      <c r="C102" t="s">
        <v>2965</v>
      </c>
      <c r="D102" t="s">
        <v>2969</v>
      </c>
      <c r="E102" s="23">
        <v>1</v>
      </c>
    </row>
    <row r="103" spans="1:5" x14ac:dyDescent="0.25">
      <c r="A103" t="s">
        <v>2963</v>
      </c>
      <c r="B103" t="s">
        <v>2964</v>
      </c>
      <c r="C103" t="s">
        <v>2965</v>
      </c>
      <c r="D103" t="s">
        <v>2972</v>
      </c>
      <c r="E103" s="23">
        <v>1</v>
      </c>
    </row>
    <row r="104" spans="1:5" x14ac:dyDescent="0.25">
      <c r="A104" t="s">
        <v>45</v>
      </c>
      <c r="B104" t="s">
        <v>40</v>
      </c>
      <c r="C104" t="s">
        <v>44</v>
      </c>
      <c r="D104" t="s">
        <v>128</v>
      </c>
      <c r="E104" s="23">
        <v>1</v>
      </c>
    </row>
    <row r="105" spans="1:5" x14ac:dyDescent="0.25">
      <c r="A105" t="s">
        <v>3007</v>
      </c>
      <c r="B105" t="s">
        <v>3098</v>
      </c>
      <c r="C105" t="s">
        <v>3094</v>
      </c>
      <c r="D105" t="s">
        <v>3043</v>
      </c>
      <c r="E105" s="23">
        <v>1</v>
      </c>
    </row>
    <row r="106" spans="1:5" x14ac:dyDescent="0.25">
      <c r="A106" t="s">
        <v>3007</v>
      </c>
      <c r="B106" t="s">
        <v>3098</v>
      </c>
      <c r="C106" t="s">
        <v>3095</v>
      </c>
      <c r="D106" t="s">
        <v>3107</v>
      </c>
      <c r="E106" s="23">
        <v>1</v>
      </c>
    </row>
    <row r="107" spans="1:5" x14ac:dyDescent="0.25">
      <c r="A107" t="s">
        <v>3007</v>
      </c>
      <c r="B107" t="s">
        <v>3093</v>
      </c>
      <c r="C107" t="s">
        <v>3022</v>
      </c>
      <c r="D107" t="s">
        <v>3025</v>
      </c>
      <c r="E107" s="23">
        <v>1</v>
      </c>
    </row>
    <row r="108" spans="1:5" x14ac:dyDescent="0.25">
      <c r="A108" t="s">
        <v>3007</v>
      </c>
      <c r="B108" t="s">
        <v>3093</v>
      </c>
      <c r="C108" t="s">
        <v>3023</v>
      </c>
      <c r="D108" t="s">
        <v>3026</v>
      </c>
      <c r="E108" s="23">
        <v>1</v>
      </c>
    </row>
    <row r="109" spans="1:5" x14ac:dyDescent="0.25">
      <c r="A109" t="s">
        <v>3007</v>
      </c>
      <c r="B109" t="s">
        <v>3093</v>
      </c>
      <c r="C109" t="s">
        <v>3024</v>
      </c>
      <c r="D109" t="s">
        <v>3027</v>
      </c>
      <c r="E109" s="23">
        <v>1</v>
      </c>
    </row>
    <row r="110" spans="1:5" x14ac:dyDescent="0.25">
      <c r="A110" t="s">
        <v>3007</v>
      </c>
      <c r="B110" t="s">
        <v>3078</v>
      </c>
      <c r="C110" t="s">
        <v>3080</v>
      </c>
      <c r="D110" t="s">
        <v>2683</v>
      </c>
      <c r="E110" s="23">
        <v>1</v>
      </c>
    </row>
    <row r="111" spans="1:5" x14ac:dyDescent="0.25">
      <c r="A111" t="s">
        <v>3007</v>
      </c>
      <c r="B111" t="s">
        <v>3078</v>
      </c>
      <c r="C111" t="s">
        <v>3079</v>
      </c>
      <c r="D111" t="s">
        <v>2682</v>
      </c>
      <c r="E111" s="23">
        <v>1</v>
      </c>
    </row>
    <row r="112" spans="1:5" x14ac:dyDescent="0.25">
      <c r="A112" t="s">
        <v>3007</v>
      </c>
      <c r="B112" t="s">
        <v>48</v>
      </c>
      <c r="C112" t="s">
        <v>3040</v>
      </c>
      <c r="D112" t="s">
        <v>3044</v>
      </c>
      <c r="E112" s="23">
        <v>1</v>
      </c>
    </row>
    <row r="113" spans="1:5" x14ac:dyDescent="0.25">
      <c r="A113" t="s">
        <v>3007</v>
      </c>
      <c r="B113" t="s">
        <v>48</v>
      </c>
      <c r="C113" t="s">
        <v>129</v>
      </c>
      <c r="D113" t="s">
        <v>54</v>
      </c>
      <c r="E113" s="23">
        <v>1</v>
      </c>
    </row>
    <row r="114" spans="1:5" x14ac:dyDescent="0.25">
      <c r="A114" t="s">
        <v>3007</v>
      </c>
      <c r="B114" t="s">
        <v>48</v>
      </c>
      <c r="C114" t="s">
        <v>3037</v>
      </c>
      <c r="D114" t="s">
        <v>227</v>
      </c>
      <c r="E114" s="23">
        <v>1</v>
      </c>
    </row>
    <row r="115" spans="1:5" x14ac:dyDescent="0.25">
      <c r="A115" t="s">
        <v>3007</v>
      </c>
      <c r="B115" t="s">
        <v>48</v>
      </c>
      <c r="C115" t="s">
        <v>133</v>
      </c>
      <c r="D115" t="s">
        <v>55</v>
      </c>
      <c r="E115" s="23">
        <v>1</v>
      </c>
    </row>
    <row r="116" spans="1:5" x14ac:dyDescent="0.25">
      <c r="A116" t="s">
        <v>3007</v>
      </c>
      <c r="B116" t="s">
        <v>48</v>
      </c>
      <c r="C116" t="s">
        <v>52</v>
      </c>
      <c r="D116" t="s">
        <v>56</v>
      </c>
      <c r="E116" s="23">
        <v>1</v>
      </c>
    </row>
    <row r="117" spans="1:5" x14ac:dyDescent="0.25">
      <c r="A117" t="s">
        <v>3007</v>
      </c>
      <c r="B117" t="s">
        <v>3092</v>
      </c>
      <c r="C117" t="s">
        <v>3046</v>
      </c>
      <c r="D117" t="s">
        <v>3086</v>
      </c>
      <c r="E117" s="23">
        <v>1</v>
      </c>
    </row>
    <row r="118" spans="1:5" x14ac:dyDescent="0.25">
      <c r="A118" t="s">
        <v>3007</v>
      </c>
      <c r="B118" t="s">
        <v>3092</v>
      </c>
      <c r="C118" t="s">
        <v>3046</v>
      </c>
      <c r="D118" t="s">
        <v>3090</v>
      </c>
      <c r="E118" s="23">
        <v>1</v>
      </c>
    </row>
    <row r="119" spans="1:5" x14ac:dyDescent="0.25">
      <c r="A119" t="s">
        <v>3007</v>
      </c>
      <c r="B119" t="s">
        <v>3092</v>
      </c>
      <c r="C119" t="s">
        <v>3046</v>
      </c>
      <c r="D119" t="s">
        <v>3084</v>
      </c>
      <c r="E119" s="23">
        <v>1</v>
      </c>
    </row>
    <row r="120" spans="1:5" x14ac:dyDescent="0.25">
      <c r="A120" t="s">
        <v>3007</v>
      </c>
      <c r="B120" t="s">
        <v>3092</v>
      </c>
      <c r="C120" t="s">
        <v>3046</v>
      </c>
      <c r="D120" t="s">
        <v>3088</v>
      </c>
      <c r="E120" s="23">
        <v>1</v>
      </c>
    </row>
    <row r="121" spans="1:5" x14ac:dyDescent="0.25">
      <c r="A121" t="s">
        <v>3007</v>
      </c>
      <c r="B121" t="s">
        <v>3092</v>
      </c>
      <c r="C121" t="s">
        <v>3047</v>
      </c>
      <c r="D121" t="s">
        <v>3087</v>
      </c>
      <c r="E121" s="23">
        <v>1</v>
      </c>
    </row>
    <row r="122" spans="1:5" x14ac:dyDescent="0.25">
      <c r="A122" t="s">
        <v>3007</v>
      </c>
      <c r="B122" t="s">
        <v>3092</v>
      </c>
      <c r="C122" t="s">
        <v>3047</v>
      </c>
      <c r="D122" t="s">
        <v>3091</v>
      </c>
      <c r="E122" s="23">
        <v>1</v>
      </c>
    </row>
    <row r="123" spans="1:5" x14ac:dyDescent="0.25">
      <c r="A123" t="s">
        <v>3007</v>
      </c>
      <c r="B123" t="s">
        <v>3092</v>
      </c>
      <c r="C123" t="s">
        <v>3047</v>
      </c>
      <c r="D123" t="s">
        <v>3085</v>
      </c>
      <c r="E123" s="23">
        <v>1</v>
      </c>
    </row>
    <row r="124" spans="1:5" x14ac:dyDescent="0.25">
      <c r="A124" t="s">
        <v>3007</v>
      </c>
      <c r="B124" t="s">
        <v>3092</v>
      </c>
      <c r="C124" t="s">
        <v>3047</v>
      </c>
      <c r="D124" t="s">
        <v>3089</v>
      </c>
      <c r="E124" s="23">
        <v>1</v>
      </c>
    </row>
    <row r="125" spans="1:5" x14ac:dyDescent="0.25">
      <c r="A125" t="s">
        <v>3007</v>
      </c>
      <c r="B125" t="s">
        <v>57</v>
      </c>
      <c r="C125" t="s">
        <v>129</v>
      </c>
      <c r="D125" t="s">
        <v>58</v>
      </c>
      <c r="E125" s="23">
        <v>1</v>
      </c>
    </row>
    <row r="126" spans="1:5" x14ac:dyDescent="0.25">
      <c r="A126" t="s">
        <v>3007</v>
      </c>
      <c r="B126" t="s">
        <v>57</v>
      </c>
      <c r="C126" t="s">
        <v>131</v>
      </c>
      <c r="D126" t="s">
        <v>59</v>
      </c>
      <c r="E126" s="23">
        <v>1</v>
      </c>
    </row>
    <row r="127" spans="1:5" x14ac:dyDescent="0.25">
      <c r="A127" t="s">
        <v>3007</v>
      </c>
      <c r="B127" t="s">
        <v>57</v>
      </c>
      <c r="C127" t="s">
        <v>223</v>
      </c>
      <c r="D127" t="s">
        <v>225</v>
      </c>
      <c r="E127" s="23">
        <v>1</v>
      </c>
    </row>
    <row r="128" spans="1:5" x14ac:dyDescent="0.25">
      <c r="A128" t="s">
        <v>3007</v>
      </c>
      <c r="B128" t="s">
        <v>57</v>
      </c>
      <c r="C128" t="s">
        <v>100</v>
      </c>
      <c r="D128" t="s">
        <v>60</v>
      </c>
      <c r="E128" s="23">
        <v>1</v>
      </c>
    </row>
    <row r="129" spans="1:5" x14ac:dyDescent="0.25">
      <c r="A129" t="s">
        <v>3007</v>
      </c>
      <c r="B129" t="s">
        <v>57</v>
      </c>
      <c r="C129" t="s">
        <v>3041</v>
      </c>
      <c r="D129" t="s">
        <v>226</v>
      </c>
      <c r="E129" s="23">
        <v>1</v>
      </c>
    </row>
    <row r="130" spans="1:5" x14ac:dyDescent="0.25">
      <c r="A130" t="s">
        <v>3007</v>
      </c>
      <c r="B130" t="s">
        <v>57</v>
      </c>
      <c r="C130" t="s">
        <v>3042</v>
      </c>
      <c r="D130" t="s">
        <v>61</v>
      </c>
      <c r="E130" s="23">
        <v>1</v>
      </c>
    </row>
    <row r="131" spans="1:5" x14ac:dyDescent="0.25">
      <c r="A131" t="s">
        <v>3007</v>
      </c>
      <c r="B131" t="s">
        <v>166</v>
      </c>
      <c r="C131" t="s">
        <v>3045</v>
      </c>
      <c r="D131" t="s">
        <v>3108</v>
      </c>
      <c r="E131" s="23">
        <v>1</v>
      </c>
    </row>
    <row r="132" spans="1:5" x14ac:dyDescent="0.25">
      <c r="A132" t="s">
        <v>3007</v>
      </c>
      <c r="B132" t="s">
        <v>191</v>
      </c>
      <c r="C132" t="s">
        <v>3067</v>
      </c>
      <c r="D132" t="s">
        <v>3077</v>
      </c>
      <c r="E132" s="23">
        <v>1</v>
      </c>
    </row>
    <row r="133" spans="1:5" x14ac:dyDescent="0.25">
      <c r="A133" t="s">
        <v>3007</v>
      </c>
      <c r="B133" t="s">
        <v>191</v>
      </c>
      <c r="C133" t="s">
        <v>3037</v>
      </c>
      <c r="D133" t="s">
        <v>3082</v>
      </c>
      <c r="E133" s="23">
        <v>1</v>
      </c>
    </row>
    <row r="134" spans="1:5" x14ac:dyDescent="0.25">
      <c r="A134" t="s">
        <v>3007</v>
      </c>
      <c r="B134" t="s">
        <v>191</v>
      </c>
      <c r="C134" t="s">
        <v>3066</v>
      </c>
      <c r="D134" t="s">
        <v>3076</v>
      </c>
      <c r="E134" s="23">
        <v>1</v>
      </c>
    </row>
    <row r="135" spans="1:5" x14ac:dyDescent="0.25">
      <c r="A135" t="s">
        <v>3007</v>
      </c>
      <c r="B135" t="s">
        <v>191</v>
      </c>
      <c r="C135" t="s">
        <v>3065</v>
      </c>
      <c r="D135" t="s">
        <v>3073</v>
      </c>
      <c r="E135" s="23">
        <v>1</v>
      </c>
    </row>
    <row r="136" spans="1:5" x14ac:dyDescent="0.25">
      <c r="A136" t="s">
        <v>3007</v>
      </c>
      <c r="B136" t="s">
        <v>191</v>
      </c>
      <c r="C136" t="s">
        <v>96</v>
      </c>
      <c r="D136" t="s">
        <v>3075</v>
      </c>
      <c r="E136" s="23">
        <v>1</v>
      </c>
    </row>
    <row r="137" spans="1:5" x14ac:dyDescent="0.25">
      <c r="A137" t="s">
        <v>3007</v>
      </c>
      <c r="B137" t="s">
        <v>191</v>
      </c>
      <c r="C137" t="s">
        <v>52</v>
      </c>
      <c r="D137" t="s">
        <v>3074</v>
      </c>
      <c r="E137" s="23">
        <v>1</v>
      </c>
    </row>
    <row r="138" spans="1:5" x14ac:dyDescent="0.25">
      <c r="A138" t="s">
        <v>3007</v>
      </c>
      <c r="B138" t="s">
        <v>191</v>
      </c>
      <c r="C138" t="s">
        <v>1015</v>
      </c>
      <c r="D138" t="s">
        <v>3083</v>
      </c>
      <c r="E138" s="23">
        <v>1</v>
      </c>
    </row>
    <row r="139" spans="1:5" x14ac:dyDescent="0.25">
      <c r="A139" t="s">
        <v>3007</v>
      </c>
      <c r="B139" t="s">
        <v>191</v>
      </c>
      <c r="C139" t="s">
        <v>3048</v>
      </c>
      <c r="D139" t="s">
        <v>3048</v>
      </c>
      <c r="E139" s="23">
        <v>1</v>
      </c>
    </row>
    <row r="140" spans="1:5" x14ac:dyDescent="0.25">
      <c r="A140" t="s">
        <v>3007</v>
      </c>
      <c r="B140" t="s">
        <v>191</v>
      </c>
      <c r="C140" t="s">
        <v>3049</v>
      </c>
      <c r="D140" t="s">
        <v>3049</v>
      </c>
      <c r="E140" s="23">
        <v>1</v>
      </c>
    </row>
    <row r="141" spans="1:5" x14ac:dyDescent="0.25">
      <c r="A141" t="s">
        <v>3007</v>
      </c>
      <c r="B141" t="s">
        <v>3097</v>
      </c>
      <c r="C141" t="s">
        <v>3050</v>
      </c>
      <c r="D141" t="s">
        <v>3050</v>
      </c>
      <c r="E141" s="23">
        <v>1</v>
      </c>
    </row>
    <row r="142" spans="1:5" x14ac:dyDescent="0.25">
      <c r="A142" t="s">
        <v>3007</v>
      </c>
      <c r="B142" t="s">
        <v>3097</v>
      </c>
      <c r="C142" t="s">
        <v>3096</v>
      </c>
      <c r="D142" t="s">
        <v>3051</v>
      </c>
      <c r="E142" s="23">
        <v>1</v>
      </c>
    </row>
    <row r="143" spans="1:5" x14ac:dyDescent="0.25">
      <c r="A143" t="s">
        <v>3007</v>
      </c>
      <c r="B143" t="s">
        <v>3097</v>
      </c>
      <c r="C143" t="s">
        <v>3081</v>
      </c>
      <c r="D143" t="s">
        <v>2686</v>
      </c>
      <c r="E143" s="23">
        <v>1</v>
      </c>
    </row>
    <row r="144" spans="1:5" x14ac:dyDescent="0.25">
      <c r="A144" t="s">
        <v>3007</v>
      </c>
      <c r="B144" t="s">
        <v>3099</v>
      </c>
      <c r="C144" t="s">
        <v>3008</v>
      </c>
      <c r="D144" t="s">
        <v>2673</v>
      </c>
      <c r="E144" s="23">
        <v>1</v>
      </c>
    </row>
    <row r="145" spans="1:5" x14ac:dyDescent="0.25">
      <c r="A145" t="s">
        <v>3007</v>
      </c>
      <c r="B145" t="s">
        <v>3099</v>
      </c>
      <c r="C145" t="s">
        <v>3009</v>
      </c>
      <c r="D145" t="s">
        <v>3013</v>
      </c>
      <c r="E145" s="23">
        <v>1</v>
      </c>
    </row>
    <row r="146" spans="1:5" x14ac:dyDescent="0.25">
      <c r="A146" t="s">
        <v>3007</v>
      </c>
      <c r="B146" t="s">
        <v>3099</v>
      </c>
      <c r="C146" t="s">
        <v>3010</v>
      </c>
      <c r="D146" t="s">
        <v>3011</v>
      </c>
      <c r="E146" s="23">
        <v>1</v>
      </c>
    </row>
    <row r="147" spans="1:5" x14ac:dyDescent="0.25">
      <c r="A147" t="s">
        <v>3007</v>
      </c>
      <c r="B147" t="s">
        <v>3099</v>
      </c>
      <c r="C147" t="s">
        <v>3100</v>
      </c>
      <c r="D147" t="s">
        <v>3012</v>
      </c>
      <c r="E147" s="23">
        <v>1</v>
      </c>
    </row>
    <row r="148" spans="1:5" x14ac:dyDescent="0.25">
      <c r="A148" t="s">
        <v>3007</v>
      </c>
      <c r="B148" t="s">
        <v>3099</v>
      </c>
      <c r="C148" t="s">
        <v>3030</v>
      </c>
      <c r="D148" t="s">
        <v>3030</v>
      </c>
      <c r="E148" s="23">
        <v>1</v>
      </c>
    </row>
    <row r="149" spans="1:5" x14ac:dyDescent="0.25">
      <c r="A149" t="s">
        <v>3007</v>
      </c>
      <c r="B149" t="s">
        <v>3099</v>
      </c>
      <c r="C149" t="s">
        <v>3106</v>
      </c>
      <c r="D149" t="s">
        <v>2674</v>
      </c>
      <c r="E149" s="23">
        <v>1</v>
      </c>
    </row>
    <row r="150" spans="1:5" x14ac:dyDescent="0.25">
      <c r="A150" t="s">
        <v>3007</v>
      </c>
      <c r="B150" t="s">
        <v>3036</v>
      </c>
      <c r="C150" t="s">
        <v>3019</v>
      </c>
      <c r="D150" t="s">
        <v>2679</v>
      </c>
      <c r="E150" s="23">
        <v>1</v>
      </c>
    </row>
    <row r="151" spans="1:5" x14ac:dyDescent="0.25">
      <c r="A151" t="s">
        <v>3007</v>
      </c>
      <c r="B151" t="s">
        <v>3036</v>
      </c>
      <c r="C151" t="s">
        <v>3038</v>
      </c>
      <c r="D151" t="s">
        <v>3031</v>
      </c>
      <c r="E151" s="23">
        <v>1</v>
      </c>
    </row>
    <row r="152" spans="1:5" x14ac:dyDescent="0.25">
      <c r="A152" t="s">
        <v>47</v>
      </c>
      <c r="B152" t="s">
        <v>48</v>
      </c>
      <c r="C152" t="s">
        <v>49</v>
      </c>
      <c r="D152" t="s">
        <v>46</v>
      </c>
      <c r="E152" s="23">
        <v>1</v>
      </c>
    </row>
    <row r="153" spans="1:5" x14ac:dyDescent="0.25">
      <c r="A153" t="s">
        <v>47</v>
      </c>
      <c r="B153" t="s">
        <v>48</v>
      </c>
      <c r="C153" t="s">
        <v>129</v>
      </c>
      <c r="D153" t="s">
        <v>54</v>
      </c>
      <c r="E153" s="23">
        <v>1</v>
      </c>
    </row>
    <row r="154" spans="1:5" x14ac:dyDescent="0.25">
      <c r="A154" t="s">
        <v>47</v>
      </c>
      <c r="B154" t="s">
        <v>48</v>
      </c>
      <c r="C154" t="s">
        <v>51</v>
      </c>
      <c r="D154" t="s">
        <v>48</v>
      </c>
      <c r="E154" s="23">
        <v>1</v>
      </c>
    </row>
    <row r="155" spans="1:5" x14ac:dyDescent="0.25">
      <c r="A155" t="s">
        <v>47</v>
      </c>
      <c r="B155" t="s">
        <v>48</v>
      </c>
      <c r="C155" t="s">
        <v>133</v>
      </c>
      <c r="D155" t="s">
        <v>55</v>
      </c>
      <c r="E155" s="23">
        <v>1</v>
      </c>
    </row>
    <row r="156" spans="1:5" x14ac:dyDescent="0.25">
      <c r="A156" t="s">
        <v>47</v>
      </c>
      <c r="B156" t="s">
        <v>48</v>
      </c>
      <c r="C156" t="s">
        <v>52</v>
      </c>
      <c r="D156" t="s">
        <v>227</v>
      </c>
      <c r="E156" s="23">
        <v>1</v>
      </c>
    </row>
    <row r="157" spans="1:5" x14ac:dyDescent="0.25">
      <c r="A157" t="s">
        <v>47</v>
      </c>
      <c r="B157" t="s">
        <v>48</v>
      </c>
      <c r="C157" t="s">
        <v>52</v>
      </c>
      <c r="D157" t="s">
        <v>56</v>
      </c>
      <c r="E157" s="23">
        <v>1</v>
      </c>
    </row>
    <row r="158" spans="1:5" x14ac:dyDescent="0.25">
      <c r="A158" t="s">
        <v>47</v>
      </c>
      <c r="B158" t="s">
        <v>57</v>
      </c>
      <c r="C158" t="s">
        <v>129</v>
      </c>
      <c r="D158" t="s">
        <v>58</v>
      </c>
      <c r="E158" s="23">
        <v>1</v>
      </c>
    </row>
    <row r="159" spans="1:5" x14ac:dyDescent="0.25">
      <c r="A159" t="s">
        <v>47</v>
      </c>
      <c r="B159" t="s">
        <v>57</v>
      </c>
      <c r="C159" t="s">
        <v>131</v>
      </c>
      <c r="D159" t="s">
        <v>59</v>
      </c>
      <c r="E159" s="23">
        <v>1</v>
      </c>
    </row>
    <row r="160" spans="1:5" x14ac:dyDescent="0.25">
      <c r="A160" t="s">
        <v>47</v>
      </c>
      <c r="B160" t="s">
        <v>57</v>
      </c>
      <c r="C160" t="s">
        <v>130</v>
      </c>
      <c r="D160" t="s">
        <v>224</v>
      </c>
      <c r="E160" s="23">
        <v>1</v>
      </c>
    </row>
    <row r="161" spans="1:5" x14ac:dyDescent="0.25">
      <c r="A161" t="s">
        <v>47</v>
      </c>
      <c r="B161" t="s">
        <v>57</v>
      </c>
      <c r="C161" t="s">
        <v>100</v>
      </c>
      <c r="D161" t="s">
        <v>60</v>
      </c>
      <c r="E161" s="23">
        <v>1</v>
      </c>
    </row>
    <row r="162" spans="1:5" x14ac:dyDescent="0.25">
      <c r="A162" t="s">
        <v>47</v>
      </c>
      <c r="B162" t="s">
        <v>57</v>
      </c>
      <c r="C162" t="s">
        <v>228</v>
      </c>
      <c r="D162" t="s">
        <v>61</v>
      </c>
      <c r="E162" s="23">
        <v>1</v>
      </c>
    </row>
    <row r="163" spans="1:5" x14ac:dyDescent="0.25">
      <c r="A163" t="s">
        <v>63</v>
      </c>
      <c r="B163" t="s">
        <v>138</v>
      </c>
      <c r="C163" t="s">
        <v>139</v>
      </c>
      <c r="D163" t="s">
        <v>367</v>
      </c>
      <c r="E163" s="23">
        <v>1</v>
      </c>
    </row>
    <row r="164" spans="1:5" x14ac:dyDescent="0.25">
      <c r="A164" t="s">
        <v>63</v>
      </c>
      <c r="B164" t="s">
        <v>138</v>
      </c>
      <c r="C164" t="s">
        <v>139</v>
      </c>
      <c r="D164" t="s">
        <v>139</v>
      </c>
      <c r="E164" s="23">
        <v>2</v>
      </c>
    </row>
    <row r="165" spans="1:5" x14ac:dyDescent="0.25">
      <c r="A165" t="s">
        <v>63</v>
      </c>
      <c r="B165" t="s">
        <v>138</v>
      </c>
      <c r="C165" t="s">
        <v>139</v>
      </c>
      <c r="D165" t="s">
        <v>363</v>
      </c>
      <c r="E165" s="23">
        <v>1</v>
      </c>
    </row>
    <row r="166" spans="1:5" x14ac:dyDescent="0.25">
      <c r="A166" t="s">
        <v>63</v>
      </c>
      <c r="B166" t="s">
        <v>137</v>
      </c>
      <c r="C166" t="s">
        <v>237</v>
      </c>
      <c r="D166" t="s">
        <v>238</v>
      </c>
      <c r="E166" s="23">
        <v>1</v>
      </c>
    </row>
    <row r="167" spans="1:5" x14ac:dyDescent="0.25">
      <c r="A167" t="s">
        <v>63</v>
      </c>
      <c r="B167" t="s">
        <v>137</v>
      </c>
      <c r="C167" t="s">
        <v>237</v>
      </c>
      <c r="D167" t="s">
        <v>239</v>
      </c>
      <c r="E167" s="23">
        <v>1</v>
      </c>
    </row>
    <row r="168" spans="1:5" x14ac:dyDescent="0.25">
      <c r="A168" t="s">
        <v>63</v>
      </c>
      <c r="B168" t="s">
        <v>137</v>
      </c>
      <c r="C168" t="s">
        <v>237</v>
      </c>
      <c r="D168" t="s">
        <v>261</v>
      </c>
      <c r="E168" s="23">
        <v>1</v>
      </c>
    </row>
    <row r="169" spans="1:5" x14ac:dyDescent="0.25">
      <c r="A169" t="s">
        <v>63</v>
      </c>
      <c r="B169" t="s">
        <v>137</v>
      </c>
      <c r="C169" t="s">
        <v>237</v>
      </c>
      <c r="D169" t="s">
        <v>262</v>
      </c>
      <c r="E169" s="23">
        <v>1</v>
      </c>
    </row>
    <row r="170" spans="1:5" x14ac:dyDescent="0.25">
      <c r="A170" t="s">
        <v>63</v>
      </c>
      <c r="B170" t="s">
        <v>137</v>
      </c>
      <c r="C170" t="s">
        <v>237</v>
      </c>
      <c r="D170" t="s">
        <v>240</v>
      </c>
      <c r="E170" s="23">
        <v>1</v>
      </c>
    </row>
    <row r="171" spans="1:5" x14ac:dyDescent="0.25">
      <c r="A171" t="s">
        <v>63</v>
      </c>
      <c r="B171" t="s">
        <v>137</v>
      </c>
      <c r="C171" t="s">
        <v>259</v>
      </c>
      <c r="D171" t="s">
        <v>260</v>
      </c>
      <c r="E171" s="23">
        <v>1</v>
      </c>
    </row>
    <row r="172" spans="1:5" x14ac:dyDescent="0.25">
      <c r="A172" t="s">
        <v>63</v>
      </c>
      <c r="B172" t="s">
        <v>137</v>
      </c>
      <c r="C172" t="s">
        <v>191</v>
      </c>
      <c r="D172" t="s">
        <v>241</v>
      </c>
      <c r="E172" s="23">
        <v>1</v>
      </c>
    </row>
    <row r="173" spans="1:5" x14ac:dyDescent="0.25">
      <c r="A173" t="s">
        <v>64</v>
      </c>
      <c r="B173" t="s">
        <v>465</v>
      </c>
      <c r="C173" t="s">
        <v>141</v>
      </c>
      <c r="D173" t="s">
        <v>144</v>
      </c>
      <c r="E173" s="23">
        <v>1</v>
      </c>
    </row>
    <row r="174" spans="1:5" x14ac:dyDescent="0.25">
      <c r="A174" t="s">
        <v>64</v>
      </c>
      <c r="B174" t="s">
        <v>465</v>
      </c>
      <c r="C174" t="s">
        <v>142</v>
      </c>
      <c r="D174" t="s">
        <v>144</v>
      </c>
      <c r="E174" s="23">
        <v>1</v>
      </c>
    </row>
    <row r="175" spans="1:5" x14ac:dyDescent="0.25">
      <c r="A175" t="s">
        <v>64</v>
      </c>
      <c r="B175" t="s">
        <v>465</v>
      </c>
      <c r="C175" t="s">
        <v>132</v>
      </c>
      <c r="D175" t="s">
        <v>144</v>
      </c>
      <c r="E175" s="23">
        <v>1</v>
      </c>
    </row>
    <row r="176" spans="1:5" x14ac:dyDescent="0.25">
      <c r="A176" t="s">
        <v>64</v>
      </c>
      <c r="B176" t="s">
        <v>464</v>
      </c>
      <c r="C176" t="s">
        <v>132</v>
      </c>
      <c r="D176" t="s">
        <v>143</v>
      </c>
      <c r="E176" s="23">
        <v>1</v>
      </c>
    </row>
    <row r="177" spans="1:5" x14ac:dyDescent="0.25">
      <c r="A177" t="s">
        <v>64</v>
      </c>
      <c r="B177" t="s">
        <v>394</v>
      </c>
      <c r="C177" t="s">
        <v>386</v>
      </c>
      <c r="D177" t="s">
        <v>390</v>
      </c>
      <c r="E177" s="23">
        <v>1</v>
      </c>
    </row>
    <row r="178" spans="1:5" x14ac:dyDescent="0.25">
      <c r="A178" t="s">
        <v>64</v>
      </c>
      <c r="B178" t="s">
        <v>394</v>
      </c>
      <c r="C178" t="s">
        <v>386</v>
      </c>
      <c r="D178" t="s">
        <v>391</v>
      </c>
      <c r="E178" s="23">
        <v>1</v>
      </c>
    </row>
    <row r="179" spans="1:5" x14ac:dyDescent="0.25">
      <c r="A179" t="s">
        <v>64</v>
      </c>
      <c r="B179" t="s">
        <v>394</v>
      </c>
      <c r="C179" t="s">
        <v>386</v>
      </c>
      <c r="D179" t="s">
        <v>395</v>
      </c>
      <c r="E179" s="23">
        <v>1</v>
      </c>
    </row>
    <row r="180" spans="1:5" x14ac:dyDescent="0.25">
      <c r="A180" t="s">
        <v>64</v>
      </c>
      <c r="B180" t="s">
        <v>394</v>
      </c>
      <c r="C180" t="s">
        <v>386</v>
      </c>
      <c r="D180" t="s">
        <v>399</v>
      </c>
      <c r="E180" s="23">
        <v>1</v>
      </c>
    </row>
    <row r="181" spans="1:5" x14ac:dyDescent="0.25">
      <c r="A181" t="s">
        <v>64</v>
      </c>
      <c r="B181" t="s">
        <v>394</v>
      </c>
      <c r="C181" t="s">
        <v>386</v>
      </c>
      <c r="D181" t="s">
        <v>392</v>
      </c>
      <c r="E181" s="23">
        <v>1</v>
      </c>
    </row>
    <row r="182" spans="1:5" x14ac:dyDescent="0.25">
      <c r="A182" t="s">
        <v>64</v>
      </c>
      <c r="B182" t="s">
        <v>394</v>
      </c>
      <c r="C182" t="s">
        <v>386</v>
      </c>
      <c r="D182" t="s">
        <v>393</v>
      </c>
      <c r="E182" s="23">
        <v>1</v>
      </c>
    </row>
    <row r="183" spans="1:5" x14ac:dyDescent="0.25">
      <c r="A183" t="s">
        <v>64</v>
      </c>
      <c r="B183" t="s">
        <v>394</v>
      </c>
      <c r="C183" t="s">
        <v>386</v>
      </c>
      <c r="D183" t="s">
        <v>396</v>
      </c>
      <c r="E183" s="23">
        <v>1</v>
      </c>
    </row>
    <row r="184" spans="1:5" x14ac:dyDescent="0.25">
      <c r="A184" t="s">
        <v>64</v>
      </c>
      <c r="B184" t="s">
        <v>394</v>
      </c>
      <c r="C184" t="s">
        <v>386</v>
      </c>
      <c r="D184" t="s">
        <v>389</v>
      </c>
      <c r="E184" s="23">
        <v>1</v>
      </c>
    </row>
    <row r="185" spans="1:5" x14ac:dyDescent="0.25">
      <c r="A185" t="s">
        <v>64</v>
      </c>
      <c r="B185" t="s">
        <v>394</v>
      </c>
      <c r="C185" t="s">
        <v>386</v>
      </c>
      <c r="D185" t="s">
        <v>397</v>
      </c>
      <c r="E185" s="23">
        <v>1</v>
      </c>
    </row>
    <row r="186" spans="1:5" x14ac:dyDescent="0.25">
      <c r="A186" t="s">
        <v>64</v>
      </c>
      <c r="B186" t="s">
        <v>394</v>
      </c>
      <c r="C186" t="s">
        <v>386</v>
      </c>
      <c r="D186" t="s">
        <v>398</v>
      </c>
      <c r="E186" s="23">
        <v>1</v>
      </c>
    </row>
    <row r="187" spans="1:5" x14ac:dyDescent="0.25">
      <c r="A187" t="s">
        <v>64</v>
      </c>
      <c r="B187" t="s">
        <v>394</v>
      </c>
      <c r="C187" t="s">
        <v>386</v>
      </c>
      <c r="D187" t="s">
        <v>387</v>
      </c>
      <c r="E187" s="23">
        <v>1</v>
      </c>
    </row>
    <row r="188" spans="1:5" x14ac:dyDescent="0.25">
      <c r="A188" t="s">
        <v>64</v>
      </c>
      <c r="B188" t="s">
        <v>394</v>
      </c>
      <c r="C188" t="s">
        <v>386</v>
      </c>
      <c r="D188" t="s">
        <v>388</v>
      </c>
      <c r="E188" s="23">
        <v>1</v>
      </c>
    </row>
    <row r="189" spans="1:5" x14ac:dyDescent="0.25">
      <c r="A189" t="s">
        <v>64</v>
      </c>
      <c r="B189" t="s">
        <v>145</v>
      </c>
      <c r="C189" t="s">
        <v>141</v>
      </c>
      <c r="D189" t="s">
        <v>143</v>
      </c>
      <c r="E189" s="23">
        <v>1</v>
      </c>
    </row>
    <row r="190" spans="1:5" x14ac:dyDescent="0.25">
      <c r="A190" t="s">
        <v>64</v>
      </c>
      <c r="B190" t="s">
        <v>145</v>
      </c>
      <c r="C190" t="s">
        <v>142</v>
      </c>
      <c r="D190" t="s">
        <v>143</v>
      </c>
      <c r="E190" s="23">
        <v>1</v>
      </c>
    </row>
    <row r="191" spans="1:5" x14ac:dyDescent="0.25">
      <c r="A191" t="s">
        <v>64</v>
      </c>
      <c r="B191" t="s">
        <v>85</v>
      </c>
      <c r="C191" t="s">
        <v>141</v>
      </c>
      <c r="D191" t="s">
        <v>143</v>
      </c>
      <c r="E191" s="23">
        <v>1</v>
      </c>
    </row>
    <row r="192" spans="1:5" x14ac:dyDescent="0.25">
      <c r="A192" t="s">
        <v>64</v>
      </c>
      <c r="B192" t="s">
        <v>85</v>
      </c>
      <c r="C192" t="s">
        <v>142</v>
      </c>
      <c r="D192" t="s">
        <v>143</v>
      </c>
      <c r="E192" s="23">
        <v>1</v>
      </c>
    </row>
    <row r="193" spans="1:5" x14ac:dyDescent="0.25">
      <c r="A193" t="s">
        <v>64</v>
      </c>
      <c r="B193" t="s">
        <v>101</v>
      </c>
      <c r="C193" t="s">
        <v>458</v>
      </c>
      <c r="D193" t="s">
        <v>146</v>
      </c>
      <c r="E193" s="23">
        <v>1</v>
      </c>
    </row>
    <row r="194" spans="1:5" x14ac:dyDescent="0.25">
      <c r="A194" t="s">
        <v>66</v>
      </c>
      <c r="B194" t="s">
        <v>192</v>
      </c>
      <c r="C194" t="s">
        <v>371</v>
      </c>
      <c r="D194" t="s">
        <v>371</v>
      </c>
      <c r="E194" s="23">
        <v>2</v>
      </c>
    </row>
    <row r="195" spans="1:5" x14ac:dyDescent="0.25">
      <c r="A195" t="s">
        <v>66</v>
      </c>
      <c r="B195" t="s">
        <v>192</v>
      </c>
      <c r="C195" t="s">
        <v>371</v>
      </c>
      <c r="D195" t="s">
        <v>1350</v>
      </c>
      <c r="E195" s="23">
        <v>2</v>
      </c>
    </row>
    <row r="196" spans="1:5" x14ac:dyDescent="0.25">
      <c r="A196" t="s">
        <v>66</v>
      </c>
      <c r="B196" t="s">
        <v>192</v>
      </c>
      <c r="C196" t="s">
        <v>371</v>
      </c>
      <c r="D196" t="s">
        <v>1352</v>
      </c>
      <c r="E196" s="23">
        <v>2</v>
      </c>
    </row>
    <row r="197" spans="1:5" x14ac:dyDescent="0.25">
      <c r="A197" t="s">
        <v>66</v>
      </c>
      <c r="B197" t="s">
        <v>192</v>
      </c>
      <c r="C197" t="s">
        <v>371</v>
      </c>
      <c r="D197" t="s">
        <v>1354</v>
      </c>
      <c r="E197" s="23">
        <v>2</v>
      </c>
    </row>
    <row r="198" spans="1:5" x14ac:dyDescent="0.25">
      <c r="A198" t="s">
        <v>66</v>
      </c>
      <c r="B198" t="s">
        <v>192</v>
      </c>
      <c r="C198" t="s">
        <v>371</v>
      </c>
      <c r="D198" t="s">
        <v>1356</v>
      </c>
      <c r="E198" s="23">
        <v>2</v>
      </c>
    </row>
    <row r="199" spans="1:5" x14ac:dyDescent="0.25">
      <c r="A199" t="s">
        <v>66</v>
      </c>
      <c r="B199" t="s">
        <v>192</v>
      </c>
      <c r="C199" t="s">
        <v>371</v>
      </c>
      <c r="D199" t="s">
        <v>1358</v>
      </c>
      <c r="E199" s="23">
        <v>2</v>
      </c>
    </row>
    <row r="200" spans="1:5" x14ac:dyDescent="0.25">
      <c r="A200" t="s">
        <v>66</v>
      </c>
      <c r="B200" t="s">
        <v>192</v>
      </c>
      <c r="C200" t="s">
        <v>371</v>
      </c>
      <c r="D200" t="s">
        <v>1360</v>
      </c>
      <c r="E200" s="23">
        <v>2</v>
      </c>
    </row>
    <row r="201" spans="1:5" x14ac:dyDescent="0.25">
      <c r="A201" t="s">
        <v>66</v>
      </c>
      <c r="B201" t="s">
        <v>192</v>
      </c>
      <c r="C201" t="s">
        <v>371</v>
      </c>
      <c r="D201" t="s">
        <v>1362</v>
      </c>
      <c r="E201" s="23">
        <v>2</v>
      </c>
    </row>
    <row r="202" spans="1:5" x14ac:dyDescent="0.25">
      <c r="A202" t="s">
        <v>66</v>
      </c>
      <c r="B202" t="s">
        <v>192</v>
      </c>
      <c r="C202" t="s">
        <v>371</v>
      </c>
      <c r="D202" t="s">
        <v>1364</v>
      </c>
      <c r="E202" s="23">
        <v>2</v>
      </c>
    </row>
    <row r="203" spans="1:5" x14ac:dyDescent="0.25">
      <c r="A203" t="s">
        <v>66</v>
      </c>
      <c r="B203" t="s">
        <v>192</v>
      </c>
      <c r="C203" t="s">
        <v>371</v>
      </c>
      <c r="D203" t="s">
        <v>1366</v>
      </c>
      <c r="E203" s="23">
        <v>2</v>
      </c>
    </row>
    <row r="204" spans="1:5" x14ac:dyDescent="0.25">
      <c r="A204" t="s">
        <v>66</v>
      </c>
      <c r="B204" t="s">
        <v>192</v>
      </c>
      <c r="C204" t="s">
        <v>371</v>
      </c>
      <c r="D204" t="s">
        <v>1368</v>
      </c>
      <c r="E204" s="23">
        <v>2</v>
      </c>
    </row>
    <row r="205" spans="1:5" x14ac:dyDescent="0.25">
      <c r="A205" t="s">
        <v>66</v>
      </c>
      <c r="B205" t="s">
        <v>192</v>
      </c>
      <c r="C205" t="s">
        <v>371</v>
      </c>
      <c r="D205" t="s">
        <v>1041</v>
      </c>
      <c r="E205" s="23">
        <v>2</v>
      </c>
    </row>
    <row r="206" spans="1:5" x14ac:dyDescent="0.25">
      <c r="A206" t="s">
        <v>66</v>
      </c>
      <c r="B206" t="s">
        <v>192</v>
      </c>
      <c r="C206" t="s">
        <v>68</v>
      </c>
      <c r="D206" t="s">
        <v>68</v>
      </c>
      <c r="E206" s="23">
        <v>2</v>
      </c>
    </row>
    <row r="207" spans="1:5" x14ac:dyDescent="0.25">
      <c r="A207" t="s">
        <v>66</v>
      </c>
      <c r="B207" t="s">
        <v>192</v>
      </c>
      <c r="C207" t="s">
        <v>68</v>
      </c>
      <c r="D207" t="s">
        <v>1350</v>
      </c>
      <c r="E207" s="23">
        <v>2</v>
      </c>
    </row>
    <row r="208" spans="1:5" x14ac:dyDescent="0.25">
      <c r="A208" t="s">
        <v>66</v>
      </c>
      <c r="B208" t="s">
        <v>192</v>
      </c>
      <c r="C208" t="s">
        <v>68</v>
      </c>
      <c r="D208" t="s">
        <v>1352</v>
      </c>
      <c r="E208" s="23">
        <v>2</v>
      </c>
    </row>
    <row r="209" spans="1:5" x14ac:dyDescent="0.25">
      <c r="A209" t="s">
        <v>66</v>
      </c>
      <c r="B209" t="s">
        <v>192</v>
      </c>
      <c r="C209" t="s">
        <v>68</v>
      </c>
      <c r="D209" t="s">
        <v>1354</v>
      </c>
      <c r="E209" s="23">
        <v>2</v>
      </c>
    </row>
    <row r="210" spans="1:5" x14ac:dyDescent="0.25">
      <c r="A210" t="s">
        <v>66</v>
      </c>
      <c r="B210" t="s">
        <v>192</v>
      </c>
      <c r="C210" t="s">
        <v>68</v>
      </c>
      <c r="D210" t="s">
        <v>1356</v>
      </c>
      <c r="E210" s="23">
        <v>2</v>
      </c>
    </row>
    <row r="211" spans="1:5" x14ac:dyDescent="0.25">
      <c r="A211" t="s">
        <v>66</v>
      </c>
      <c r="B211" t="s">
        <v>192</v>
      </c>
      <c r="C211" t="s">
        <v>68</v>
      </c>
      <c r="D211" t="s">
        <v>1358</v>
      </c>
      <c r="E211" s="23">
        <v>2</v>
      </c>
    </row>
    <row r="212" spans="1:5" x14ac:dyDescent="0.25">
      <c r="A212" t="s">
        <v>66</v>
      </c>
      <c r="B212" t="s">
        <v>192</v>
      </c>
      <c r="C212" t="s">
        <v>68</v>
      </c>
      <c r="D212" t="s">
        <v>1360</v>
      </c>
      <c r="E212" s="23">
        <v>2</v>
      </c>
    </row>
    <row r="213" spans="1:5" x14ac:dyDescent="0.25">
      <c r="A213" t="s">
        <v>66</v>
      </c>
      <c r="B213" t="s">
        <v>192</v>
      </c>
      <c r="C213" t="s">
        <v>68</v>
      </c>
      <c r="D213" t="s">
        <v>1362</v>
      </c>
      <c r="E213" s="23">
        <v>2</v>
      </c>
    </row>
    <row r="214" spans="1:5" x14ac:dyDescent="0.25">
      <c r="A214" t="s">
        <v>66</v>
      </c>
      <c r="B214" t="s">
        <v>192</v>
      </c>
      <c r="C214" t="s">
        <v>68</v>
      </c>
      <c r="D214" t="s">
        <v>1364</v>
      </c>
      <c r="E214" s="23">
        <v>2</v>
      </c>
    </row>
    <row r="215" spans="1:5" x14ac:dyDescent="0.25">
      <c r="A215" t="s">
        <v>66</v>
      </c>
      <c r="B215" t="s">
        <v>192</v>
      </c>
      <c r="C215" t="s">
        <v>68</v>
      </c>
      <c r="D215" t="s">
        <v>1366</v>
      </c>
      <c r="E215" s="23">
        <v>2</v>
      </c>
    </row>
    <row r="216" spans="1:5" x14ac:dyDescent="0.25">
      <c r="A216" t="s">
        <v>66</v>
      </c>
      <c r="B216" t="s">
        <v>192</v>
      </c>
      <c r="C216" t="s">
        <v>68</v>
      </c>
      <c r="D216" t="s">
        <v>1368</v>
      </c>
      <c r="E216" s="23">
        <v>2</v>
      </c>
    </row>
    <row r="217" spans="1:5" x14ac:dyDescent="0.25">
      <c r="A217" t="s">
        <v>66</v>
      </c>
      <c r="B217" t="s">
        <v>192</v>
      </c>
      <c r="C217" t="s">
        <v>68</v>
      </c>
      <c r="D217" t="s">
        <v>1041</v>
      </c>
      <c r="E217" s="23">
        <v>2</v>
      </c>
    </row>
    <row r="218" spans="1:5" x14ac:dyDescent="0.25">
      <c r="A218" t="s">
        <v>66</v>
      </c>
      <c r="B218" t="s">
        <v>192</v>
      </c>
      <c r="C218" t="s">
        <v>69</v>
      </c>
      <c r="D218" t="s">
        <v>69</v>
      </c>
      <c r="E218" s="23">
        <v>2</v>
      </c>
    </row>
    <row r="219" spans="1:5" x14ac:dyDescent="0.25">
      <c r="A219" t="s">
        <v>66</v>
      </c>
      <c r="B219" t="s">
        <v>192</v>
      </c>
      <c r="C219" t="s">
        <v>69</v>
      </c>
      <c r="D219" t="s">
        <v>1350</v>
      </c>
      <c r="E219" s="23">
        <v>2</v>
      </c>
    </row>
    <row r="220" spans="1:5" x14ac:dyDescent="0.25">
      <c r="A220" t="s">
        <v>66</v>
      </c>
      <c r="B220" t="s">
        <v>192</v>
      </c>
      <c r="C220" t="s">
        <v>69</v>
      </c>
      <c r="D220" t="s">
        <v>1352</v>
      </c>
      <c r="E220" s="23">
        <v>2</v>
      </c>
    </row>
    <row r="221" spans="1:5" x14ac:dyDescent="0.25">
      <c r="A221" t="s">
        <v>66</v>
      </c>
      <c r="B221" t="s">
        <v>192</v>
      </c>
      <c r="C221" t="s">
        <v>69</v>
      </c>
      <c r="D221" t="s">
        <v>1354</v>
      </c>
      <c r="E221" s="23">
        <v>2</v>
      </c>
    </row>
    <row r="222" spans="1:5" x14ac:dyDescent="0.25">
      <c r="A222" t="s">
        <v>66</v>
      </c>
      <c r="B222" t="s">
        <v>192</v>
      </c>
      <c r="C222" t="s">
        <v>69</v>
      </c>
      <c r="D222" t="s">
        <v>1356</v>
      </c>
      <c r="E222" s="23">
        <v>2</v>
      </c>
    </row>
    <row r="223" spans="1:5" x14ac:dyDescent="0.25">
      <c r="A223" t="s">
        <v>66</v>
      </c>
      <c r="B223" t="s">
        <v>192</v>
      </c>
      <c r="C223" t="s">
        <v>69</v>
      </c>
      <c r="D223" t="s">
        <v>1358</v>
      </c>
      <c r="E223" s="23">
        <v>2</v>
      </c>
    </row>
    <row r="224" spans="1:5" x14ac:dyDescent="0.25">
      <c r="A224" t="s">
        <v>66</v>
      </c>
      <c r="B224" t="s">
        <v>192</v>
      </c>
      <c r="C224" t="s">
        <v>69</v>
      </c>
      <c r="D224" t="s">
        <v>1360</v>
      </c>
      <c r="E224" s="23">
        <v>2</v>
      </c>
    </row>
    <row r="225" spans="1:5" x14ac:dyDescent="0.25">
      <c r="A225" t="s">
        <v>66</v>
      </c>
      <c r="B225" t="s">
        <v>192</v>
      </c>
      <c r="C225" t="s">
        <v>69</v>
      </c>
      <c r="D225" t="s">
        <v>1362</v>
      </c>
      <c r="E225" s="23">
        <v>2</v>
      </c>
    </row>
    <row r="226" spans="1:5" x14ac:dyDescent="0.25">
      <c r="A226" t="s">
        <v>66</v>
      </c>
      <c r="B226" t="s">
        <v>192</v>
      </c>
      <c r="C226" t="s">
        <v>69</v>
      </c>
      <c r="D226" t="s">
        <v>1364</v>
      </c>
      <c r="E226" s="23">
        <v>2</v>
      </c>
    </row>
    <row r="227" spans="1:5" x14ac:dyDescent="0.25">
      <c r="A227" t="s">
        <v>66</v>
      </c>
      <c r="B227" t="s">
        <v>192</v>
      </c>
      <c r="C227" t="s">
        <v>69</v>
      </c>
      <c r="D227" t="s">
        <v>1366</v>
      </c>
      <c r="E227" s="23">
        <v>2</v>
      </c>
    </row>
    <row r="228" spans="1:5" x14ac:dyDescent="0.25">
      <c r="A228" t="s">
        <v>66</v>
      </c>
      <c r="B228" t="s">
        <v>192</v>
      </c>
      <c r="C228" t="s">
        <v>69</v>
      </c>
      <c r="D228" t="s">
        <v>1368</v>
      </c>
      <c r="E228" s="23">
        <v>2</v>
      </c>
    </row>
    <row r="229" spans="1:5" x14ac:dyDescent="0.25">
      <c r="A229" t="s">
        <v>66</v>
      </c>
      <c r="B229" t="s">
        <v>192</v>
      </c>
      <c r="C229" t="s">
        <v>69</v>
      </c>
      <c r="D229" t="s">
        <v>1041</v>
      </c>
      <c r="E229" s="23">
        <v>2</v>
      </c>
    </row>
    <row r="230" spans="1:5" x14ac:dyDescent="0.25">
      <c r="A230" t="s">
        <v>66</v>
      </c>
      <c r="B230" t="s">
        <v>192</v>
      </c>
      <c r="C230" t="s">
        <v>70</v>
      </c>
      <c r="D230" t="s">
        <v>70</v>
      </c>
      <c r="E230" s="23">
        <v>2</v>
      </c>
    </row>
    <row r="231" spans="1:5" x14ac:dyDescent="0.25">
      <c r="A231" t="s">
        <v>66</v>
      </c>
      <c r="B231" t="s">
        <v>192</v>
      </c>
      <c r="C231" t="s">
        <v>70</v>
      </c>
      <c r="D231" t="s">
        <v>1350</v>
      </c>
      <c r="E231" s="23">
        <v>2</v>
      </c>
    </row>
    <row r="232" spans="1:5" x14ac:dyDescent="0.25">
      <c r="A232" t="s">
        <v>66</v>
      </c>
      <c r="B232" t="s">
        <v>192</v>
      </c>
      <c r="C232" t="s">
        <v>70</v>
      </c>
      <c r="D232" t="s">
        <v>1352</v>
      </c>
      <c r="E232" s="23">
        <v>2</v>
      </c>
    </row>
    <row r="233" spans="1:5" x14ac:dyDescent="0.25">
      <c r="A233" t="s">
        <v>66</v>
      </c>
      <c r="B233" t="s">
        <v>192</v>
      </c>
      <c r="C233" t="s">
        <v>70</v>
      </c>
      <c r="D233" t="s">
        <v>1354</v>
      </c>
      <c r="E233" s="23">
        <v>2</v>
      </c>
    </row>
    <row r="234" spans="1:5" x14ac:dyDescent="0.25">
      <c r="A234" t="s">
        <v>66</v>
      </c>
      <c r="B234" t="s">
        <v>192</v>
      </c>
      <c r="C234" t="s">
        <v>70</v>
      </c>
      <c r="D234" t="s">
        <v>1356</v>
      </c>
      <c r="E234" s="23">
        <v>2</v>
      </c>
    </row>
    <row r="235" spans="1:5" x14ac:dyDescent="0.25">
      <c r="A235" t="s">
        <v>66</v>
      </c>
      <c r="B235" t="s">
        <v>192</v>
      </c>
      <c r="C235" t="s">
        <v>70</v>
      </c>
      <c r="D235" t="s">
        <v>1358</v>
      </c>
      <c r="E235" s="23">
        <v>2</v>
      </c>
    </row>
    <row r="236" spans="1:5" x14ac:dyDescent="0.25">
      <c r="A236" t="s">
        <v>66</v>
      </c>
      <c r="B236" t="s">
        <v>192</v>
      </c>
      <c r="C236" t="s">
        <v>70</v>
      </c>
      <c r="D236" t="s">
        <v>1360</v>
      </c>
      <c r="E236" s="23">
        <v>2</v>
      </c>
    </row>
    <row r="237" spans="1:5" x14ac:dyDescent="0.25">
      <c r="A237" t="s">
        <v>66</v>
      </c>
      <c r="B237" t="s">
        <v>192</v>
      </c>
      <c r="C237" t="s">
        <v>70</v>
      </c>
      <c r="D237" t="s">
        <v>1362</v>
      </c>
      <c r="E237" s="23">
        <v>2</v>
      </c>
    </row>
    <row r="238" spans="1:5" x14ac:dyDescent="0.25">
      <c r="A238" t="s">
        <v>66</v>
      </c>
      <c r="B238" t="s">
        <v>192</v>
      </c>
      <c r="C238" t="s">
        <v>70</v>
      </c>
      <c r="D238" t="s">
        <v>1364</v>
      </c>
      <c r="E238" s="23">
        <v>2</v>
      </c>
    </row>
    <row r="239" spans="1:5" x14ac:dyDescent="0.25">
      <c r="A239" t="s">
        <v>66</v>
      </c>
      <c r="B239" t="s">
        <v>192</v>
      </c>
      <c r="C239" t="s">
        <v>70</v>
      </c>
      <c r="D239" t="s">
        <v>1366</v>
      </c>
      <c r="E239" s="23">
        <v>2</v>
      </c>
    </row>
    <row r="240" spans="1:5" x14ac:dyDescent="0.25">
      <c r="A240" t="s">
        <v>66</v>
      </c>
      <c r="B240" t="s">
        <v>192</v>
      </c>
      <c r="C240" t="s">
        <v>70</v>
      </c>
      <c r="D240" t="s">
        <v>1368</v>
      </c>
      <c r="E240" s="23">
        <v>2</v>
      </c>
    </row>
    <row r="241" spans="1:5" x14ac:dyDescent="0.25">
      <c r="A241" t="s">
        <v>66</v>
      </c>
      <c r="B241" t="s">
        <v>192</v>
      </c>
      <c r="C241" t="s">
        <v>70</v>
      </c>
      <c r="D241" t="s">
        <v>1041</v>
      </c>
      <c r="E241" s="23">
        <v>2</v>
      </c>
    </row>
    <row r="242" spans="1:5" x14ac:dyDescent="0.25">
      <c r="A242" t="s">
        <v>66</v>
      </c>
      <c r="B242" t="s">
        <v>1404</v>
      </c>
      <c r="C242" t="s">
        <v>1462</v>
      </c>
      <c r="D242" t="s">
        <v>1463</v>
      </c>
      <c r="E242" s="23">
        <v>1</v>
      </c>
    </row>
    <row r="243" spans="1:5" x14ac:dyDescent="0.25">
      <c r="A243" t="s">
        <v>66</v>
      </c>
      <c r="B243" t="s">
        <v>1404</v>
      </c>
      <c r="C243" t="s">
        <v>1462</v>
      </c>
      <c r="D243" t="s">
        <v>1633</v>
      </c>
      <c r="E243" s="23">
        <v>1</v>
      </c>
    </row>
    <row r="244" spans="1:5" x14ac:dyDescent="0.25">
      <c r="A244" t="s">
        <v>66</v>
      </c>
      <c r="B244" t="s">
        <v>1404</v>
      </c>
      <c r="C244" t="s">
        <v>1462</v>
      </c>
      <c r="D244" t="s">
        <v>2025</v>
      </c>
      <c r="E244" s="23">
        <v>1</v>
      </c>
    </row>
    <row r="245" spans="1:5" x14ac:dyDescent="0.25">
      <c r="A245" t="s">
        <v>66</v>
      </c>
      <c r="B245" t="s">
        <v>1404</v>
      </c>
      <c r="C245" t="s">
        <v>1462</v>
      </c>
      <c r="D245" t="s">
        <v>2281</v>
      </c>
      <c r="E245" s="23">
        <v>1</v>
      </c>
    </row>
    <row r="246" spans="1:5" x14ac:dyDescent="0.25">
      <c r="A246" t="s">
        <v>66</v>
      </c>
      <c r="B246" t="s">
        <v>1404</v>
      </c>
      <c r="C246" t="s">
        <v>1526</v>
      </c>
      <c r="D246" t="s">
        <v>1527</v>
      </c>
      <c r="E246" s="23">
        <v>1</v>
      </c>
    </row>
    <row r="247" spans="1:5" x14ac:dyDescent="0.25">
      <c r="A247" t="s">
        <v>66</v>
      </c>
      <c r="B247" t="s">
        <v>1404</v>
      </c>
      <c r="C247" t="s">
        <v>1526</v>
      </c>
      <c r="D247" t="s">
        <v>1529</v>
      </c>
      <c r="E247" s="23">
        <v>1</v>
      </c>
    </row>
    <row r="248" spans="1:5" x14ac:dyDescent="0.25">
      <c r="A248" t="s">
        <v>66</v>
      </c>
      <c r="B248" t="s">
        <v>1404</v>
      </c>
      <c r="C248" t="s">
        <v>1526</v>
      </c>
      <c r="D248" t="s">
        <v>1531</v>
      </c>
      <c r="E248" s="23">
        <v>1</v>
      </c>
    </row>
    <row r="249" spans="1:5" x14ac:dyDescent="0.25">
      <c r="A249" t="s">
        <v>66</v>
      </c>
      <c r="B249" t="s">
        <v>1404</v>
      </c>
      <c r="C249" t="s">
        <v>1526</v>
      </c>
      <c r="D249" t="s">
        <v>1533</v>
      </c>
      <c r="E249" s="23">
        <v>1</v>
      </c>
    </row>
    <row r="250" spans="1:5" x14ac:dyDescent="0.25">
      <c r="A250" t="s">
        <v>66</v>
      </c>
      <c r="B250" t="s">
        <v>1404</v>
      </c>
      <c r="C250" t="s">
        <v>1526</v>
      </c>
      <c r="D250" t="s">
        <v>1963</v>
      </c>
      <c r="E250" s="23">
        <v>1</v>
      </c>
    </row>
    <row r="251" spans="1:5" x14ac:dyDescent="0.25">
      <c r="A251" t="s">
        <v>66</v>
      </c>
      <c r="B251" t="s">
        <v>1404</v>
      </c>
      <c r="C251" t="s">
        <v>1526</v>
      </c>
      <c r="D251" t="s">
        <v>1965</v>
      </c>
      <c r="E251" s="23">
        <v>1</v>
      </c>
    </row>
    <row r="252" spans="1:5" x14ac:dyDescent="0.25">
      <c r="A252" t="s">
        <v>66</v>
      </c>
      <c r="B252" t="s">
        <v>1404</v>
      </c>
      <c r="C252" t="s">
        <v>1449</v>
      </c>
      <c r="D252" t="s">
        <v>1450</v>
      </c>
      <c r="E252" s="23">
        <v>1</v>
      </c>
    </row>
    <row r="253" spans="1:5" x14ac:dyDescent="0.25">
      <c r="A253" t="s">
        <v>66</v>
      </c>
      <c r="B253" t="s">
        <v>1404</v>
      </c>
      <c r="C253" t="s">
        <v>1449</v>
      </c>
      <c r="D253" t="s">
        <v>1471</v>
      </c>
      <c r="E253" s="23">
        <v>1</v>
      </c>
    </row>
    <row r="254" spans="1:5" x14ac:dyDescent="0.25">
      <c r="A254" t="s">
        <v>66</v>
      </c>
      <c r="B254" t="s">
        <v>1404</v>
      </c>
      <c r="C254" t="s">
        <v>1449</v>
      </c>
      <c r="D254" t="s">
        <v>1496</v>
      </c>
      <c r="E254" s="23">
        <v>1</v>
      </c>
    </row>
    <row r="255" spans="1:5" x14ac:dyDescent="0.25">
      <c r="A255" t="s">
        <v>66</v>
      </c>
      <c r="B255" t="s">
        <v>1404</v>
      </c>
      <c r="C255" t="s">
        <v>1449</v>
      </c>
      <c r="D255" t="s">
        <v>1502</v>
      </c>
      <c r="E255" s="23">
        <v>1</v>
      </c>
    </row>
    <row r="256" spans="1:5" x14ac:dyDescent="0.25">
      <c r="A256" t="s">
        <v>66</v>
      </c>
      <c r="B256" t="s">
        <v>1404</v>
      </c>
      <c r="C256" t="s">
        <v>1449</v>
      </c>
      <c r="D256" t="s">
        <v>1504</v>
      </c>
      <c r="E256" s="23">
        <v>1</v>
      </c>
    </row>
    <row r="257" spans="1:5" x14ac:dyDescent="0.25">
      <c r="A257" t="s">
        <v>66</v>
      </c>
      <c r="B257" t="s">
        <v>1404</v>
      </c>
      <c r="C257" t="s">
        <v>1449</v>
      </c>
      <c r="D257" t="s">
        <v>1506</v>
      </c>
      <c r="E257" s="23">
        <v>1</v>
      </c>
    </row>
    <row r="258" spans="1:5" x14ac:dyDescent="0.25">
      <c r="A258" t="s">
        <v>66</v>
      </c>
      <c r="B258" t="s">
        <v>1404</v>
      </c>
      <c r="C258" t="s">
        <v>1449</v>
      </c>
      <c r="D258" t="s">
        <v>1508</v>
      </c>
      <c r="E258" s="23">
        <v>1</v>
      </c>
    </row>
    <row r="259" spans="1:5" x14ac:dyDescent="0.25">
      <c r="A259" t="s">
        <v>66</v>
      </c>
      <c r="B259" t="s">
        <v>1404</v>
      </c>
      <c r="C259" t="s">
        <v>1449</v>
      </c>
      <c r="D259" t="s">
        <v>1563</v>
      </c>
      <c r="E259" s="23">
        <v>1</v>
      </c>
    </row>
    <row r="260" spans="1:5" x14ac:dyDescent="0.25">
      <c r="A260" t="s">
        <v>66</v>
      </c>
      <c r="B260" t="s">
        <v>1404</v>
      </c>
      <c r="C260" t="s">
        <v>1449</v>
      </c>
      <c r="D260" t="s">
        <v>1613</v>
      </c>
      <c r="E260" s="23">
        <v>1</v>
      </c>
    </row>
    <row r="261" spans="1:5" x14ac:dyDescent="0.25">
      <c r="A261" t="s">
        <v>66</v>
      </c>
      <c r="B261" t="s">
        <v>1404</v>
      </c>
      <c r="C261" t="s">
        <v>1449</v>
      </c>
      <c r="D261" t="s">
        <v>1719</v>
      </c>
      <c r="E261" s="23">
        <v>1</v>
      </c>
    </row>
    <row r="262" spans="1:5" x14ac:dyDescent="0.25">
      <c r="A262" t="s">
        <v>66</v>
      </c>
      <c r="B262" t="s">
        <v>1404</v>
      </c>
      <c r="C262" t="s">
        <v>1449</v>
      </c>
      <c r="D262" t="s">
        <v>1743</v>
      </c>
      <c r="E262" s="23">
        <v>1</v>
      </c>
    </row>
    <row r="263" spans="1:5" x14ac:dyDescent="0.25">
      <c r="A263" t="s">
        <v>66</v>
      </c>
      <c r="B263" t="s">
        <v>1404</v>
      </c>
      <c r="C263" t="s">
        <v>1449</v>
      </c>
      <c r="D263" t="s">
        <v>1762</v>
      </c>
      <c r="E263" s="23">
        <v>1</v>
      </c>
    </row>
    <row r="264" spans="1:5" x14ac:dyDescent="0.25">
      <c r="A264" t="s">
        <v>66</v>
      </c>
      <c r="B264" t="s">
        <v>1404</v>
      </c>
      <c r="C264" t="s">
        <v>1449</v>
      </c>
      <c r="D264" t="s">
        <v>1893</v>
      </c>
      <c r="E264" s="23">
        <v>1</v>
      </c>
    </row>
    <row r="265" spans="1:5" x14ac:dyDescent="0.25">
      <c r="A265" t="s">
        <v>66</v>
      </c>
      <c r="B265" t="s">
        <v>1404</v>
      </c>
      <c r="C265" t="s">
        <v>1449</v>
      </c>
      <c r="D265" t="s">
        <v>2031</v>
      </c>
      <c r="E265" s="23">
        <v>1</v>
      </c>
    </row>
    <row r="266" spans="1:5" x14ac:dyDescent="0.25">
      <c r="A266" t="s">
        <v>66</v>
      </c>
      <c r="B266" t="s">
        <v>1404</v>
      </c>
      <c r="C266" t="s">
        <v>1449</v>
      </c>
      <c r="D266" t="s">
        <v>2062</v>
      </c>
      <c r="E266" s="23">
        <v>1</v>
      </c>
    </row>
    <row r="267" spans="1:5" x14ac:dyDescent="0.25">
      <c r="A267" t="s">
        <v>66</v>
      </c>
      <c r="B267" t="s">
        <v>1404</v>
      </c>
      <c r="C267" t="s">
        <v>1449</v>
      </c>
      <c r="D267" t="s">
        <v>2088</v>
      </c>
      <c r="E267" s="23">
        <v>1</v>
      </c>
    </row>
    <row r="268" spans="1:5" x14ac:dyDescent="0.25">
      <c r="A268" t="s">
        <v>66</v>
      </c>
      <c r="B268" t="s">
        <v>1404</v>
      </c>
      <c r="C268" t="s">
        <v>1449</v>
      </c>
      <c r="D268" t="s">
        <v>2329</v>
      </c>
      <c r="E268" s="23">
        <v>1</v>
      </c>
    </row>
    <row r="269" spans="1:5" x14ac:dyDescent="0.25">
      <c r="A269" t="s">
        <v>66</v>
      </c>
      <c r="B269" t="s">
        <v>1404</v>
      </c>
      <c r="C269" t="s">
        <v>1545</v>
      </c>
      <c r="D269" t="s">
        <v>1546</v>
      </c>
      <c r="E269" s="23">
        <v>1</v>
      </c>
    </row>
    <row r="270" spans="1:5" x14ac:dyDescent="0.25">
      <c r="A270" t="s">
        <v>66</v>
      </c>
      <c r="B270" t="s">
        <v>1404</v>
      </c>
      <c r="C270" t="s">
        <v>1545</v>
      </c>
      <c r="D270" t="s">
        <v>1678</v>
      </c>
      <c r="E270" s="23">
        <v>1</v>
      </c>
    </row>
    <row r="271" spans="1:5" x14ac:dyDescent="0.25">
      <c r="A271" t="s">
        <v>66</v>
      </c>
      <c r="B271" t="s">
        <v>1404</v>
      </c>
      <c r="C271" t="s">
        <v>1545</v>
      </c>
      <c r="D271" t="s">
        <v>1705</v>
      </c>
      <c r="E271" s="23">
        <v>1</v>
      </c>
    </row>
    <row r="272" spans="1:5" x14ac:dyDescent="0.25">
      <c r="A272" t="s">
        <v>66</v>
      </c>
      <c r="B272" t="s">
        <v>1404</v>
      </c>
      <c r="C272" t="s">
        <v>1545</v>
      </c>
      <c r="D272" t="s">
        <v>1887</v>
      </c>
      <c r="E272" s="23">
        <v>1</v>
      </c>
    </row>
    <row r="273" spans="1:5" x14ac:dyDescent="0.25">
      <c r="A273" t="s">
        <v>66</v>
      </c>
      <c r="B273" t="s">
        <v>1404</v>
      </c>
      <c r="C273" t="s">
        <v>1545</v>
      </c>
      <c r="D273" t="s">
        <v>1029</v>
      </c>
      <c r="E273" s="23">
        <v>1</v>
      </c>
    </row>
    <row r="274" spans="1:5" x14ac:dyDescent="0.25">
      <c r="A274" t="s">
        <v>66</v>
      </c>
      <c r="B274" t="s">
        <v>1404</v>
      </c>
      <c r="C274" t="s">
        <v>1545</v>
      </c>
      <c r="D274" t="s">
        <v>2255</v>
      </c>
      <c r="E274" s="23">
        <v>1</v>
      </c>
    </row>
    <row r="275" spans="1:5" x14ac:dyDescent="0.25">
      <c r="A275" t="s">
        <v>66</v>
      </c>
      <c r="B275" t="s">
        <v>1404</v>
      </c>
      <c r="C275" t="s">
        <v>1548</v>
      </c>
      <c r="D275" t="s">
        <v>1549</v>
      </c>
      <c r="E275" s="23">
        <v>1</v>
      </c>
    </row>
    <row r="276" spans="1:5" x14ac:dyDescent="0.25">
      <c r="A276" t="s">
        <v>66</v>
      </c>
      <c r="B276" t="s">
        <v>1404</v>
      </c>
      <c r="C276" t="s">
        <v>1548</v>
      </c>
      <c r="D276" t="s">
        <v>1947</v>
      </c>
      <c r="E276" s="23">
        <v>1</v>
      </c>
    </row>
    <row r="277" spans="1:5" x14ac:dyDescent="0.25">
      <c r="A277" t="s">
        <v>66</v>
      </c>
      <c r="B277" t="s">
        <v>1404</v>
      </c>
      <c r="C277" t="s">
        <v>1548</v>
      </c>
      <c r="D277" t="s">
        <v>1949</v>
      </c>
      <c r="E277" s="23">
        <v>1</v>
      </c>
    </row>
    <row r="278" spans="1:5" x14ac:dyDescent="0.25">
      <c r="A278" t="s">
        <v>66</v>
      </c>
      <c r="B278" t="s">
        <v>1404</v>
      </c>
      <c r="C278" t="s">
        <v>1416</v>
      </c>
      <c r="D278" t="s">
        <v>1417</v>
      </c>
      <c r="E278" s="23">
        <v>1</v>
      </c>
    </row>
    <row r="279" spans="1:5" x14ac:dyDescent="0.25">
      <c r="A279" t="s">
        <v>66</v>
      </c>
      <c r="B279" t="s">
        <v>1404</v>
      </c>
      <c r="C279" t="s">
        <v>1416</v>
      </c>
      <c r="D279" t="s">
        <v>1524</v>
      </c>
      <c r="E279" s="23">
        <v>1</v>
      </c>
    </row>
    <row r="280" spans="1:5" x14ac:dyDescent="0.25">
      <c r="A280" t="s">
        <v>66</v>
      </c>
      <c r="B280" t="s">
        <v>1404</v>
      </c>
      <c r="C280" t="s">
        <v>1416</v>
      </c>
      <c r="D280" t="s">
        <v>1557</v>
      </c>
      <c r="E280" s="23">
        <v>1</v>
      </c>
    </row>
    <row r="281" spans="1:5" x14ac:dyDescent="0.25">
      <c r="A281" t="s">
        <v>66</v>
      </c>
      <c r="B281" t="s">
        <v>1404</v>
      </c>
      <c r="C281" t="s">
        <v>1416</v>
      </c>
      <c r="D281" t="s">
        <v>1559</v>
      </c>
      <c r="E281" s="23">
        <v>1</v>
      </c>
    </row>
    <row r="282" spans="1:5" x14ac:dyDescent="0.25">
      <c r="A282" t="s">
        <v>66</v>
      </c>
      <c r="B282" t="s">
        <v>1404</v>
      </c>
      <c r="C282" t="s">
        <v>1416</v>
      </c>
      <c r="D282" t="s">
        <v>1629</v>
      </c>
      <c r="E282" s="23">
        <v>1</v>
      </c>
    </row>
    <row r="283" spans="1:5" x14ac:dyDescent="0.25">
      <c r="A283" t="s">
        <v>66</v>
      </c>
      <c r="B283" t="s">
        <v>1404</v>
      </c>
      <c r="C283" t="s">
        <v>1416</v>
      </c>
      <c r="D283" t="s">
        <v>1635</v>
      </c>
      <c r="E283" s="23">
        <v>1</v>
      </c>
    </row>
    <row r="284" spans="1:5" x14ac:dyDescent="0.25">
      <c r="A284" t="s">
        <v>66</v>
      </c>
      <c r="B284" t="s">
        <v>1404</v>
      </c>
      <c r="C284" t="s">
        <v>1416</v>
      </c>
      <c r="D284" t="s">
        <v>1682</v>
      </c>
      <c r="E284" s="23">
        <v>1</v>
      </c>
    </row>
    <row r="285" spans="1:5" x14ac:dyDescent="0.25">
      <c r="A285" t="s">
        <v>66</v>
      </c>
      <c r="B285" t="s">
        <v>1404</v>
      </c>
      <c r="C285" t="s">
        <v>1416</v>
      </c>
      <c r="D285" t="s">
        <v>1875</v>
      </c>
      <c r="E285" s="23">
        <v>1</v>
      </c>
    </row>
    <row r="286" spans="1:5" x14ac:dyDescent="0.25">
      <c r="A286" t="s">
        <v>66</v>
      </c>
      <c r="B286" t="s">
        <v>1404</v>
      </c>
      <c r="C286" t="s">
        <v>1416</v>
      </c>
      <c r="D286" t="s">
        <v>1877</v>
      </c>
      <c r="E286" s="23">
        <v>1</v>
      </c>
    </row>
    <row r="287" spans="1:5" x14ac:dyDescent="0.25">
      <c r="A287" t="s">
        <v>66</v>
      </c>
      <c r="B287" t="s">
        <v>1404</v>
      </c>
      <c r="C287" t="s">
        <v>1416</v>
      </c>
      <c r="D287" t="s">
        <v>1879</v>
      </c>
      <c r="E287" s="23">
        <v>1</v>
      </c>
    </row>
    <row r="288" spans="1:5" x14ac:dyDescent="0.25">
      <c r="A288" t="s">
        <v>66</v>
      </c>
      <c r="B288" t="s">
        <v>1404</v>
      </c>
      <c r="C288" t="s">
        <v>1416</v>
      </c>
      <c r="D288" t="s">
        <v>1881</v>
      </c>
      <c r="E288" s="23">
        <v>1</v>
      </c>
    </row>
    <row r="289" spans="1:5" x14ac:dyDescent="0.25">
      <c r="A289" t="s">
        <v>66</v>
      </c>
      <c r="B289" t="s">
        <v>1404</v>
      </c>
      <c r="C289" t="s">
        <v>1416</v>
      </c>
      <c r="D289" t="s">
        <v>1883</v>
      </c>
      <c r="E289" s="23">
        <v>1</v>
      </c>
    </row>
    <row r="290" spans="1:5" x14ac:dyDescent="0.25">
      <c r="A290" t="s">
        <v>66</v>
      </c>
      <c r="B290" t="s">
        <v>1404</v>
      </c>
      <c r="C290" t="s">
        <v>1416</v>
      </c>
      <c r="D290" t="s">
        <v>1904</v>
      </c>
      <c r="E290" s="23">
        <v>1</v>
      </c>
    </row>
    <row r="291" spans="1:5" x14ac:dyDescent="0.25">
      <c r="A291" t="s">
        <v>66</v>
      </c>
      <c r="B291" t="s">
        <v>1404</v>
      </c>
      <c r="C291" t="s">
        <v>1416</v>
      </c>
      <c r="D291" t="s">
        <v>1923</v>
      </c>
      <c r="E291" s="23">
        <v>1</v>
      </c>
    </row>
    <row r="292" spans="1:5" x14ac:dyDescent="0.25">
      <c r="A292" t="s">
        <v>66</v>
      </c>
      <c r="B292" t="s">
        <v>1404</v>
      </c>
      <c r="C292" t="s">
        <v>1416</v>
      </c>
      <c r="D292" t="s">
        <v>1931</v>
      </c>
      <c r="E292" s="23">
        <v>1</v>
      </c>
    </row>
    <row r="293" spans="1:5" x14ac:dyDescent="0.25">
      <c r="A293" t="s">
        <v>66</v>
      </c>
      <c r="B293" t="s">
        <v>1404</v>
      </c>
      <c r="C293" t="s">
        <v>1416</v>
      </c>
      <c r="D293" t="s">
        <v>2007</v>
      </c>
      <c r="E293" s="23">
        <v>1</v>
      </c>
    </row>
    <row r="294" spans="1:5" x14ac:dyDescent="0.25">
      <c r="A294" t="s">
        <v>66</v>
      </c>
      <c r="B294" t="s">
        <v>1404</v>
      </c>
      <c r="C294" t="s">
        <v>1416</v>
      </c>
      <c r="D294" t="s">
        <v>2009</v>
      </c>
      <c r="E294" s="23">
        <v>1</v>
      </c>
    </row>
    <row r="295" spans="1:5" x14ac:dyDescent="0.25">
      <c r="A295" t="s">
        <v>66</v>
      </c>
      <c r="B295" t="s">
        <v>1404</v>
      </c>
      <c r="C295" t="s">
        <v>1416</v>
      </c>
      <c r="D295" t="s">
        <v>2084</v>
      </c>
      <c r="E295" s="23">
        <v>1</v>
      </c>
    </row>
    <row r="296" spans="1:5" x14ac:dyDescent="0.25">
      <c r="A296" t="s">
        <v>66</v>
      </c>
      <c r="B296" t="s">
        <v>1404</v>
      </c>
      <c r="C296" t="s">
        <v>1416</v>
      </c>
      <c r="D296" t="s">
        <v>2128</v>
      </c>
      <c r="E296" s="23">
        <v>1</v>
      </c>
    </row>
    <row r="297" spans="1:5" x14ac:dyDescent="0.25">
      <c r="A297" t="s">
        <v>66</v>
      </c>
      <c r="B297" t="s">
        <v>1404</v>
      </c>
      <c r="C297" t="s">
        <v>1416</v>
      </c>
      <c r="D297" t="s">
        <v>2168</v>
      </c>
      <c r="E297" s="23">
        <v>1</v>
      </c>
    </row>
    <row r="298" spans="1:5" x14ac:dyDescent="0.25">
      <c r="A298" t="s">
        <v>66</v>
      </c>
      <c r="B298" t="s">
        <v>1404</v>
      </c>
      <c r="C298" t="s">
        <v>1416</v>
      </c>
      <c r="D298" t="s">
        <v>2279</v>
      </c>
      <c r="E298" s="23">
        <v>1</v>
      </c>
    </row>
    <row r="299" spans="1:5" x14ac:dyDescent="0.25">
      <c r="A299" t="s">
        <v>66</v>
      </c>
      <c r="B299" t="s">
        <v>1404</v>
      </c>
      <c r="C299" t="s">
        <v>1416</v>
      </c>
      <c r="D299" t="s">
        <v>2297</v>
      </c>
      <c r="E299" s="23">
        <v>1</v>
      </c>
    </row>
    <row r="300" spans="1:5" x14ac:dyDescent="0.25">
      <c r="A300" t="s">
        <v>66</v>
      </c>
      <c r="B300" t="s">
        <v>1404</v>
      </c>
      <c r="C300" t="s">
        <v>1416</v>
      </c>
      <c r="D300" t="s">
        <v>2319</v>
      </c>
      <c r="E300" s="23">
        <v>1</v>
      </c>
    </row>
    <row r="301" spans="1:5" x14ac:dyDescent="0.25">
      <c r="A301" t="s">
        <v>66</v>
      </c>
      <c r="B301" t="s">
        <v>1404</v>
      </c>
      <c r="C301" t="s">
        <v>1475</v>
      </c>
      <c r="D301" t="s">
        <v>1476</v>
      </c>
      <c r="E301" s="23">
        <v>1</v>
      </c>
    </row>
    <row r="302" spans="1:5" x14ac:dyDescent="0.25">
      <c r="A302" t="s">
        <v>66</v>
      </c>
      <c r="B302" t="s">
        <v>1404</v>
      </c>
      <c r="C302" t="s">
        <v>1475</v>
      </c>
      <c r="D302" t="s">
        <v>1480</v>
      </c>
      <c r="E302" s="23">
        <v>1</v>
      </c>
    </row>
    <row r="303" spans="1:5" x14ac:dyDescent="0.25">
      <c r="A303" t="s">
        <v>66</v>
      </c>
      <c r="B303" t="s">
        <v>1404</v>
      </c>
      <c r="C303" t="s">
        <v>1475</v>
      </c>
      <c r="D303" t="s">
        <v>1482</v>
      </c>
      <c r="E303" s="23">
        <v>1</v>
      </c>
    </row>
    <row r="304" spans="1:5" x14ac:dyDescent="0.25">
      <c r="A304" t="s">
        <v>66</v>
      </c>
      <c r="B304" t="s">
        <v>1404</v>
      </c>
      <c r="C304" t="s">
        <v>1475</v>
      </c>
      <c r="D304" t="s">
        <v>1486</v>
      </c>
      <c r="E304" s="23">
        <v>1</v>
      </c>
    </row>
    <row r="305" spans="1:5" x14ac:dyDescent="0.25">
      <c r="A305" t="s">
        <v>66</v>
      </c>
      <c r="B305" t="s">
        <v>1404</v>
      </c>
      <c r="C305" t="s">
        <v>1475</v>
      </c>
      <c r="D305" t="s">
        <v>1488</v>
      </c>
      <c r="E305" s="23">
        <v>1</v>
      </c>
    </row>
    <row r="306" spans="1:5" x14ac:dyDescent="0.25">
      <c r="A306" t="s">
        <v>66</v>
      </c>
      <c r="B306" t="s">
        <v>1404</v>
      </c>
      <c r="C306" t="s">
        <v>1475</v>
      </c>
      <c r="D306" t="s">
        <v>1500</v>
      </c>
      <c r="E306" s="23">
        <v>1</v>
      </c>
    </row>
    <row r="307" spans="1:5" x14ac:dyDescent="0.25">
      <c r="A307" t="s">
        <v>66</v>
      </c>
      <c r="B307" t="s">
        <v>1404</v>
      </c>
      <c r="C307" t="s">
        <v>1475</v>
      </c>
      <c r="D307" t="s">
        <v>1522</v>
      </c>
      <c r="E307" s="23">
        <v>1</v>
      </c>
    </row>
    <row r="308" spans="1:5" x14ac:dyDescent="0.25">
      <c r="A308" t="s">
        <v>66</v>
      </c>
      <c r="B308" t="s">
        <v>1404</v>
      </c>
      <c r="C308" t="s">
        <v>1475</v>
      </c>
      <c r="D308" t="s">
        <v>1535</v>
      </c>
      <c r="E308" s="23">
        <v>1</v>
      </c>
    </row>
    <row r="309" spans="1:5" x14ac:dyDescent="0.25">
      <c r="A309" t="s">
        <v>66</v>
      </c>
      <c r="B309" t="s">
        <v>1404</v>
      </c>
      <c r="C309" t="s">
        <v>1475</v>
      </c>
      <c r="D309" t="s">
        <v>1537</v>
      </c>
      <c r="E309" s="23">
        <v>1</v>
      </c>
    </row>
    <row r="310" spans="1:5" x14ac:dyDescent="0.25">
      <c r="A310" t="s">
        <v>66</v>
      </c>
      <c r="B310" t="s">
        <v>1404</v>
      </c>
      <c r="C310" t="s">
        <v>1475</v>
      </c>
      <c r="D310" t="s">
        <v>1539</v>
      </c>
      <c r="E310" s="23">
        <v>1</v>
      </c>
    </row>
    <row r="311" spans="1:5" x14ac:dyDescent="0.25">
      <c r="A311" t="s">
        <v>66</v>
      </c>
      <c r="B311" t="s">
        <v>1404</v>
      </c>
      <c r="C311" t="s">
        <v>1475</v>
      </c>
      <c r="D311" t="s">
        <v>1541</v>
      </c>
      <c r="E311" s="23">
        <v>1</v>
      </c>
    </row>
    <row r="312" spans="1:5" x14ac:dyDescent="0.25">
      <c r="A312" t="s">
        <v>66</v>
      </c>
      <c r="B312" t="s">
        <v>1404</v>
      </c>
      <c r="C312" t="s">
        <v>1475</v>
      </c>
      <c r="D312" t="s">
        <v>1555</v>
      </c>
      <c r="E312" s="23">
        <v>1</v>
      </c>
    </row>
    <row r="313" spans="1:5" x14ac:dyDescent="0.25">
      <c r="A313" t="s">
        <v>66</v>
      </c>
      <c r="B313" t="s">
        <v>1404</v>
      </c>
      <c r="C313" t="s">
        <v>1475</v>
      </c>
      <c r="D313" t="s">
        <v>1567</v>
      </c>
      <c r="E313" s="23">
        <v>1</v>
      </c>
    </row>
    <row r="314" spans="1:5" x14ac:dyDescent="0.25">
      <c r="A314" t="s">
        <v>66</v>
      </c>
      <c r="B314" t="s">
        <v>1404</v>
      </c>
      <c r="C314" t="s">
        <v>1475</v>
      </c>
      <c r="D314" t="s">
        <v>1639</v>
      </c>
      <c r="E314" s="23">
        <v>1</v>
      </c>
    </row>
    <row r="315" spans="1:5" x14ac:dyDescent="0.25">
      <c r="A315" t="s">
        <v>66</v>
      </c>
      <c r="B315" t="s">
        <v>1404</v>
      </c>
      <c r="C315" t="s">
        <v>1475</v>
      </c>
      <c r="D315" t="s">
        <v>1641</v>
      </c>
      <c r="E315" s="23">
        <v>1</v>
      </c>
    </row>
    <row r="316" spans="1:5" x14ac:dyDescent="0.25">
      <c r="A316" t="s">
        <v>66</v>
      </c>
      <c r="B316" t="s">
        <v>1404</v>
      </c>
      <c r="C316" t="s">
        <v>1475</v>
      </c>
      <c r="D316" t="s">
        <v>1669</v>
      </c>
      <c r="E316" s="23">
        <v>1</v>
      </c>
    </row>
    <row r="317" spans="1:5" x14ac:dyDescent="0.25">
      <c r="A317" t="s">
        <v>66</v>
      </c>
      <c r="B317" t="s">
        <v>1404</v>
      </c>
      <c r="C317" t="s">
        <v>1475</v>
      </c>
      <c r="D317" t="s">
        <v>1671</v>
      </c>
      <c r="E317" s="23">
        <v>1</v>
      </c>
    </row>
    <row r="318" spans="1:5" x14ac:dyDescent="0.25">
      <c r="A318" t="s">
        <v>66</v>
      </c>
      <c r="B318" t="s">
        <v>1404</v>
      </c>
      <c r="C318" t="s">
        <v>1475</v>
      </c>
      <c r="D318" t="s">
        <v>1711</v>
      </c>
      <c r="E318" s="23">
        <v>1</v>
      </c>
    </row>
    <row r="319" spans="1:5" x14ac:dyDescent="0.25">
      <c r="A319" t="s">
        <v>66</v>
      </c>
      <c r="B319" t="s">
        <v>1404</v>
      </c>
      <c r="C319" t="s">
        <v>1475</v>
      </c>
      <c r="D319" t="s">
        <v>1713</v>
      </c>
      <c r="E319" s="23">
        <v>1</v>
      </c>
    </row>
    <row r="320" spans="1:5" x14ac:dyDescent="0.25">
      <c r="A320" t="s">
        <v>66</v>
      </c>
      <c r="B320" t="s">
        <v>1404</v>
      </c>
      <c r="C320" t="s">
        <v>1475</v>
      </c>
      <c r="D320" t="s">
        <v>1715</v>
      </c>
      <c r="E320" s="23">
        <v>1</v>
      </c>
    </row>
    <row r="321" spans="1:5" x14ac:dyDescent="0.25">
      <c r="A321" t="s">
        <v>66</v>
      </c>
      <c r="B321" t="s">
        <v>1404</v>
      </c>
      <c r="C321" t="s">
        <v>1475</v>
      </c>
      <c r="D321" t="s">
        <v>1727</v>
      </c>
      <c r="E321" s="23">
        <v>1</v>
      </c>
    </row>
    <row r="322" spans="1:5" x14ac:dyDescent="0.25">
      <c r="A322" t="s">
        <v>66</v>
      </c>
      <c r="B322" t="s">
        <v>1404</v>
      </c>
      <c r="C322" t="s">
        <v>1475</v>
      </c>
      <c r="D322" t="s">
        <v>1729</v>
      </c>
      <c r="E322" s="23">
        <v>1</v>
      </c>
    </row>
    <row r="323" spans="1:5" x14ac:dyDescent="0.25">
      <c r="A323" t="s">
        <v>66</v>
      </c>
      <c r="B323" t="s">
        <v>1404</v>
      </c>
      <c r="C323" t="s">
        <v>1475</v>
      </c>
      <c r="D323" t="s">
        <v>1731</v>
      </c>
      <c r="E323" s="23">
        <v>1</v>
      </c>
    </row>
    <row r="324" spans="1:5" x14ac:dyDescent="0.25">
      <c r="A324" t="s">
        <v>66</v>
      </c>
      <c r="B324" t="s">
        <v>1404</v>
      </c>
      <c r="C324" t="s">
        <v>1475</v>
      </c>
      <c r="D324" t="s">
        <v>1780</v>
      </c>
      <c r="E324" s="23">
        <v>1</v>
      </c>
    </row>
    <row r="325" spans="1:5" x14ac:dyDescent="0.25">
      <c r="A325" t="s">
        <v>66</v>
      </c>
      <c r="B325" t="s">
        <v>1404</v>
      </c>
      <c r="C325" t="s">
        <v>1475</v>
      </c>
      <c r="D325" t="s">
        <v>1810</v>
      </c>
      <c r="E325" s="23">
        <v>1</v>
      </c>
    </row>
    <row r="326" spans="1:5" x14ac:dyDescent="0.25">
      <c r="A326" t="s">
        <v>66</v>
      </c>
      <c r="B326" t="s">
        <v>1404</v>
      </c>
      <c r="C326" t="s">
        <v>1475</v>
      </c>
      <c r="D326" t="s">
        <v>1812</v>
      </c>
      <c r="E326" s="23">
        <v>1</v>
      </c>
    </row>
    <row r="327" spans="1:5" x14ac:dyDescent="0.25">
      <c r="A327" t="s">
        <v>66</v>
      </c>
      <c r="B327" t="s">
        <v>1404</v>
      </c>
      <c r="C327" t="s">
        <v>1475</v>
      </c>
      <c r="D327" t="s">
        <v>1829</v>
      </c>
      <c r="E327" s="23">
        <v>1</v>
      </c>
    </row>
    <row r="328" spans="1:5" x14ac:dyDescent="0.25">
      <c r="A328" t="s">
        <v>66</v>
      </c>
      <c r="B328" t="s">
        <v>1404</v>
      </c>
      <c r="C328" t="s">
        <v>1475</v>
      </c>
      <c r="D328" t="s">
        <v>1873</v>
      </c>
      <c r="E328" s="23">
        <v>1</v>
      </c>
    </row>
    <row r="329" spans="1:5" x14ac:dyDescent="0.25">
      <c r="A329" t="s">
        <v>66</v>
      </c>
      <c r="B329" t="s">
        <v>1404</v>
      </c>
      <c r="C329" t="s">
        <v>1475</v>
      </c>
      <c r="D329" t="s">
        <v>1955</v>
      </c>
      <c r="E329" s="23">
        <v>1</v>
      </c>
    </row>
    <row r="330" spans="1:5" x14ac:dyDescent="0.25">
      <c r="A330" t="s">
        <v>66</v>
      </c>
      <c r="B330" t="s">
        <v>1404</v>
      </c>
      <c r="C330" t="s">
        <v>1475</v>
      </c>
      <c r="D330" t="s">
        <v>1957</v>
      </c>
      <c r="E330" s="23">
        <v>1</v>
      </c>
    </row>
    <row r="331" spans="1:5" x14ac:dyDescent="0.25">
      <c r="A331" t="s">
        <v>66</v>
      </c>
      <c r="B331" t="s">
        <v>1404</v>
      </c>
      <c r="C331" t="s">
        <v>1475</v>
      </c>
      <c r="D331" t="s">
        <v>1967</v>
      </c>
      <c r="E331" s="23">
        <v>1</v>
      </c>
    </row>
    <row r="332" spans="1:5" x14ac:dyDescent="0.25">
      <c r="A332" t="s">
        <v>66</v>
      </c>
      <c r="B332" t="s">
        <v>1404</v>
      </c>
      <c r="C332" t="s">
        <v>1475</v>
      </c>
      <c r="D332" t="s">
        <v>1998</v>
      </c>
      <c r="E332" s="23">
        <v>1</v>
      </c>
    </row>
    <row r="333" spans="1:5" x14ac:dyDescent="0.25">
      <c r="A333" t="s">
        <v>66</v>
      </c>
      <c r="B333" t="s">
        <v>1404</v>
      </c>
      <c r="C333" t="s">
        <v>1475</v>
      </c>
      <c r="D333" t="s">
        <v>2000</v>
      </c>
      <c r="E333" s="23">
        <v>1</v>
      </c>
    </row>
    <row r="334" spans="1:5" x14ac:dyDescent="0.25">
      <c r="A334" t="s">
        <v>66</v>
      </c>
      <c r="B334" t="s">
        <v>1404</v>
      </c>
      <c r="C334" t="s">
        <v>1475</v>
      </c>
      <c r="D334" t="s">
        <v>2003</v>
      </c>
      <c r="E334" s="23">
        <v>1</v>
      </c>
    </row>
    <row r="335" spans="1:5" x14ac:dyDescent="0.25">
      <c r="A335" t="s">
        <v>66</v>
      </c>
      <c r="B335" t="s">
        <v>1404</v>
      </c>
      <c r="C335" t="s">
        <v>1475</v>
      </c>
      <c r="D335" t="s">
        <v>2005</v>
      </c>
      <c r="E335" s="23">
        <v>1</v>
      </c>
    </row>
    <row r="336" spans="1:5" x14ac:dyDescent="0.25">
      <c r="A336" t="s">
        <v>66</v>
      </c>
      <c r="B336" t="s">
        <v>1404</v>
      </c>
      <c r="C336" t="s">
        <v>1475</v>
      </c>
      <c r="D336" t="s">
        <v>2015</v>
      </c>
      <c r="E336" s="23">
        <v>1</v>
      </c>
    </row>
    <row r="337" spans="1:5" x14ac:dyDescent="0.25">
      <c r="A337" t="s">
        <v>66</v>
      </c>
      <c r="B337" t="s">
        <v>1404</v>
      </c>
      <c r="C337" t="s">
        <v>1475</v>
      </c>
      <c r="D337" t="s">
        <v>2040</v>
      </c>
      <c r="E337" s="23">
        <v>1</v>
      </c>
    </row>
    <row r="338" spans="1:5" x14ac:dyDescent="0.25">
      <c r="A338" t="s">
        <v>66</v>
      </c>
      <c r="B338" t="s">
        <v>1404</v>
      </c>
      <c r="C338" t="s">
        <v>1475</v>
      </c>
      <c r="D338" t="s">
        <v>2060</v>
      </c>
      <c r="E338" s="23">
        <v>1</v>
      </c>
    </row>
    <row r="339" spans="1:5" x14ac:dyDescent="0.25">
      <c r="A339" t="s">
        <v>66</v>
      </c>
      <c r="B339" t="s">
        <v>1404</v>
      </c>
      <c r="C339" t="s">
        <v>1475</v>
      </c>
      <c r="D339" t="s">
        <v>2064</v>
      </c>
      <c r="E339" s="23">
        <v>1</v>
      </c>
    </row>
    <row r="340" spans="1:5" x14ac:dyDescent="0.25">
      <c r="A340" t="s">
        <v>66</v>
      </c>
      <c r="B340" t="s">
        <v>1404</v>
      </c>
      <c r="C340" t="s">
        <v>1475</v>
      </c>
      <c r="D340" t="s">
        <v>2104</v>
      </c>
      <c r="E340" s="23">
        <v>1</v>
      </c>
    </row>
    <row r="341" spans="1:5" x14ac:dyDescent="0.25">
      <c r="A341" t="s">
        <v>66</v>
      </c>
      <c r="B341" t="s">
        <v>1404</v>
      </c>
      <c r="C341" t="s">
        <v>1475</v>
      </c>
      <c r="D341" t="s">
        <v>2114</v>
      </c>
      <c r="E341" s="23">
        <v>1</v>
      </c>
    </row>
    <row r="342" spans="1:5" x14ac:dyDescent="0.25">
      <c r="A342" t="s">
        <v>66</v>
      </c>
      <c r="B342" t="s">
        <v>1404</v>
      </c>
      <c r="C342" t="s">
        <v>1475</v>
      </c>
      <c r="D342" t="s">
        <v>2190</v>
      </c>
      <c r="E342" s="23">
        <v>1</v>
      </c>
    </row>
    <row r="343" spans="1:5" x14ac:dyDescent="0.25">
      <c r="A343" t="s">
        <v>66</v>
      </c>
      <c r="B343" t="s">
        <v>1404</v>
      </c>
      <c r="C343" t="s">
        <v>1475</v>
      </c>
      <c r="D343" t="s">
        <v>2311</v>
      </c>
      <c r="E343" s="23">
        <v>1</v>
      </c>
    </row>
    <row r="344" spans="1:5" x14ac:dyDescent="0.25">
      <c r="A344" t="s">
        <v>66</v>
      </c>
      <c r="B344" t="s">
        <v>1404</v>
      </c>
      <c r="C344" t="s">
        <v>1475</v>
      </c>
      <c r="D344" t="s">
        <v>2313</v>
      </c>
      <c r="E344" s="23">
        <v>1</v>
      </c>
    </row>
    <row r="345" spans="1:5" x14ac:dyDescent="0.25">
      <c r="A345" t="s">
        <v>66</v>
      </c>
      <c r="B345" t="s">
        <v>1404</v>
      </c>
      <c r="C345" t="s">
        <v>1475</v>
      </c>
      <c r="D345" t="s">
        <v>2315</v>
      </c>
      <c r="E345" s="23">
        <v>1</v>
      </c>
    </row>
    <row r="346" spans="1:5" x14ac:dyDescent="0.25">
      <c r="A346" t="s">
        <v>66</v>
      </c>
      <c r="B346" t="s">
        <v>1404</v>
      </c>
      <c r="C346" t="s">
        <v>1475</v>
      </c>
      <c r="D346" t="s">
        <v>2362</v>
      </c>
      <c r="E346" s="23">
        <v>1</v>
      </c>
    </row>
    <row r="347" spans="1:5" x14ac:dyDescent="0.25">
      <c r="A347" t="s">
        <v>66</v>
      </c>
      <c r="B347" t="s">
        <v>1404</v>
      </c>
      <c r="C347" t="s">
        <v>2033</v>
      </c>
      <c r="D347" t="s">
        <v>2034</v>
      </c>
      <c r="E347" s="23">
        <v>1</v>
      </c>
    </row>
    <row r="348" spans="1:5" x14ac:dyDescent="0.25">
      <c r="A348" t="s">
        <v>66</v>
      </c>
      <c r="B348" t="s">
        <v>1404</v>
      </c>
      <c r="C348" t="s">
        <v>2033</v>
      </c>
      <c r="D348" t="s">
        <v>2036</v>
      </c>
      <c r="E348" s="23">
        <v>1</v>
      </c>
    </row>
    <row r="349" spans="1:5" x14ac:dyDescent="0.25">
      <c r="A349" t="s">
        <v>66</v>
      </c>
      <c r="B349" t="s">
        <v>1404</v>
      </c>
      <c r="C349" t="s">
        <v>2033</v>
      </c>
      <c r="D349" t="s">
        <v>2038</v>
      </c>
      <c r="E349" s="23">
        <v>1</v>
      </c>
    </row>
    <row r="350" spans="1:5" x14ac:dyDescent="0.25">
      <c r="A350" t="s">
        <v>66</v>
      </c>
      <c r="B350" t="s">
        <v>1404</v>
      </c>
      <c r="C350" t="s">
        <v>2033</v>
      </c>
      <c r="D350" t="s">
        <v>2042</v>
      </c>
      <c r="E350" s="23">
        <v>1</v>
      </c>
    </row>
    <row r="351" spans="1:5" x14ac:dyDescent="0.25">
      <c r="A351" t="s">
        <v>66</v>
      </c>
      <c r="B351" t="s">
        <v>1404</v>
      </c>
      <c r="C351" t="s">
        <v>2033</v>
      </c>
      <c r="D351" t="s">
        <v>2050</v>
      </c>
      <c r="E351" s="23">
        <v>1</v>
      </c>
    </row>
    <row r="352" spans="1:5" x14ac:dyDescent="0.25">
      <c r="A352" t="s">
        <v>66</v>
      </c>
      <c r="B352" t="s">
        <v>1404</v>
      </c>
      <c r="C352" t="s">
        <v>2033</v>
      </c>
      <c r="D352" t="s">
        <v>2052</v>
      </c>
      <c r="E352" s="23">
        <v>1</v>
      </c>
    </row>
    <row r="353" spans="1:5" x14ac:dyDescent="0.25">
      <c r="A353" t="s">
        <v>66</v>
      </c>
      <c r="B353" t="s">
        <v>1404</v>
      </c>
      <c r="C353" t="s">
        <v>2033</v>
      </c>
      <c r="D353" t="s">
        <v>2054</v>
      </c>
      <c r="E353" s="23">
        <v>1</v>
      </c>
    </row>
    <row r="354" spans="1:5" x14ac:dyDescent="0.25">
      <c r="A354" t="s">
        <v>66</v>
      </c>
      <c r="B354" t="s">
        <v>1404</v>
      </c>
      <c r="C354" t="s">
        <v>2033</v>
      </c>
      <c r="D354" t="s">
        <v>2056</v>
      </c>
      <c r="E354" s="23">
        <v>1</v>
      </c>
    </row>
    <row r="355" spans="1:5" x14ac:dyDescent="0.25">
      <c r="A355" t="s">
        <v>66</v>
      </c>
      <c r="B355" t="s">
        <v>1404</v>
      </c>
      <c r="C355" t="s">
        <v>2033</v>
      </c>
      <c r="D355" t="s">
        <v>2150</v>
      </c>
      <c r="E355" s="23">
        <v>1</v>
      </c>
    </row>
    <row r="356" spans="1:5" x14ac:dyDescent="0.25">
      <c r="A356" t="s">
        <v>66</v>
      </c>
      <c r="B356" t="s">
        <v>1404</v>
      </c>
      <c r="C356" t="s">
        <v>2033</v>
      </c>
      <c r="D356" t="s">
        <v>2156</v>
      </c>
      <c r="E356" s="23">
        <v>1</v>
      </c>
    </row>
    <row r="357" spans="1:5" x14ac:dyDescent="0.25">
      <c r="A357" t="s">
        <v>66</v>
      </c>
      <c r="B357" t="s">
        <v>1404</v>
      </c>
      <c r="C357" t="s">
        <v>2033</v>
      </c>
      <c r="D357" t="s">
        <v>2158</v>
      </c>
      <c r="E357" s="23">
        <v>1</v>
      </c>
    </row>
    <row r="358" spans="1:5" x14ac:dyDescent="0.25">
      <c r="A358" t="s">
        <v>66</v>
      </c>
      <c r="B358" t="s">
        <v>1404</v>
      </c>
      <c r="C358" t="s">
        <v>2033</v>
      </c>
      <c r="D358" t="s">
        <v>2170</v>
      </c>
      <c r="E358" s="23">
        <v>1</v>
      </c>
    </row>
    <row r="359" spans="1:5" x14ac:dyDescent="0.25">
      <c r="A359" t="s">
        <v>66</v>
      </c>
      <c r="B359" t="s">
        <v>1404</v>
      </c>
      <c r="C359" t="s">
        <v>2033</v>
      </c>
      <c r="D359" t="s">
        <v>2229</v>
      </c>
      <c r="E359" s="23">
        <v>1</v>
      </c>
    </row>
    <row r="360" spans="1:5" x14ac:dyDescent="0.25">
      <c r="A360" t="s">
        <v>66</v>
      </c>
      <c r="B360" t="s">
        <v>1404</v>
      </c>
      <c r="C360" t="s">
        <v>1785</v>
      </c>
      <c r="D360" t="s">
        <v>1786</v>
      </c>
      <c r="E360" s="23">
        <v>1</v>
      </c>
    </row>
    <row r="361" spans="1:5" x14ac:dyDescent="0.25">
      <c r="A361" t="s">
        <v>66</v>
      </c>
      <c r="B361" t="s">
        <v>1404</v>
      </c>
      <c r="C361" t="s">
        <v>1785</v>
      </c>
      <c r="D361" t="s">
        <v>1788</v>
      </c>
      <c r="E361" s="23">
        <v>1</v>
      </c>
    </row>
    <row r="362" spans="1:5" x14ac:dyDescent="0.25">
      <c r="A362" t="s">
        <v>66</v>
      </c>
      <c r="B362" t="s">
        <v>1404</v>
      </c>
      <c r="C362" t="s">
        <v>1785</v>
      </c>
      <c r="D362" t="s">
        <v>1790</v>
      </c>
      <c r="E362" s="23">
        <v>1</v>
      </c>
    </row>
    <row r="363" spans="1:5" x14ac:dyDescent="0.25">
      <c r="A363" t="s">
        <v>66</v>
      </c>
      <c r="B363" t="s">
        <v>1404</v>
      </c>
      <c r="C363" t="s">
        <v>1785</v>
      </c>
      <c r="D363" t="s">
        <v>1792</v>
      </c>
      <c r="E363" s="23">
        <v>1</v>
      </c>
    </row>
    <row r="364" spans="1:5" x14ac:dyDescent="0.25">
      <c r="A364" t="s">
        <v>66</v>
      </c>
      <c r="B364" t="s">
        <v>1404</v>
      </c>
      <c r="C364" t="s">
        <v>1785</v>
      </c>
      <c r="D364" t="s">
        <v>1794</v>
      </c>
      <c r="E364" s="23">
        <v>1</v>
      </c>
    </row>
    <row r="365" spans="1:5" x14ac:dyDescent="0.25">
      <c r="A365" t="s">
        <v>66</v>
      </c>
      <c r="B365" t="s">
        <v>1404</v>
      </c>
      <c r="C365" t="s">
        <v>1785</v>
      </c>
      <c r="D365" t="s">
        <v>1796</v>
      </c>
      <c r="E365" s="23">
        <v>1</v>
      </c>
    </row>
    <row r="366" spans="1:5" x14ac:dyDescent="0.25">
      <c r="A366" t="s">
        <v>66</v>
      </c>
      <c r="B366" t="s">
        <v>1404</v>
      </c>
      <c r="C366" t="s">
        <v>1785</v>
      </c>
      <c r="D366" t="s">
        <v>1798</v>
      </c>
      <c r="E366" s="23">
        <v>1</v>
      </c>
    </row>
    <row r="367" spans="1:5" x14ac:dyDescent="0.25">
      <c r="A367" t="s">
        <v>66</v>
      </c>
      <c r="B367" t="s">
        <v>1404</v>
      </c>
      <c r="C367" t="s">
        <v>1785</v>
      </c>
      <c r="D367" t="s">
        <v>1802</v>
      </c>
      <c r="E367" s="23">
        <v>1</v>
      </c>
    </row>
    <row r="368" spans="1:5" x14ac:dyDescent="0.25">
      <c r="A368" t="s">
        <v>66</v>
      </c>
      <c r="B368" t="s">
        <v>1404</v>
      </c>
      <c r="C368" t="s">
        <v>1785</v>
      </c>
      <c r="D368" t="s">
        <v>1804</v>
      </c>
      <c r="E368" s="23">
        <v>1</v>
      </c>
    </row>
    <row r="369" spans="1:5" x14ac:dyDescent="0.25">
      <c r="A369" t="s">
        <v>66</v>
      </c>
      <c r="B369" t="s">
        <v>1404</v>
      </c>
      <c r="C369" t="s">
        <v>1785</v>
      </c>
      <c r="D369" t="s">
        <v>1806</v>
      </c>
      <c r="E369" s="23">
        <v>1</v>
      </c>
    </row>
    <row r="370" spans="1:5" x14ac:dyDescent="0.25">
      <c r="A370" t="s">
        <v>66</v>
      </c>
      <c r="B370" t="s">
        <v>1404</v>
      </c>
      <c r="C370" t="s">
        <v>1785</v>
      </c>
      <c r="D370" t="s">
        <v>1808</v>
      </c>
      <c r="E370" s="23">
        <v>1</v>
      </c>
    </row>
    <row r="371" spans="1:5" x14ac:dyDescent="0.25">
      <c r="A371" t="s">
        <v>66</v>
      </c>
      <c r="B371" t="s">
        <v>1404</v>
      </c>
      <c r="C371" t="s">
        <v>1785</v>
      </c>
      <c r="D371" t="s">
        <v>1827</v>
      </c>
      <c r="E371" s="23">
        <v>1</v>
      </c>
    </row>
    <row r="372" spans="1:5" x14ac:dyDescent="0.25">
      <c r="A372" t="s">
        <v>66</v>
      </c>
      <c r="B372" t="s">
        <v>1404</v>
      </c>
      <c r="C372" t="s">
        <v>1785</v>
      </c>
      <c r="D372" t="s">
        <v>2090</v>
      </c>
      <c r="E372" s="23">
        <v>1</v>
      </c>
    </row>
    <row r="373" spans="1:5" x14ac:dyDescent="0.25">
      <c r="A373" t="s">
        <v>66</v>
      </c>
      <c r="B373" t="s">
        <v>1404</v>
      </c>
      <c r="C373" t="s">
        <v>1785</v>
      </c>
      <c r="D373" t="s">
        <v>2257</v>
      </c>
      <c r="E373" s="23">
        <v>1</v>
      </c>
    </row>
    <row r="374" spans="1:5" x14ac:dyDescent="0.25">
      <c r="A374" t="s">
        <v>66</v>
      </c>
      <c r="B374" t="s">
        <v>1404</v>
      </c>
      <c r="C374" t="s">
        <v>1785</v>
      </c>
      <c r="D374" t="s">
        <v>2259</v>
      </c>
      <c r="E374" s="23">
        <v>1</v>
      </c>
    </row>
    <row r="375" spans="1:5" x14ac:dyDescent="0.25">
      <c r="A375" t="s">
        <v>66</v>
      </c>
      <c r="B375" t="s">
        <v>1404</v>
      </c>
      <c r="C375" t="s">
        <v>1454</v>
      </c>
      <c r="D375" t="s">
        <v>1455</v>
      </c>
      <c r="E375" s="23">
        <v>1</v>
      </c>
    </row>
    <row r="376" spans="1:5" x14ac:dyDescent="0.25">
      <c r="A376" t="s">
        <v>66</v>
      </c>
      <c r="B376" t="s">
        <v>1404</v>
      </c>
      <c r="C376" t="s">
        <v>1454</v>
      </c>
      <c r="D376" t="s">
        <v>1490</v>
      </c>
      <c r="E376" s="23">
        <v>1</v>
      </c>
    </row>
    <row r="377" spans="1:5" x14ac:dyDescent="0.25">
      <c r="A377" t="s">
        <v>66</v>
      </c>
      <c r="B377" t="s">
        <v>1404</v>
      </c>
      <c r="C377" t="s">
        <v>1454</v>
      </c>
      <c r="D377" t="s">
        <v>1492</v>
      </c>
      <c r="E377" s="23">
        <v>1</v>
      </c>
    </row>
    <row r="378" spans="1:5" x14ac:dyDescent="0.25">
      <c r="A378" t="s">
        <v>66</v>
      </c>
      <c r="B378" t="s">
        <v>1404</v>
      </c>
      <c r="C378" t="s">
        <v>1454</v>
      </c>
      <c r="D378" t="s">
        <v>1494</v>
      </c>
      <c r="E378" s="23">
        <v>1</v>
      </c>
    </row>
    <row r="379" spans="1:5" x14ac:dyDescent="0.25">
      <c r="A379" t="s">
        <v>66</v>
      </c>
      <c r="B379" t="s">
        <v>1404</v>
      </c>
      <c r="C379" t="s">
        <v>1454</v>
      </c>
      <c r="D379" t="s">
        <v>1498</v>
      </c>
      <c r="E379" s="23">
        <v>1</v>
      </c>
    </row>
    <row r="380" spans="1:5" x14ac:dyDescent="0.25">
      <c r="A380" t="s">
        <v>66</v>
      </c>
      <c r="B380" t="s">
        <v>1404</v>
      </c>
      <c r="C380" t="s">
        <v>1454</v>
      </c>
      <c r="D380" t="s">
        <v>1551</v>
      </c>
      <c r="E380" s="23">
        <v>1</v>
      </c>
    </row>
    <row r="381" spans="1:5" x14ac:dyDescent="0.25">
      <c r="A381" t="s">
        <v>66</v>
      </c>
      <c r="B381" t="s">
        <v>1404</v>
      </c>
      <c r="C381" t="s">
        <v>1454</v>
      </c>
      <c r="D381" t="s">
        <v>1684</v>
      </c>
      <c r="E381" s="23">
        <v>1</v>
      </c>
    </row>
    <row r="382" spans="1:5" x14ac:dyDescent="0.25">
      <c r="A382" t="s">
        <v>66</v>
      </c>
      <c r="B382" t="s">
        <v>1404</v>
      </c>
      <c r="C382" t="s">
        <v>1454</v>
      </c>
      <c r="D382" t="s">
        <v>1686</v>
      </c>
      <c r="E382" s="23">
        <v>1</v>
      </c>
    </row>
    <row r="383" spans="1:5" x14ac:dyDescent="0.25">
      <c r="A383" t="s">
        <v>66</v>
      </c>
      <c r="B383" t="s">
        <v>1404</v>
      </c>
      <c r="C383" t="s">
        <v>1454</v>
      </c>
      <c r="D383" t="s">
        <v>1725</v>
      </c>
      <c r="E383" s="23">
        <v>1</v>
      </c>
    </row>
    <row r="384" spans="1:5" x14ac:dyDescent="0.25">
      <c r="A384" t="s">
        <v>66</v>
      </c>
      <c r="B384" t="s">
        <v>1404</v>
      </c>
      <c r="C384" t="s">
        <v>1454</v>
      </c>
      <c r="D384" t="s">
        <v>1733</v>
      </c>
      <c r="E384" s="23">
        <v>1</v>
      </c>
    </row>
    <row r="385" spans="1:5" x14ac:dyDescent="0.25">
      <c r="A385" t="s">
        <v>66</v>
      </c>
      <c r="B385" t="s">
        <v>1404</v>
      </c>
      <c r="C385" t="s">
        <v>1454</v>
      </c>
      <c r="D385" t="s">
        <v>1735</v>
      </c>
      <c r="E385" s="23">
        <v>1</v>
      </c>
    </row>
    <row r="386" spans="1:5" x14ac:dyDescent="0.25">
      <c r="A386" t="s">
        <v>66</v>
      </c>
      <c r="B386" t="s">
        <v>1404</v>
      </c>
      <c r="C386" t="s">
        <v>1454</v>
      </c>
      <c r="D386" t="s">
        <v>1768</v>
      </c>
      <c r="E386" s="23">
        <v>1</v>
      </c>
    </row>
    <row r="387" spans="1:5" x14ac:dyDescent="0.25">
      <c r="A387" t="s">
        <v>66</v>
      </c>
      <c r="B387" t="s">
        <v>1404</v>
      </c>
      <c r="C387" t="s">
        <v>1454</v>
      </c>
      <c r="D387" t="s">
        <v>1933</v>
      </c>
      <c r="E387" s="23">
        <v>1</v>
      </c>
    </row>
    <row r="388" spans="1:5" x14ac:dyDescent="0.25">
      <c r="A388" t="s">
        <v>66</v>
      </c>
      <c r="B388" t="s">
        <v>1404</v>
      </c>
      <c r="C388" t="s">
        <v>1454</v>
      </c>
      <c r="D388" t="s">
        <v>2347</v>
      </c>
      <c r="E388" s="23">
        <v>1</v>
      </c>
    </row>
    <row r="389" spans="1:5" x14ac:dyDescent="0.25">
      <c r="A389" t="s">
        <v>66</v>
      </c>
      <c r="B389" t="s">
        <v>1404</v>
      </c>
      <c r="C389" t="s">
        <v>1419</v>
      </c>
      <c r="D389" t="s">
        <v>1420</v>
      </c>
      <c r="E389" s="23">
        <v>1</v>
      </c>
    </row>
    <row r="390" spans="1:5" x14ac:dyDescent="0.25">
      <c r="A390" t="s">
        <v>66</v>
      </c>
      <c r="B390" t="s">
        <v>1404</v>
      </c>
      <c r="C390" t="s">
        <v>1419</v>
      </c>
      <c r="D390" t="s">
        <v>1510</v>
      </c>
      <c r="E390" s="23">
        <v>1</v>
      </c>
    </row>
    <row r="391" spans="1:5" x14ac:dyDescent="0.25">
      <c r="A391" t="s">
        <v>66</v>
      </c>
      <c r="B391" t="s">
        <v>1404</v>
      </c>
      <c r="C391" t="s">
        <v>1419</v>
      </c>
      <c r="D391" t="s">
        <v>1512</v>
      </c>
      <c r="E391" s="23">
        <v>1</v>
      </c>
    </row>
    <row r="392" spans="1:5" x14ac:dyDescent="0.25">
      <c r="A392" t="s">
        <v>66</v>
      </c>
      <c r="B392" t="s">
        <v>1404</v>
      </c>
      <c r="C392" t="s">
        <v>1419</v>
      </c>
      <c r="D392" t="s">
        <v>1514</v>
      </c>
      <c r="E392" s="23">
        <v>1</v>
      </c>
    </row>
    <row r="393" spans="1:5" x14ac:dyDescent="0.25">
      <c r="A393" t="s">
        <v>66</v>
      </c>
      <c r="B393" t="s">
        <v>1404</v>
      </c>
      <c r="C393" t="s">
        <v>1419</v>
      </c>
      <c r="D393" t="s">
        <v>1516</v>
      </c>
      <c r="E393" s="23">
        <v>1</v>
      </c>
    </row>
    <row r="394" spans="1:5" x14ac:dyDescent="0.25">
      <c r="A394" t="s">
        <v>66</v>
      </c>
      <c r="B394" t="s">
        <v>1404</v>
      </c>
      <c r="C394" t="s">
        <v>1419</v>
      </c>
      <c r="D394" t="s">
        <v>1518</v>
      </c>
      <c r="E394" s="23">
        <v>1</v>
      </c>
    </row>
    <row r="395" spans="1:5" x14ac:dyDescent="0.25">
      <c r="A395" t="s">
        <v>66</v>
      </c>
      <c r="B395" t="s">
        <v>1404</v>
      </c>
      <c r="C395" t="s">
        <v>1419</v>
      </c>
      <c r="D395" t="s">
        <v>1520</v>
      </c>
      <c r="E395" s="23">
        <v>1</v>
      </c>
    </row>
    <row r="396" spans="1:5" x14ac:dyDescent="0.25">
      <c r="A396" t="s">
        <v>66</v>
      </c>
      <c r="B396" t="s">
        <v>1404</v>
      </c>
      <c r="C396" t="s">
        <v>1419</v>
      </c>
      <c r="D396" t="s">
        <v>1561</v>
      </c>
      <c r="E396" s="23">
        <v>1</v>
      </c>
    </row>
    <row r="397" spans="1:5" x14ac:dyDescent="0.25">
      <c r="A397" t="s">
        <v>66</v>
      </c>
      <c r="B397" t="s">
        <v>1404</v>
      </c>
      <c r="C397" t="s">
        <v>1419</v>
      </c>
      <c r="D397" t="s">
        <v>1576</v>
      </c>
      <c r="E397" s="23">
        <v>1</v>
      </c>
    </row>
    <row r="398" spans="1:5" x14ac:dyDescent="0.25">
      <c r="A398" t="s">
        <v>66</v>
      </c>
      <c r="B398" t="s">
        <v>1404</v>
      </c>
      <c r="C398" t="s">
        <v>1419</v>
      </c>
      <c r="D398" t="s">
        <v>1655</v>
      </c>
      <c r="E398" s="23">
        <v>1</v>
      </c>
    </row>
    <row r="399" spans="1:5" x14ac:dyDescent="0.25">
      <c r="A399" t="s">
        <v>66</v>
      </c>
      <c r="B399" t="s">
        <v>1404</v>
      </c>
      <c r="C399" t="s">
        <v>1419</v>
      </c>
      <c r="D399" t="s">
        <v>1657</v>
      </c>
      <c r="E399" s="23">
        <v>1</v>
      </c>
    </row>
    <row r="400" spans="1:5" x14ac:dyDescent="0.25">
      <c r="A400" t="s">
        <v>66</v>
      </c>
      <c r="B400" t="s">
        <v>1404</v>
      </c>
      <c r="C400" t="s">
        <v>1419</v>
      </c>
      <c r="D400" t="s">
        <v>1659</v>
      </c>
      <c r="E400" s="23">
        <v>1</v>
      </c>
    </row>
    <row r="401" spans="1:5" x14ac:dyDescent="0.25">
      <c r="A401" t="s">
        <v>66</v>
      </c>
      <c r="B401" t="s">
        <v>1404</v>
      </c>
      <c r="C401" t="s">
        <v>1419</v>
      </c>
      <c r="D401" t="s">
        <v>1661</v>
      </c>
      <c r="E401" s="23">
        <v>1</v>
      </c>
    </row>
    <row r="402" spans="1:5" x14ac:dyDescent="0.25">
      <c r="A402" t="s">
        <v>66</v>
      </c>
      <c r="B402" t="s">
        <v>1404</v>
      </c>
      <c r="C402" t="s">
        <v>1419</v>
      </c>
      <c r="D402" t="s">
        <v>1663</v>
      </c>
      <c r="E402" s="23">
        <v>1</v>
      </c>
    </row>
    <row r="403" spans="1:5" x14ac:dyDescent="0.25">
      <c r="A403" t="s">
        <v>66</v>
      </c>
      <c r="B403" t="s">
        <v>1404</v>
      </c>
      <c r="C403" t="s">
        <v>1419</v>
      </c>
      <c r="D403" t="s">
        <v>1665</v>
      </c>
      <c r="E403" s="23">
        <v>1</v>
      </c>
    </row>
    <row r="404" spans="1:5" x14ac:dyDescent="0.25">
      <c r="A404" t="s">
        <v>66</v>
      </c>
      <c r="B404" t="s">
        <v>1404</v>
      </c>
      <c r="C404" t="s">
        <v>1419</v>
      </c>
      <c r="D404" t="s">
        <v>1688</v>
      </c>
      <c r="E404" s="23">
        <v>1</v>
      </c>
    </row>
    <row r="405" spans="1:5" x14ac:dyDescent="0.25">
      <c r="A405" t="s">
        <v>66</v>
      </c>
      <c r="B405" t="s">
        <v>1404</v>
      </c>
      <c r="C405" t="s">
        <v>1419</v>
      </c>
      <c r="D405" t="s">
        <v>1690</v>
      </c>
      <c r="E405" s="23">
        <v>1</v>
      </c>
    </row>
    <row r="406" spans="1:5" x14ac:dyDescent="0.25">
      <c r="A406" t="s">
        <v>66</v>
      </c>
      <c r="B406" t="s">
        <v>1404</v>
      </c>
      <c r="C406" t="s">
        <v>1419</v>
      </c>
      <c r="D406" t="s">
        <v>1701</v>
      </c>
      <c r="E406" s="23">
        <v>1</v>
      </c>
    </row>
    <row r="407" spans="1:5" x14ac:dyDescent="0.25">
      <c r="A407" t="s">
        <v>66</v>
      </c>
      <c r="B407" t="s">
        <v>1404</v>
      </c>
      <c r="C407" t="s">
        <v>1419</v>
      </c>
      <c r="D407" t="s">
        <v>1717</v>
      </c>
      <c r="E407" s="23">
        <v>1</v>
      </c>
    </row>
    <row r="408" spans="1:5" x14ac:dyDescent="0.25">
      <c r="A408" t="s">
        <v>66</v>
      </c>
      <c r="B408" t="s">
        <v>1404</v>
      </c>
      <c r="C408" t="s">
        <v>1419</v>
      </c>
      <c r="D408" t="s">
        <v>1889</v>
      </c>
      <c r="E408" s="23">
        <v>1</v>
      </c>
    </row>
    <row r="409" spans="1:5" x14ac:dyDescent="0.25">
      <c r="A409" t="s">
        <v>66</v>
      </c>
      <c r="B409" t="s">
        <v>1404</v>
      </c>
      <c r="C409" t="s">
        <v>1419</v>
      </c>
      <c r="D409" t="s">
        <v>1959</v>
      </c>
      <c r="E409" s="23">
        <v>1</v>
      </c>
    </row>
    <row r="410" spans="1:5" x14ac:dyDescent="0.25">
      <c r="A410" t="s">
        <v>66</v>
      </c>
      <c r="B410" t="s">
        <v>1404</v>
      </c>
      <c r="C410" t="s">
        <v>1419</v>
      </c>
      <c r="D410" t="s">
        <v>2092</v>
      </c>
      <c r="E410" s="23">
        <v>1</v>
      </c>
    </row>
    <row r="411" spans="1:5" x14ac:dyDescent="0.25">
      <c r="A411" t="s">
        <v>66</v>
      </c>
      <c r="B411" t="s">
        <v>1404</v>
      </c>
      <c r="C411" t="s">
        <v>1419</v>
      </c>
      <c r="D411" t="s">
        <v>2096</v>
      </c>
      <c r="E411" s="23">
        <v>1</v>
      </c>
    </row>
    <row r="412" spans="1:5" x14ac:dyDescent="0.25">
      <c r="A412" t="s">
        <v>66</v>
      </c>
      <c r="B412" t="s">
        <v>1404</v>
      </c>
      <c r="C412" t="s">
        <v>1419</v>
      </c>
      <c r="D412" t="s">
        <v>2100</v>
      </c>
      <c r="E412" s="23">
        <v>1</v>
      </c>
    </row>
    <row r="413" spans="1:5" x14ac:dyDescent="0.25">
      <c r="A413" t="s">
        <v>66</v>
      </c>
      <c r="B413" t="s">
        <v>1404</v>
      </c>
      <c r="C413" t="s">
        <v>1419</v>
      </c>
      <c r="D413" t="s">
        <v>2325</v>
      </c>
      <c r="E413" s="23">
        <v>1</v>
      </c>
    </row>
    <row r="414" spans="1:5" x14ac:dyDescent="0.25">
      <c r="A414" t="s">
        <v>66</v>
      </c>
      <c r="B414" t="s">
        <v>1404</v>
      </c>
      <c r="C414" t="s">
        <v>1419</v>
      </c>
      <c r="D414" t="s">
        <v>2327</v>
      </c>
      <c r="E414" s="23">
        <v>1</v>
      </c>
    </row>
    <row r="415" spans="1:5" x14ac:dyDescent="0.25">
      <c r="A415" t="s">
        <v>66</v>
      </c>
      <c r="B415" t="s">
        <v>1404</v>
      </c>
      <c r="C415" t="s">
        <v>1419</v>
      </c>
      <c r="D415" t="s">
        <v>2331</v>
      </c>
      <c r="E415" s="23">
        <v>1</v>
      </c>
    </row>
    <row r="416" spans="1:5" x14ac:dyDescent="0.25">
      <c r="A416" t="s">
        <v>66</v>
      </c>
      <c r="B416" t="s">
        <v>1404</v>
      </c>
      <c r="C416" t="s">
        <v>1419</v>
      </c>
      <c r="D416" t="s">
        <v>2333</v>
      </c>
      <c r="E416" s="23">
        <v>1</v>
      </c>
    </row>
    <row r="417" spans="1:5" x14ac:dyDescent="0.25">
      <c r="A417" t="s">
        <v>66</v>
      </c>
      <c r="B417" t="s">
        <v>1404</v>
      </c>
      <c r="C417" t="s">
        <v>1419</v>
      </c>
      <c r="D417" t="s">
        <v>2335</v>
      </c>
      <c r="E417" s="23">
        <v>1</v>
      </c>
    </row>
    <row r="418" spans="1:5" x14ac:dyDescent="0.25">
      <c r="A418" t="s">
        <v>66</v>
      </c>
      <c r="B418" t="s">
        <v>1404</v>
      </c>
      <c r="C418" t="s">
        <v>1419</v>
      </c>
      <c r="D418" t="s">
        <v>2337</v>
      </c>
      <c r="E418" s="23">
        <v>1</v>
      </c>
    </row>
    <row r="419" spans="1:5" x14ac:dyDescent="0.25">
      <c r="A419" t="s">
        <v>66</v>
      </c>
      <c r="B419" t="s">
        <v>1404</v>
      </c>
      <c r="C419" t="s">
        <v>1419</v>
      </c>
      <c r="D419" t="s">
        <v>2339</v>
      </c>
      <c r="E419" s="23">
        <v>1</v>
      </c>
    </row>
    <row r="420" spans="1:5" x14ac:dyDescent="0.25">
      <c r="A420" t="s">
        <v>66</v>
      </c>
      <c r="B420" t="s">
        <v>1404</v>
      </c>
      <c r="C420" t="s">
        <v>1419</v>
      </c>
      <c r="D420" t="s">
        <v>2341</v>
      </c>
      <c r="E420" s="23">
        <v>1</v>
      </c>
    </row>
    <row r="421" spans="1:5" x14ac:dyDescent="0.25">
      <c r="A421" t="s">
        <v>66</v>
      </c>
      <c r="B421" t="s">
        <v>1404</v>
      </c>
      <c r="C421" t="s">
        <v>1419</v>
      </c>
      <c r="D421" t="s">
        <v>2343</v>
      </c>
      <c r="E421" s="23">
        <v>1</v>
      </c>
    </row>
    <row r="422" spans="1:5" x14ac:dyDescent="0.25">
      <c r="A422" t="s">
        <v>66</v>
      </c>
      <c r="B422" t="s">
        <v>1404</v>
      </c>
      <c r="C422" t="s">
        <v>1419</v>
      </c>
      <c r="D422" t="s">
        <v>2345</v>
      </c>
      <c r="E422" s="23">
        <v>1</v>
      </c>
    </row>
    <row r="423" spans="1:5" x14ac:dyDescent="0.25">
      <c r="A423" t="s">
        <v>66</v>
      </c>
      <c r="B423" t="s">
        <v>1404</v>
      </c>
      <c r="C423" t="s">
        <v>1419</v>
      </c>
      <c r="D423" t="s">
        <v>2356</v>
      </c>
      <c r="E423" s="23">
        <v>1</v>
      </c>
    </row>
    <row r="424" spans="1:5" x14ac:dyDescent="0.25">
      <c r="A424" t="s">
        <v>66</v>
      </c>
      <c r="B424" t="s">
        <v>1404</v>
      </c>
      <c r="C424" t="s">
        <v>1419</v>
      </c>
      <c r="D424" t="s">
        <v>2358</v>
      </c>
      <c r="E424" s="23">
        <v>1</v>
      </c>
    </row>
    <row r="425" spans="1:5" x14ac:dyDescent="0.25">
      <c r="A425" t="s">
        <v>66</v>
      </c>
      <c r="B425" t="s">
        <v>1404</v>
      </c>
      <c r="C425" t="s">
        <v>1419</v>
      </c>
      <c r="D425" t="s">
        <v>2360</v>
      </c>
      <c r="E425" s="23">
        <v>1</v>
      </c>
    </row>
    <row r="426" spans="1:5" x14ac:dyDescent="0.25">
      <c r="A426" t="s">
        <v>66</v>
      </c>
      <c r="B426" t="s">
        <v>1404</v>
      </c>
      <c r="C426" t="s">
        <v>1626</v>
      </c>
      <c r="D426" t="s">
        <v>1627</v>
      </c>
      <c r="E426" s="23">
        <v>1</v>
      </c>
    </row>
    <row r="427" spans="1:5" x14ac:dyDescent="0.25">
      <c r="A427" t="s">
        <v>66</v>
      </c>
      <c r="B427" t="s">
        <v>1404</v>
      </c>
      <c r="C427" t="s">
        <v>1626</v>
      </c>
      <c r="D427" t="s">
        <v>1645</v>
      </c>
      <c r="E427" s="23">
        <v>1</v>
      </c>
    </row>
    <row r="428" spans="1:5" x14ac:dyDescent="0.25">
      <c r="A428" t="s">
        <v>66</v>
      </c>
      <c r="B428" t="s">
        <v>1404</v>
      </c>
      <c r="C428" t="s">
        <v>1626</v>
      </c>
      <c r="D428" t="s">
        <v>1945</v>
      </c>
      <c r="E428" s="23">
        <v>1</v>
      </c>
    </row>
    <row r="429" spans="1:5" x14ac:dyDescent="0.25">
      <c r="A429" t="s">
        <v>66</v>
      </c>
      <c r="B429" t="s">
        <v>1404</v>
      </c>
      <c r="C429" t="s">
        <v>1626</v>
      </c>
      <c r="D429" t="s">
        <v>2023</v>
      </c>
      <c r="E429" s="23">
        <v>1</v>
      </c>
    </row>
    <row r="430" spans="1:5" x14ac:dyDescent="0.25">
      <c r="A430" t="s">
        <v>66</v>
      </c>
      <c r="B430" t="s">
        <v>1404</v>
      </c>
      <c r="C430" t="s">
        <v>1626</v>
      </c>
      <c r="D430" t="s">
        <v>2148</v>
      </c>
      <c r="E430" s="23">
        <v>1</v>
      </c>
    </row>
    <row r="431" spans="1:5" x14ac:dyDescent="0.25">
      <c r="A431" t="s">
        <v>66</v>
      </c>
      <c r="B431" t="s">
        <v>1404</v>
      </c>
      <c r="C431" t="s">
        <v>1747</v>
      </c>
      <c r="D431" t="s">
        <v>1748</v>
      </c>
      <c r="E431" s="23">
        <v>1</v>
      </c>
    </row>
    <row r="432" spans="1:5" x14ac:dyDescent="0.25">
      <c r="A432" t="s">
        <v>66</v>
      </c>
      <c r="B432" t="s">
        <v>1404</v>
      </c>
      <c r="C432" t="s">
        <v>1747</v>
      </c>
      <c r="D432" t="s">
        <v>1752</v>
      </c>
      <c r="E432" s="23">
        <v>1</v>
      </c>
    </row>
    <row r="433" spans="1:5" x14ac:dyDescent="0.25">
      <c r="A433" t="s">
        <v>66</v>
      </c>
      <c r="B433" t="s">
        <v>1404</v>
      </c>
      <c r="C433" t="s">
        <v>1747</v>
      </c>
      <c r="D433" t="s">
        <v>1754</v>
      </c>
      <c r="E433" s="23">
        <v>1</v>
      </c>
    </row>
    <row r="434" spans="1:5" x14ac:dyDescent="0.25">
      <c r="A434" t="s">
        <v>66</v>
      </c>
      <c r="B434" t="s">
        <v>1404</v>
      </c>
      <c r="C434" t="s">
        <v>1747</v>
      </c>
      <c r="D434" t="s">
        <v>1935</v>
      </c>
      <c r="E434" s="23">
        <v>1</v>
      </c>
    </row>
    <row r="435" spans="1:5" x14ac:dyDescent="0.25">
      <c r="A435" t="s">
        <v>66</v>
      </c>
      <c r="B435" t="s">
        <v>1404</v>
      </c>
      <c r="C435" t="s">
        <v>1747</v>
      </c>
      <c r="D435" t="s">
        <v>1983</v>
      </c>
      <c r="E435" s="23">
        <v>1</v>
      </c>
    </row>
    <row r="436" spans="1:5" x14ac:dyDescent="0.25">
      <c r="A436" t="s">
        <v>66</v>
      </c>
      <c r="B436" t="s">
        <v>1404</v>
      </c>
      <c r="C436" t="s">
        <v>1747</v>
      </c>
      <c r="D436" t="s">
        <v>2112</v>
      </c>
      <c r="E436" s="23">
        <v>1</v>
      </c>
    </row>
    <row r="437" spans="1:5" x14ac:dyDescent="0.25">
      <c r="A437" t="s">
        <v>66</v>
      </c>
      <c r="B437" t="s">
        <v>1404</v>
      </c>
      <c r="C437" t="s">
        <v>1747</v>
      </c>
      <c r="D437" t="s">
        <v>2130</v>
      </c>
      <c r="E437" s="23">
        <v>1</v>
      </c>
    </row>
    <row r="438" spans="1:5" x14ac:dyDescent="0.25">
      <c r="A438" t="s">
        <v>66</v>
      </c>
      <c r="B438" t="s">
        <v>1404</v>
      </c>
      <c r="C438" t="s">
        <v>1747</v>
      </c>
      <c r="D438" t="s">
        <v>2174</v>
      </c>
      <c r="E438" s="23">
        <v>1</v>
      </c>
    </row>
    <row r="439" spans="1:5" x14ac:dyDescent="0.25">
      <c r="A439" t="s">
        <v>66</v>
      </c>
      <c r="B439" t="s">
        <v>1404</v>
      </c>
      <c r="C439" t="s">
        <v>1747</v>
      </c>
      <c r="D439" t="s">
        <v>2176</v>
      </c>
      <c r="E439" s="23">
        <v>1</v>
      </c>
    </row>
    <row r="440" spans="1:5" x14ac:dyDescent="0.25">
      <c r="A440" t="s">
        <v>66</v>
      </c>
      <c r="B440" t="s">
        <v>1404</v>
      </c>
      <c r="C440" t="s">
        <v>1747</v>
      </c>
      <c r="D440" t="s">
        <v>2291</v>
      </c>
      <c r="E440" s="23">
        <v>1</v>
      </c>
    </row>
    <row r="441" spans="1:5" x14ac:dyDescent="0.25">
      <c r="A441" t="s">
        <v>66</v>
      </c>
      <c r="B441" t="s">
        <v>1404</v>
      </c>
      <c r="C441" t="s">
        <v>1747</v>
      </c>
      <c r="D441" t="s">
        <v>2295</v>
      </c>
      <c r="E441" s="23">
        <v>1</v>
      </c>
    </row>
    <row r="442" spans="1:5" x14ac:dyDescent="0.25">
      <c r="A442" t="s">
        <v>66</v>
      </c>
      <c r="B442" t="s">
        <v>1404</v>
      </c>
      <c r="C442" t="s">
        <v>1747</v>
      </c>
      <c r="D442" t="s">
        <v>2321</v>
      </c>
      <c r="E442" s="23">
        <v>1</v>
      </c>
    </row>
    <row r="443" spans="1:5" x14ac:dyDescent="0.25">
      <c r="A443" t="s">
        <v>66</v>
      </c>
      <c r="B443" t="s">
        <v>1404</v>
      </c>
      <c r="C443" t="s">
        <v>1422</v>
      </c>
      <c r="D443" t="s">
        <v>1423</v>
      </c>
      <c r="E443" s="23">
        <v>1</v>
      </c>
    </row>
    <row r="444" spans="1:5" x14ac:dyDescent="0.25">
      <c r="A444" t="s">
        <v>66</v>
      </c>
      <c r="B444" t="s">
        <v>1404</v>
      </c>
      <c r="C444" t="s">
        <v>1422</v>
      </c>
      <c r="D444" t="s">
        <v>1019</v>
      </c>
      <c r="E444" s="23">
        <v>1</v>
      </c>
    </row>
    <row r="445" spans="1:5" x14ac:dyDescent="0.25">
      <c r="A445" t="s">
        <v>66</v>
      </c>
      <c r="B445" t="s">
        <v>1404</v>
      </c>
      <c r="C445" t="s">
        <v>1422</v>
      </c>
      <c r="D445" t="s">
        <v>1023</v>
      </c>
      <c r="E445" s="23">
        <v>1</v>
      </c>
    </row>
    <row r="446" spans="1:5" x14ac:dyDescent="0.25">
      <c r="A446" t="s">
        <v>66</v>
      </c>
      <c r="B446" t="s">
        <v>1404</v>
      </c>
      <c r="C446" t="s">
        <v>1422</v>
      </c>
      <c r="D446" t="s">
        <v>1025</v>
      </c>
      <c r="E446" s="23">
        <v>1</v>
      </c>
    </row>
    <row r="447" spans="1:5" x14ac:dyDescent="0.25">
      <c r="A447" t="s">
        <v>66</v>
      </c>
      <c r="B447" t="s">
        <v>1404</v>
      </c>
      <c r="C447" t="s">
        <v>1422</v>
      </c>
      <c r="D447" t="s">
        <v>1543</v>
      </c>
      <c r="E447" s="23">
        <v>1</v>
      </c>
    </row>
    <row r="448" spans="1:5" x14ac:dyDescent="0.25">
      <c r="A448" t="s">
        <v>66</v>
      </c>
      <c r="B448" t="s">
        <v>1404</v>
      </c>
      <c r="C448" t="s">
        <v>1422</v>
      </c>
      <c r="D448" t="s">
        <v>1553</v>
      </c>
      <c r="E448" s="23">
        <v>1</v>
      </c>
    </row>
    <row r="449" spans="1:5" x14ac:dyDescent="0.25">
      <c r="A449" t="s">
        <v>66</v>
      </c>
      <c r="B449" t="s">
        <v>1404</v>
      </c>
      <c r="C449" t="s">
        <v>1422</v>
      </c>
      <c r="D449" t="s">
        <v>1637</v>
      </c>
      <c r="E449" s="23">
        <v>1</v>
      </c>
    </row>
    <row r="450" spans="1:5" x14ac:dyDescent="0.25">
      <c r="A450" t="s">
        <v>66</v>
      </c>
      <c r="B450" t="s">
        <v>1404</v>
      </c>
      <c r="C450" t="s">
        <v>1422</v>
      </c>
      <c r="D450" t="s">
        <v>1707</v>
      </c>
      <c r="E450" s="23">
        <v>1</v>
      </c>
    </row>
    <row r="451" spans="1:5" x14ac:dyDescent="0.25">
      <c r="A451" t="s">
        <v>66</v>
      </c>
      <c r="B451" t="s">
        <v>1404</v>
      </c>
      <c r="C451" t="s">
        <v>1422</v>
      </c>
      <c r="D451" t="s">
        <v>2017</v>
      </c>
      <c r="E451" s="23">
        <v>1</v>
      </c>
    </row>
    <row r="452" spans="1:5" x14ac:dyDescent="0.25">
      <c r="A452" t="s">
        <v>66</v>
      </c>
      <c r="B452" t="s">
        <v>1404</v>
      </c>
      <c r="C452" t="s">
        <v>1422</v>
      </c>
      <c r="D452" t="s">
        <v>2287</v>
      </c>
      <c r="E452" s="23">
        <v>1</v>
      </c>
    </row>
    <row r="453" spans="1:5" x14ac:dyDescent="0.25">
      <c r="A453" t="s">
        <v>66</v>
      </c>
      <c r="B453" t="s">
        <v>1404</v>
      </c>
      <c r="C453" t="s">
        <v>1422</v>
      </c>
      <c r="D453" t="s">
        <v>2301</v>
      </c>
      <c r="E453" s="23">
        <v>1</v>
      </c>
    </row>
    <row r="454" spans="1:5" x14ac:dyDescent="0.25">
      <c r="A454" t="s">
        <v>66</v>
      </c>
      <c r="B454" t="s">
        <v>1404</v>
      </c>
      <c r="C454" t="s">
        <v>1422</v>
      </c>
      <c r="D454" t="s">
        <v>2303</v>
      </c>
      <c r="E454" s="23">
        <v>1</v>
      </c>
    </row>
    <row r="455" spans="1:5" x14ac:dyDescent="0.25">
      <c r="A455" t="s">
        <v>66</v>
      </c>
      <c r="B455" t="s">
        <v>1404</v>
      </c>
      <c r="C455" t="s">
        <v>1422</v>
      </c>
      <c r="D455" t="s">
        <v>2305</v>
      </c>
      <c r="E455" s="23">
        <v>1</v>
      </c>
    </row>
    <row r="456" spans="1:5" x14ac:dyDescent="0.25">
      <c r="A456" t="s">
        <v>66</v>
      </c>
      <c r="B456" t="s">
        <v>1404</v>
      </c>
      <c r="C456" t="s">
        <v>1422</v>
      </c>
      <c r="D456" t="s">
        <v>2307</v>
      </c>
      <c r="E456" s="23">
        <v>1</v>
      </c>
    </row>
    <row r="457" spans="1:5" x14ac:dyDescent="0.25">
      <c r="A457" t="s">
        <v>66</v>
      </c>
      <c r="B457" t="s">
        <v>1404</v>
      </c>
      <c r="C457" t="s">
        <v>1422</v>
      </c>
      <c r="D457" t="s">
        <v>2309</v>
      </c>
      <c r="E457" s="23">
        <v>1</v>
      </c>
    </row>
    <row r="458" spans="1:5" x14ac:dyDescent="0.25">
      <c r="A458" t="s">
        <v>66</v>
      </c>
      <c r="B458" t="s">
        <v>1404</v>
      </c>
      <c r="C458" t="s">
        <v>1409</v>
      </c>
      <c r="D458" t="s">
        <v>1410</v>
      </c>
      <c r="E458" s="23">
        <v>1</v>
      </c>
    </row>
    <row r="459" spans="1:5" x14ac:dyDescent="0.25">
      <c r="A459" t="s">
        <v>66</v>
      </c>
      <c r="B459" t="s">
        <v>1404</v>
      </c>
      <c r="C459" t="s">
        <v>1409</v>
      </c>
      <c r="D459" t="s">
        <v>1412</v>
      </c>
      <c r="E459" s="23">
        <v>1</v>
      </c>
    </row>
    <row r="460" spans="1:5" x14ac:dyDescent="0.25">
      <c r="A460" t="s">
        <v>66</v>
      </c>
      <c r="B460" t="s">
        <v>1404</v>
      </c>
      <c r="C460" t="s">
        <v>1409</v>
      </c>
      <c r="D460" t="s">
        <v>1414</v>
      </c>
      <c r="E460" s="23">
        <v>1</v>
      </c>
    </row>
    <row r="461" spans="1:5" x14ac:dyDescent="0.25">
      <c r="A461" t="s">
        <v>66</v>
      </c>
      <c r="B461" t="s">
        <v>1404</v>
      </c>
      <c r="C461" t="s">
        <v>1409</v>
      </c>
      <c r="D461" t="s">
        <v>2098</v>
      </c>
      <c r="E461" s="23">
        <v>1</v>
      </c>
    </row>
    <row r="462" spans="1:5" x14ac:dyDescent="0.25">
      <c r="A462" t="s">
        <v>66</v>
      </c>
      <c r="B462" t="s">
        <v>1404</v>
      </c>
      <c r="C462" t="s">
        <v>1405</v>
      </c>
      <c r="D462" t="s">
        <v>1406</v>
      </c>
      <c r="E462" s="23">
        <v>1</v>
      </c>
    </row>
    <row r="463" spans="1:5" x14ac:dyDescent="0.25">
      <c r="A463" t="s">
        <v>66</v>
      </c>
      <c r="B463" t="s">
        <v>1404</v>
      </c>
      <c r="C463" t="s">
        <v>1405</v>
      </c>
      <c r="D463" t="s">
        <v>1465</v>
      </c>
      <c r="E463" s="23">
        <v>1</v>
      </c>
    </row>
    <row r="464" spans="1:5" x14ac:dyDescent="0.25">
      <c r="A464" t="s">
        <v>66</v>
      </c>
      <c r="B464" t="s">
        <v>1404</v>
      </c>
      <c r="C464" t="s">
        <v>1405</v>
      </c>
      <c r="D464" t="s">
        <v>1469</v>
      </c>
      <c r="E464" s="23">
        <v>1</v>
      </c>
    </row>
    <row r="465" spans="1:5" x14ac:dyDescent="0.25">
      <c r="A465" t="s">
        <v>66</v>
      </c>
      <c r="B465" t="s">
        <v>1404</v>
      </c>
      <c r="C465" t="s">
        <v>1405</v>
      </c>
      <c r="D465" t="s">
        <v>1750</v>
      </c>
      <c r="E465" s="23">
        <v>1</v>
      </c>
    </row>
    <row r="466" spans="1:5" x14ac:dyDescent="0.25">
      <c r="A466" t="s">
        <v>66</v>
      </c>
      <c r="B466" t="s">
        <v>1404</v>
      </c>
      <c r="C466" t="s">
        <v>1405</v>
      </c>
      <c r="D466" t="s">
        <v>2108</v>
      </c>
      <c r="E466" s="23">
        <v>1</v>
      </c>
    </row>
    <row r="467" spans="1:5" x14ac:dyDescent="0.25">
      <c r="A467" t="s">
        <v>66</v>
      </c>
      <c r="B467" t="s">
        <v>1404</v>
      </c>
      <c r="C467" t="s">
        <v>1405</v>
      </c>
      <c r="D467" t="s">
        <v>2134</v>
      </c>
      <c r="E467" s="23">
        <v>1</v>
      </c>
    </row>
    <row r="468" spans="1:5" x14ac:dyDescent="0.25">
      <c r="A468" t="s">
        <v>66</v>
      </c>
      <c r="B468" t="s">
        <v>1404</v>
      </c>
      <c r="C468" t="s">
        <v>1405</v>
      </c>
      <c r="D468" t="s">
        <v>2138</v>
      </c>
      <c r="E468" s="23">
        <v>1</v>
      </c>
    </row>
    <row r="469" spans="1:5" x14ac:dyDescent="0.25">
      <c r="A469" t="s">
        <v>66</v>
      </c>
      <c r="B469" t="s">
        <v>1404</v>
      </c>
      <c r="C469" t="s">
        <v>1405</v>
      </c>
      <c r="D469" t="s">
        <v>2140</v>
      </c>
      <c r="E469" s="23">
        <v>1</v>
      </c>
    </row>
    <row r="470" spans="1:5" x14ac:dyDescent="0.25">
      <c r="A470" t="s">
        <v>66</v>
      </c>
      <c r="B470" t="s">
        <v>1404</v>
      </c>
      <c r="C470" t="s">
        <v>1405</v>
      </c>
      <c r="D470" t="s">
        <v>2142</v>
      </c>
      <c r="E470" s="23">
        <v>1</v>
      </c>
    </row>
    <row r="471" spans="1:5" x14ac:dyDescent="0.25">
      <c r="A471" t="s">
        <v>66</v>
      </c>
      <c r="B471" t="s">
        <v>1404</v>
      </c>
      <c r="C471" t="s">
        <v>1405</v>
      </c>
      <c r="D471" t="s">
        <v>2144</v>
      </c>
      <c r="E471" s="23">
        <v>1</v>
      </c>
    </row>
    <row r="472" spans="1:5" x14ac:dyDescent="0.25">
      <c r="A472" t="s">
        <v>66</v>
      </c>
      <c r="B472" t="s">
        <v>1404</v>
      </c>
      <c r="C472" t="s">
        <v>1405</v>
      </c>
      <c r="D472" t="s">
        <v>2146</v>
      </c>
      <c r="E472" s="23">
        <v>1</v>
      </c>
    </row>
    <row r="473" spans="1:5" x14ac:dyDescent="0.25">
      <c r="A473" t="s">
        <v>66</v>
      </c>
      <c r="B473" t="s">
        <v>1404</v>
      </c>
      <c r="C473" t="s">
        <v>1405</v>
      </c>
      <c r="D473" t="s">
        <v>2277</v>
      </c>
      <c r="E473" s="23">
        <v>1</v>
      </c>
    </row>
    <row r="474" spans="1:5" x14ac:dyDescent="0.25">
      <c r="A474" t="s">
        <v>66</v>
      </c>
      <c r="B474" t="s">
        <v>1404</v>
      </c>
      <c r="C474" t="s">
        <v>1571</v>
      </c>
      <c r="D474" t="s">
        <v>1572</v>
      </c>
      <c r="E474" s="23">
        <v>1</v>
      </c>
    </row>
    <row r="475" spans="1:5" x14ac:dyDescent="0.25">
      <c r="A475" t="s">
        <v>66</v>
      </c>
      <c r="B475" t="s">
        <v>1404</v>
      </c>
      <c r="C475" t="s">
        <v>1571</v>
      </c>
      <c r="D475" t="s">
        <v>1583</v>
      </c>
      <c r="E475" s="23">
        <v>1</v>
      </c>
    </row>
    <row r="476" spans="1:5" x14ac:dyDescent="0.25">
      <c r="A476" t="s">
        <v>66</v>
      </c>
      <c r="B476" t="s">
        <v>1404</v>
      </c>
      <c r="C476" t="s">
        <v>1571</v>
      </c>
      <c r="D476" t="s">
        <v>1585</v>
      </c>
      <c r="E476" s="23">
        <v>1</v>
      </c>
    </row>
    <row r="477" spans="1:5" x14ac:dyDescent="0.25">
      <c r="A477" t="s">
        <v>66</v>
      </c>
      <c r="B477" t="s">
        <v>1404</v>
      </c>
      <c r="C477" t="s">
        <v>1571</v>
      </c>
      <c r="D477" t="s">
        <v>1587</v>
      </c>
      <c r="E477" s="23">
        <v>1</v>
      </c>
    </row>
    <row r="478" spans="1:5" x14ac:dyDescent="0.25">
      <c r="A478" t="s">
        <v>66</v>
      </c>
      <c r="B478" t="s">
        <v>1404</v>
      </c>
      <c r="C478" t="s">
        <v>1571</v>
      </c>
      <c r="D478" t="s">
        <v>1589</v>
      </c>
      <c r="E478" s="23">
        <v>1</v>
      </c>
    </row>
    <row r="479" spans="1:5" x14ac:dyDescent="0.25">
      <c r="A479" t="s">
        <v>66</v>
      </c>
      <c r="B479" t="s">
        <v>1404</v>
      </c>
      <c r="C479" t="s">
        <v>1571</v>
      </c>
      <c r="D479" t="s">
        <v>1591</v>
      </c>
      <c r="E479" s="23">
        <v>1</v>
      </c>
    </row>
    <row r="480" spans="1:5" x14ac:dyDescent="0.25">
      <c r="A480" t="s">
        <v>66</v>
      </c>
      <c r="B480" t="s">
        <v>1404</v>
      </c>
      <c r="C480" t="s">
        <v>1571</v>
      </c>
      <c r="D480" t="s">
        <v>1593</v>
      </c>
      <c r="E480" s="23">
        <v>1</v>
      </c>
    </row>
    <row r="481" spans="1:5" x14ac:dyDescent="0.25">
      <c r="A481" t="s">
        <v>66</v>
      </c>
      <c r="B481" t="s">
        <v>1404</v>
      </c>
      <c r="C481" t="s">
        <v>1571</v>
      </c>
      <c r="D481" t="s">
        <v>1595</v>
      </c>
      <c r="E481" s="23">
        <v>1</v>
      </c>
    </row>
    <row r="482" spans="1:5" x14ac:dyDescent="0.25">
      <c r="A482" t="s">
        <v>66</v>
      </c>
      <c r="B482" t="s">
        <v>1404</v>
      </c>
      <c r="C482" t="s">
        <v>1571</v>
      </c>
      <c r="D482" t="s">
        <v>1597</v>
      </c>
      <c r="E482" s="23">
        <v>1</v>
      </c>
    </row>
    <row r="483" spans="1:5" x14ac:dyDescent="0.25">
      <c r="A483" t="s">
        <v>66</v>
      </c>
      <c r="B483" t="s">
        <v>1404</v>
      </c>
      <c r="C483" t="s">
        <v>1571</v>
      </c>
      <c r="D483" t="s">
        <v>1599</v>
      </c>
      <c r="E483" s="23">
        <v>1</v>
      </c>
    </row>
    <row r="484" spans="1:5" x14ac:dyDescent="0.25">
      <c r="A484" t="s">
        <v>66</v>
      </c>
      <c r="B484" t="s">
        <v>1404</v>
      </c>
      <c r="C484" t="s">
        <v>1571</v>
      </c>
      <c r="D484" t="s">
        <v>1601</v>
      </c>
      <c r="E484" s="23">
        <v>1</v>
      </c>
    </row>
    <row r="485" spans="1:5" x14ac:dyDescent="0.25">
      <c r="A485" t="s">
        <v>66</v>
      </c>
      <c r="B485" t="s">
        <v>1404</v>
      </c>
      <c r="C485" t="s">
        <v>1571</v>
      </c>
      <c r="D485" t="s">
        <v>1603</v>
      </c>
      <c r="E485" s="23">
        <v>1</v>
      </c>
    </row>
    <row r="486" spans="1:5" x14ac:dyDescent="0.25">
      <c r="A486" t="s">
        <v>66</v>
      </c>
      <c r="B486" t="s">
        <v>1404</v>
      </c>
      <c r="C486" t="s">
        <v>1571</v>
      </c>
      <c r="D486" t="s">
        <v>1605</v>
      </c>
      <c r="E486" s="23">
        <v>1</v>
      </c>
    </row>
    <row r="487" spans="1:5" x14ac:dyDescent="0.25">
      <c r="A487" t="s">
        <v>66</v>
      </c>
      <c r="B487" t="s">
        <v>1404</v>
      </c>
      <c r="C487" t="s">
        <v>1571</v>
      </c>
      <c r="D487" t="s">
        <v>1607</v>
      </c>
      <c r="E487" s="23">
        <v>1</v>
      </c>
    </row>
    <row r="488" spans="1:5" x14ac:dyDescent="0.25">
      <c r="A488" t="s">
        <v>66</v>
      </c>
      <c r="B488" t="s">
        <v>1404</v>
      </c>
      <c r="C488" t="s">
        <v>1571</v>
      </c>
      <c r="D488" t="s">
        <v>1609</v>
      </c>
      <c r="E488" s="23">
        <v>1</v>
      </c>
    </row>
    <row r="489" spans="1:5" x14ac:dyDescent="0.25">
      <c r="A489" t="s">
        <v>66</v>
      </c>
      <c r="B489" t="s">
        <v>1404</v>
      </c>
      <c r="C489" t="s">
        <v>1571</v>
      </c>
      <c r="D489" t="s">
        <v>1611</v>
      </c>
      <c r="E489" s="23">
        <v>1</v>
      </c>
    </row>
    <row r="490" spans="1:5" x14ac:dyDescent="0.25">
      <c r="A490" t="s">
        <v>66</v>
      </c>
      <c r="B490" t="s">
        <v>1404</v>
      </c>
      <c r="C490" t="s">
        <v>1571</v>
      </c>
      <c r="D490" t="s">
        <v>1651</v>
      </c>
      <c r="E490" s="23">
        <v>1</v>
      </c>
    </row>
    <row r="491" spans="1:5" x14ac:dyDescent="0.25">
      <c r="A491" t="s">
        <v>66</v>
      </c>
      <c r="B491" t="s">
        <v>1404</v>
      </c>
      <c r="C491" t="s">
        <v>1571</v>
      </c>
      <c r="D491" t="s">
        <v>1800</v>
      </c>
      <c r="E491" s="23">
        <v>1</v>
      </c>
    </row>
    <row r="492" spans="1:5" x14ac:dyDescent="0.25">
      <c r="A492" t="s">
        <v>66</v>
      </c>
      <c r="B492" t="s">
        <v>1404</v>
      </c>
      <c r="C492" t="s">
        <v>1571</v>
      </c>
      <c r="D492" t="s">
        <v>1953</v>
      </c>
      <c r="E492" s="23">
        <v>1</v>
      </c>
    </row>
    <row r="493" spans="1:5" x14ac:dyDescent="0.25">
      <c r="A493" t="s">
        <v>66</v>
      </c>
      <c r="B493" t="s">
        <v>1404</v>
      </c>
      <c r="C493" t="s">
        <v>1571</v>
      </c>
      <c r="D493" t="s">
        <v>1961</v>
      </c>
      <c r="E493" s="23">
        <v>1</v>
      </c>
    </row>
    <row r="494" spans="1:5" x14ac:dyDescent="0.25">
      <c r="A494" t="s">
        <v>66</v>
      </c>
      <c r="B494" t="s">
        <v>1404</v>
      </c>
      <c r="C494" t="s">
        <v>1571</v>
      </c>
      <c r="D494" t="s">
        <v>1992</v>
      </c>
      <c r="E494" s="23">
        <v>1</v>
      </c>
    </row>
    <row r="495" spans="1:5" x14ac:dyDescent="0.25">
      <c r="A495" t="s">
        <v>66</v>
      </c>
      <c r="B495" t="s">
        <v>1404</v>
      </c>
      <c r="C495" t="s">
        <v>1571</v>
      </c>
      <c r="D495" t="s">
        <v>2011</v>
      </c>
      <c r="E495" s="23">
        <v>1</v>
      </c>
    </row>
    <row r="496" spans="1:5" x14ac:dyDescent="0.25">
      <c r="A496" t="s">
        <v>66</v>
      </c>
      <c r="B496" t="s">
        <v>1404</v>
      </c>
      <c r="C496" t="s">
        <v>1571</v>
      </c>
      <c r="D496" t="s">
        <v>2013</v>
      </c>
      <c r="E496" s="23">
        <v>1</v>
      </c>
    </row>
    <row r="497" spans="1:5" x14ac:dyDescent="0.25">
      <c r="A497" t="s">
        <v>66</v>
      </c>
      <c r="B497" t="s">
        <v>1404</v>
      </c>
      <c r="C497" t="s">
        <v>1571</v>
      </c>
      <c r="D497" t="s">
        <v>2021</v>
      </c>
      <c r="E497" s="23">
        <v>1</v>
      </c>
    </row>
    <row r="498" spans="1:5" x14ac:dyDescent="0.25">
      <c r="A498" t="s">
        <v>66</v>
      </c>
      <c r="B498" t="s">
        <v>1404</v>
      </c>
      <c r="C498" t="s">
        <v>1571</v>
      </c>
      <c r="D498" t="s">
        <v>2027</v>
      </c>
      <c r="E498" s="23">
        <v>1</v>
      </c>
    </row>
    <row r="499" spans="1:5" x14ac:dyDescent="0.25">
      <c r="A499" t="s">
        <v>66</v>
      </c>
      <c r="B499" t="s">
        <v>1404</v>
      </c>
      <c r="C499" t="s">
        <v>1571</v>
      </c>
      <c r="D499" t="s">
        <v>2058</v>
      </c>
      <c r="E499" s="23">
        <v>1</v>
      </c>
    </row>
    <row r="500" spans="1:5" x14ac:dyDescent="0.25">
      <c r="A500" t="s">
        <v>66</v>
      </c>
      <c r="B500" t="s">
        <v>1404</v>
      </c>
      <c r="C500" t="s">
        <v>1571</v>
      </c>
      <c r="D500" t="s">
        <v>2068</v>
      </c>
      <c r="E500" s="23">
        <v>1</v>
      </c>
    </row>
    <row r="501" spans="1:5" x14ac:dyDescent="0.25">
      <c r="A501" t="s">
        <v>66</v>
      </c>
      <c r="B501" t="s">
        <v>1404</v>
      </c>
      <c r="C501" t="s">
        <v>1571</v>
      </c>
      <c r="D501" t="s">
        <v>2094</v>
      </c>
      <c r="E501" s="23">
        <v>1</v>
      </c>
    </row>
    <row r="502" spans="1:5" x14ac:dyDescent="0.25">
      <c r="A502" t="s">
        <v>66</v>
      </c>
      <c r="B502" t="s">
        <v>1404</v>
      </c>
      <c r="C502" t="s">
        <v>1429</v>
      </c>
      <c r="D502" t="s">
        <v>1430</v>
      </c>
      <c r="E502" s="23">
        <v>1</v>
      </c>
    </row>
    <row r="503" spans="1:5" x14ac:dyDescent="0.25">
      <c r="A503" t="s">
        <v>66</v>
      </c>
      <c r="B503" t="s">
        <v>1404</v>
      </c>
      <c r="C503" t="s">
        <v>1429</v>
      </c>
      <c r="D503" t="s">
        <v>1473</v>
      </c>
      <c r="E503" s="23">
        <v>1</v>
      </c>
    </row>
    <row r="504" spans="1:5" x14ac:dyDescent="0.25">
      <c r="A504" t="s">
        <v>66</v>
      </c>
      <c r="B504" t="s">
        <v>1404</v>
      </c>
      <c r="C504" t="s">
        <v>1429</v>
      </c>
      <c r="D504" t="s">
        <v>1478</v>
      </c>
      <c r="E504" s="23">
        <v>1</v>
      </c>
    </row>
    <row r="505" spans="1:5" x14ac:dyDescent="0.25">
      <c r="A505" t="s">
        <v>66</v>
      </c>
      <c r="B505" t="s">
        <v>1404</v>
      </c>
      <c r="C505" t="s">
        <v>1429</v>
      </c>
      <c r="D505" t="s">
        <v>1565</v>
      </c>
      <c r="E505" s="23">
        <v>1</v>
      </c>
    </row>
    <row r="506" spans="1:5" x14ac:dyDescent="0.25">
      <c r="A506" t="s">
        <v>66</v>
      </c>
      <c r="B506" t="s">
        <v>1404</v>
      </c>
      <c r="C506" t="s">
        <v>1429</v>
      </c>
      <c r="D506" t="s">
        <v>1569</v>
      </c>
      <c r="E506" s="23">
        <v>1</v>
      </c>
    </row>
    <row r="507" spans="1:5" x14ac:dyDescent="0.25">
      <c r="A507" t="s">
        <v>66</v>
      </c>
      <c r="B507" t="s">
        <v>1404</v>
      </c>
      <c r="C507" t="s">
        <v>1429</v>
      </c>
      <c r="D507" t="s">
        <v>1680</v>
      </c>
      <c r="E507" s="23">
        <v>1</v>
      </c>
    </row>
    <row r="508" spans="1:5" x14ac:dyDescent="0.25">
      <c r="A508" t="s">
        <v>66</v>
      </c>
      <c r="B508" t="s">
        <v>1404</v>
      </c>
      <c r="C508" t="s">
        <v>1429</v>
      </c>
      <c r="D508" t="s">
        <v>1709</v>
      </c>
      <c r="E508" s="23">
        <v>1</v>
      </c>
    </row>
    <row r="509" spans="1:5" x14ac:dyDescent="0.25">
      <c r="A509" t="s">
        <v>66</v>
      </c>
      <c r="B509" t="s">
        <v>1404</v>
      </c>
      <c r="C509" t="s">
        <v>1429</v>
      </c>
      <c r="D509" t="s">
        <v>1721</v>
      </c>
      <c r="E509" s="23">
        <v>1</v>
      </c>
    </row>
    <row r="510" spans="1:5" x14ac:dyDescent="0.25">
      <c r="A510" t="s">
        <v>66</v>
      </c>
      <c r="B510" t="s">
        <v>1404</v>
      </c>
      <c r="C510" t="s">
        <v>1429</v>
      </c>
      <c r="D510" t="s">
        <v>1737</v>
      </c>
      <c r="E510" s="23">
        <v>1</v>
      </c>
    </row>
    <row r="511" spans="1:5" x14ac:dyDescent="0.25">
      <c r="A511" t="s">
        <v>66</v>
      </c>
      <c r="B511" t="s">
        <v>1404</v>
      </c>
      <c r="C511" t="s">
        <v>1429</v>
      </c>
      <c r="D511" t="s">
        <v>1739</v>
      </c>
      <c r="E511" s="23">
        <v>1</v>
      </c>
    </row>
    <row r="512" spans="1:5" x14ac:dyDescent="0.25">
      <c r="A512" t="s">
        <v>66</v>
      </c>
      <c r="B512" t="s">
        <v>1404</v>
      </c>
      <c r="C512" t="s">
        <v>1429</v>
      </c>
      <c r="D512" t="s">
        <v>1745</v>
      </c>
      <c r="E512" s="23">
        <v>1</v>
      </c>
    </row>
    <row r="513" spans="1:5" x14ac:dyDescent="0.25">
      <c r="A513" t="s">
        <v>66</v>
      </c>
      <c r="B513" t="s">
        <v>1404</v>
      </c>
      <c r="C513" t="s">
        <v>1429</v>
      </c>
      <c r="D513" t="s">
        <v>1756</v>
      </c>
      <c r="E513" s="23">
        <v>1</v>
      </c>
    </row>
    <row r="514" spans="1:5" x14ac:dyDescent="0.25">
      <c r="A514" t="s">
        <v>66</v>
      </c>
      <c r="B514" t="s">
        <v>1404</v>
      </c>
      <c r="C514" t="s">
        <v>1429</v>
      </c>
      <c r="D514" t="s">
        <v>1758</v>
      </c>
      <c r="E514" s="23">
        <v>1</v>
      </c>
    </row>
    <row r="515" spans="1:5" x14ac:dyDescent="0.25">
      <c r="A515" t="s">
        <v>66</v>
      </c>
      <c r="B515" t="s">
        <v>1404</v>
      </c>
      <c r="C515" t="s">
        <v>1429</v>
      </c>
      <c r="D515" t="s">
        <v>1764</v>
      </c>
      <c r="E515" s="23">
        <v>1</v>
      </c>
    </row>
    <row r="516" spans="1:5" x14ac:dyDescent="0.25">
      <c r="A516" t="s">
        <v>66</v>
      </c>
      <c r="B516" t="s">
        <v>1404</v>
      </c>
      <c r="C516" t="s">
        <v>1429</v>
      </c>
      <c r="D516" t="s">
        <v>1766</v>
      </c>
      <c r="E516" s="23">
        <v>1</v>
      </c>
    </row>
    <row r="517" spans="1:5" x14ac:dyDescent="0.25">
      <c r="A517" t="s">
        <v>66</v>
      </c>
      <c r="B517" t="s">
        <v>1404</v>
      </c>
      <c r="C517" t="s">
        <v>1429</v>
      </c>
      <c r="D517" t="s">
        <v>1774</v>
      </c>
      <c r="E517" s="23">
        <v>1</v>
      </c>
    </row>
    <row r="518" spans="1:5" x14ac:dyDescent="0.25">
      <c r="A518" t="s">
        <v>66</v>
      </c>
      <c r="B518" t="s">
        <v>1404</v>
      </c>
      <c r="C518" t="s">
        <v>1429</v>
      </c>
      <c r="D518" t="s">
        <v>1819</v>
      </c>
      <c r="E518" s="23">
        <v>1</v>
      </c>
    </row>
    <row r="519" spans="1:5" x14ac:dyDescent="0.25">
      <c r="A519" t="s">
        <v>66</v>
      </c>
      <c r="B519" t="s">
        <v>1404</v>
      </c>
      <c r="C519" t="s">
        <v>1429</v>
      </c>
      <c r="D519" t="s">
        <v>1823</v>
      </c>
      <c r="E519" s="23">
        <v>1</v>
      </c>
    </row>
    <row r="520" spans="1:5" x14ac:dyDescent="0.25">
      <c r="A520" t="s">
        <v>66</v>
      </c>
      <c r="B520" t="s">
        <v>1404</v>
      </c>
      <c r="C520" t="s">
        <v>1429</v>
      </c>
      <c r="D520" t="s">
        <v>1825</v>
      </c>
      <c r="E520" s="23">
        <v>1</v>
      </c>
    </row>
    <row r="521" spans="1:5" x14ac:dyDescent="0.25">
      <c r="A521" t="s">
        <v>66</v>
      </c>
      <c r="B521" t="s">
        <v>1404</v>
      </c>
      <c r="C521" t="s">
        <v>1429</v>
      </c>
      <c r="D521" t="s">
        <v>1831</v>
      </c>
      <c r="E521" s="23">
        <v>1</v>
      </c>
    </row>
    <row r="522" spans="1:5" x14ac:dyDescent="0.25">
      <c r="A522" t="s">
        <v>66</v>
      </c>
      <c r="B522" t="s">
        <v>1404</v>
      </c>
      <c r="C522" t="s">
        <v>1429</v>
      </c>
      <c r="D522" t="s">
        <v>1833</v>
      </c>
      <c r="E522" s="23">
        <v>1</v>
      </c>
    </row>
    <row r="523" spans="1:5" x14ac:dyDescent="0.25">
      <c r="A523" t="s">
        <v>66</v>
      </c>
      <c r="B523" t="s">
        <v>1404</v>
      </c>
      <c r="C523" t="s">
        <v>1429</v>
      </c>
      <c r="D523" t="s">
        <v>1835</v>
      </c>
      <c r="E523" s="23">
        <v>1</v>
      </c>
    </row>
    <row r="524" spans="1:5" x14ac:dyDescent="0.25">
      <c r="A524" t="s">
        <v>66</v>
      </c>
      <c r="B524" t="s">
        <v>1404</v>
      </c>
      <c r="C524" t="s">
        <v>1429</v>
      </c>
      <c r="D524" t="s">
        <v>1837</v>
      </c>
      <c r="E524" s="23">
        <v>1</v>
      </c>
    </row>
    <row r="525" spans="1:5" x14ac:dyDescent="0.25">
      <c r="A525" t="s">
        <v>66</v>
      </c>
      <c r="B525" t="s">
        <v>1404</v>
      </c>
      <c r="C525" t="s">
        <v>1429</v>
      </c>
      <c r="D525" t="s">
        <v>1841</v>
      </c>
      <c r="E525" s="23">
        <v>1</v>
      </c>
    </row>
    <row r="526" spans="1:5" x14ac:dyDescent="0.25">
      <c r="A526" t="s">
        <v>66</v>
      </c>
      <c r="B526" t="s">
        <v>1404</v>
      </c>
      <c r="C526" t="s">
        <v>1429</v>
      </c>
      <c r="D526" t="s">
        <v>1855</v>
      </c>
      <c r="E526" s="23">
        <v>1</v>
      </c>
    </row>
    <row r="527" spans="1:5" x14ac:dyDescent="0.25">
      <c r="A527" t="s">
        <v>66</v>
      </c>
      <c r="B527" t="s">
        <v>1404</v>
      </c>
      <c r="C527" t="s">
        <v>1429</v>
      </c>
      <c r="D527" t="s">
        <v>1857</v>
      </c>
      <c r="E527" s="23">
        <v>1</v>
      </c>
    </row>
    <row r="528" spans="1:5" x14ac:dyDescent="0.25">
      <c r="A528" t="s">
        <v>66</v>
      </c>
      <c r="B528" t="s">
        <v>1404</v>
      </c>
      <c r="C528" t="s">
        <v>1429</v>
      </c>
      <c r="D528" t="s">
        <v>1859</v>
      </c>
      <c r="E528" s="23">
        <v>1</v>
      </c>
    </row>
    <row r="529" spans="1:5" x14ac:dyDescent="0.25">
      <c r="A529" t="s">
        <v>66</v>
      </c>
      <c r="B529" t="s">
        <v>1404</v>
      </c>
      <c r="C529" t="s">
        <v>1429</v>
      </c>
      <c r="D529" t="s">
        <v>1861</v>
      </c>
      <c r="E529" s="23">
        <v>1</v>
      </c>
    </row>
    <row r="530" spans="1:5" x14ac:dyDescent="0.25">
      <c r="A530" t="s">
        <v>66</v>
      </c>
      <c r="B530" t="s">
        <v>1404</v>
      </c>
      <c r="C530" t="s">
        <v>1429</v>
      </c>
      <c r="D530" t="s">
        <v>1863</v>
      </c>
      <c r="E530" s="23">
        <v>1</v>
      </c>
    </row>
    <row r="531" spans="1:5" x14ac:dyDescent="0.25">
      <c r="A531" t="s">
        <v>66</v>
      </c>
      <c r="B531" t="s">
        <v>1404</v>
      </c>
      <c r="C531" t="s">
        <v>1429</v>
      </c>
      <c r="D531" t="s">
        <v>1865</v>
      </c>
      <c r="E531" s="23">
        <v>1</v>
      </c>
    </row>
    <row r="532" spans="1:5" x14ac:dyDescent="0.25">
      <c r="A532" t="s">
        <v>66</v>
      </c>
      <c r="B532" t="s">
        <v>1404</v>
      </c>
      <c r="C532" t="s">
        <v>1429</v>
      </c>
      <c r="D532" t="s">
        <v>1867</v>
      </c>
      <c r="E532" s="23">
        <v>1</v>
      </c>
    </row>
    <row r="533" spans="1:5" x14ac:dyDescent="0.25">
      <c r="A533" t="s">
        <v>66</v>
      </c>
      <c r="B533" t="s">
        <v>1404</v>
      </c>
      <c r="C533" t="s">
        <v>1429</v>
      </c>
      <c r="D533" t="s">
        <v>1869</v>
      </c>
      <c r="E533" s="23">
        <v>1</v>
      </c>
    </row>
    <row r="534" spans="1:5" x14ac:dyDescent="0.25">
      <c r="A534" t="s">
        <v>66</v>
      </c>
      <c r="B534" t="s">
        <v>1404</v>
      </c>
      <c r="C534" t="s">
        <v>1429</v>
      </c>
      <c r="D534" t="s">
        <v>1871</v>
      </c>
      <c r="E534" s="23">
        <v>1</v>
      </c>
    </row>
    <row r="535" spans="1:5" x14ac:dyDescent="0.25">
      <c r="A535" t="s">
        <v>66</v>
      </c>
      <c r="B535" t="s">
        <v>1404</v>
      </c>
      <c r="C535" t="s">
        <v>1429</v>
      </c>
      <c r="D535" t="s">
        <v>1895</v>
      </c>
      <c r="E535" s="23">
        <v>1</v>
      </c>
    </row>
    <row r="536" spans="1:5" x14ac:dyDescent="0.25">
      <c r="A536" t="s">
        <v>66</v>
      </c>
      <c r="B536" t="s">
        <v>1404</v>
      </c>
      <c r="C536" t="s">
        <v>1429</v>
      </c>
      <c r="D536" t="s">
        <v>1902</v>
      </c>
      <c r="E536" s="23">
        <v>1</v>
      </c>
    </row>
    <row r="537" spans="1:5" x14ac:dyDescent="0.25">
      <c r="A537" t="s">
        <v>66</v>
      </c>
      <c r="B537" t="s">
        <v>1404</v>
      </c>
      <c r="C537" t="s">
        <v>1429</v>
      </c>
      <c r="D537" t="s">
        <v>1910</v>
      </c>
      <c r="E537" s="23">
        <v>1</v>
      </c>
    </row>
    <row r="538" spans="1:5" x14ac:dyDescent="0.25">
      <c r="A538" t="s">
        <v>66</v>
      </c>
      <c r="B538" t="s">
        <v>1404</v>
      </c>
      <c r="C538" t="s">
        <v>1429</v>
      </c>
      <c r="D538" t="s">
        <v>1917</v>
      </c>
      <c r="E538" s="23">
        <v>1</v>
      </c>
    </row>
    <row r="539" spans="1:5" x14ac:dyDescent="0.25">
      <c r="A539" t="s">
        <v>66</v>
      </c>
      <c r="B539" t="s">
        <v>1404</v>
      </c>
      <c r="C539" t="s">
        <v>1429</v>
      </c>
      <c r="D539" t="s">
        <v>1919</v>
      </c>
      <c r="E539" s="23">
        <v>1</v>
      </c>
    </row>
    <row r="540" spans="1:5" x14ac:dyDescent="0.25">
      <c r="A540" t="s">
        <v>66</v>
      </c>
      <c r="B540" t="s">
        <v>1404</v>
      </c>
      <c r="C540" t="s">
        <v>1429</v>
      </c>
      <c r="D540" t="s">
        <v>1921</v>
      </c>
      <c r="E540" s="23">
        <v>1</v>
      </c>
    </row>
    <row r="541" spans="1:5" x14ac:dyDescent="0.25">
      <c r="A541" t="s">
        <v>66</v>
      </c>
      <c r="B541" t="s">
        <v>1404</v>
      </c>
      <c r="C541" t="s">
        <v>1429</v>
      </c>
      <c r="D541" t="s">
        <v>1943</v>
      </c>
      <c r="E541" s="23">
        <v>1</v>
      </c>
    </row>
    <row r="542" spans="1:5" x14ac:dyDescent="0.25">
      <c r="A542" t="s">
        <v>66</v>
      </c>
      <c r="B542" t="s">
        <v>1404</v>
      </c>
      <c r="C542" t="s">
        <v>1429</v>
      </c>
      <c r="D542" t="s">
        <v>1951</v>
      </c>
      <c r="E542" s="23">
        <v>1</v>
      </c>
    </row>
    <row r="543" spans="1:5" x14ac:dyDescent="0.25">
      <c r="A543" t="s">
        <v>66</v>
      </c>
      <c r="B543" t="s">
        <v>1404</v>
      </c>
      <c r="C543" t="s">
        <v>1429</v>
      </c>
      <c r="D543" t="s">
        <v>1985</v>
      </c>
      <c r="E543" s="23">
        <v>1</v>
      </c>
    </row>
    <row r="544" spans="1:5" x14ac:dyDescent="0.25">
      <c r="A544" t="s">
        <v>66</v>
      </c>
      <c r="B544" t="s">
        <v>1404</v>
      </c>
      <c r="C544" t="s">
        <v>1429</v>
      </c>
      <c r="D544" t="s">
        <v>2046</v>
      </c>
      <c r="E544" s="23">
        <v>1</v>
      </c>
    </row>
    <row r="545" spans="1:5" x14ac:dyDescent="0.25">
      <c r="A545" t="s">
        <v>66</v>
      </c>
      <c r="B545" t="s">
        <v>1404</v>
      </c>
      <c r="C545" t="s">
        <v>1429</v>
      </c>
      <c r="D545" t="s">
        <v>2066</v>
      </c>
      <c r="E545" s="23">
        <v>1</v>
      </c>
    </row>
    <row r="546" spans="1:5" x14ac:dyDescent="0.25">
      <c r="A546" t="s">
        <v>66</v>
      </c>
      <c r="B546" t="s">
        <v>1404</v>
      </c>
      <c r="C546" t="s">
        <v>1429</v>
      </c>
      <c r="D546" t="s">
        <v>2080</v>
      </c>
      <c r="E546" s="23">
        <v>1</v>
      </c>
    </row>
    <row r="547" spans="1:5" x14ac:dyDescent="0.25">
      <c r="A547" t="s">
        <v>66</v>
      </c>
      <c r="B547" t="s">
        <v>1404</v>
      </c>
      <c r="C547" t="s">
        <v>1429</v>
      </c>
      <c r="D547" t="s">
        <v>2116</v>
      </c>
      <c r="E547" s="23">
        <v>1</v>
      </c>
    </row>
    <row r="548" spans="1:5" x14ac:dyDescent="0.25">
      <c r="A548" t="s">
        <v>66</v>
      </c>
      <c r="B548" t="s">
        <v>1404</v>
      </c>
      <c r="C548" t="s">
        <v>1429</v>
      </c>
      <c r="D548" t="s">
        <v>2118</v>
      </c>
      <c r="E548" s="23">
        <v>1</v>
      </c>
    </row>
    <row r="549" spans="1:5" x14ac:dyDescent="0.25">
      <c r="A549" t="s">
        <v>66</v>
      </c>
      <c r="B549" t="s">
        <v>1404</v>
      </c>
      <c r="C549" t="s">
        <v>1429</v>
      </c>
      <c r="D549" t="s">
        <v>2132</v>
      </c>
      <c r="E549" s="23">
        <v>1</v>
      </c>
    </row>
    <row r="550" spans="1:5" x14ac:dyDescent="0.25">
      <c r="A550" t="s">
        <v>66</v>
      </c>
      <c r="B550" t="s">
        <v>1404</v>
      </c>
      <c r="C550" t="s">
        <v>1429</v>
      </c>
      <c r="D550" t="s">
        <v>2178</v>
      </c>
      <c r="E550" s="23">
        <v>1</v>
      </c>
    </row>
    <row r="551" spans="1:5" x14ac:dyDescent="0.25">
      <c r="A551" t="s">
        <v>66</v>
      </c>
      <c r="B551" t="s">
        <v>1404</v>
      </c>
      <c r="C551" t="s">
        <v>1429</v>
      </c>
      <c r="D551" t="s">
        <v>2180</v>
      </c>
      <c r="E551" s="23">
        <v>1</v>
      </c>
    </row>
    <row r="552" spans="1:5" x14ac:dyDescent="0.25">
      <c r="A552" t="s">
        <v>66</v>
      </c>
      <c r="B552" t="s">
        <v>1404</v>
      </c>
      <c r="C552" t="s">
        <v>1429</v>
      </c>
      <c r="D552" t="s">
        <v>2182</v>
      </c>
      <c r="E552" s="23">
        <v>1</v>
      </c>
    </row>
    <row r="553" spans="1:5" x14ac:dyDescent="0.25">
      <c r="A553" t="s">
        <v>66</v>
      </c>
      <c r="B553" t="s">
        <v>1404</v>
      </c>
      <c r="C553" t="s">
        <v>1429</v>
      </c>
      <c r="D553" t="s">
        <v>2192</v>
      </c>
      <c r="E553" s="23">
        <v>1</v>
      </c>
    </row>
    <row r="554" spans="1:5" x14ac:dyDescent="0.25">
      <c r="A554" t="s">
        <v>66</v>
      </c>
      <c r="B554" t="s">
        <v>1404</v>
      </c>
      <c r="C554" t="s">
        <v>1429</v>
      </c>
      <c r="D554" t="s">
        <v>2194</v>
      </c>
      <c r="E554" s="23">
        <v>1</v>
      </c>
    </row>
    <row r="555" spans="1:5" x14ac:dyDescent="0.25">
      <c r="A555" t="s">
        <v>66</v>
      </c>
      <c r="B555" t="s">
        <v>1404</v>
      </c>
      <c r="C555" t="s">
        <v>1429</v>
      </c>
      <c r="D555" t="s">
        <v>2196</v>
      </c>
      <c r="E555" s="23">
        <v>1</v>
      </c>
    </row>
    <row r="556" spans="1:5" x14ac:dyDescent="0.25">
      <c r="A556" t="s">
        <v>66</v>
      </c>
      <c r="B556" t="s">
        <v>1404</v>
      </c>
      <c r="C556" t="s">
        <v>1429</v>
      </c>
      <c r="D556" t="s">
        <v>2198</v>
      </c>
      <c r="E556" s="23">
        <v>1</v>
      </c>
    </row>
    <row r="557" spans="1:5" x14ac:dyDescent="0.25">
      <c r="A557" t="s">
        <v>66</v>
      </c>
      <c r="B557" t="s">
        <v>1404</v>
      </c>
      <c r="C557" t="s">
        <v>1429</v>
      </c>
      <c r="D557" t="s">
        <v>2200</v>
      </c>
      <c r="E557" s="23">
        <v>1</v>
      </c>
    </row>
    <row r="558" spans="1:5" x14ac:dyDescent="0.25">
      <c r="A558" t="s">
        <v>66</v>
      </c>
      <c r="B558" t="s">
        <v>1404</v>
      </c>
      <c r="C558" t="s">
        <v>1429</v>
      </c>
      <c r="D558" t="s">
        <v>2202</v>
      </c>
      <c r="E558" s="23">
        <v>1</v>
      </c>
    </row>
    <row r="559" spans="1:5" x14ac:dyDescent="0.25">
      <c r="A559" t="s">
        <v>66</v>
      </c>
      <c r="B559" t="s">
        <v>1404</v>
      </c>
      <c r="C559" t="s">
        <v>1429</v>
      </c>
      <c r="D559" t="s">
        <v>2204</v>
      </c>
      <c r="E559" s="23">
        <v>1</v>
      </c>
    </row>
    <row r="560" spans="1:5" x14ac:dyDescent="0.25">
      <c r="A560" t="s">
        <v>66</v>
      </c>
      <c r="B560" t="s">
        <v>1404</v>
      </c>
      <c r="C560" t="s">
        <v>1429</v>
      </c>
      <c r="D560" t="s">
        <v>2206</v>
      </c>
      <c r="E560" s="23">
        <v>1</v>
      </c>
    </row>
    <row r="561" spans="1:5" x14ac:dyDescent="0.25">
      <c r="A561" t="s">
        <v>66</v>
      </c>
      <c r="B561" t="s">
        <v>1404</v>
      </c>
      <c r="C561" t="s">
        <v>1429</v>
      </c>
      <c r="D561" t="s">
        <v>2208</v>
      </c>
      <c r="E561" s="23">
        <v>1</v>
      </c>
    </row>
    <row r="562" spans="1:5" x14ac:dyDescent="0.25">
      <c r="A562" t="s">
        <v>66</v>
      </c>
      <c r="B562" t="s">
        <v>1404</v>
      </c>
      <c r="C562" t="s">
        <v>1429</v>
      </c>
      <c r="D562" t="s">
        <v>2210</v>
      </c>
      <c r="E562" s="23">
        <v>1</v>
      </c>
    </row>
    <row r="563" spans="1:5" x14ac:dyDescent="0.25">
      <c r="A563" t="s">
        <v>66</v>
      </c>
      <c r="B563" t="s">
        <v>1404</v>
      </c>
      <c r="C563" t="s">
        <v>1429</v>
      </c>
      <c r="D563" t="s">
        <v>2212</v>
      </c>
      <c r="E563" s="23">
        <v>1</v>
      </c>
    </row>
    <row r="564" spans="1:5" x14ac:dyDescent="0.25">
      <c r="A564" t="s">
        <v>66</v>
      </c>
      <c r="B564" t="s">
        <v>1404</v>
      </c>
      <c r="C564" t="s">
        <v>1429</v>
      </c>
      <c r="D564" t="s">
        <v>2214</v>
      </c>
      <c r="E564" s="23">
        <v>1</v>
      </c>
    </row>
    <row r="565" spans="1:5" x14ac:dyDescent="0.25">
      <c r="A565" t="s">
        <v>66</v>
      </c>
      <c r="B565" t="s">
        <v>1404</v>
      </c>
      <c r="C565" t="s">
        <v>1429</v>
      </c>
      <c r="D565" t="s">
        <v>2216</v>
      </c>
      <c r="E565" s="23">
        <v>1</v>
      </c>
    </row>
    <row r="566" spans="1:5" x14ac:dyDescent="0.25">
      <c r="A566" t="s">
        <v>66</v>
      </c>
      <c r="B566" t="s">
        <v>1404</v>
      </c>
      <c r="C566" t="s">
        <v>1429</v>
      </c>
      <c r="D566" t="s">
        <v>2218</v>
      </c>
      <c r="E566" s="23">
        <v>1</v>
      </c>
    </row>
    <row r="567" spans="1:5" x14ac:dyDescent="0.25">
      <c r="A567" t="s">
        <v>66</v>
      </c>
      <c r="B567" t="s">
        <v>1404</v>
      </c>
      <c r="C567" t="s">
        <v>1429</v>
      </c>
      <c r="D567" t="s">
        <v>2220</v>
      </c>
      <c r="E567" s="23">
        <v>1</v>
      </c>
    </row>
    <row r="568" spans="1:5" x14ac:dyDescent="0.25">
      <c r="A568" t="s">
        <v>66</v>
      </c>
      <c r="B568" t="s">
        <v>1404</v>
      </c>
      <c r="C568" t="s">
        <v>1429</v>
      </c>
      <c r="D568" t="s">
        <v>2222</v>
      </c>
      <c r="E568" s="23">
        <v>1</v>
      </c>
    </row>
    <row r="569" spans="1:5" x14ac:dyDescent="0.25">
      <c r="A569" t="s">
        <v>66</v>
      </c>
      <c r="B569" t="s">
        <v>1404</v>
      </c>
      <c r="C569" t="s">
        <v>1429</v>
      </c>
      <c r="D569" t="s">
        <v>2224</v>
      </c>
      <c r="E569" s="23">
        <v>1</v>
      </c>
    </row>
    <row r="570" spans="1:5" x14ac:dyDescent="0.25">
      <c r="A570" t="s">
        <v>66</v>
      </c>
      <c r="B570" t="s">
        <v>1404</v>
      </c>
      <c r="C570" t="s">
        <v>1429</v>
      </c>
      <c r="D570" t="s">
        <v>2226</v>
      </c>
      <c r="E570" s="23">
        <v>1</v>
      </c>
    </row>
    <row r="571" spans="1:5" x14ac:dyDescent="0.25">
      <c r="A571" t="s">
        <v>66</v>
      </c>
      <c r="B571" t="s">
        <v>1404</v>
      </c>
      <c r="C571" t="s">
        <v>1429</v>
      </c>
      <c r="D571" t="s">
        <v>1368</v>
      </c>
      <c r="E571" s="23">
        <v>1</v>
      </c>
    </row>
    <row r="572" spans="1:5" x14ac:dyDescent="0.25">
      <c r="A572" t="s">
        <v>66</v>
      </c>
      <c r="B572" t="s">
        <v>1404</v>
      </c>
      <c r="C572" t="s">
        <v>1429</v>
      </c>
      <c r="D572" t="s">
        <v>2243</v>
      </c>
      <c r="E572" s="23">
        <v>1</v>
      </c>
    </row>
    <row r="573" spans="1:5" x14ac:dyDescent="0.25">
      <c r="A573" t="s">
        <v>66</v>
      </c>
      <c r="B573" t="s">
        <v>1404</v>
      </c>
      <c r="C573" t="s">
        <v>1429</v>
      </c>
      <c r="D573" t="s">
        <v>2245</v>
      </c>
      <c r="E573" s="23">
        <v>1</v>
      </c>
    </row>
    <row r="574" spans="1:5" x14ac:dyDescent="0.25">
      <c r="A574" t="s">
        <v>66</v>
      </c>
      <c r="B574" t="s">
        <v>1404</v>
      </c>
      <c r="C574" t="s">
        <v>1429</v>
      </c>
      <c r="D574" t="s">
        <v>2247</v>
      </c>
      <c r="E574" s="23">
        <v>1</v>
      </c>
    </row>
    <row r="575" spans="1:5" x14ac:dyDescent="0.25">
      <c r="A575" t="s">
        <v>66</v>
      </c>
      <c r="B575" t="s">
        <v>1404</v>
      </c>
      <c r="C575" t="s">
        <v>1429</v>
      </c>
      <c r="D575" t="s">
        <v>2249</v>
      </c>
      <c r="E575" s="23">
        <v>1</v>
      </c>
    </row>
    <row r="576" spans="1:5" x14ac:dyDescent="0.25">
      <c r="A576" t="s">
        <v>66</v>
      </c>
      <c r="B576" t="s">
        <v>1404</v>
      </c>
      <c r="C576" t="s">
        <v>1429</v>
      </c>
      <c r="D576" t="s">
        <v>2317</v>
      </c>
      <c r="E576" s="23">
        <v>1</v>
      </c>
    </row>
    <row r="577" spans="1:5" x14ac:dyDescent="0.25">
      <c r="A577" t="s">
        <v>66</v>
      </c>
      <c r="B577" t="s">
        <v>1404</v>
      </c>
      <c r="C577" t="s">
        <v>1429</v>
      </c>
      <c r="D577" t="s">
        <v>2323</v>
      </c>
      <c r="E577" s="23">
        <v>1</v>
      </c>
    </row>
    <row r="578" spans="1:5" x14ac:dyDescent="0.25">
      <c r="A578" t="s">
        <v>66</v>
      </c>
      <c r="B578" t="s">
        <v>1404</v>
      </c>
      <c r="C578" t="s">
        <v>1899</v>
      </c>
      <c r="D578" t="s">
        <v>1900</v>
      </c>
      <c r="E578" s="23">
        <v>1</v>
      </c>
    </row>
    <row r="579" spans="1:5" x14ac:dyDescent="0.25">
      <c r="A579" t="s">
        <v>66</v>
      </c>
      <c r="B579" t="s">
        <v>1404</v>
      </c>
      <c r="C579" t="s">
        <v>1899</v>
      </c>
      <c r="D579" t="s">
        <v>1937</v>
      </c>
      <c r="E579" s="23">
        <v>1</v>
      </c>
    </row>
    <row r="580" spans="1:5" x14ac:dyDescent="0.25">
      <c r="A580" t="s">
        <v>66</v>
      </c>
      <c r="B580" t="s">
        <v>1404</v>
      </c>
      <c r="C580" t="s">
        <v>1698</v>
      </c>
      <c r="D580" t="s">
        <v>1699</v>
      </c>
      <c r="E580" s="23">
        <v>1</v>
      </c>
    </row>
    <row r="581" spans="1:5" x14ac:dyDescent="0.25">
      <c r="A581" t="s">
        <v>66</v>
      </c>
      <c r="B581" t="s">
        <v>1404</v>
      </c>
      <c r="C581" t="s">
        <v>1698</v>
      </c>
      <c r="D581" t="s">
        <v>1925</v>
      </c>
      <c r="E581" s="23">
        <v>1</v>
      </c>
    </row>
    <row r="582" spans="1:5" x14ac:dyDescent="0.25">
      <c r="A582" t="s">
        <v>66</v>
      </c>
      <c r="B582" t="s">
        <v>1404</v>
      </c>
      <c r="C582" t="s">
        <v>1698</v>
      </c>
      <c r="D582" t="s">
        <v>2188</v>
      </c>
      <c r="E582" s="23">
        <v>1</v>
      </c>
    </row>
    <row r="583" spans="1:5" x14ac:dyDescent="0.25">
      <c r="A583" t="s">
        <v>66</v>
      </c>
      <c r="B583" t="s">
        <v>1404</v>
      </c>
      <c r="C583" t="s">
        <v>1698</v>
      </c>
      <c r="D583" t="s">
        <v>2231</v>
      </c>
      <c r="E583" s="23">
        <v>1</v>
      </c>
    </row>
    <row r="584" spans="1:5" x14ac:dyDescent="0.25">
      <c r="A584" t="s">
        <v>66</v>
      </c>
      <c r="B584" t="s">
        <v>1404</v>
      </c>
      <c r="C584" t="s">
        <v>1912</v>
      </c>
      <c r="D584" t="s">
        <v>1913</v>
      </c>
      <c r="E584" s="23">
        <v>1</v>
      </c>
    </row>
    <row r="585" spans="1:5" x14ac:dyDescent="0.25">
      <c r="A585" t="s">
        <v>66</v>
      </c>
      <c r="B585" t="s">
        <v>1404</v>
      </c>
      <c r="C585" t="s">
        <v>1912</v>
      </c>
      <c r="D585" t="s">
        <v>1915</v>
      </c>
      <c r="E585" s="23">
        <v>1</v>
      </c>
    </row>
    <row r="586" spans="1:5" x14ac:dyDescent="0.25">
      <c r="A586" t="s">
        <v>66</v>
      </c>
      <c r="B586" t="s">
        <v>1404</v>
      </c>
      <c r="C586" t="s">
        <v>1912</v>
      </c>
      <c r="D586" t="s">
        <v>1939</v>
      </c>
      <c r="E586" s="23">
        <v>1</v>
      </c>
    </row>
    <row r="587" spans="1:5" x14ac:dyDescent="0.25">
      <c r="A587" t="s">
        <v>66</v>
      </c>
      <c r="B587" t="s">
        <v>1404</v>
      </c>
      <c r="C587" t="s">
        <v>1675</v>
      </c>
      <c r="D587" t="s">
        <v>1676</v>
      </c>
      <c r="E587" s="23">
        <v>1</v>
      </c>
    </row>
    <row r="588" spans="1:5" x14ac:dyDescent="0.25">
      <c r="A588" t="s">
        <v>66</v>
      </c>
      <c r="B588" t="s">
        <v>1404</v>
      </c>
      <c r="C588" t="s">
        <v>1675</v>
      </c>
      <c r="D588" t="s">
        <v>1770</v>
      </c>
      <c r="E588" s="23">
        <v>1</v>
      </c>
    </row>
    <row r="589" spans="1:5" x14ac:dyDescent="0.25">
      <c r="A589" t="s">
        <v>66</v>
      </c>
      <c r="B589" t="s">
        <v>1404</v>
      </c>
      <c r="C589" t="s">
        <v>1675</v>
      </c>
      <c r="D589" t="s">
        <v>1772</v>
      </c>
      <c r="E589" s="23">
        <v>1</v>
      </c>
    </row>
    <row r="590" spans="1:5" x14ac:dyDescent="0.25">
      <c r="A590" t="s">
        <v>66</v>
      </c>
      <c r="B590" t="s">
        <v>1404</v>
      </c>
      <c r="C590" t="s">
        <v>1675</v>
      </c>
      <c r="D590" t="s">
        <v>2283</v>
      </c>
      <c r="E590" s="23">
        <v>1</v>
      </c>
    </row>
    <row r="591" spans="1:5" x14ac:dyDescent="0.25">
      <c r="A591" t="s">
        <v>66</v>
      </c>
      <c r="B591" t="s">
        <v>1404</v>
      </c>
      <c r="C591" t="s">
        <v>1675</v>
      </c>
      <c r="D591" t="s">
        <v>2285</v>
      </c>
      <c r="E591" s="23">
        <v>1</v>
      </c>
    </row>
    <row r="592" spans="1:5" x14ac:dyDescent="0.25">
      <c r="A592" t="s">
        <v>66</v>
      </c>
      <c r="B592" t="s">
        <v>1404</v>
      </c>
      <c r="C592" t="s">
        <v>1782</v>
      </c>
      <c r="D592" t="s">
        <v>1783</v>
      </c>
      <c r="E592" s="23">
        <v>1</v>
      </c>
    </row>
    <row r="593" spans="1:5" x14ac:dyDescent="0.25">
      <c r="A593" t="s">
        <v>66</v>
      </c>
      <c r="B593" t="s">
        <v>1404</v>
      </c>
      <c r="C593" t="s">
        <v>1782</v>
      </c>
      <c r="D593" t="s">
        <v>2082</v>
      </c>
      <c r="E593" s="23">
        <v>1</v>
      </c>
    </row>
    <row r="594" spans="1:5" x14ac:dyDescent="0.25">
      <c r="A594" t="s">
        <v>66</v>
      </c>
      <c r="B594" t="s">
        <v>1404</v>
      </c>
      <c r="C594" t="s">
        <v>1782</v>
      </c>
      <c r="D594" t="s">
        <v>2186</v>
      </c>
      <c r="E594" s="23">
        <v>1</v>
      </c>
    </row>
    <row r="595" spans="1:5" x14ac:dyDescent="0.25">
      <c r="A595" t="s">
        <v>66</v>
      </c>
      <c r="B595" t="s">
        <v>1404</v>
      </c>
      <c r="C595" t="s">
        <v>1432</v>
      </c>
      <c r="D595" t="s">
        <v>1433</v>
      </c>
      <c r="E595" s="23">
        <v>1</v>
      </c>
    </row>
    <row r="596" spans="1:5" x14ac:dyDescent="0.25">
      <c r="A596" t="s">
        <v>66</v>
      </c>
      <c r="B596" t="s">
        <v>1404</v>
      </c>
      <c r="C596" t="s">
        <v>1432</v>
      </c>
      <c r="D596" t="s">
        <v>1435</v>
      </c>
      <c r="E596" s="23">
        <v>1</v>
      </c>
    </row>
    <row r="597" spans="1:5" x14ac:dyDescent="0.25">
      <c r="A597" t="s">
        <v>66</v>
      </c>
      <c r="B597" t="s">
        <v>1404</v>
      </c>
      <c r="C597" t="s">
        <v>1432</v>
      </c>
      <c r="D597" t="s">
        <v>1437</v>
      </c>
      <c r="E597" s="23">
        <v>1</v>
      </c>
    </row>
    <row r="598" spans="1:5" x14ac:dyDescent="0.25">
      <c r="A598" t="s">
        <v>66</v>
      </c>
      <c r="B598" t="s">
        <v>1404</v>
      </c>
      <c r="C598" t="s">
        <v>1432</v>
      </c>
      <c r="D598" t="s">
        <v>1439</v>
      </c>
      <c r="E598" s="23">
        <v>1</v>
      </c>
    </row>
    <row r="599" spans="1:5" x14ac:dyDescent="0.25">
      <c r="A599" t="s">
        <v>66</v>
      </c>
      <c r="B599" t="s">
        <v>1404</v>
      </c>
      <c r="C599" t="s">
        <v>1432</v>
      </c>
      <c r="D599" t="s">
        <v>1441</v>
      </c>
      <c r="E599" s="23">
        <v>1</v>
      </c>
    </row>
    <row r="600" spans="1:5" x14ac:dyDescent="0.25">
      <c r="A600" t="s">
        <v>66</v>
      </c>
      <c r="B600" t="s">
        <v>1404</v>
      </c>
      <c r="C600" t="s">
        <v>1432</v>
      </c>
      <c r="D600" t="s">
        <v>1443</v>
      </c>
      <c r="E600" s="23">
        <v>1</v>
      </c>
    </row>
    <row r="601" spans="1:5" x14ac:dyDescent="0.25">
      <c r="A601" t="s">
        <v>66</v>
      </c>
      <c r="B601" t="s">
        <v>1404</v>
      </c>
      <c r="C601" t="s">
        <v>1432</v>
      </c>
      <c r="D601" t="s">
        <v>1445</v>
      </c>
      <c r="E601" s="23">
        <v>1</v>
      </c>
    </row>
    <row r="602" spans="1:5" x14ac:dyDescent="0.25">
      <c r="A602" t="s">
        <v>66</v>
      </c>
      <c r="B602" t="s">
        <v>1404</v>
      </c>
      <c r="C602" t="s">
        <v>1432</v>
      </c>
      <c r="D602" t="s">
        <v>1447</v>
      </c>
      <c r="E602" s="23">
        <v>1</v>
      </c>
    </row>
    <row r="603" spans="1:5" x14ac:dyDescent="0.25">
      <c r="A603" t="s">
        <v>66</v>
      </c>
      <c r="B603" t="s">
        <v>1404</v>
      </c>
      <c r="C603" t="s">
        <v>1432</v>
      </c>
      <c r="D603" t="s">
        <v>1452</v>
      </c>
      <c r="E603" s="23">
        <v>1</v>
      </c>
    </row>
    <row r="604" spans="1:5" x14ac:dyDescent="0.25">
      <c r="A604" t="s">
        <v>66</v>
      </c>
      <c r="B604" t="s">
        <v>1404</v>
      </c>
      <c r="C604" t="s">
        <v>1432</v>
      </c>
      <c r="D604" t="s">
        <v>1460</v>
      </c>
      <c r="E604" s="23">
        <v>1</v>
      </c>
    </row>
    <row r="605" spans="1:5" x14ac:dyDescent="0.25">
      <c r="A605" t="s">
        <v>66</v>
      </c>
      <c r="B605" t="s">
        <v>1404</v>
      </c>
      <c r="C605" t="s">
        <v>1432</v>
      </c>
      <c r="D605" t="s">
        <v>1467</v>
      </c>
      <c r="E605" s="23">
        <v>1</v>
      </c>
    </row>
    <row r="606" spans="1:5" x14ac:dyDescent="0.25">
      <c r="A606" t="s">
        <v>66</v>
      </c>
      <c r="B606" t="s">
        <v>1404</v>
      </c>
      <c r="C606" t="s">
        <v>1432</v>
      </c>
      <c r="D606" t="s">
        <v>1574</v>
      </c>
      <c r="E606" s="23">
        <v>1</v>
      </c>
    </row>
    <row r="607" spans="1:5" x14ac:dyDescent="0.25">
      <c r="A607" t="s">
        <v>66</v>
      </c>
      <c r="B607" t="s">
        <v>1404</v>
      </c>
      <c r="C607" t="s">
        <v>1432</v>
      </c>
      <c r="D607" t="s">
        <v>1694</v>
      </c>
      <c r="E607" s="23">
        <v>1</v>
      </c>
    </row>
    <row r="608" spans="1:5" x14ac:dyDescent="0.25">
      <c r="A608" t="s">
        <v>66</v>
      </c>
      <c r="B608" t="s">
        <v>1404</v>
      </c>
      <c r="C608" t="s">
        <v>1432</v>
      </c>
      <c r="D608" t="s">
        <v>1723</v>
      </c>
      <c r="E608" s="23">
        <v>1</v>
      </c>
    </row>
    <row r="609" spans="1:5" x14ac:dyDescent="0.25">
      <c r="A609" t="s">
        <v>66</v>
      </c>
      <c r="B609" t="s">
        <v>1404</v>
      </c>
      <c r="C609" t="s">
        <v>1432</v>
      </c>
      <c r="D609" t="s">
        <v>1760</v>
      </c>
      <c r="E609" s="23">
        <v>1</v>
      </c>
    </row>
    <row r="610" spans="1:5" x14ac:dyDescent="0.25">
      <c r="A610" t="s">
        <v>66</v>
      </c>
      <c r="B610" t="s">
        <v>1404</v>
      </c>
      <c r="C610" t="s">
        <v>1432</v>
      </c>
      <c r="D610" t="s">
        <v>1885</v>
      </c>
      <c r="E610" s="23">
        <v>1</v>
      </c>
    </row>
    <row r="611" spans="1:5" x14ac:dyDescent="0.25">
      <c r="A611" t="s">
        <v>66</v>
      </c>
      <c r="B611" t="s">
        <v>1404</v>
      </c>
      <c r="C611" t="s">
        <v>1432</v>
      </c>
      <c r="D611" t="s">
        <v>2044</v>
      </c>
      <c r="E611" s="23">
        <v>1</v>
      </c>
    </row>
    <row r="612" spans="1:5" x14ac:dyDescent="0.25">
      <c r="A612" t="s">
        <v>66</v>
      </c>
      <c r="B612" t="s">
        <v>1404</v>
      </c>
      <c r="C612" t="s">
        <v>1432</v>
      </c>
      <c r="D612" t="s">
        <v>2160</v>
      </c>
      <c r="E612" s="23">
        <v>1</v>
      </c>
    </row>
    <row r="613" spans="1:5" x14ac:dyDescent="0.25">
      <c r="A613" t="s">
        <v>66</v>
      </c>
      <c r="B613" t="s">
        <v>1404</v>
      </c>
      <c r="C613" t="s">
        <v>1432</v>
      </c>
      <c r="D613" t="s">
        <v>2164</v>
      </c>
      <c r="E613" s="23">
        <v>1</v>
      </c>
    </row>
    <row r="614" spans="1:5" x14ac:dyDescent="0.25">
      <c r="A614" t="s">
        <v>66</v>
      </c>
      <c r="B614" t="s">
        <v>1404</v>
      </c>
      <c r="C614" t="s">
        <v>1432</v>
      </c>
      <c r="D614" t="s">
        <v>2166</v>
      </c>
      <c r="E614" s="23">
        <v>1</v>
      </c>
    </row>
    <row r="615" spans="1:5" x14ac:dyDescent="0.25">
      <c r="A615" t="s">
        <v>66</v>
      </c>
      <c r="B615" t="s">
        <v>1404</v>
      </c>
      <c r="C615" t="s">
        <v>1432</v>
      </c>
      <c r="D615" t="s">
        <v>1041</v>
      </c>
      <c r="E615" s="23">
        <v>1</v>
      </c>
    </row>
    <row r="616" spans="1:5" x14ac:dyDescent="0.25">
      <c r="A616" t="s">
        <v>66</v>
      </c>
      <c r="B616" t="s">
        <v>1404</v>
      </c>
      <c r="C616" t="s">
        <v>1432</v>
      </c>
      <c r="D616" t="s">
        <v>2350</v>
      </c>
      <c r="E616" s="23">
        <v>1</v>
      </c>
    </row>
    <row r="617" spans="1:5" x14ac:dyDescent="0.25">
      <c r="A617" t="s">
        <v>66</v>
      </c>
      <c r="B617" t="s">
        <v>1404</v>
      </c>
      <c r="C617" t="s">
        <v>1432</v>
      </c>
      <c r="D617" t="s">
        <v>2352</v>
      </c>
      <c r="E617" s="23">
        <v>1</v>
      </c>
    </row>
    <row r="618" spans="1:5" x14ac:dyDescent="0.25">
      <c r="A618" t="s">
        <v>66</v>
      </c>
      <c r="B618" t="s">
        <v>1404</v>
      </c>
      <c r="C618" t="s">
        <v>1432</v>
      </c>
      <c r="D618" t="s">
        <v>2354</v>
      </c>
      <c r="E618" s="23">
        <v>1</v>
      </c>
    </row>
    <row r="619" spans="1:5" x14ac:dyDescent="0.25">
      <c r="A619" t="s">
        <v>66</v>
      </c>
      <c r="B619" t="s">
        <v>1404</v>
      </c>
      <c r="C619" t="s">
        <v>1578</v>
      </c>
      <c r="D619" t="s">
        <v>1579</v>
      </c>
      <c r="E619" s="23">
        <v>1</v>
      </c>
    </row>
    <row r="620" spans="1:5" x14ac:dyDescent="0.25">
      <c r="A620" t="s">
        <v>66</v>
      </c>
      <c r="B620" t="s">
        <v>1404</v>
      </c>
      <c r="C620" t="s">
        <v>1578</v>
      </c>
      <c r="D620" t="s">
        <v>1581</v>
      </c>
      <c r="E620" s="23">
        <v>1</v>
      </c>
    </row>
    <row r="621" spans="1:5" x14ac:dyDescent="0.25">
      <c r="A621" t="s">
        <v>66</v>
      </c>
      <c r="B621" t="s">
        <v>1404</v>
      </c>
      <c r="C621" t="s">
        <v>1578</v>
      </c>
      <c r="D621" t="s">
        <v>1631</v>
      </c>
      <c r="E621" s="23">
        <v>1</v>
      </c>
    </row>
    <row r="622" spans="1:5" x14ac:dyDescent="0.25">
      <c r="A622" t="s">
        <v>66</v>
      </c>
      <c r="B622" t="s">
        <v>1404</v>
      </c>
      <c r="C622" t="s">
        <v>1578</v>
      </c>
      <c r="D622" t="s">
        <v>1667</v>
      </c>
      <c r="E622" s="23">
        <v>1</v>
      </c>
    </row>
    <row r="623" spans="1:5" x14ac:dyDescent="0.25">
      <c r="A623" t="s">
        <v>66</v>
      </c>
      <c r="B623" t="s">
        <v>1404</v>
      </c>
      <c r="C623" t="s">
        <v>1578</v>
      </c>
      <c r="D623" t="s">
        <v>1692</v>
      </c>
      <c r="E623" s="23">
        <v>1</v>
      </c>
    </row>
    <row r="624" spans="1:5" x14ac:dyDescent="0.25">
      <c r="A624" t="s">
        <v>66</v>
      </c>
      <c r="B624" t="s">
        <v>1404</v>
      </c>
      <c r="C624" t="s">
        <v>1578</v>
      </c>
      <c r="D624" t="s">
        <v>1696</v>
      </c>
      <c r="E624" s="23">
        <v>1</v>
      </c>
    </row>
    <row r="625" spans="1:5" x14ac:dyDescent="0.25">
      <c r="A625" t="s">
        <v>66</v>
      </c>
      <c r="B625" t="s">
        <v>1404</v>
      </c>
      <c r="C625" t="s">
        <v>1578</v>
      </c>
      <c r="D625" t="s">
        <v>1703</v>
      </c>
      <c r="E625" s="23">
        <v>1</v>
      </c>
    </row>
    <row r="626" spans="1:5" x14ac:dyDescent="0.25">
      <c r="A626" t="s">
        <v>66</v>
      </c>
      <c r="B626" t="s">
        <v>1404</v>
      </c>
      <c r="C626" t="s">
        <v>1578</v>
      </c>
      <c r="D626" t="s">
        <v>1778</v>
      </c>
      <c r="E626" s="23">
        <v>1</v>
      </c>
    </row>
    <row r="627" spans="1:5" x14ac:dyDescent="0.25">
      <c r="A627" t="s">
        <v>66</v>
      </c>
      <c r="B627" t="s">
        <v>1404</v>
      </c>
      <c r="C627" t="s">
        <v>1578</v>
      </c>
      <c r="D627" t="s">
        <v>1821</v>
      </c>
      <c r="E627" s="23">
        <v>1</v>
      </c>
    </row>
    <row r="628" spans="1:5" x14ac:dyDescent="0.25">
      <c r="A628" t="s">
        <v>66</v>
      </c>
      <c r="B628" t="s">
        <v>1404</v>
      </c>
      <c r="C628" t="s">
        <v>1578</v>
      </c>
      <c r="D628" t="s">
        <v>1929</v>
      </c>
      <c r="E628" s="23">
        <v>1</v>
      </c>
    </row>
    <row r="629" spans="1:5" x14ac:dyDescent="0.25">
      <c r="A629" t="s">
        <v>66</v>
      </c>
      <c r="B629" t="s">
        <v>1404</v>
      </c>
      <c r="C629" t="s">
        <v>1578</v>
      </c>
      <c r="D629" t="s">
        <v>2048</v>
      </c>
      <c r="E629" s="23">
        <v>1</v>
      </c>
    </row>
    <row r="630" spans="1:5" x14ac:dyDescent="0.25">
      <c r="A630" t="s">
        <v>66</v>
      </c>
      <c r="B630" t="s">
        <v>1404</v>
      </c>
      <c r="C630" t="s">
        <v>1578</v>
      </c>
      <c r="D630" t="s">
        <v>2076</v>
      </c>
      <c r="E630" s="23">
        <v>1</v>
      </c>
    </row>
    <row r="631" spans="1:5" x14ac:dyDescent="0.25">
      <c r="A631" t="s">
        <v>66</v>
      </c>
      <c r="B631" t="s">
        <v>1404</v>
      </c>
      <c r="C631" t="s">
        <v>1578</v>
      </c>
      <c r="D631" t="s">
        <v>2172</v>
      </c>
      <c r="E631" s="23">
        <v>1</v>
      </c>
    </row>
    <row r="632" spans="1:5" x14ac:dyDescent="0.25">
      <c r="A632" t="s">
        <v>66</v>
      </c>
      <c r="B632" t="s">
        <v>1404</v>
      </c>
      <c r="C632" t="s">
        <v>1987</v>
      </c>
      <c r="D632" t="s">
        <v>1988</v>
      </c>
      <c r="E632" s="23">
        <v>1</v>
      </c>
    </row>
    <row r="633" spans="1:5" x14ac:dyDescent="0.25">
      <c r="A633" t="s">
        <v>66</v>
      </c>
      <c r="B633" t="s">
        <v>1404</v>
      </c>
      <c r="C633" t="s">
        <v>1987</v>
      </c>
      <c r="D633" t="s">
        <v>1990</v>
      </c>
      <c r="E633" s="23">
        <v>1</v>
      </c>
    </row>
    <row r="634" spans="1:5" x14ac:dyDescent="0.25">
      <c r="A634" t="s">
        <v>66</v>
      </c>
      <c r="B634" t="s">
        <v>1404</v>
      </c>
      <c r="C634" t="s">
        <v>1987</v>
      </c>
      <c r="D634" t="s">
        <v>2299</v>
      </c>
      <c r="E634" s="23">
        <v>1</v>
      </c>
    </row>
    <row r="635" spans="1:5" x14ac:dyDescent="0.25">
      <c r="A635" t="s">
        <v>66</v>
      </c>
      <c r="B635" t="s">
        <v>1404</v>
      </c>
      <c r="C635" t="s">
        <v>1457</v>
      </c>
      <c r="D635" t="s">
        <v>1458</v>
      </c>
      <c r="E635" s="23">
        <v>1</v>
      </c>
    </row>
    <row r="636" spans="1:5" x14ac:dyDescent="0.25">
      <c r="A636" t="s">
        <v>66</v>
      </c>
      <c r="B636" t="s">
        <v>1404</v>
      </c>
      <c r="C636" t="s">
        <v>1457</v>
      </c>
      <c r="D636" t="s">
        <v>1484</v>
      </c>
      <c r="E636" s="23">
        <v>1</v>
      </c>
    </row>
    <row r="637" spans="1:5" x14ac:dyDescent="0.25">
      <c r="A637" t="s">
        <v>66</v>
      </c>
      <c r="B637" t="s">
        <v>1404</v>
      </c>
      <c r="C637" t="s">
        <v>1457</v>
      </c>
      <c r="D637" t="s">
        <v>1643</v>
      </c>
      <c r="E637" s="23">
        <v>1</v>
      </c>
    </row>
    <row r="638" spans="1:5" x14ac:dyDescent="0.25">
      <c r="A638" t="s">
        <v>66</v>
      </c>
      <c r="B638" t="s">
        <v>1404</v>
      </c>
      <c r="C638" t="s">
        <v>1457</v>
      </c>
      <c r="D638" t="s">
        <v>1647</v>
      </c>
      <c r="E638" s="23">
        <v>1</v>
      </c>
    </row>
    <row r="639" spans="1:5" x14ac:dyDescent="0.25">
      <c r="A639" t="s">
        <v>66</v>
      </c>
      <c r="B639" t="s">
        <v>1404</v>
      </c>
      <c r="C639" t="s">
        <v>1457</v>
      </c>
      <c r="D639" t="s">
        <v>1649</v>
      </c>
      <c r="E639" s="23">
        <v>1</v>
      </c>
    </row>
    <row r="640" spans="1:5" x14ac:dyDescent="0.25">
      <c r="A640" t="s">
        <v>66</v>
      </c>
      <c r="B640" t="s">
        <v>1404</v>
      </c>
      <c r="C640" t="s">
        <v>1457</v>
      </c>
      <c r="D640" t="s">
        <v>1027</v>
      </c>
      <c r="E640" s="23">
        <v>1</v>
      </c>
    </row>
    <row r="641" spans="1:5" x14ac:dyDescent="0.25">
      <c r="A641" t="s">
        <v>66</v>
      </c>
      <c r="B641" t="s">
        <v>1404</v>
      </c>
      <c r="C641" t="s">
        <v>1457</v>
      </c>
      <c r="D641" t="s">
        <v>1817</v>
      </c>
      <c r="E641" s="23">
        <v>1</v>
      </c>
    </row>
    <row r="642" spans="1:5" x14ac:dyDescent="0.25">
      <c r="A642" t="s">
        <v>66</v>
      </c>
      <c r="B642" t="s">
        <v>1404</v>
      </c>
      <c r="C642" t="s">
        <v>1457</v>
      </c>
      <c r="D642" t="s">
        <v>1843</v>
      </c>
      <c r="E642" s="23">
        <v>1</v>
      </c>
    </row>
    <row r="643" spans="1:5" x14ac:dyDescent="0.25">
      <c r="A643" t="s">
        <v>66</v>
      </c>
      <c r="B643" t="s">
        <v>1404</v>
      </c>
      <c r="C643" t="s">
        <v>1457</v>
      </c>
      <c r="D643" t="s">
        <v>1845</v>
      </c>
      <c r="E643" s="23">
        <v>1</v>
      </c>
    </row>
    <row r="644" spans="1:5" x14ac:dyDescent="0.25">
      <c r="A644" t="s">
        <v>66</v>
      </c>
      <c r="B644" t="s">
        <v>1404</v>
      </c>
      <c r="C644" t="s">
        <v>1457</v>
      </c>
      <c r="D644" t="s">
        <v>1847</v>
      </c>
      <c r="E644" s="23">
        <v>1</v>
      </c>
    </row>
    <row r="645" spans="1:5" x14ac:dyDescent="0.25">
      <c r="A645" t="s">
        <v>66</v>
      </c>
      <c r="B645" t="s">
        <v>1404</v>
      </c>
      <c r="C645" t="s">
        <v>1457</v>
      </c>
      <c r="D645" t="s">
        <v>1849</v>
      </c>
      <c r="E645" s="23">
        <v>1</v>
      </c>
    </row>
    <row r="646" spans="1:5" x14ac:dyDescent="0.25">
      <c r="A646" t="s">
        <v>66</v>
      </c>
      <c r="B646" t="s">
        <v>1404</v>
      </c>
      <c r="C646" t="s">
        <v>1457</v>
      </c>
      <c r="D646" t="s">
        <v>1851</v>
      </c>
      <c r="E646" s="23">
        <v>1</v>
      </c>
    </row>
    <row r="647" spans="1:5" x14ac:dyDescent="0.25">
      <c r="A647" t="s">
        <v>66</v>
      </c>
      <c r="B647" t="s">
        <v>1404</v>
      </c>
      <c r="C647" t="s">
        <v>1457</v>
      </c>
      <c r="D647" t="s">
        <v>1853</v>
      </c>
      <c r="E647" s="23">
        <v>1</v>
      </c>
    </row>
    <row r="648" spans="1:5" x14ac:dyDescent="0.25">
      <c r="A648" t="s">
        <v>66</v>
      </c>
      <c r="B648" t="s">
        <v>1404</v>
      </c>
      <c r="C648" t="s">
        <v>1457</v>
      </c>
      <c r="D648" t="s">
        <v>1891</v>
      </c>
      <c r="E648" s="23">
        <v>1</v>
      </c>
    </row>
    <row r="649" spans="1:5" x14ac:dyDescent="0.25">
      <c r="A649" t="s">
        <v>66</v>
      </c>
      <c r="B649" t="s">
        <v>1404</v>
      </c>
      <c r="C649" t="s">
        <v>1457</v>
      </c>
      <c r="D649" t="s">
        <v>1969</v>
      </c>
      <c r="E649" s="23">
        <v>1</v>
      </c>
    </row>
    <row r="650" spans="1:5" x14ac:dyDescent="0.25">
      <c r="A650" t="s">
        <v>66</v>
      </c>
      <c r="B650" t="s">
        <v>1404</v>
      </c>
      <c r="C650" t="s">
        <v>1457</v>
      </c>
      <c r="D650" t="s">
        <v>1971</v>
      </c>
      <c r="E650" s="23">
        <v>1</v>
      </c>
    </row>
    <row r="651" spans="1:5" x14ac:dyDescent="0.25">
      <c r="A651" t="s">
        <v>66</v>
      </c>
      <c r="B651" t="s">
        <v>1404</v>
      </c>
      <c r="C651" t="s">
        <v>1457</v>
      </c>
      <c r="D651" t="s">
        <v>1973</v>
      </c>
      <c r="E651" s="23">
        <v>1</v>
      </c>
    </row>
    <row r="652" spans="1:5" x14ac:dyDescent="0.25">
      <c r="A652" t="s">
        <v>66</v>
      </c>
      <c r="B652" t="s">
        <v>1404</v>
      </c>
      <c r="C652" t="s">
        <v>1457</v>
      </c>
      <c r="D652" t="s">
        <v>1975</v>
      </c>
      <c r="E652" s="23">
        <v>1</v>
      </c>
    </row>
    <row r="653" spans="1:5" x14ac:dyDescent="0.25">
      <c r="A653" t="s">
        <v>66</v>
      </c>
      <c r="B653" t="s">
        <v>1404</v>
      </c>
      <c r="C653" t="s">
        <v>1457</v>
      </c>
      <c r="D653" t="s">
        <v>1977</v>
      </c>
      <c r="E653" s="23">
        <v>1</v>
      </c>
    </row>
    <row r="654" spans="1:5" x14ac:dyDescent="0.25">
      <c r="A654" t="s">
        <v>66</v>
      </c>
      <c r="B654" t="s">
        <v>1404</v>
      </c>
      <c r="C654" t="s">
        <v>1457</v>
      </c>
      <c r="D654" t="s">
        <v>1979</v>
      </c>
      <c r="E654" s="23">
        <v>1</v>
      </c>
    </row>
    <row r="655" spans="1:5" x14ac:dyDescent="0.25">
      <c r="A655" t="s">
        <v>66</v>
      </c>
      <c r="B655" t="s">
        <v>1404</v>
      </c>
      <c r="C655" t="s">
        <v>1457</v>
      </c>
      <c r="D655" t="s">
        <v>1981</v>
      </c>
      <c r="E655" s="23">
        <v>1</v>
      </c>
    </row>
    <row r="656" spans="1:5" x14ac:dyDescent="0.25">
      <c r="A656" t="s">
        <v>66</v>
      </c>
      <c r="B656" t="s">
        <v>1404</v>
      </c>
      <c r="C656" t="s">
        <v>1457</v>
      </c>
      <c r="D656" t="s">
        <v>1994</v>
      </c>
      <c r="E656" s="23">
        <v>1</v>
      </c>
    </row>
    <row r="657" spans="1:5" x14ac:dyDescent="0.25">
      <c r="A657" t="s">
        <v>66</v>
      </c>
      <c r="B657" t="s">
        <v>1404</v>
      </c>
      <c r="C657" t="s">
        <v>1457</v>
      </c>
      <c r="D657" t="s">
        <v>1996</v>
      </c>
      <c r="E657" s="23">
        <v>1</v>
      </c>
    </row>
    <row r="658" spans="1:5" x14ac:dyDescent="0.25">
      <c r="A658" t="s">
        <v>66</v>
      </c>
      <c r="B658" t="s">
        <v>1404</v>
      </c>
      <c r="C658" t="s">
        <v>1457</v>
      </c>
      <c r="D658" t="s">
        <v>2126</v>
      </c>
      <c r="E658" s="23">
        <v>1</v>
      </c>
    </row>
    <row r="659" spans="1:5" x14ac:dyDescent="0.25">
      <c r="A659" t="s">
        <v>66</v>
      </c>
      <c r="B659" t="s">
        <v>1404</v>
      </c>
      <c r="C659" t="s">
        <v>1457</v>
      </c>
      <c r="D659" t="s">
        <v>2233</v>
      </c>
      <c r="E659" s="23">
        <v>1</v>
      </c>
    </row>
    <row r="660" spans="1:5" x14ac:dyDescent="0.25">
      <c r="A660" t="s">
        <v>66</v>
      </c>
      <c r="B660" t="s">
        <v>1404</v>
      </c>
      <c r="C660" t="s">
        <v>1457</v>
      </c>
      <c r="D660" t="s">
        <v>2235</v>
      </c>
      <c r="E660" s="23">
        <v>1</v>
      </c>
    </row>
    <row r="661" spans="1:5" x14ac:dyDescent="0.25">
      <c r="A661" t="s">
        <v>66</v>
      </c>
      <c r="B661" t="s">
        <v>1404</v>
      </c>
      <c r="C661" t="s">
        <v>1457</v>
      </c>
      <c r="D661" t="s">
        <v>1031</v>
      </c>
      <c r="E661" s="23">
        <v>1</v>
      </c>
    </row>
    <row r="662" spans="1:5" x14ac:dyDescent="0.25">
      <c r="A662" t="s">
        <v>66</v>
      </c>
      <c r="B662" t="s">
        <v>1404</v>
      </c>
      <c r="C662" t="s">
        <v>1457</v>
      </c>
      <c r="D662" t="s">
        <v>2239</v>
      </c>
      <c r="E662" s="23">
        <v>1</v>
      </c>
    </row>
    <row r="663" spans="1:5" x14ac:dyDescent="0.25">
      <c r="A663" t="s">
        <v>66</v>
      </c>
      <c r="B663" t="s">
        <v>1404</v>
      </c>
      <c r="C663" t="s">
        <v>1457</v>
      </c>
      <c r="D663" t="s">
        <v>2241</v>
      </c>
      <c r="E663" s="23">
        <v>1</v>
      </c>
    </row>
    <row r="664" spans="1:5" x14ac:dyDescent="0.25">
      <c r="A664" t="s">
        <v>66</v>
      </c>
      <c r="B664" t="s">
        <v>1404</v>
      </c>
      <c r="C664" t="s">
        <v>1457</v>
      </c>
      <c r="D664" t="s">
        <v>2263</v>
      </c>
      <c r="E664" s="23">
        <v>1</v>
      </c>
    </row>
    <row r="665" spans="1:5" x14ac:dyDescent="0.25">
      <c r="A665" t="s">
        <v>66</v>
      </c>
      <c r="B665" t="s">
        <v>1404</v>
      </c>
      <c r="C665" t="s">
        <v>1457</v>
      </c>
      <c r="D665" t="s">
        <v>2265</v>
      </c>
      <c r="E665" s="23">
        <v>1</v>
      </c>
    </row>
    <row r="666" spans="1:5" x14ac:dyDescent="0.25">
      <c r="A666" t="s">
        <v>66</v>
      </c>
      <c r="B666" t="s">
        <v>1404</v>
      </c>
      <c r="C666" t="s">
        <v>1457</v>
      </c>
      <c r="D666" t="s">
        <v>2267</v>
      </c>
      <c r="E666" s="23">
        <v>1</v>
      </c>
    </row>
    <row r="667" spans="1:5" x14ac:dyDescent="0.25">
      <c r="A667" t="s">
        <v>66</v>
      </c>
      <c r="B667" t="s">
        <v>1404</v>
      </c>
      <c r="C667" t="s">
        <v>1457</v>
      </c>
      <c r="D667" t="s">
        <v>2269</v>
      </c>
      <c r="E667" s="23">
        <v>1</v>
      </c>
    </row>
    <row r="668" spans="1:5" x14ac:dyDescent="0.25">
      <c r="A668" t="s">
        <v>66</v>
      </c>
      <c r="B668" t="s">
        <v>1404</v>
      </c>
      <c r="C668" t="s">
        <v>1457</v>
      </c>
      <c r="D668" t="s">
        <v>2271</v>
      </c>
      <c r="E668" s="23">
        <v>1</v>
      </c>
    </row>
    <row r="669" spans="1:5" x14ac:dyDescent="0.25">
      <c r="A669" t="s">
        <v>66</v>
      </c>
      <c r="B669" t="s">
        <v>1404</v>
      </c>
      <c r="C669" t="s">
        <v>1457</v>
      </c>
      <c r="D669" t="s">
        <v>2273</v>
      </c>
      <c r="E669" s="23">
        <v>1</v>
      </c>
    </row>
    <row r="670" spans="1:5" x14ac:dyDescent="0.25">
      <c r="A670" t="s">
        <v>66</v>
      </c>
      <c r="B670" t="s">
        <v>1404</v>
      </c>
      <c r="C670" t="s">
        <v>1457</v>
      </c>
      <c r="D670" t="s">
        <v>2275</v>
      </c>
      <c r="E670" s="23">
        <v>1</v>
      </c>
    </row>
    <row r="671" spans="1:5" x14ac:dyDescent="0.25">
      <c r="A671" t="s">
        <v>66</v>
      </c>
      <c r="B671" t="s">
        <v>1404</v>
      </c>
      <c r="C671" t="s">
        <v>1615</v>
      </c>
      <c r="D671" t="s">
        <v>1616</v>
      </c>
      <c r="E671" s="23">
        <v>1</v>
      </c>
    </row>
    <row r="672" spans="1:5" x14ac:dyDescent="0.25">
      <c r="A672" t="s">
        <v>66</v>
      </c>
      <c r="B672" t="s">
        <v>1404</v>
      </c>
      <c r="C672" t="s">
        <v>1615</v>
      </c>
      <c r="D672" t="s">
        <v>1618</v>
      </c>
      <c r="E672" s="23">
        <v>1</v>
      </c>
    </row>
    <row r="673" spans="1:5" x14ac:dyDescent="0.25">
      <c r="A673" t="s">
        <v>66</v>
      </c>
      <c r="B673" t="s">
        <v>1404</v>
      </c>
      <c r="C673" t="s">
        <v>1615</v>
      </c>
      <c r="D673" t="s">
        <v>1620</v>
      </c>
      <c r="E673" s="23">
        <v>1</v>
      </c>
    </row>
    <row r="674" spans="1:5" x14ac:dyDescent="0.25">
      <c r="A674" t="s">
        <v>66</v>
      </c>
      <c r="B674" t="s">
        <v>1404</v>
      </c>
      <c r="C674" t="s">
        <v>1615</v>
      </c>
      <c r="D674" t="s">
        <v>1622</v>
      </c>
      <c r="E674" s="23">
        <v>1</v>
      </c>
    </row>
    <row r="675" spans="1:5" x14ac:dyDescent="0.25">
      <c r="A675" t="s">
        <v>66</v>
      </c>
      <c r="B675" t="s">
        <v>1404</v>
      </c>
      <c r="C675" t="s">
        <v>1615</v>
      </c>
      <c r="D675" t="s">
        <v>1624</v>
      </c>
      <c r="E675" s="23">
        <v>1</v>
      </c>
    </row>
    <row r="676" spans="1:5" x14ac:dyDescent="0.25">
      <c r="A676" t="s">
        <v>66</v>
      </c>
      <c r="B676" t="s">
        <v>1404</v>
      </c>
      <c r="C676" t="s">
        <v>1615</v>
      </c>
      <c r="D676" t="s">
        <v>1653</v>
      </c>
      <c r="E676" s="23">
        <v>1</v>
      </c>
    </row>
    <row r="677" spans="1:5" x14ac:dyDescent="0.25">
      <c r="A677" t="s">
        <v>66</v>
      </c>
      <c r="B677" t="s">
        <v>1404</v>
      </c>
      <c r="C677" t="s">
        <v>1615</v>
      </c>
      <c r="D677" t="s">
        <v>1741</v>
      </c>
      <c r="E677" s="23">
        <v>1</v>
      </c>
    </row>
    <row r="678" spans="1:5" x14ac:dyDescent="0.25">
      <c r="A678" t="s">
        <v>66</v>
      </c>
      <c r="B678" t="s">
        <v>1404</v>
      </c>
      <c r="C678" t="s">
        <v>1615</v>
      </c>
      <c r="D678" t="s">
        <v>1776</v>
      </c>
      <c r="E678" s="23">
        <v>1</v>
      </c>
    </row>
    <row r="679" spans="1:5" x14ac:dyDescent="0.25">
      <c r="A679" t="s">
        <v>66</v>
      </c>
      <c r="B679" t="s">
        <v>1404</v>
      </c>
      <c r="C679" t="s">
        <v>1615</v>
      </c>
      <c r="D679" t="s">
        <v>1839</v>
      </c>
      <c r="E679" s="23">
        <v>1</v>
      </c>
    </row>
    <row r="680" spans="1:5" x14ac:dyDescent="0.25">
      <c r="A680" t="s">
        <v>66</v>
      </c>
      <c r="B680" t="s">
        <v>1404</v>
      </c>
      <c r="C680" t="s">
        <v>1615</v>
      </c>
      <c r="D680" t="s">
        <v>2106</v>
      </c>
      <c r="E680" s="23">
        <v>1</v>
      </c>
    </row>
    <row r="681" spans="1:5" x14ac:dyDescent="0.25">
      <c r="A681" t="s">
        <v>66</v>
      </c>
      <c r="B681" t="s">
        <v>1404</v>
      </c>
      <c r="C681" t="s">
        <v>1615</v>
      </c>
      <c r="D681" t="s">
        <v>2136</v>
      </c>
      <c r="E681" s="23">
        <v>1</v>
      </c>
    </row>
    <row r="682" spans="1:5" x14ac:dyDescent="0.25">
      <c r="A682" t="s">
        <v>66</v>
      </c>
      <c r="B682" t="s">
        <v>1404</v>
      </c>
      <c r="C682" t="s">
        <v>1615</v>
      </c>
      <c r="D682" t="s">
        <v>2162</v>
      </c>
      <c r="E682" s="23">
        <v>1</v>
      </c>
    </row>
    <row r="683" spans="1:5" x14ac:dyDescent="0.25">
      <c r="A683" t="s">
        <v>66</v>
      </c>
      <c r="B683" t="s">
        <v>1404</v>
      </c>
      <c r="C683" t="s">
        <v>1615</v>
      </c>
      <c r="D683" t="s">
        <v>2184</v>
      </c>
      <c r="E683" s="23">
        <v>1</v>
      </c>
    </row>
    <row r="684" spans="1:5" x14ac:dyDescent="0.25">
      <c r="A684" t="s">
        <v>66</v>
      </c>
      <c r="B684" t="s">
        <v>1404</v>
      </c>
      <c r="C684" t="s">
        <v>1615</v>
      </c>
      <c r="D684" t="s">
        <v>2251</v>
      </c>
      <c r="E684" s="23">
        <v>1</v>
      </c>
    </row>
    <row r="685" spans="1:5" x14ac:dyDescent="0.25">
      <c r="A685" t="s">
        <v>66</v>
      </c>
      <c r="B685" t="s">
        <v>1404</v>
      </c>
      <c r="C685" t="s">
        <v>1615</v>
      </c>
      <c r="D685" t="s">
        <v>2253</v>
      </c>
      <c r="E685" s="23">
        <v>1</v>
      </c>
    </row>
    <row r="686" spans="1:5" x14ac:dyDescent="0.25">
      <c r="A686" t="s">
        <v>66</v>
      </c>
      <c r="B686" t="s">
        <v>1404</v>
      </c>
      <c r="C686" t="s">
        <v>1615</v>
      </c>
      <c r="D686" t="s">
        <v>2261</v>
      </c>
      <c r="E686" s="23">
        <v>1</v>
      </c>
    </row>
    <row r="687" spans="1:5" x14ac:dyDescent="0.25">
      <c r="A687" t="s">
        <v>66</v>
      </c>
      <c r="B687" t="s">
        <v>1404</v>
      </c>
      <c r="C687" t="s">
        <v>1615</v>
      </c>
      <c r="D687" t="s">
        <v>2289</v>
      </c>
      <c r="E687" s="23">
        <v>1</v>
      </c>
    </row>
    <row r="688" spans="1:5" x14ac:dyDescent="0.25">
      <c r="A688" t="s">
        <v>66</v>
      </c>
      <c r="B688" t="s">
        <v>1404</v>
      </c>
      <c r="C688" t="s">
        <v>1615</v>
      </c>
      <c r="D688" t="s">
        <v>2293</v>
      </c>
      <c r="E688" s="23">
        <v>1</v>
      </c>
    </row>
    <row r="689" spans="1:5" x14ac:dyDescent="0.25">
      <c r="A689" t="s">
        <v>66</v>
      </c>
      <c r="B689" t="s">
        <v>1404</v>
      </c>
      <c r="C689" t="s">
        <v>189</v>
      </c>
      <c r="D689" t="s">
        <v>1673</v>
      </c>
      <c r="E689" s="23">
        <v>1</v>
      </c>
    </row>
    <row r="690" spans="1:5" x14ac:dyDescent="0.25">
      <c r="A690" t="s">
        <v>66</v>
      </c>
      <c r="B690" t="s">
        <v>1404</v>
      </c>
      <c r="C690" t="s">
        <v>189</v>
      </c>
      <c r="D690" t="s">
        <v>1814</v>
      </c>
      <c r="E690" s="23">
        <v>1</v>
      </c>
    </row>
    <row r="691" spans="1:5" x14ac:dyDescent="0.25">
      <c r="A691" t="s">
        <v>66</v>
      </c>
      <c r="B691" t="s">
        <v>1404</v>
      </c>
      <c r="C691" t="s">
        <v>189</v>
      </c>
      <c r="D691" t="s">
        <v>1897</v>
      </c>
      <c r="E691" s="23">
        <v>1</v>
      </c>
    </row>
    <row r="692" spans="1:5" x14ac:dyDescent="0.25">
      <c r="A692" t="s">
        <v>66</v>
      </c>
      <c r="B692" t="s">
        <v>1404</v>
      </c>
      <c r="C692" t="s">
        <v>189</v>
      </c>
      <c r="D692" t="s">
        <v>1906</v>
      </c>
      <c r="E692" s="23">
        <v>1</v>
      </c>
    </row>
    <row r="693" spans="1:5" x14ac:dyDescent="0.25">
      <c r="A693" t="s">
        <v>66</v>
      </c>
      <c r="B693" t="s">
        <v>1404</v>
      </c>
      <c r="C693" t="s">
        <v>189</v>
      </c>
      <c r="D693" t="s">
        <v>1908</v>
      </c>
      <c r="E693" s="23">
        <v>1</v>
      </c>
    </row>
    <row r="694" spans="1:5" x14ac:dyDescent="0.25">
      <c r="A694" t="s">
        <v>66</v>
      </c>
      <c r="B694" t="s">
        <v>1404</v>
      </c>
      <c r="C694" t="s">
        <v>189</v>
      </c>
      <c r="D694" t="s">
        <v>1927</v>
      </c>
      <c r="E694" s="23">
        <v>1</v>
      </c>
    </row>
    <row r="695" spans="1:5" x14ac:dyDescent="0.25">
      <c r="A695" t="s">
        <v>66</v>
      </c>
      <c r="B695" t="s">
        <v>1404</v>
      </c>
      <c r="C695" t="s">
        <v>189</v>
      </c>
      <c r="D695" t="s">
        <v>1941</v>
      </c>
      <c r="E695" s="23">
        <v>1</v>
      </c>
    </row>
    <row r="696" spans="1:5" x14ac:dyDescent="0.25">
      <c r="A696" t="s">
        <v>66</v>
      </c>
      <c r="B696" t="s">
        <v>1404</v>
      </c>
      <c r="C696" t="s">
        <v>189</v>
      </c>
      <c r="D696" t="s">
        <v>2019</v>
      </c>
      <c r="E696" s="23">
        <v>1</v>
      </c>
    </row>
    <row r="697" spans="1:5" x14ac:dyDescent="0.25">
      <c r="A697" t="s">
        <v>66</v>
      </c>
      <c r="B697" t="s">
        <v>1404</v>
      </c>
      <c r="C697" t="s">
        <v>189</v>
      </c>
      <c r="D697" t="s">
        <v>2029</v>
      </c>
      <c r="E697" s="23">
        <v>1</v>
      </c>
    </row>
    <row r="698" spans="1:5" x14ac:dyDescent="0.25">
      <c r="A698" t="s">
        <v>66</v>
      </c>
      <c r="B698" t="s">
        <v>1404</v>
      </c>
      <c r="C698" t="s">
        <v>189</v>
      </c>
      <c r="D698" t="s">
        <v>2070</v>
      </c>
      <c r="E698" s="23">
        <v>1</v>
      </c>
    </row>
    <row r="699" spans="1:5" x14ac:dyDescent="0.25">
      <c r="A699" t="s">
        <v>66</v>
      </c>
      <c r="B699" t="s">
        <v>1404</v>
      </c>
      <c r="C699" t="s">
        <v>189</v>
      </c>
      <c r="D699" t="s">
        <v>2072</v>
      </c>
      <c r="E699" s="23">
        <v>1</v>
      </c>
    </row>
    <row r="700" spans="1:5" x14ac:dyDescent="0.25">
      <c r="A700" t="s">
        <v>66</v>
      </c>
      <c r="B700" t="s">
        <v>1404</v>
      </c>
      <c r="C700" t="s">
        <v>189</v>
      </c>
      <c r="D700" t="s">
        <v>2074</v>
      </c>
      <c r="E700" s="23">
        <v>1</v>
      </c>
    </row>
    <row r="701" spans="1:5" x14ac:dyDescent="0.25">
      <c r="A701" t="s">
        <v>66</v>
      </c>
      <c r="B701" t="s">
        <v>1404</v>
      </c>
      <c r="C701" t="s">
        <v>189</v>
      </c>
      <c r="D701" t="s">
        <v>2078</v>
      </c>
      <c r="E701" s="23">
        <v>1</v>
      </c>
    </row>
    <row r="702" spans="1:5" x14ac:dyDescent="0.25">
      <c r="A702" t="s">
        <v>66</v>
      </c>
      <c r="B702" t="s">
        <v>1404</v>
      </c>
      <c r="C702" t="s">
        <v>189</v>
      </c>
      <c r="D702" t="s">
        <v>2086</v>
      </c>
      <c r="E702" s="23">
        <v>1</v>
      </c>
    </row>
    <row r="703" spans="1:5" x14ac:dyDescent="0.25">
      <c r="A703" t="s">
        <v>66</v>
      </c>
      <c r="B703" t="s">
        <v>1404</v>
      </c>
      <c r="C703" t="s">
        <v>189</v>
      </c>
      <c r="D703" t="s">
        <v>2102</v>
      </c>
      <c r="E703" s="23">
        <v>1</v>
      </c>
    </row>
    <row r="704" spans="1:5" x14ac:dyDescent="0.25">
      <c r="A704" t="s">
        <v>66</v>
      </c>
      <c r="B704" t="s">
        <v>1404</v>
      </c>
      <c r="C704" t="s">
        <v>189</v>
      </c>
      <c r="D704" t="s">
        <v>2110</v>
      </c>
      <c r="E704" s="23">
        <v>1</v>
      </c>
    </row>
    <row r="705" spans="1:5" x14ac:dyDescent="0.25">
      <c r="A705" t="s">
        <v>66</v>
      </c>
      <c r="B705" t="s">
        <v>1404</v>
      </c>
      <c r="C705" t="s">
        <v>189</v>
      </c>
      <c r="D705" t="s">
        <v>2120</v>
      </c>
      <c r="E705" s="23">
        <v>1</v>
      </c>
    </row>
    <row r="706" spans="1:5" x14ac:dyDescent="0.25">
      <c r="A706" t="s">
        <v>66</v>
      </c>
      <c r="B706" t="s">
        <v>1404</v>
      </c>
      <c r="C706" t="s">
        <v>189</v>
      </c>
      <c r="D706" t="s">
        <v>2122</v>
      </c>
      <c r="E706" s="23">
        <v>1</v>
      </c>
    </row>
    <row r="707" spans="1:5" x14ac:dyDescent="0.25">
      <c r="A707" t="s">
        <v>66</v>
      </c>
      <c r="B707" t="s">
        <v>1404</v>
      </c>
      <c r="C707" t="s">
        <v>189</v>
      </c>
      <c r="D707" t="s">
        <v>2124</v>
      </c>
      <c r="E707" s="23">
        <v>1</v>
      </c>
    </row>
    <row r="708" spans="1:5" x14ac:dyDescent="0.25">
      <c r="A708" t="s">
        <v>66</v>
      </c>
      <c r="B708" t="s">
        <v>1404</v>
      </c>
      <c r="C708" t="s">
        <v>189</v>
      </c>
      <c r="D708" t="s">
        <v>2152</v>
      </c>
      <c r="E708" s="23">
        <v>1</v>
      </c>
    </row>
    <row r="709" spans="1:5" x14ac:dyDescent="0.25">
      <c r="A709" t="s">
        <v>66</v>
      </c>
      <c r="B709" t="s">
        <v>1404</v>
      </c>
      <c r="C709" t="s">
        <v>189</v>
      </c>
      <c r="D709" t="s">
        <v>2154</v>
      </c>
      <c r="E709" s="23">
        <v>1</v>
      </c>
    </row>
    <row r="710" spans="1:5" x14ac:dyDescent="0.25">
      <c r="A710" t="s">
        <v>66</v>
      </c>
      <c r="B710" t="s">
        <v>2364</v>
      </c>
      <c r="C710" t="s">
        <v>2365</v>
      </c>
      <c r="D710" t="s">
        <v>1462</v>
      </c>
      <c r="E710" s="23">
        <v>1</v>
      </c>
    </row>
    <row r="711" spans="1:5" x14ac:dyDescent="0.25">
      <c r="A711" t="s">
        <v>66</v>
      </c>
      <c r="B711" t="s">
        <v>2364</v>
      </c>
      <c r="C711" t="s">
        <v>2365</v>
      </c>
      <c r="D711" t="s">
        <v>1526</v>
      </c>
      <c r="E711" s="23">
        <v>1</v>
      </c>
    </row>
    <row r="712" spans="1:5" x14ac:dyDescent="0.25">
      <c r="A712" t="s">
        <v>66</v>
      </c>
      <c r="B712" t="s">
        <v>2364</v>
      </c>
      <c r="C712" t="s">
        <v>2365</v>
      </c>
      <c r="D712" t="s">
        <v>1449</v>
      </c>
      <c r="E712" s="23">
        <v>1</v>
      </c>
    </row>
    <row r="713" spans="1:5" x14ac:dyDescent="0.25">
      <c r="A713" t="s">
        <v>66</v>
      </c>
      <c r="B713" t="s">
        <v>2364</v>
      </c>
      <c r="C713" t="s">
        <v>2365</v>
      </c>
      <c r="D713" t="s">
        <v>1545</v>
      </c>
      <c r="E713" s="23">
        <v>1</v>
      </c>
    </row>
    <row r="714" spans="1:5" x14ac:dyDescent="0.25">
      <c r="A714" t="s">
        <v>66</v>
      </c>
      <c r="B714" t="s">
        <v>2364</v>
      </c>
      <c r="C714" t="s">
        <v>2365</v>
      </c>
      <c r="D714" t="s">
        <v>1548</v>
      </c>
      <c r="E714" s="23">
        <v>1</v>
      </c>
    </row>
    <row r="715" spans="1:5" x14ac:dyDescent="0.25">
      <c r="A715" t="s">
        <v>66</v>
      </c>
      <c r="B715" t="s">
        <v>2364</v>
      </c>
      <c r="C715" t="s">
        <v>2365</v>
      </c>
      <c r="D715" t="s">
        <v>1416</v>
      </c>
      <c r="E715" s="23">
        <v>1</v>
      </c>
    </row>
    <row r="716" spans="1:5" x14ac:dyDescent="0.25">
      <c r="A716" t="s">
        <v>66</v>
      </c>
      <c r="B716" t="s">
        <v>2364</v>
      </c>
      <c r="C716" t="s">
        <v>2365</v>
      </c>
      <c r="D716" t="s">
        <v>1475</v>
      </c>
      <c r="E716" s="23">
        <v>1</v>
      </c>
    </row>
    <row r="717" spans="1:5" x14ac:dyDescent="0.25">
      <c r="A717" t="s">
        <v>66</v>
      </c>
      <c r="B717" t="s">
        <v>2364</v>
      </c>
      <c r="C717" t="s">
        <v>2365</v>
      </c>
      <c r="D717" t="s">
        <v>2033</v>
      </c>
      <c r="E717" s="23">
        <v>1</v>
      </c>
    </row>
    <row r="718" spans="1:5" x14ac:dyDescent="0.25">
      <c r="A718" t="s">
        <v>66</v>
      </c>
      <c r="B718" t="s">
        <v>2364</v>
      </c>
      <c r="C718" t="s">
        <v>2365</v>
      </c>
      <c r="D718" t="s">
        <v>1785</v>
      </c>
      <c r="E718" s="23">
        <v>1</v>
      </c>
    </row>
    <row r="719" spans="1:5" x14ac:dyDescent="0.25">
      <c r="A719" t="s">
        <v>66</v>
      </c>
      <c r="B719" t="s">
        <v>2364</v>
      </c>
      <c r="C719" t="s">
        <v>2365</v>
      </c>
      <c r="D719" t="s">
        <v>1454</v>
      </c>
      <c r="E719" s="23">
        <v>1</v>
      </c>
    </row>
    <row r="720" spans="1:5" x14ac:dyDescent="0.25">
      <c r="A720" t="s">
        <v>66</v>
      </c>
      <c r="B720" t="s">
        <v>2364</v>
      </c>
      <c r="C720" t="s">
        <v>2365</v>
      </c>
      <c r="D720" t="s">
        <v>1419</v>
      </c>
      <c r="E720" s="23">
        <v>1</v>
      </c>
    </row>
    <row r="721" spans="1:5" x14ac:dyDescent="0.25">
      <c r="A721" t="s">
        <v>66</v>
      </c>
      <c r="B721" t="s">
        <v>2364</v>
      </c>
      <c r="C721" t="s">
        <v>2365</v>
      </c>
      <c r="D721" t="s">
        <v>1626</v>
      </c>
      <c r="E721" s="23">
        <v>1</v>
      </c>
    </row>
    <row r="722" spans="1:5" x14ac:dyDescent="0.25">
      <c r="A722" t="s">
        <v>66</v>
      </c>
      <c r="B722" t="s">
        <v>2364</v>
      </c>
      <c r="C722" t="s">
        <v>2365</v>
      </c>
      <c r="D722" t="s">
        <v>1747</v>
      </c>
      <c r="E722" s="23">
        <v>1</v>
      </c>
    </row>
    <row r="723" spans="1:5" x14ac:dyDescent="0.25">
      <c r="A723" t="s">
        <v>66</v>
      </c>
      <c r="B723" t="s">
        <v>2364</v>
      </c>
      <c r="C723" t="s">
        <v>2365</v>
      </c>
      <c r="D723" t="s">
        <v>1422</v>
      </c>
      <c r="E723" s="23">
        <v>1</v>
      </c>
    </row>
    <row r="724" spans="1:5" x14ac:dyDescent="0.25">
      <c r="A724" t="s">
        <v>66</v>
      </c>
      <c r="B724" t="s">
        <v>2364</v>
      </c>
      <c r="C724" t="s">
        <v>2365</v>
      </c>
      <c r="D724" t="s">
        <v>1409</v>
      </c>
      <c r="E724" s="23">
        <v>1</v>
      </c>
    </row>
    <row r="725" spans="1:5" x14ac:dyDescent="0.25">
      <c r="A725" t="s">
        <v>66</v>
      </c>
      <c r="B725" t="s">
        <v>2364</v>
      </c>
      <c r="C725" t="s">
        <v>2365</v>
      </c>
      <c r="D725" t="s">
        <v>1405</v>
      </c>
      <c r="E725" s="23">
        <v>1</v>
      </c>
    </row>
    <row r="726" spans="1:5" x14ac:dyDescent="0.25">
      <c r="A726" t="s">
        <v>66</v>
      </c>
      <c r="B726" t="s">
        <v>2364</v>
      </c>
      <c r="C726" t="s">
        <v>2365</v>
      </c>
      <c r="D726" t="s">
        <v>1571</v>
      </c>
      <c r="E726" s="23">
        <v>1</v>
      </c>
    </row>
    <row r="727" spans="1:5" x14ac:dyDescent="0.25">
      <c r="A727" t="s">
        <v>66</v>
      </c>
      <c r="B727" t="s">
        <v>2364</v>
      </c>
      <c r="C727" t="s">
        <v>2365</v>
      </c>
      <c r="D727" t="s">
        <v>1429</v>
      </c>
      <c r="E727" s="23">
        <v>1</v>
      </c>
    </row>
    <row r="728" spans="1:5" x14ac:dyDescent="0.25">
      <c r="A728" t="s">
        <v>66</v>
      </c>
      <c r="B728" t="s">
        <v>2364</v>
      </c>
      <c r="C728" t="s">
        <v>2365</v>
      </c>
      <c r="D728" t="s">
        <v>1899</v>
      </c>
      <c r="E728" s="23">
        <v>1</v>
      </c>
    </row>
    <row r="729" spans="1:5" x14ac:dyDescent="0.25">
      <c r="A729" t="s">
        <v>66</v>
      </c>
      <c r="B729" t="s">
        <v>2364</v>
      </c>
      <c r="C729" t="s">
        <v>2365</v>
      </c>
      <c r="D729" t="s">
        <v>1698</v>
      </c>
      <c r="E729" s="23">
        <v>1</v>
      </c>
    </row>
    <row r="730" spans="1:5" x14ac:dyDescent="0.25">
      <c r="A730" t="s">
        <v>66</v>
      </c>
      <c r="B730" t="s">
        <v>2364</v>
      </c>
      <c r="C730" t="s">
        <v>2365</v>
      </c>
      <c r="D730" t="s">
        <v>1912</v>
      </c>
      <c r="E730" s="23">
        <v>1</v>
      </c>
    </row>
    <row r="731" spans="1:5" x14ac:dyDescent="0.25">
      <c r="A731" t="s">
        <v>66</v>
      </c>
      <c r="B731" t="s">
        <v>2364</v>
      </c>
      <c r="C731" t="s">
        <v>2365</v>
      </c>
      <c r="D731" t="s">
        <v>1675</v>
      </c>
      <c r="E731" s="23">
        <v>1</v>
      </c>
    </row>
    <row r="732" spans="1:5" x14ac:dyDescent="0.25">
      <c r="A732" t="s">
        <v>66</v>
      </c>
      <c r="B732" t="s">
        <v>2364</v>
      </c>
      <c r="C732" t="s">
        <v>2365</v>
      </c>
      <c r="D732" t="s">
        <v>1782</v>
      </c>
      <c r="E732" s="23">
        <v>1</v>
      </c>
    </row>
    <row r="733" spans="1:5" x14ac:dyDescent="0.25">
      <c r="A733" t="s">
        <v>66</v>
      </c>
      <c r="B733" t="s">
        <v>2364</v>
      </c>
      <c r="C733" t="s">
        <v>2365</v>
      </c>
      <c r="D733" t="s">
        <v>1432</v>
      </c>
      <c r="E733" s="23">
        <v>1</v>
      </c>
    </row>
    <row r="734" spans="1:5" x14ac:dyDescent="0.25">
      <c r="A734" t="s">
        <v>66</v>
      </c>
      <c r="B734" t="s">
        <v>2364</v>
      </c>
      <c r="C734" t="s">
        <v>2365</v>
      </c>
      <c r="D734" t="s">
        <v>1578</v>
      </c>
      <c r="E734" s="23">
        <v>1</v>
      </c>
    </row>
    <row r="735" spans="1:5" x14ac:dyDescent="0.25">
      <c r="A735" t="s">
        <v>66</v>
      </c>
      <c r="B735" t="s">
        <v>2364</v>
      </c>
      <c r="C735" t="s">
        <v>2365</v>
      </c>
      <c r="D735" t="s">
        <v>1987</v>
      </c>
      <c r="E735" s="23">
        <v>1</v>
      </c>
    </row>
    <row r="736" spans="1:5" x14ac:dyDescent="0.25">
      <c r="A736" t="s">
        <v>66</v>
      </c>
      <c r="B736" t="s">
        <v>2364</v>
      </c>
      <c r="C736" t="s">
        <v>2365</v>
      </c>
      <c r="D736" t="s">
        <v>1457</v>
      </c>
      <c r="E736" s="23">
        <v>1</v>
      </c>
    </row>
    <row r="737" spans="1:5" x14ac:dyDescent="0.25">
      <c r="A737" t="s">
        <v>66</v>
      </c>
      <c r="B737" t="s">
        <v>2364</v>
      </c>
      <c r="C737" t="s">
        <v>2365</v>
      </c>
      <c r="D737" t="s">
        <v>1615</v>
      </c>
      <c r="E737" s="23">
        <v>1</v>
      </c>
    </row>
    <row r="738" spans="1:5" x14ac:dyDescent="0.25">
      <c r="A738" t="s">
        <v>66</v>
      </c>
      <c r="B738" t="s">
        <v>2364</v>
      </c>
      <c r="C738" t="s">
        <v>2365</v>
      </c>
      <c r="D738" t="s">
        <v>189</v>
      </c>
      <c r="E738" s="23">
        <v>1</v>
      </c>
    </row>
    <row r="739" spans="1:5" x14ac:dyDescent="0.25">
      <c r="A739" t="s">
        <v>62</v>
      </c>
      <c r="B739" t="s">
        <v>3449</v>
      </c>
      <c r="C739" t="s">
        <v>3823</v>
      </c>
      <c r="D739" t="s">
        <v>3824</v>
      </c>
      <c r="E739" s="23">
        <v>20</v>
      </c>
    </row>
    <row r="740" spans="1:5" x14ac:dyDescent="0.25">
      <c r="A740" t="s">
        <v>62</v>
      </c>
      <c r="B740" t="s">
        <v>3449</v>
      </c>
      <c r="C740" t="s">
        <v>3450</v>
      </c>
      <c r="D740" t="s">
        <v>3450</v>
      </c>
      <c r="E740" s="23">
        <v>3</v>
      </c>
    </row>
    <row r="741" spans="1:5" x14ac:dyDescent="0.25">
      <c r="A741" t="s">
        <v>62</v>
      </c>
      <c r="B741" t="s">
        <v>3449</v>
      </c>
      <c r="C741" t="s">
        <v>3485</v>
      </c>
      <c r="D741" t="s">
        <v>3546</v>
      </c>
      <c r="E741" s="23">
        <v>1</v>
      </c>
    </row>
    <row r="742" spans="1:5" x14ac:dyDescent="0.25">
      <c r="A742" t="s">
        <v>62</v>
      </c>
      <c r="B742" t="s">
        <v>3449</v>
      </c>
      <c r="C742" t="s">
        <v>3485</v>
      </c>
      <c r="D742" t="s">
        <v>3799</v>
      </c>
      <c r="E742" s="23">
        <v>1</v>
      </c>
    </row>
    <row r="743" spans="1:5" x14ac:dyDescent="0.25">
      <c r="A743" t="s">
        <v>62</v>
      </c>
      <c r="B743" t="s">
        <v>3449</v>
      </c>
      <c r="C743" t="s">
        <v>3485</v>
      </c>
      <c r="D743" t="s">
        <v>3655</v>
      </c>
      <c r="E743" s="23">
        <v>1</v>
      </c>
    </row>
    <row r="744" spans="1:5" x14ac:dyDescent="0.25">
      <c r="A744" t="s">
        <v>62</v>
      </c>
      <c r="B744" t="s">
        <v>3449</v>
      </c>
      <c r="C744" t="s">
        <v>3485</v>
      </c>
      <c r="D744" t="s">
        <v>3507</v>
      </c>
      <c r="E744" s="23">
        <v>1</v>
      </c>
    </row>
    <row r="745" spans="1:5" x14ac:dyDescent="0.25">
      <c r="A745" t="s">
        <v>62</v>
      </c>
      <c r="B745" t="s">
        <v>3449</v>
      </c>
      <c r="C745" t="s">
        <v>3485</v>
      </c>
      <c r="D745" t="s">
        <v>3487</v>
      </c>
      <c r="E745" s="23">
        <v>1</v>
      </c>
    </row>
    <row r="746" spans="1:5" x14ac:dyDescent="0.25">
      <c r="A746" t="s">
        <v>62</v>
      </c>
      <c r="B746" t="s">
        <v>3449</v>
      </c>
      <c r="C746" t="s">
        <v>3485</v>
      </c>
      <c r="D746" t="s">
        <v>3719</v>
      </c>
      <c r="E746" s="23">
        <v>1</v>
      </c>
    </row>
    <row r="747" spans="1:5" x14ac:dyDescent="0.25">
      <c r="A747" t="s">
        <v>62</v>
      </c>
      <c r="B747" t="s">
        <v>3449</v>
      </c>
      <c r="C747" t="s">
        <v>3485</v>
      </c>
      <c r="D747" t="s">
        <v>3511</v>
      </c>
      <c r="E747" s="23">
        <v>1</v>
      </c>
    </row>
    <row r="748" spans="1:5" x14ac:dyDescent="0.25">
      <c r="A748" t="s">
        <v>62</v>
      </c>
      <c r="B748" t="s">
        <v>3449</v>
      </c>
      <c r="C748" t="s">
        <v>3485</v>
      </c>
      <c r="D748" t="s">
        <v>3698</v>
      </c>
      <c r="E748" s="23">
        <v>1</v>
      </c>
    </row>
    <row r="749" spans="1:5" x14ac:dyDescent="0.25">
      <c r="A749" t="s">
        <v>62</v>
      </c>
      <c r="B749" t="s">
        <v>3449</v>
      </c>
      <c r="C749" t="s">
        <v>3485</v>
      </c>
      <c r="D749" t="s">
        <v>3752</v>
      </c>
      <c r="E749" s="23">
        <v>1</v>
      </c>
    </row>
    <row r="750" spans="1:5" x14ac:dyDescent="0.25">
      <c r="A750" t="s">
        <v>62</v>
      </c>
      <c r="B750" t="s">
        <v>3449</v>
      </c>
      <c r="C750" t="s">
        <v>3485</v>
      </c>
      <c r="D750" t="s">
        <v>3464</v>
      </c>
      <c r="E750" s="23">
        <v>1</v>
      </c>
    </row>
    <row r="751" spans="1:5" x14ac:dyDescent="0.25">
      <c r="A751" t="s">
        <v>62</v>
      </c>
      <c r="B751" t="s">
        <v>3449</v>
      </c>
      <c r="C751" t="s">
        <v>3485</v>
      </c>
      <c r="D751" t="s">
        <v>3643</v>
      </c>
      <c r="E751" s="23">
        <v>1</v>
      </c>
    </row>
    <row r="752" spans="1:5" x14ac:dyDescent="0.25">
      <c r="A752" t="s">
        <v>62</v>
      </c>
      <c r="B752" t="s">
        <v>3449</v>
      </c>
      <c r="C752" t="s">
        <v>3485</v>
      </c>
      <c r="D752" t="s">
        <v>3636</v>
      </c>
      <c r="E752" s="23">
        <v>1</v>
      </c>
    </row>
    <row r="753" spans="1:5" x14ac:dyDescent="0.25">
      <c r="A753" t="s">
        <v>62</v>
      </c>
      <c r="B753" t="s">
        <v>3449</v>
      </c>
      <c r="C753" t="s">
        <v>3485</v>
      </c>
      <c r="D753" t="s">
        <v>3819</v>
      </c>
      <c r="E753" s="23">
        <v>1</v>
      </c>
    </row>
    <row r="754" spans="1:5" x14ac:dyDescent="0.25">
      <c r="A754" t="s">
        <v>62</v>
      </c>
      <c r="B754" t="s">
        <v>3449</v>
      </c>
      <c r="C754" t="s">
        <v>3485</v>
      </c>
      <c r="D754" t="s">
        <v>3473</v>
      </c>
      <c r="E754" s="23">
        <v>1</v>
      </c>
    </row>
    <row r="755" spans="1:5" x14ac:dyDescent="0.25">
      <c r="A755" t="s">
        <v>62</v>
      </c>
      <c r="B755" t="s">
        <v>3449</v>
      </c>
      <c r="C755" t="s">
        <v>3485</v>
      </c>
      <c r="D755" t="s">
        <v>3795</v>
      </c>
      <c r="E755" s="23">
        <v>1</v>
      </c>
    </row>
    <row r="756" spans="1:5" x14ac:dyDescent="0.25">
      <c r="A756" t="s">
        <v>62</v>
      </c>
      <c r="B756" t="s">
        <v>3449</v>
      </c>
      <c r="C756" t="s">
        <v>3485</v>
      </c>
      <c r="D756" t="s">
        <v>3657</v>
      </c>
      <c r="E756" s="23">
        <v>1</v>
      </c>
    </row>
    <row r="757" spans="1:5" x14ac:dyDescent="0.25">
      <c r="A757" t="s">
        <v>62</v>
      </c>
      <c r="B757" t="s">
        <v>3449</v>
      </c>
      <c r="C757" t="s">
        <v>3485</v>
      </c>
      <c r="D757" t="s">
        <v>3536</v>
      </c>
      <c r="E757" s="23">
        <v>1</v>
      </c>
    </row>
    <row r="758" spans="1:5" x14ac:dyDescent="0.25">
      <c r="A758" t="s">
        <v>62</v>
      </c>
      <c r="B758" t="s">
        <v>3449</v>
      </c>
      <c r="C758" t="s">
        <v>3485</v>
      </c>
      <c r="D758" t="s">
        <v>3751</v>
      </c>
      <c r="E758" s="23">
        <v>1</v>
      </c>
    </row>
    <row r="759" spans="1:5" x14ac:dyDescent="0.25">
      <c r="A759" t="s">
        <v>62</v>
      </c>
      <c r="B759" t="s">
        <v>3449</v>
      </c>
      <c r="C759" t="s">
        <v>3485</v>
      </c>
      <c r="D759" t="s">
        <v>3644</v>
      </c>
      <c r="E759" s="23">
        <v>1</v>
      </c>
    </row>
    <row r="760" spans="1:5" x14ac:dyDescent="0.25">
      <c r="A760" t="s">
        <v>62</v>
      </c>
      <c r="B760" t="s">
        <v>3449</v>
      </c>
      <c r="C760" t="s">
        <v>3485</v>
      </c>
      <c r="D760" t="s">
        <v>3496</v>
      </c>
      <c r="E760" s="23">
        <v>1</v>
      </c>
    </row>
    <row r="761" spans="1:5" x14ac:dyDescent="0.25">
      <c r="A761" t="s">
        <v>62</v>
      </c>
      <c r="B761" t="s">
        <v>3449</v>
      </c>
      <c r="C761" t="s">
        <v>3485</v>
      </c>
      <c r="D761" t="s">
        <v>3710</v>
      </c>
      <c r="E761" s="23">
        <v>1</v>
      </c>
    </row>
    <row r="762" spans="1:5" x14ac:dyDescent="0.25">
      <c r="A762" t="s">
        <v>62</v>
      </c>
      <c r="B762" t="s">
        <v>3449</v>
      </c>
      <c r="C762" t="s">
        <v>3485</v>
      </c>
      <c r="D762" t="s">
        <v>3502</v>
      </c>
      <c r="E762" s="23">
        <v>1</v>
      </c>
    </row>
    <row r="763" spans="1:5" x14ac:dyDescent="0.25">
      <c r="A763" t="s">
        <v>62</v>
      </c>
      <c r="B763" t="s">
        <v>3449</v>
      </c>
      <c r="C763" t="s">
        <v>3485</v>
      </c>
      <c r="D763" t="s">
        <v>3541</v>
      </c>
      <c r="E763" s="23">
        <v>1</v>
      </c>
    </row>
    <row r="764" spans="1:5" x14ac:dyDescent="0.25">
      <c r="A764" t="s">
        <v>62</v>
      </c>
      <c r="B764" t="s">
        <v>3449</v>
      </c>
      <c r="C764" t="s">
        <v>3485</v>
      </c>
      <c r="D764" t="s">
        <v>3796</v>
      </c>
      <c r="E764" s="23">
        <v>1</v>
      </c>
    </row>
    <row r="765" spans="1:5" x14ac:dyDescent="0.25">
      <c r="A765" t="s">
        <v>62</v>
      </c>
      <c r="B765" t="s">
        <v>3449</v>
      </c>
      <c r="C765" t="s">
        <v>3485</v>
      </c>
      <c r="D765" t="s">
        <v>3532</v>
      </c>
      <c r="E765" s="23">
        <v>1</v>
      </c>
    </row>
    <row r="766" spans="1:5" x14ac:dyDescent="0.25">
      <c r="A766" t="s">
        <v>62</v>
      </c>
      <c r="B766" t="s">
        <v>3449</v>
      </c>
      <c r="C766" t="s">
        <v>3485</v>
      </c>
      <c r="D766" t="s">
        <v>3820</v>
      </c>
      <c r="E766" s="23">
        <v>1</v>
      </c>
    </row>
    <row r="767" spans="1:5" x14ac:dyDescent="0.25">
      <c r="A767" t="s">
        <v>62</v>
      </c>
      <c r="B767" t="s">
        <v>3449</v>
      </c>
      <c r="C767" t="s">
        <v>3485</v>
      </c>
      <c r="D767" t="s">
        <v>3489</v>
      </c>
      <c r="E767" s="23">
        <v>1</v>
      </c>
    </row>
    <row r="768" spans="1:5" x14ac:dyDescent="0.25">
      <c r="A768" t="s">
        <v>62</v>
      </c>
      <c r="B768" t="s">
        <v>3449</v>
      </c>
      <c r="C768" t="s">
        <v>3485</v>
      </c>
      <c r="D768" t="s">
        <v>3516</v>
      </c>
      <c r="E768" s="23">
        <v>1</v>
      </c>
    </row>
    <row r="769" spans="1:5" x14ac:dyDescent="0.25">
      <c r="A769" t="s">
        <v>62</v>
      </c>
      <c r="B769" t="s">
        <v>3449</v>
      </c>
      <c r="C769" t="s">
        <v>3485</v>
      </c>
      <c r="D769" t="s">
        <v>3637</v>
      </c>
      <c r="E769" s="23">
        <v>1</v>
      </c>
    </row>
    <row r="770" spans="1:5" x14ac:dyDescent="0.25">
      <c r="A770" t="s">
        <v>62</v>
      </c>
      <c r="B770" t="s">
        <v>3449</v>
      </c>
      <c r="C770" t="s">
        <v>3485</v>
      </c>
      <c r="D770" t="s">
        <v>3678</v>
      </c>
      <c r="E770" s="23">
        <v>1</v>
      </c>
    </row>
    <row r="771" spans="1:5" x14ac:dyDescent="0.25">
      <c r="A771" t="s">
        <v>62</v>
      </c>
      <c r="B771" t="s">
        <v>3449</v>
      </c>
      <c r="C771" t="s">
        <v>3485</v>
      </c>
      <c r="D771" t="s">
        <v>3547</v>
      </c>
      <c r="E771" s="23">
        <v>1</v>
      </c>
    </row>
    <row r="772" spans="1:5" x14ac:dyDescent="0.25">
      <c r="A772" t="s">
        <v>62</v>
      </c>
      <c r="B772" t="s">
        <v>3449</v>
      </c>
      <c r="C772" t="s">
        <v>3485</v>
      </c>
      <c r="D772" t="s">
        <v>3524</v>
      </c>
      <c r="E772" s="23">
        <v>1</v>
      </c>
    </row>
    <row r="773" spans="1:5" x14ac:dyDescent="0.25">
      <c r="A773" t="s">
        <v>62</v>
      </c>
      <c r="B773" t="s">
        <v>3449</v>
      </c>
      <c r="C773" t="s">
        <v>3485</v>
      </c>
      <c r="D773" t="s">
        <v>3718</v>
      </c>
      <c r="E773" s="23">
        <v>1</v>
      </c>
    </row>
    <row r="774" spans="1:5" x14ac:dyDescent="0.25">
      <c r="A774" t="s">
        <v>62</v>
      </c>
      <c r="B774" t="s">
        <v>3449</v>
      </c>
      <c r="C774" t="s">
        <v>3485</v>
      </c>
      <c r="D774" t="s">
        <v>3552</v>
      </c>
      <c r="E774" s="23">
        <v>1</v>
      </c>
    </row>
    <row r="775" spans="1:5" x14ac:dyDescent="0.25">
      <c r="A775" t="s">
        <v>62</v>
      </c>
      <c r="B775" t="s">
        <v>3449</v>
      </c>
      <c r="C775" t="s">
        <v>3485</v>
      </c>
      <c r="D775" t="s">
        <v>3603</v>
      </c>
      <c r="E775" s="23">
        <v>1</v>
      </c>
    </row>
    <row r="776" spans="1:5" x14ac:dyDescent="0.25">
      <c r="A776" t="s">
        <v>62</v>
      </c>
      <c r="B776" t="s">
        <v>3449</v>
      </c>
      <c r="C776" t="s">
        <v>3485</v>
      </c>
      <c r="D776" t="s">
        <v>3757</v>
      </c>
      <c r="E776" s="23">
        <v>1</v>
      </c>
    </row>
    <row r="777" spans="1:5" x14ac:dyDescent="0.25">
      <c r="A777" t="s">
        <v>62</v>
      </c>
      <c r="B777" t="s">
        <v>3449</v>
      </c>
      <c r="C777" t="s">
        <v>3485</v>
      </c>
      <c r="D777" t="s">
        <v>3758</v>
      </c>
      <c r="E777" s="23">
        <v>1</v>
      </c>
    </row>
    <row r="778" spans="1:5" x14ac:dyDescent="0.25">
      <c r="A778" t="s">
        <v>62</v>
      </c>
      <c r="B778" t="s">
        <v>3449</v>
      </c>
      <c r="C778" t="s">
        <v>3485</v>
      </c>
      <c r="D778" t="s">
        <v>3735</v>
      </c>
      <c r="E778" s="23">
        <v>1</v>
      </c>
    </row>
    <row r="779" spans="1:5" x14ac:dyDescent="0.25">
      <c r="A779" t="s">
        <v>62</v>
      </c>
      <c r="B779" t="s">
        <v>3449</v>
      </c>
      <c r="C779" t="s">
        <v>3485</v>
      </c>
      <c r="D779" t="s">
        <v>3604</v>
      </c>
      <c r="E779" s="23">
        <v>1</v>
      </c>
    </row>
    <row r="780" spans="1:5" x14ac:dyDescent="0.25">
      <c r="A780" t="s">
        <v>62</v>
      </c>
      <c r="B780" t="s">
        <v>3449</v>
      </c>
      <c r="C780" t="s">
        <v>3485</v>
      </c>
      <c r="D780" t="s">
        <v>3504</v>
      </c>
      <c r="E780" s="23">
        <v>1</v>
      </c>
    </row>
    <row r="781" spans="1:5" x14ac:dyDescent="0.25">
      <c r="A781" t="s">
        <v>62</v>
      </c>
      <c r="B781" t="s">
        <v>3449</v>
      </c>
      <c r="C781" t="s">
        <v>3485</v>
      </c>
      <c r="D781" t="s">
        <v>3585</v>
      </c>
      <c r="E781" s="23">
        <v>1</v>
      </c>
    </row>
    <row r="782" spans="1:5" x14ac:dyDescent="0.25">
      <c r="A782" t="s">
        <v>62</v>
      </c>
      <c r="B782" t="s">
        <v>3449</v>
      </c>
      <c r="C782" t="s">
        <v>3485</v>
      </c>
      <c r="D782" t="s">
        <v>3625</v>
      </c>
      <c r="E782" s="23">
        <v>1</v>
      </c>
    </row>
    <row r="783" spans="1:5" x14ac:dyDescent="0.25">
      <c r="A783" t="s">
        <v>62</v>
      </c>
      <c r="B783" t="s">
        <v>3449</v>
      </c>
      <c r="C783" t="s">
        <v>3485</v>
      </c>
      <c r="D783" t="s">
        <v>3745</v>
      </c>
      <c r="E783" s="23">
        <v>1</v>
      </c>
    </row>
    <row r="784" spans="1:5" x14ac:dyDescent="0.25">
      <c r="A784" t="s">
        <v>62</v>
      </c>
      <c r="B784" t="s">
        <v>3449</v>
      </c>
      <c r="C784" t="s">
        <v>3485</v>
      </c>
      <c r="D784" t="s">
        <v>3656</v>
      </c>
      <c r="E784" s="23">
        <v>1</v>
      </c>
    </row>
    <row r="785" spans="1:5" x14ac:dyDescent="0.25">
      <c r="A785" t="s">
        <v>62</v>
      </c>
      <c r="B785" t="s">
        <v>3449</v>
      </c>
      <c r="C785" t="s">
        <v>3485</v>
      </c>
      <c r="D785" t="s">
        <v>3661</v>
      </c>
      <c r="E785" s="23">
        <v>1</v>
      </c>
    </row>
    <row r="786" spans="1:5" x14ac:dyDescent="0.25">
      <c r="A786" t="s">
        <v>62</v>
      </c>
      <c r="B786" t="s">
        <v>3449</v>
      </c>
      <c r="C786" t="s">
        <v>3485</v>
      </c>
      <c r="D786" t="s">
        <v>3586</v>
      </c>
      <c r="E786" s="23">
        <v>1</v>
      </c>
    </row>
    <row r="787" spans="1:5" x14ac:dyDescent="0.25">
      <c r="A787" t="s">
        <v>62</v>
      </c>
      <c r="B787" t="s">
        <v>3449</v>
      </c>
      <c r="C787" t="s">
        <v>3485</v>
      </c>
      <c r="D787" t="s">
        <v>3697</v>
      </c>
      <c r="E787" s="23">
        <v>1</v>
      </c>
    </row>
    <row r="788" spans="1:5" x14ac:dyDescent="0.25">
      <c r="A788" t="s">
        <v>62</v>
      </c>
      <c r="B788" t="s">
        <v>3449</v>
      </c>
      <c r="C788" t="s">
        <v>3485</v>
      </c>
      <c r="D788" t="s">
        <v>3720</v>
      </c>
      <c r="E788" s="23">
        <v>1</v>
      </c>
    </row>
    <row r="789" spans="1:5" x14ac:dyDescent="0.25">
      <c r="A789" t="s">
        <v>62</v>
      </c>
      <c r="B789" t="s">
        <v>3449</v>
      </c>
      <c r="C789" t="s">
        <v>3485</v>
      </c>
      <c r="D789" t="s">
        <v>3741</v>
      </c>
      <c r="E789" s="23">
        <v>1</v>
      </c>
    </row>
    <row r="790" spans="1:5" x14ac:dyDescent="0.25">
      <c r="A790" t="s">
        <v>62</v>
      </c>
      <c r="B790" t="s">
        <v>3449</v>
      </c>
      <c r="C790" t="s">
        <v>3485</v>
      </c>
      <c r="D790" t="s">
        <v>3658</v>
      </c>
      <c r="E790" s="23">
        <v>1</v>
      </c>
    </row>
    <row r="791" spans="1:5" x14ac:dyDescent="0.25">
      <c r="A791" t="s">
        <v>62</v>
      </c>
      <c r="B791" t="s">
        <v>3449</v>
      </c>
      <c r="C791" t="s">
        <v>3485</v>
      </c>
      <c r="D791" t="s">
        <v>3711</v>
      </c>
      <c r="E791" s="23">
        <v>1</v>
      </c>
    </row>
    <row r="792" spans="1:5" x14ac:dyDescent="0.25">
      <c r="A792" t="s">
        <v>62</v>
      </c>
      <c r="B792" t="s">
        <v>3449</v>
      </c>
      <c r="C792" t="s">
        <v>3485</v>
      </c>
      <c r="D792" t="s">
        <v>3743</v>
      </c>
      <c r="E792" s="23">
        <v>1</v>
      </c>
    </row>
    <row r="793" spans="1:5" x14ac:dyDescent="0.25">
      <c r="A793" t="s">
        <v>62</v>
      </c>
      <c r="B793" t="s">
        <v>3449</v>
      </c>
      <c r="C793" t="s">
        <v>3485</v>
      </c>
      <c r="D793" t="s">
        <v>3562</v>
      </c>
      <c r="E793" s="23">
        <v>1</v>
      </c>
    </row>
    <row r="794" spans="1:5" x14ac:dyDescent="0.25">
      <c r="A794" t="s">
        <v>62</v>
      </c>
      <c r="B794" t="s">
        <v>3449</v>
      </c>
      <c r="C794" t="s">
        <v>3485</v>
      </c>
      <c r="D794" t="s">
        <v>3659</v>
      </c>
      <c r="E794" s="23">
        <v>1</v>
      </c>
    </row>
    <row r="795" spans="1:5" x14ac:dyDescent="0.25">
      <c r="A795" t="s">
        <v>62</v>
      </c>
      <c r="B795" t="s">
        <v>3449</v>
      </c>
      <c r="C795" t="s">
        <v>3485</v>
      </c>
      <c r="D795" t="s">
        <v>3660</v>
      </c>
      <c r="E795" s="23">
        <v>1</v>
      </c>
    </row>
    <row r="796" spans="1:5" x14ac:dyDescent="0.25">
      <c r="A796" t="s">
        <v>62</v>
      </c>
      <c r="B796" t="s">
        <v>3449</v>
      </c>
      <c r="C796" t="s">
        <v>3485</v>
      </c>
      <c r="D796" t="s">
        <v>3563</v>
      </c>
      <c r="E796" s="23">
        <v>1</v>
      </c>
    </row>
    <row r="797" spans="1:5" x14ac:dyDescent="0.25">
      <c r="A797" t="s">
        <v>62</v>
      </c>
      <c r="B797" t="s">
        <v>3449</v>
      </c>
      <c r="C797" t="s">
        <v>3485</v>
      </c>
      <c r="D797" t="s">
        <v>3616</v>
      </c>
      <c r="E797" s="23">
        <v>1</v>
      </c>
    </row>
    <row r="798" spans="1:5" x14ac:dyDescent="0.25">
      <c r="A798" t="s">
        <v>62</v>
      </c>
      <c r="B798" t="s">
        <v>3449</v>
      </c>
      <c r="C798" t="s">
        <v>3485</v>
      </c>
      <c r="D798" t="s">
        <v>3490</v>
      </c>
      <c r="E798" s="23">
        <v>1</v>
      </c>
    </row>
    <row r="799" spans="1:5" x14ac:dyDescent="0.25">
      <c r="A799" t="s">
        <v>62</v>
      </c>
      <c r="B799" t="s">
        <v>3449</v>
      </c>
      <c r="C799" t="s">
        <v>3485</v>
      </c>
      <c r="D799" t="s">
        <v>3791</v>
      </c>
      <c r="E799" s="23">
        <v>1</v>
      </c>
    </row>
    <row r="800" spans="1:5" x14ac:dyDescent="0.25">
      <c r="A800" t="s">
        <v>62</v>
      </c>
      <c r="B800" t="s">
        <v>3449</v>
      </c>
      <c r="C800" t="s">
        <v>3485</v>
      </c>
      <c r="D800" t="s">
        <v>3699</v>
      </c>
      <c r="E800" s="23">
        <v>1</v>
      </c>
    </row>
    <row r="801" spans="1:5" x14ac:dyDescent="0.25">
      <c r="A801" t="s">
        <v>62</v>
      </c>
      <c r="B801" t="s">
        <v>3449</v>
      </c>
      <c r="C801" t="s">
        <v>3485</v>
      </c>
      <c r="D801" t="s">
        <v>3564</v>
      </c>
      <c r="E801" s="23">
        <v>1</v>
      </c>
    </row>
    <row r="802" spans="1:5" x14ac:dyDescent="0.25">
      <c r="A802" t="s">
        <v>62</v>
      </c>
      <c r="B802" t="s">
        <v>3449</v>
      </c>
      <c r="C802" t="s">
        <v>3485</v>
      </c>
      <c r="D802" t="s">
        <v>3520</v>
      </c>
      <c r="E802" s="23">
        <v>1</v>
      </c>
    </row>
    <row r="803" spans="1:5" x14ac:dyDescent="0.25">
      <c r="A803" t="s">
        <v>62</v>
      </c>
      <c r="B803" t="s">
        <v>3449</v>
      </c>
      <c r="C803" t="s">
        <v>3485</v>
      </c>
      <c r="D803" t="s">
        <v>3623</v>
      </c>
      <c r="E803" s="23">
        <v>1</v>
      </c>
    </row>
    <row r="804" spans="1:5" x14ac:dyDescent="0.25">
      <c r="A804" t="s">
        <v>62</v>
      </c>
      <c r="B804" t="s">
        <v>3449</v>
      </c>
      <c r="C804" t="s">
        <v>3485</v>
      </c>
      <c r="D804" t="s">
        <v>3759</v>
      </c>
      <c r="E804" s="23">
        <v>1</v>
      </c>
    </row>
    <row r="805" spans="1:5" x14ac:dyDescent="0.25">
      <c r="A805" t="s">
        <v>62</v>
      </c>
      <c r="B805" t="s">
        <v>3449</v>
      </c>
      <c r="C805" t="s">
        <v>3485</v>
      </c>
      <c r="D805" t="s">
        <v>3525</v>
      </c>
      <c r="E805" s="23">
        <v>1</v>
      </c>
    </row>
    <row r="806" spans="1:5" x14ac:dyDescent="0.25">
      <c r="A806" t="s">
        <v>62</v>
      </c>
      <c r="B806" t="s">
        <v>3449</v>
      </c>
      <c r="C806" t="s">
        <v>3485</v>
      </c>
      <c r="D806" t="s">
        <v>3595</v>
      </c>
      <c r="E806" s="23">
        <v>1</v>
      </c>
    </row>
    <row r="807" spans="1:5" x14ac:dyDescent="0.25">
      <c r="A807" t="s">
        <v>62</v>
      </c>
      <c r="B807" t="s">
        <v>3449</v>
      </c>
      <c r="C807" t="s">
        <v>3485</v>
      </c>
      <c r="D807" t="s">
        <v>3638</v>
      </c>
      <c r="E807" s="23">
        <v>1</v>
      </c>
    </row>
    <row r="808" spans="1:5" x14ac:dyDescent="0.25">
      <c r="A808" t="s">
        <v>62</v>
      </c>
      <c r="B808" t="s">
        <v>3449</v>
      </c>
      <c r="C808" t="s">
        <v>3485</v>
      </c>
      <c r="D808" t="s">
        <v>3501</v>
      </c>
      <c r="E808" s="23">
        <v>1</v>
      </c>
    </row>
    <row r="809" spans="1:5" x14ac:dyDescent="0.25">
      <c r="A809" t="s">
        <v>62</v>
      </c>
      <c r="B809" t="s">
        <v>3449</v>
      </c>
      <c r="C809" t="s">
        <v>3485</v>
      </c>
      <c r="D809" t="s">
        <v>3466</v>
      </c>
      <c r="E809" s="23">
        <v>1</v>
      </c>
    </row>
    <row r="810" spans="1:5" x14ac:dyDescent="0.25">
      <c r="A810" t="s">
        <v>62</v>
      </c>
      <c r="B810" t="s">
        <v>3449</v>
      </c>
      <c r="C810" t="s">
        <v>3485</v>
      </c>
      <c r="D810" t="s">
        <v>3624</v>
      </c>
      <c r="E810" s="23">
        <v>1</v>
      </c>
    </row>
    <row r="811" spans="1:5" x14ac:dyDescent="0.25">
      <c r="A811" t="s">
        <v>62</v>
      </c>
      <c r="B811" t="s">
        <v>3449</v>
      </c>
      <c r="C811" t="s">
        <v>3485</v>
      </c>
      <c r="D811" t="s">
        <v>3809</v>
      </c>
      <c r="E811" s="23">
        <v>1</v>
      </c>
    </row>
    <row r="812" spans="1:5" x14ac:dyDescent="0.25">
      <c r="A812" t="s">
        <v>62</v>
      </c>
      <c r="B812" t="s">
        <v>3449</v>
      </c>
      <c r="C812" t="s">
        <v>3485</v>
      </c>
      <c r="D812" t="s">
        <v>3739</v>
      </c>
      <c r="E812" s="23">
        <v>1</v>
      </c>
    </row>
    <row r="813" spans="1:5" x14ac:dyDescent="0.25">
      <c r="A813" t="s">
        <v>62</v>
      </c>
      <c r="B813" t="s">
        <v>3449</v>
      </c>
      <c r="C813" t="s">
        <v>3485</v>
      </c>
      <c r="D813" t="s">
        <v>3679</v>
      </c>
      <c r="E813" s="23">
        <v>1</v>
      </c>
    </row>
    <row r="814" spans="1:5" x14ac:dyDescent="0.25">
      <c r="A814" t="s">
        <v>62</v>
      </c>
      <c r="B814" t="s">
        <v>3449</v>
      </c>
      <c r="C814" t="s">
        <v>3485</v>
      </c>
      <c r="D814" t="s">
        <v>3700</v>
      </c>
      <c r="E814" s="23">
        <v>1</v>
      </c>
    </row>
    <row r="815" spans="1:5" x14ac:dyDescent="0.25">
      <c r="A815" t="s">
        <v>62</v>
      </c>
      <c r="B815" t="s">
        <v>3449</v>
      </c>
      <c r="C815" t="s">
        <v>3485</v>
      </c>
      <c r="D815" t="s">
        <v>3800</v>
      </c>
      <c r="E815" s="23">
        <v>1</v>
      </c>
    </row>
    <row r="816" spans="1:5" x14ac:dyDescent="0.25">
      <c r="A816" t="s">
        <v>62</v>
      </c>
      <c r="B816" t="s">
        <v>3449</v>
      </c>
      <c r="C816" t="s">
        <v>3485</v>
      </c>
      <c r="D816" t="s">
        <v>3721</v>
      </c>
      <c r="E816" s="23">
        <v>1</v>
      </c>
    </row>
    <row r="817" spans="1:5" x14ac:dyDescent="0.25">
      <c r="A817" t="s">
        <v>62</v>
      </c>
      <c r="B817" t="s">
        <v>3449</v>
      </c>
      <c r="C817" t="s">
        <v>3485</v>
      </c>
      <c r="D817" t="s">
        <v>3639</v>
      </c>
      <c r="E817" s="23">
        <v>1</v>
      </c>
    </row>
    <row r="818" spans="1:5" x14ac:dyDescent="0.25">
      <c r="A818" t="s">
        <v>62</v>
      </c>
      <c r="B818" t="s">
        <v>3449</v>
      </c>
      <c r="C818" t="s">
        <v>3485</v>
      </c>
      <c r="D818" t="s">
        <v>3680</v>
      </c>
      <c r="E818" s="23">
        <v>1</v>
      </c>
    </row>
    <row r="819" spans="1:5" x14ac:dyDescent="0.25">
      <c r="A819" t="s">
        <v>62</v>
      </c>
      <c r="B819" t="s">
        <v>3449</v>
      </c>
      <c r="C819" t="s">
        <v>3485</v>
      </c>
      <c r="D819" t="s">
        <v>3596</v>
      </c>
      <c r="E819" s="23">
        <v>1</v>
      </c>
    </row>
    <row r="820" spans="1:5" x14ac:dyDescent="0.25">
      <c r="A820" t="s">
        <v>62</v>
      </c>
      <c r="B820" t="s">
        <v>3449</v>
      </c>
      <c r="C820" t="s">
        <v>3485</v>
      </c>
      <c r="D820" t="s">
        <v>3606</v>
      </c>
      <c r="E820" s="23">
        <v>1</v>
      </c>
    </row>
    <row r="821" spans="1:5" x14ac:dyDescent="0.25">
      <c r="A821" t="s">
        <v>62</v>
      </c>
      <c r="B821" t="s">
        <v>3449</v>
      </c>
      <c r="C821" t="s">
        <v>3485</v>
      </c>
      <c r="D821" t="s">
        <v>3722</v>
      </c>
      <c r="E821" s="23">
        <v>1</v>
      </c>
    </row>
    <row r="822" spans="1:5" x14ac:dyDescent="0.25">
      <c r="A822" t="s">
        <v>62</v>
      </c>
      <c r="B822" t="s">
        <v>3449</v>
      </c>
      <c r="C822" t="s">
        <v>3485</v>
      </c>
      <c r="D822" t="s">
        <v>3505</v>
      </c>
      <c r="E822" s="23">
        <v>1</v>
      </c>
    </row>
    <row r="823" spans="1:5" x14ac:dyDescent="0.25">
      <c r="A823" t="s">
        <v>62</v>
      </c>
      <c r="B823" t="s">
        <v>3449</v>
      </c>
      <c r="C823" t="s">
        <v>3485</v>
      </c>
      <c r="D823" t="s">
        <v>3565</v>
      </c>
      <c r="E823" s="23">
        <v>1</v>
      </c>
    </row>
    <row r="824" spans="1:5" x14ac:dyDescent="0.25">
      <c r="A824" t="s">
        <v>62</v>
      </c>
      <c r="B824" t="s">
        <v>3449</v>
      </c>
      <c r="C824" t="s">
        <v>3485</v>
      </c>
      <c r="D824" t="s">
        <v>3760</v>
      </c>
      <c r="E824" s="23">
        <v>1</v>
      </c>
    </row>
    <row r="825" spans="1:5" x14ac:dyDescent="0.25">
      <c r="A825" t="s">
        <v>62</v>
      </c>
      <c r="B825" t="s">
        <v>3449</v>
      </c>
      <c r="C825" t="s">
        <v>3485</v>
      </c>
      <c r="D825" t="s">
        <v>3662</v>
      </c>
      <c r="E825" s="23">
        <v>1</v>
      </c>
    </row>
    <row r="826" spans="1:5" x14ac:dyDescent="0.25">
      <c r="A826" t="s">
        <v>62</v>
      </c>
      <c r="B826" t="s">
        <v>3449</v>
      </c>
      <c r="C826" t="s">
        <v>3485</v>
      </c>
      <c r="D826" t="s">
        <v>3804</v>
      </c>
      <c r="E826" s="23">
        <v>1</v>
      </c>
    </row>
    <row r="827" spans="1:5" x14ac:dyDescent="0.25">
      <c r="A827" t="s">
        <v>62</v>
      </c>
      <c r="B827" t="s">
        <v>3449</v>
      </c>
      <c r="C827" t="s">
        <v>3485</v>
      </c>
      <c r="D827" t="s">
        <v>3548</v>
      </c>
      <c r="E827" s="23">
        <v>1</v>
      </c>
    </row>
    <row r="828" spans="1:5" x14ac:dyDescent="0.25">
      <c r="A828" t="s">
        <v>62</v>
      </c>
      <c r="B828" t="s">
        <v>3449</v>
      </c>
      <c r="C828" t="s">
        <v>3485</v>
      </c>
      <c r="D828" t="s">
        <v>3549</v>
      </c>
      <c r="E828" s="23">
        <v>1</v>
      </c>
    </row>
    <row r="829" spans="1:5" x14ac:dyDescent="0.25">
      <c r="A829" t="s">
        <v>62</v>
      </c>
      <c r="B829" t="s">
        <v>3449</v>
      </c>
      <c r="C829" t="s">
        <v>3485</v>
      </c>
      <c r="D829" t="s">
        <v>3597</v>
      </c>
      <c r="E829" s="23">
        <v>1</v>
      </c>
    </row>
    <row r="830" spans="1:5" x14ac:dyDescent="0.25">
      <c r="A830" t="s">
        <v>62</v>
      </c>
      <c r="B830" t="s">
        <v>3449</v>
      </c>
      <c r="C830" t="s">
        <v>3485</v>
      </c>
      <c r="D830" t="s">
        <v>3701</v>
      </c>
      <c r="E830" s="23">
        <v>1</v>
      </c>
    </row>
    <row r="831" spans="1:5" x14ac:dyDescent="0.25">
      <c r="A831" t="s">
        <v>62</v>
      </c>
      <c r="B831" t="s">
        <v>3449</v>
      </c>
      <c r="C831" t="s">
        <v>3485</v>
      </c>
      <c r="D831" t="s">
        <v>3761</v>
      </c>
      <c r="E831" s="23">
        <v>1</v>
      </c>
    </row>
    <row r="832" spans="1:5" x14ac:dyDescent="0.25">
      <c r="A832" t="s">
        <v>62</v>
      </c>
      <c r="B832" t="s">
        <v>3449</v>
      </c>
      <c r="C832" t="s">
        <v>3485</v>
      </c>
      <c r="D832" t="s">
        <v>3626</v>
      </c>
      <c r="E832" s="23">
        <v>1</v>
      </c>
    </row>
    <row r="833" spans="1:5" x14ac:dyDescent="0.25">
      <c r="A833" t="s">
        <v>62</v>
      </c>
      <c r="B833" t="s">
        <v>3449</v>
      </c>
      <c r="C833" t="s">
        <v>3485</v>
      </c>
      <c r="D833" t="s">
        <v>3681</v>
      </c>
      <c r="E833" s="23">
        <v>1</v>
      </c>
    </row>
    <row r="834" spans="1:5" x14ac:dyDescent="0.25">
      <c r="A834" t="s">
        <v>62</v>
      </c>
      <c r="B834" t="s">
        <v>3449</v>
      </c>
      <c r="C834" t="s">
        <v>3485</v>
      </c>
      <c r="D834" t="s">
        <v>3508</v>
      </c>
      <c r="E834" s="23">
        <v>1</v>
      </c>
    </row>
    <row r="835" spans="1:5" x14ac:dyDescent="0.25">
      <c r="A835" t="s">
        <v>62</v>
      </c>
      <c r="B835" t="s">
        <v>3449</v>
      </c>
      <c r="C835" t="s">
        <v>3485</v>
      </c>
      <c r="D835" t="s">
        <v>3712</v>
      </c>
      <c r="E835" s="23">
        <v>1</v>
      </c>
    </row>
    <row r="836" spans="1:5" x14ac:dyDescent="0.25">
      <c r="A836" t="s">
        <v>62</v>
      </c>
      <c r="B836" t="s">
        <v>3449</v>
      </c>
      <c r="C836" t="s">
        <v>3485</v>
      </c>
      <c r="D836" t="s">
        <v>3713</v>
      </c>
      <c r="E836" s="23">
        <v>1</v>
      </c>
    </row>
    <row r="837" spans="1:5" x14ac:dyDescent="0.25">
      <c r="A837" t="s">
        <v>62</v>
      </c>
      <c r="B837" t="s">
        <v>3449</v>
      </c>
      <c r="C837" t="s">
        <v>3485</v>
      </c>
      <c r="D837" t="s">
        <v>3736</v>
      </c>
      <c r="E837" s="23">
        <v>1</v>
      </c>
    </row>
    <row r="838" spans="1:5" x14ac:dyDescent="0.25">
      <c r="A838" t="s">
        <v>62</v>
      </c>
      <c r="B838" t="s">
        <v>3449</v>
      </c>
      <c r="C838" t="s">
        <v>3485</v>
      </c>
      <c r="D838" t="s">
        <v>3816</v>
      </c>
      <c r="E838" s="23">
        <v>1</v>
      </c>
    </row>
    <row r="839" spans="1:5" x14ac:dyDescent="0.25">
      <c r="A839" t="s">
        <v>62</v>
      </c>
      <c r="B839" t="s">
        <v>3449</v>
      </c>
      <c r="C839" t="s">
        <v>3485</v>
      </c>
      <c r="D839" t="s">
        <v>3682</v>
      </c>
      <c r="E839" s="23">
        <v>1</v>
      </c>
    </row>
    <row r="840" spans="1:5" x14ac:dyDescent="0.25">
      <c r="A840" t="s">
        <v>62</v>
      </c>
      <c r="B840" t="s">
        <v>3449</v>
      </c>
      <c r="C840" t="s">
        <v>3485</v>
      </c>
      <c r="D840" t="s">
        <v>3822</v>
      </c>
      <c r="E840" s="23">
        <v>1</v>
      </c>
    </row>
    <row r="841" spans="1:5" x14ac:dyDescent="0.25">
      <c r="A841" t="s">
        <v>62</v>
      </c>
      <c r="B841" t="s">
        <v>3449</v>
      </c>
      <c r="C841" t="s">
        <v>3485</v>
      </c>
      <c r="D841" t="s">
        <v>3683</v>
      </c>
      <c r="E841" s="23">
        <v>1</v>
      </c>
    </row>
    <row r="842" spans="1:5" x14ac:dyDescent="0.25">
      <c r="A842" t="s">
        <v>62</v>
      </c>
      <c r="B842" t="s">
        <v>3449</v>
      </c>
      <c r="C842" t="s">
        <v>3485</v>
      </c>
      <c r="D842" t="s">
        <v>3566</v>
      </c>
      <c r="E842" s="23">
        <v>1</v>
      </c>
    </row>
    <row r="843" spans="1:5" x14ac:dyDescent="0.25">
      <c r="A843" t="s">
        <v>62</v>
      </c>
      <c r="B843" t="s">
        <v>3449</v>
      </c>
      <c r="C843" t="s">
        <v>3485</v>
      </c>
      <c r="D843" t="s">
        <v>3742</v>
      </c>
      <c r="E843" s="23">
        <v>1</v>
      </c>
    </row>
    <row r="844" spans="1:5" x14ac:dyDescent="0.25">
      <c r="A844" t="s">
        <v>62</v>
      </c>
      <c r="B844" t="s">
        <v>3449</v>
      </c>
      <c r="C844" t="s">
        <v>3485</v>
      </c>
      <c r="D844" t="s">
        <v>3542</v>
      </c>
      <c r="E844" s="23">
        <v>1</v>
      </c>
    </row>
    <row r="845" spans="1:5" x14ac:dyDescent="0.25">
      <c r="A845" t="s">
        <v>62</v>
      </c>
      <c r="B845" t="s">
        <v>3449</v>
      </c>
      <c r="C845" t="s">
        <v>3485</v>
      </c>
      <c r="D845" t="s">
        <v>3737</v>
      </c>
      <c r="E845" s="23">
        <v>1</v>
      </c>
    </row>
    <row r="846" spans="1:5" x14ac:dyDescent="0.25">
      <c r="A846" t="s">
        <v>62</v>
      </c>
      <c r="B846" t="s">
        <v>3449</v>
      </c>
      <c r="C846" t="s">
        <v>3485</v>
      </c>
      <c r="D846" t="s">
        <v>3607</v>
      </c>
      <c r="E846" s="23">
        <v>1</v>
      </c>
    </row>
    <row r="847" spans="1:5" x14ac:dyDescent="0.25">
      <c r="A847" t="s">
        <v>62</v>
      </c>
      <c r="B847" t="s">
        <v>3449</v>
      </c>
      <c r="C847" t="s">
        <v>3485</v>
      </c>
      <c r="D847" t="s">
        <v>3634</v>
      </c>
      <c r="E847" s="23">
        <v>1</v>
      </c>
    </row>
    <row r="848" spans="1:5" x14ac:dyDescent="0.25">
      <c r="A848" t="s">
        <v>62</v>
      </c>
      <c r="B848" t="s">
        <v>3449</v>
      </c>
      <c r="C848" t="s">
        <v>3485</v>
      </c>
      <c r="D848" t="s">
        <v>3627</v>
      </c>
      <c r="E848" s="23">
        <v>1</v>
      </c>
    </row>
    <row r="849" spans="1:5" x14ac:dyDescent="0.25">
      <c r="A849" t="s">
        <v>62</v>
      </c>
      <c r="B849" t="s">
        <v>3449</v>
      </c>
      <c r="C849" t="s">
        <v>3485</v>
      </c>
      <c r="D849" t="s">
        <v>3491</v>
      </c>
      <c r="E849" s="23">
        <v>1</v>
      </c>
    </row>
    <row r="850" spans="1:5" x14ac:dyDescent="0.25">
      <c r="A850" t="s">
        <v>62</v>
      </c>
      <c r="B850" t="s">
        <v>3449</v>
      </c>
      <c r="C850" t="s">
        <v>3485</v>
      </c>
      <c r="D850" t="s">
        <v>3509</v>
      </c>
      <c r="E850" s="23">
        <v>1</v>
      </c>
    </row>
    <row r="851" spans="1:5" x14ac:dyDescent="0.25">
      <c r="A851" t="s">
        <v>62</v>
      </c>
      <c r="B851" t="s">
        <v>3449</v>
      </c>
      <c r="C851" t="s">
        <v>3485</v>
      </c>
      <c r="D851" t="s">
        <v>3762</v>
      </c>
      <c r="E851" s="23">
        <v>1</v>
      </c>
    </row>
    <row r="852" spans="1:5" x14ac:dyDescent="0.25">
      <c r="A852" t="s">
        <v>62</v>
      </c>
      <c r="B852" t="s">
        <v>3449</v>
      </c>
      <c r="C852" t="s">
        <v>3485</v>
      </c>
      <c r="D852" t="s">
        <v>3515</v>
      </c>
      <c r="E852" s="23">
        <v>1</v>
      </c>
    </row>
    <row r="853" spans="1:5" x14ac:dyDescent="0.25">
      <c r="A853" t="s">
        <v>62</v>
      </c>
      <c r="B853" t="s">
        <v>3449</v>
      </c>
      <c r="C853" t="s">
        <v>3485</v>
      </c>
      <c r="D853" t="s">
        <v>3763</v>
      </c>
      <c r="E853" s="23">
        <v>1</v>
      </c>
    </row>
    <row r="854" spans="1:5" x14ac:dyDescent="0.25">
      <c r="A854" t="s">
        <v>62</v>
      </c>
      <c r="B854" t="s">
        <v>3449</v>
      </c>
      <c r="C854" t="s">
        <v>3485</v>
      </c>
      <c r="D854" t="s">
        <v>3486</v>
      </c>
      <c r="E854" s="23">
        <v>1</v>
      </c>
    </row>
    <row r="855" spans="1:5" x14ac:dyDescent="0.25">
      <c r="A855" t="s">
        <v>62</v>
      </c>
      <c r="B855" t="s">
        <v>3449</v>
      </c>
      <c r="C855" t="s">
        <v>3485</v>
      </c>
      <c r="D855" t="s">
        <v>3805</v>
      </c>
      <c r="E855" s="23">
        <v>1</v>
      </c>
    </row>
    <row r="856" spans="1:5" x14ac:dyDescent="0.25">
      <c r="A856" t="s">
        <v>62</v>
      </c>
      <c r="B856" t="s">
        <v>3449</v>
      </c>
      <c r="C856" t="s">
        <v>3485</v>
      </c>
      <c r="D856" t="s">
        <v>3530</v>
      </c>
      <c r="E856" s="23">
        <v>1</v>
      </c>
    </row>
    <row r="857" spans="1:5" x14ac:dyDescent="0.25">
      <c r="A857" t="s">
        <v>62</v>
      </c>
      <c r="B857" t="s">
        <v>3449</v>
      </c>
      <c r="C857" t="s">
        <v>3485</v>
      </c>
      <c r="D857" t="s">
        <v>3526</v>
      </c>
      <c r="E857" s="23">
        <v>1</v>
      </c>
    </row>
    <row r="858" spans="1:5" x14ac:dyDescent="0.25">
      <c r="A858" t="s">
        <v>62</v>
      </c>
      <c r="B858" t="s">
        <v>3449</v>
      </c>
      <c r="C858" t="s">
        <v>3485</v>
      </c>
      <c r="D858" t="s">
        <v>3764</v>
      </c>
      <c r="E858" s="23">
        <v>1</v>
      </c>
    </row>
    <row r="859" spans="1:5" x14ac:dyDescent="0.25">
      <c r="A859" t="s">
        <v>62</v>
      </c>
      <c r="B859" t="s">
        <v>3449</v>
      </c>
      <c r="C859" t="s">
        <v>3485</v>
      </c>
      <c r="D859" t="s">
        <v>3543</v>
      </c>
      <c r="E859" s="23">
        <v>1</v>
      </c>
    </row>
    <row r="860" spans="1:5" x14ac:dyDescent="0.25">
      <c r="A860" t="s">
        <v>62</v>
      </c>
      <c r="B860" t="s">
        <v>3449</v>
      </c>
      <c r="C860" t="s">
        <v>3485</v>
      </c>
      <c r="D860" t="s">
        <v>3579</v>
      </c>
      <c r="E860" s="23">
        <v>1</v>
      </c>
    </row>
    <row r="861" spans="1:5" x14ac:dyDescent="0.25">
      <c r="A861" t="s">
        <v>62</v>
      </c>
      <c r="B861" t="s">
        <v>3449</v>
      </c>
      <c r="C861" t="s">
        <v>3485</v>
      </c>
      <c r="D861" t="s">
        <v>3765</v>
      </c>
      <c r="E861" s="23">
        <v>1</v>
      </c>
    </row>
    <row r="862" spans="1:5" x14ac:dyDescent="0.25">
      <c r="A862" t="s">
        <v>62</v>
      </c>
      <c r="B862" t="s">
        <v>3449</v>
      </c>
      <c r="C862" t="s">
        <v>3485</v>
      </c>
      <c r="D862" t="s">
        <v>3766</v>
      </c>
      <c r="E862" s="23">
        <v>1</v>
      </c>
    </row>
    <row r="863" spans="1:5" x14ac:dyDescent="0.25">
      <c r="A863" t="s">
        <v>62</v>
      </c>
      <c r="B863" t="s">
        <v>3449</v>
      </c>
      <c r="C863" t="s">
        <v>3485</v>
      </c>
      <c r="D863" t="s">
        <v>3512</v>
      </c>
      <c r="E863" s="23">
        <v>1</v>
      </c>
    </row>
    <row r="864" spans="1:5" x14ac:dyDescent="0.25">
      <c r="A864" t="s">
        <v>62</v>
      </c>
      <c r="B864" t="s">
        <v>3449</v>
      </c>
      <c r="C864" t="s">
        <v>3485</v>
      </c>
      <c r="D864" t="s">
        <v>3535</v>
      </c>
      <c r="E864" s="23">
        <v>1</v>
      </c>
    </row>
    <row r="865" spans="1:5" x14ac:dyDescent="0.25">
      <c r="A865" t="s">
        <v>62</v>
      </c>
      <c r="B865" t="s">
        <v>3449</v>
      </c>
      <c r="C865" t="s">
        <v>3485</v>
      </c>
      <c r="D865" t="s">
        <v>3767</v>
      </c>
      <c r="E865" s="23">
        <v>1</v>
      </c>
    </row>
    <row r="866" spans="1:5" x14ac:dyDescent="0.25">
      <c r="A866" t="s">
        <v>62</v>
      </c>
      <c r="B866" t="s">
        <v>3449</v>
      </c>
      <c r="C866" t="s">
        <v>3485</v>
      </c>
      <c r="D866" t="s">
        <v>3768</v>
      </c>
      <c r="E866" s="23">
        <v>1</v>
      </c>
    </row>
    <row r="867" spans="1:5" x14ac:dyDescent="0.25">
      <c r="A867" t="s">
        <v>62</v>
      </c>
      <c r="B867" t="s">
        <v>3449</v>
      </c>
      <c r="C867" t="s">
        <v>3485</v>
      </c>
      <c r="D867" t="s">
        <v>3510</v>
      </c>
      <c r="E867" s="23">
        <v>1</v>
      </c>
    </row>
    <row r="868" spans="1:5" x14ac:dyDescent="0.25">
      <c r="A868" t="s">
        <v>62</v>
      </c>
      <c r="B868" t="s">
        <v>3449</v>
      </c>
      <c r="C868" t="s">
        <v>3485</v>
      </c>
      <c r="D868" t="s">
        <v>3815</v>
      </c>
      <c r="E868" s="23">
        <v>1</v>
      </c>
    </row>
    <row r="869" spans="1:5" x14ac:dyDescent="0.25">
      <c r="A869" t="s">
        <v>62</v>
      </c>
      <c r="B869" t="s">
        <v>3449</v>
      </c>
      <c r="C869" t="s">
        <v>3485</v>
      </c>
      <c r="D869" t="s">
        <v>3817</v>
      </c>
      <c r="E869" s="23">
        <v>1</v>
      </c>
    </row>
    <row r="870" spans="1:5" x14ac:dyDescent="0.25">
      <c r="A870" t="s">
        <v>62</v>
      </c>
      <c r="B870" t="s">
        <v>3449</v>
      </c>
      <c r="C870" t="s">
        <v>3485</v>
      </c>
      <c r="D870" t="s">
        <v>3740</v>
      </c>
      <c r="E870" s="23">
        <v>1</v>
      </c>
    </row>
    <row r="871" spans="1:5" x14ac:dyDescent="0.25">
      <c r="A871" t="s">
        <v>62</v>
      </c>
      <c r="B871" t="s">
        <v>3449</v>
      </c>
      <c r="C871" t="s">
        <v>3485</v>
      </c>
      <c r="D871" t="s">
        <v>3748</v>
      </c>
      <c r="E871" s="23">
        <v>1</v>
      </c>
    </row>
    <row r="872" spans="1:5" x14ac:dyDescent="0.25">
      <c r="A872" t="s">
        <v>62</v>
      </c>
      <c r="B872" t="s">
        <v>3449</v>
      </c>
      <c r="C872" t="s">
        <v>3485</v>
      </c>
      <c r="D872" t="s">
        <v>3645</v>
      </c>
      <c r="E872" s="23">
        <v>1</v>
      </c>
    </row>
    <row r="873" spans="1:5" x14ac:dyDescent="0.25">
      <c r="A873" t="s">
        <v>62</v>
      </c>
      <c r="B873" t="s">
        <v>3449</v>
      </c>
      <c r="C873" t="s">
        <v>3485</v>
      </c>
      <c r="D873" t="s">
        <v>3792</v>
      </c>
      <c r="E873" s="23">
        <v>1</v>
      </c>
    </row>
    <row r="874" spans="1:5" x14ac:dyDescent="0.25">
      <c r="A874" t="s">
        <v>62</v>
      </c>
      <c r="B874" t="s">
        <v>3449</v>
      </c>
      <c r="C874" t="s">
        <v>3485</v>
      </c>
      <c r="D874" t="s">
        <v>3810</v>
      </c>
      <c r="E874" s="23">
        <v>1</v>
      </c>
    </row>
    <row r="875" spans="1:5" x14ac:dyDescent="0.25">
      <c r="A875" t="s">
        <v>62</v>
      </c>
      <c r="B875" t="s">
        <v>3449</v>
      </c>
      <c r="C875" t="s">
        <v>3485</v>
      </c>
      <c r="D875" t="s">
        <v>3567</v>
      </c>
      <c r="E875" s="23">
        <v>1</v>
      </c>
    </row>
    <row r="876" spans="1:5" x14ac:dyDescent="0.25">
      <c r="A876" t="s">
        <v>62</v>
      </c>
      <c r="B876" t="s">
        <v>3449</v>
      </c>
      <c r="C876" t="s">
        <v>3485</v>
      </c>
      <c r="D876" t="s">
        <v>3769</v>
      </c>
      <c r="E876" s="23">
        <v>1</v>
      </c>
    </row>
    <row r="877" spans="1:5" x14ac:dyDescent="0.25">
      <c r="A877" t="s">
        <v>62</v>
      </c>
      <c r="B877" t="s">
        <v>3449</v>
      </c>
      <c r="C877" t="s">
        <v>3485</v>
      </c>
      <c r="D877" t="s">
        <v>3684</v>
      </c>
      <c r="E877" s="23">
        <v>1</v>
      </c>
    </row>
    <row r="878" spans="1:5" x14ac:dyDescent="0.25">
      <c r="A878" t="s">
        <v>62</v>
      </c>
      <c r="B878" t="s">
        <v>3449</v>
      </c>
      <c r="C878" t="s">
        <v>3485</v>
      </c>
      <c r="D878" t="s">
        <v>3635</v>
      </c>
      <c r="E878" s="23">
        <v>1</v>
      </c>
    </row>
    <row r="879" spans="1:5" x14ac:dyDescent="0.25">
      <c r="A879" t="s">
        <v>62</v>
      </c>
      <c r="B879" t="s">
        <v>3449</v>
      </c>
      <c r="C879" t="s">
        <v>3485</v>
      </c>
      <c r="D879" t="s">
        <v>3608</v>
      </c>
      <c r="E879" s="23">
        <v>1</v>
      </c>
    </row>
    <row r="880" spans="1:5" x14ac:dyDescent="0.25">
      <c r="A880" t="s">
        <v>62</v>
      </c>
      <c r="B880" t="s">
        <v>3449</v>
      </c>
      <c r="C880" t="s">
        <v>3485</v>
      </c>
      <c r="D880" t="s">
        <v>3558</v>
      </c>
      <c r="E880" s="23">
        <v>1</v>
      </c>
    </row>
    <row r="881" spans="1:5" x14ac:dyDescent="0.25">
      <c r="A881" t="s">
        <v>62</v>
      </c>
      <c r="B881" t="s">
        <v>3449</v>
      </c>
      <c r="C881" t="s">
        <v>3485</v>
      </c>
      <c r="D881" t="s">
        <v>3615</v>
      </c>
      <c r="E881" s="23">
        <v>1</v>
      </c>
    </row>
    <row r="882" spans="1:5" x14ac:dyDescent="0.25">
      <c r="A882" t="s">
        <v>62</v>
      </c>
      <c r="B882" t="s">
        <v>3449</v>
      </c>
      <c r="C882" t="s">
        <v>3485</v>
      </c>
      <c r="D882" t="s">
        <v>3580</v>
      </c>
      <c r="E882" s="23">
        <v>1</v>
      </c>
    </row>
    <row r="883" spans="1:5" x14ac:dyDescent="0.25">
      <c r="A883" t="s">
        <v>62</v>
      </c>
      <c r="B883" t="s">
        <v>3449</v>
      </c>
      <c r="C883" t="s">
        <v>3485</v>
      </c>
      <c r="D883" t="s">
        <v>3553</v>
      </c>
      <c r="E883" s="23">
        <v>1</v>
      </c>
    </row>
    <row r="884" spans="1:5" x14ac:dyDescent="0.25">
      <c r="A884" t="s">
        <v>62</v>
      </c>
      <c r="B884" t="s">
        <v>3449</v>
      </c>
      <c r="C884" t="s">
        <v>3485</v>
      </c>
      <c r="D884" t="s">
        <v>3715</v>
      </c>
      <c r="E884" s="23">
        <v>1</v>
      </c>
    </row>
    <row r="885" spans="1:5" x14ac:dyDescent="0.25">
      <c r="A885" t="s">
        <v>62</v>
      </c>
      <c r="B885" t="s">
        <v>3449</v>
      </c>
      <c r="C885" t="s">
        <v>3485</v>
      </c>
      <c r="D885" t="s">
        <v>3770</v>
      </c>
      <c r="E885" s="23">
        <v>1</v>
      </c>
    </row>
    <row r="886" spans="1:5" x14ac:dyDescent="0.25">
      <c r="A886" t="s">
        <v>62</v>
      </c>
      <c r="B886" t="s">
        <v>3449</v>
      </c>
      <c r="C886" t="s">
        <v>3485</v>
      </c>
      <c r="D886" t="s">
        <v>3771</v>
      </c>
      <c r="E886" s="23">
        <v>1</v>
      </c>
    </row>
    <row r="887" spans="1:5" x14ac:dyDescent="0.25">
      <c r="A887" t="s">
        <v>62</v>
      </c>
      <c r="B887" t="s">
        <v>3449</v>
      </c>
      <c r="C887" t="s">
        <v>3485</v>
      </c>
      <c r="D887" t="s">
        <v>3772</v>
      </c>
      <c r="E887" s="23">
        <v>1</v>
      </c>
    </row>
    <row r="888" spans="1:5" x14ac:dyDescent="0.25">
      <c r="A888" t="s">
        <v>62</v>
      </c>
      <c r="B888" t="s">
        <v>3449</v>
      </c>
      <c r="C888" t="s">
        <v>3485</v>
      </c>
      <c r="D888" t="s">
        <v>3587</v>
      </c>
      <c r="E888" s="23">
        <v>1</v>
      </c>
    </row>
    <row r="889" spans="1:5" x14ac:dyDescent="0.25">
      <c r="A889" t="s">
        <v>62</v>
      </c>
      <c r="B889" t="s">
        <v>3449</v>
      </c>
      <c r="C889" t="s">
        <v>3485</v>
      </c>
      <c r="D889" t="s">
        <v>3685</v>
      </c>
      <c r="E889" s="23">
        <v>1</v>
      </c>
    </row>
    <row r="890" spans="1:5" x14ac:dyDescent="0.25">
      <c r="A890" t="s">
        <v>62</v>
      </c>
      <c r="B890" t="s">
        <v>3449</v>
      </c>
      <c r="C890" t="s">
        <v>3485</v>
      </c>
      <c r="D890" t="s">
        <v>3617</v>
      </c>
      <c r="E890" s="23">
        <v>1</v>
      </c>
    </row>
    <row r="891" spans="1:5" x14ac:dyDescent="0.25">
      <c r="A891" t="s">
        <v>62</v>
      </c>
      <c r="B891" t="s">
        <v>3449</v>
      </c>
      <c r="C891" t="s">
        <v>3485</v>
      </c>
      <c r="D891" t="s">
        <v>3702</v>
      </c>
      <c r="E891" s="23">
        <v>1</v>
      </c>
    </row>
    <row r="892" spans="1:5" x14ac:dyDescent="0.25">
      <c r="A892" t="s">
        <v>62</v>
      </c>
      <c r="B892" t="s">
        <v>3449</v>
      </c>
      <c r="C892" t="s">
        <v>3485</v>
      </c>
      <c r="D892" t="s">
        <v>3640</v>
      </c>
      <c r="E892" s="23">
        <v>1</v>
      </c>
    </row>
    <row r="893" spans="1:5" x14ac:dyDescent="0.25">
      <c r="A893" t="s">
        <v>62</v>
      </c>
      <c r="B893" t="s">
        <v>3449</v>
      </c>
      <c r="C893" t="s">
        <v>3485</v>
      </c>
      <c r="D893" t="s">
        <v>3531</v>
      </c>
      <c r="E893" s="23">
        <v>1</v>
      </c>
    </row>
    <row r="894" spans="1:5" x14ac:dyDescent="0.25">
      <c r="A894" t="s">
        <v>62</v>
      </c>
      <c r="B894" t="s">
        <v>3449</v>
      </c>
      <c r="C894" t="s">
        <v>3485</v>
      </c>
      <c r="D894" t="s">
        <v>3642</v>
      </c>
      <c r="E894" s="23">
        <v>1</v>
      </c>
    </row>
    <row r="895" spans="1:5" x14ac:dyDescent="0.25">
      <c r="A895" t="s">
        <v>62</v>
      </c>
      <c r="B895" t="s">
        <v>3449</v>
      </c>
      <c r="C895" t="s">
        <v>3485</v>
      </c>
      <c r="D895" t="s">
        <v>3472</v>
      </c>
      <c r="E895" s="23">
        <v>1</v>
      </c>
    </row>
    <row r="896" spans="1:5" x14ac:dyDescent="0.25">
      <c r="A896" t="s">
        <v>62</v>
      </c>
      <c r="B896" t="s">
        <v>3449</v>
      </c>
      <c r="C896" t="s">
        <v>3485</v>
      </c>
      <c r="D896" t="s">
        <v>3714</v>
      </c>
      <c r="E896" s="23">
        <v>1</v>
      </c>
    </row>
    <row r="897" spans="1:5" x14ac:dyDescent="0.25">
      <c r="A897" t="s">
        <v>62</v>
      </c>
      <c r="B897" t="s">
        <v>3449</v>
      </c>
      <c r="C897" t="s">
        <v>3485</v>
      </c>
      <c r="D897" t="s">
        <v>3703</v>
      </c>
      <c r="E897" s="23">
        <v>1</v>
      </c>
    </row>
    <row r="898" spans="1:5" x14ac:dyDescent="0.25">
      <c r="A898" t="s">
        <v>62</v>
      </c>
      <c r="B898" t="s">
        <v>3449</v>
      </c>
      <c r="C898" t="s">
        <v>3485</v>
      </c>
      <c r="D898" t="s">
        <v>3517</v>
      </c>
      <c r="E898" s="23">
        <v>1</v>
      </c>
    </row>
    <row r="899" spans="1:5" x14ac:dyDescent="0.25">
      <c r="A899" t="s">
        <v>62</v>
      </c>
      <c r="B899" t="s">
        <v>3449</v>
      </c>
      <c r="C899" t="s">
        <v>3485</v>
      </c>
      <c r="D899" t="s">
        <v>3628</v>
      </c>
      <c r="E899" s="23">
        <v>1</v>
      </c>
    </row>
    <row r="900" spans="1:5" x14ac:dyDescent="0.25">
      <c r="A900" t="s">
        <v>62</v>
      </c>
      <c r="B900" t="s">
        <v>3449</v>
      </c>
      <c r="C900" t="s">
        <v>3485</v>
      </c>
      <c r="D900" t="s">
        <v>3704</v>
      </c>
      <c r="E900" s="23">
        <v>1</v>
      </c>
    </row>
    <row r="901" spans="1:5" x14ac:dyDescent="0.25">
      <c r="A901" t="s">
        <v>62</v>
      </c>
      <c r="B901" t="s">
        <v>3449</v>
      </c>
      <c r="C901" t="s">
        <v>3485</v>
      </c>
      <c r="D901" t="s">
        <v>3568</v>
      </c>
      <c r="E901" s="23">
        <v>1</v>
      </c>
    </row>
    <row r="902" spans="1:5" x14ac:dyDescent="0.25">
      <c r="A902" t="s">
        <v>62</v>
      </c>
      <c r="B902" t="s">
        <v>3449</v>
      </c>
      <c r="C902" t="s">
        <v>3485</v>
      </c>
      <c r="D902" t="s">
        <v>3773</v>
      </c>
      <c r="E902" s="23">
        <v>1</v>
      </c>
    </row>
    <row r="903" spans="1:5" x14ac:dyDescent="0.25">
      <c r="A903" t="s">
        <v>62</v>
      </c>
      <c r="B903" t="s">
        <v>3449</v>
      </c>
      <c r="C903" t="s">
        <v>3485</v>
      </c>
      <c r="D903" t="s">
        <v>3811</v>
      </c>
      <c r="E903" s="23">
        <v>1</v>
      </c>
    </row>
    <row r="904" spans="1:5" x14ac:dyDescent="0.25">
      <c r="A904" t="s">
        <v>62</v>
      </c>
      <c r="B904" t="s">
        <v>3449</v>
      </c>
      <c r="C904" t="s">
        <v>3485</v>
      </c>
      <c r="D904" t="s">
        <v>3774</v>
      </c>
      <c r="E904" s="23">
        <v>1</v>
      </c>
    </row>
    <row r="905" spans="1:5" x14ac:dyDescent="0.25">
      <c r="A905" t="s">
        <v>62</v>
      </c>
      <c r="B905" t="s">
        <v>3449</v>
      </c>
      <c r="C905" t="s">
        <v>3485</v>
      </c>
      <c r="D905" t="s">
        <v>3569</v>
      </c>
      <c r="E905" s="23">
        <v>1</v>
      </c>
    </row>
    <row r="906" spans="1:5" x14ac:dyDescent="0.25">
      <c r="A906" t="s">
        <v>62</v>
      </c>
      <c r="B906" t="s">
        <v>3449</v>
      </c>
      <c r="C906" t="s">
        <v>3485</v>
      </c>
      <c r="D906" t="s">
        <v>3581</v>
      </c>
      <c r="E906" s="23">
        <v>1</v>
      </c>
    </row>
    <row r="907" spans="1:5" x14ac:dyDescent="0.25">
      <c r="A907" t="s">
        <v>62</v>
      </c>
      <c r="B907" t="s">
        <v>3449</v>
      </c>
      <c r="C907" t="s">
        <v>3485</v>
      </c>
      <c r="D907" t="s">
        <v>3500</v>
      </c>
      <c r="E907" s="23">
        <v>1</v>
      </c>
    </row>
    <row r="908" spans="1:5" x14ac:dyDescent="0.25">
      <c r="A908" t="s">
        <v>62</v>
      </c>
      <c r="B908" t="s">
        <v>3449</v>
      </c>
      <c r="C908" t="s">
        <v>3485</v>
      </c>
      <c r="D908" t="s">
        <v>3801</v>
      </c>
      <c r="E908" s="23">
        <v>1</v>
      </c>
    </row>
    <row r="909" spans="1:5" x14ac:dyDescent="0.25">
      <c r="A909" t="s">
        <v>62</v>
      </c>
      <c r="B909" t="s">
        <v>3449</v>
      </c>
      <c r="C909" t="s">
        <v>3485</v>
      </c>
      <c r="D909" t="s">
        <v>3812</v>
      </c>
      <c r="E909" s="23">
        <v>1</v>
      </c>
    </row>
    <row r="910" spans="1:5" x14ac:dyDescent="0.25">
      <c r="A910" t="s">
        <v>62</v>
      </c>
      <c r="B910" t="s">
        <v>3449</v>
      </c>
      <c r="C910" t="s">
        <v>3485</v>
      </c>
      <c r="D910" t="s">
        <v>3469</v>
      </c>
      <c r="E910" s="23">
        <v>1</v>
      </c>
    </row>
    <row r="911" spans="1:5" x14ac:dyDescent="0.25">
      <c r="A911" t="s">
        <v>62</v>
      </c>
      <c r="B911" t="s">
        <v>3449</v>
      </c>
      <c r="C911" t="s">
        <v>3485</v>
      </c>
      <c r="D911" t="s">
        <v>3716</v>
      </c>
      <c r="E911" s="23">
        <v>1</v>
      </c>
    </row>
    <row r="912" spans="1:5" x14ac:dyDescent="0.25">
      <c r="A912" t="s">
        <v>62</v>
      </c>
      <c r="B912" t="s">
        <v>3449</v>
      </c>
      <c r="C912" t="s">
        <v>3485</v>
      </c>
      <c r="D912" t="s">
        <v>3493</v>
      </c>
      <c r="E912" s="23">
        <v>1</v>
      </c>
    </row>
    <row r="913" spans="1:5" x14ac:dyDescent="0.25">
      <c r="A913" t="s">
        <v>62</v>
      </c>
      <c r="B913" t="s">
        <v>3449</v>
      </c>
      <c r="C913" t="s">
        <v>3485</v>
      </c>
      <c r="D913" t="s">
        <v>3686</v>
      </c>
      <c r="E913" s="23">
        <v>1</v>
      </c>
    </row>
    <row r="914" spans="1:5" x14ac:dyDescent="0.25">
      <c r="A914" t="s">
        <v>62</v>
      </c>
      <c r="B914" t="s">
        <v>3449</v>
      </c>
      <c r="C914" t="s">
        <v>3485</v>
      </c>
      <c r="D914" t="s">
        <v>3798</v>
      </c>
      <c r="E914" s="23">
        <v>1</v>
      </c>
    </row>
    <row r="915" spans="1:5" x14ac:dyDescent="0.25">
      <c r="A915" t="s">
        <v>62</v>
      </c>
      <c r="B915" t="s">
        <v>3449</v>
      </c>
      <c r="C915" t="s">
        <v>3485</v>
      </c>
      <c r="D915" t="s">
        <v>3609</v>
      </c>
      <c r="E915" s="23">
        <v>1</v>
      </c>
    </row>
    <row r="916" spans="1:5" x14ac:dyDescent="0.25">
      <c r="A916" t="s">
        <v>62</v>
      </c>
      <c r="B916" t="s">
        <v>3449</v>
      </c>
      <c r="C916" t="s">
        <v>3485</v>
      </c>
      <c r="D916" t="s">
        <v>3521</v>
      </c>
      <c r="E916" s="23">
        <v>1</v>
      </c>
    </row>
    <row r="917" spans="1:5" x14ac:dyDescent="0.25">
      <c r="A917" t="s">
        <v>62</v>
      </c>
      <c r="B917" t="s">
        <v>3449</v>
      </c>
      <c r="C917" t="s">
        <v>3485</v>
      </c>
      <c r="D917" t="s">
        <v>3570</v>
      </c>
      <c r="E917" s="23">
        <v>1</v>
      </c>
    </row>
    <row r="918" spans="1:5" x14ac:dyDescent="0.25">
      <c r="A918" t="s">
        <v>62</v>
      </c>
      <c r="B918" t="s">
        <v>3449</v>
      </c>
      <c r="C918" t="s">
        <v>3485</v>
      </c>
      <c r="D918" t="s">
        <v>3646</v>
      </c>
      <c r="E918" s="23">
        <v>1</v>
      </c>
    </row>
    <row r="919" spans="1:5" x14ac:dyDescent="0.25">
      <c r="A919" t="s">
        <v>62</v>
      </c>
      <c r="B919" t="s">
        <v>3449</v>
      </c>
      <c r="C919" t="s">
        <v>3485</v>
      </c>
      <c r="D919" t="s">
        <v>3647</v>
      </c>
      <c r="E919" s="23">
        <v>1</v>
      </c>
    </row>
    <row r="920" spans="1:5" x14ac:dyDescent="0.25">
      <c r="A920" t="s">
        <v>62</v>
      </c>
      <c r="B920" t="s">
        <v>3449</v>
      </c>
      <c r="C920" t="s">
        <v>3485</v>
      </c>
      <c r="D920" t="s">
        <v>3588</v>
      </c>
      <c r="E920" s="23">
        <v>1</v>
      </c>
    </row>
    <row r="921" spans="1:5" x14ac:dyDescent="0.25">
      <c r="A921" t="s">
        <v>62</v>
      </c>
      <c r="B921" t="s">
        <v>3449</v>
      </c>
      <c r="C921" t="s">
        <v>3485</v>
      </c>
      <c r="D921" t="s">
        <v>3754</v>
      </c>
      <c r="E921" s="23">
        <v>1</v>
      </c>
    </row>
    <row r="922" spans="1:5" x14ac:dyDescent="0.25">
      <c r="A922" t="s">
        <v>62</v>
      </c>
      <c r="B922" t="s">
        <v>3449</v>
      </c>
      <c r="C922" t="s">
        <v>3485</v>
      </c>
      <c r="D922" t="s">
        <v>3582</v>
      </c>
      <c r="E922" s="23">
        <v>1</v>
      </c>
    </row>
    <row r="923" spans="1:5" x14ac:dyDescent="0.25">
      <c r="A923" t="s">
        <v>62</v>
      </c>
      <c r="B923" t="s">
        <v>3449</v>
      </c>
      <c r="C923" t="s">
        <v>3485</v>
      </c>
      <c r="D923" t="s">
        <v>3648</v>
      </c>
      <c r="E923" s="23">
        <v>1</v>
      </c>
    </row>
    <row r="924" spans="1:5" x14ac:dyDescent="0.25">
      <c r="A924" t="s">
        <v>62</v>
      </c>
      <c r="B924" t="s">
        <v>3449</v>
      </c>
      <c r="C924" t="s">
        <v>3485</v>
      </c>
      <c r="D924" t="s">
        <v>3663</v>
      </c>
      <c r="E924" s="23">
        <v>1</v>
      </c>
    </row>
    <row r="925" spans="1:5" x14ac:dyDescent="0.25">
      <c r="A925" t="s">
        <v>62</v>
      </c>
      <c r="B925" t="s">
        <v>3449</v>
      </c>
      <c r="C925" t="s">
        <v>3485</v>
      </c>
      <c r="D925" t="s">
        <v>3544</v>
      </c>
      <c r="E925" s="23">
        <v>1</v>
      </c>
    </row>
    <row r="926" spans="1:5" x14ac:dyDescent="0.25">
      <c r="A926" t="s">
        <v>62</v>
      </c>
      <c r="B926" t="s">
        <v>3449</v>
      </c>
      <c r="C926" t="s">
        <v>3485</v>
      </c>
      <c r="D926" t="s">
        <v>3687</v>
      </c>
      <c r="E926" s="23">
        <v>1</v>
      </c>
    </row>
    <row r="927" spans="1:5" x14ac:dyDescent="0.25">
      <c r="A927" t="s">
        <v>62</v>
      </c>
      <c r="B927" t="s">
        <v>3449</v>
      </c>
      <c r="C927" t="s">
        <v>3485</v>
      </c>
      <c r="D927" t="s">
        <v>3664</v>
      </c>
      <c r="E927" s="23">
        <v>1</v>
      </c>
    </row>
    <row r="928" spans="1:5" x14ac:dyDescent="0.25">
      <c r="A928" t="s">
        <v>62</v>
      </c>
      <c r="B928" t="s">
        <v>3449</v>
      </c>
      <c r="C928" t="s">
        <v>3485</v>
      </c>
      <c r="D928" t="s">
        <v>3775</v>
      </c>
      <c r="E928" s="23">
        <v>1</v>
      </c>
    </row>
    <row r="929" spans="1:5" x14ac:dyDescent="0.25">
      <c r="A929" t="s">
        <v>62</v>
      </c>
      <c r="B929" t="s">
        <v>3449</v>
      </c>
      <c r="C929" t="s">
        <v>3485</v>
      </c>
      <c r="D929" t="s">
        <v>3468</v>
      </c>
      <c r="E929" s="23">
        <v>1</v>
      </c>
    </row>
    <row r="930" spans="1:5" x14ac:dyDescent="0.25">
      <c r="A930" t="s">
        <v>62</v>
      </c>
      <c r="B930" t="s">
        <v>3449</v>
      </c>
      <c r="C930" t="s">
        <v>3485</v>
      </c>
      <c r="D930" t="s">
        <v>3571</v>
      </c>
      <c r="E930" s="23">
        <v>1</v>
      </c>
    </row>
    <row r="931" spans="1:5" x14ac:dyDescent="0.25">
      <c r="A931" t="s">
        <v>62</v>
      </c>
      <c r="B931" t="s">
        <v>3449</v>
      </c>
      <c r="C931" t="s">
        <v>3485</v>
      </c>
      <c r="D931" t="s">
        <v>3497</v>
      </c>
      <c r="E931" s="23">
        <v>1</v>
      </c>
    </row>
    <row r="932" spans="1:5" x14ac:dyDescent="0.25">
      <c r="A932" t="s">
        <v>62</v>
      </c>
      <c r="B932" t="s">
        <v>3449</v>
      </c>
      <c r="C932" t="s">
        <v>3485</v>
      </c>
      <c r="D932" t="s">
        <v>3559</v>
      </c>
      <c r="E932" s="23">
        <v>1</v>
      </c>
    </row>
    <row r="933" spans="1:5" x14ac:dyDescent="0.25">
      <c r="A933" t="s">
        <v>62</v>
      </c>
      <c r="B933" t="s">
        <v>3449</v>
      </c>
      <c r="C933" t="s">
        <v>3485</v>
      </c>
      <c r="D933" t="s">
        <v>3728</v>
      </c>
      <c r="E933" s="23">
        <v>1</v>
      </c>
    </row>
    <row r="934" spans="1:5" x14ac:dyDescent="0.25">
      <c r="A934" t="s">
        <v>62</v>
      </c>
      <c r="B934" t="s">
        <v>3449</v>
      </c>
      <c r="C934" t="s">
        <v>3485</v>
      </c>
      <c r="D934" t="s">
        <v>3519</v>
      </c>
      <c r="E934" s="23">
        <v>1</v>
      </c>
    </row>
    <row r="935" spans="1:5" x14ac:dyDescent="0.25">
      <c r="A935" t="s">
        <v>62</v>
      </c>
      <c r="B935" t="s">
        <v>3449</v>
      </c>
      <c r="C935" t="s">
        <v>3485</v>
      </c>
      <c r="D935" t="s">
        <v>3806</v>
      </c>
      <c r="E935" s="23">
        <v>1</v>
      </c>
    </row>
    <row r="936" spans="1:5" x14ac:dyDescent="0.25">
      <c r="A936" t="s">
        <v>62</v>
      </c>
      <c r="B936" t="s">
        <v>3449</v>
      </c>
      <c r="C936" t="s">
        <v>3485</v>
      </c>
      <c r="D936" t="s">
        <v>3688</v>
      </c>
      <c r="E936" s="23">
        <v>1</v>
      </c>
    </row>
    <row r="937" spans="1:5" x14ac:dyDescent="0.25">
      <c r="A937" t="s">
        <v>62</v>
      </c>
      <c r="B937" t="s">
        <v>3449</v>
      </c>
      <c r="C937" t="s">
        <v>3485</v>
      </c>
      <c r="D937" t="s">
        <v>3513</v>
      </c>
      <c r="E937" s="23">
        <v>1</v>
      </c>
    </row>
    <row r="938" spans="1:5" x14ac:dyDescent="0.25">
      <c r="A938" t="s">
        <v>62</v>
      </c>
      <c r="B938" t="s">
        <v>3449</v>
      </c>
      <c r="C938" t="s">
        <v>3485</v>
      </c>
      <c r="D938" t="s">
        <v>3813</v>
      </c>
      <c r="E938" s="23">
        <v>1</v>
      </c>
    </row>
    <row r="939" spans="1:5" x14ac:dyDescent="0.25">
      <c r="A939" t="s">
        <v>62</v>
      </c>
      <c r="B939" t="s">
        <v>3449</v>
      </c>
      <c r="C939" t="s">
        <v>3485</v>
      </c>
      <c r="D939" t="s">
        <v>3797</v>
      </c>
      <c r="E939" s="23">
        <v>1</v>
      </c>
    </row>
    <row r="940" spans="1:5" x14ac:dyDescent="0.25">
      <c r="A940" t="s">
        <v>62</v>
      </c>
      <c r="B940" t="s">
        <v>3449</v>
      </c>
      <c r="C940" t="s">
        <v>3485</v>
      </c>
      <c r="D940" t="s">
        <v>3738</v>
      </c>
      <c r="E940" s="23">
        <v>1</v>
      </c>
    </row>
    <row r="941" spans="1:5" x14ac:dyDescent="0.25">
      <c r="A941" t="s">
        <v>62</v>
      </c>
      <c r="B941" t="s">
        <v>3449</v>
      </c>
      <c r="C941" t="s">
        <v>3485</v>
      </c>
      <c r="D941" t="s">
        <v>3589</v>
      </c>
      <c r="E941" s="23">
        <v>1</v>
      </c>
    </row>
    <row r="942" spans="1:5" x14ac:dyDescent="0.25">
      <c r="A942" t="s">
        <v>62</v>
      </c>
      <c r="B942" t="s">
        <v>3449</v>
      </c>
      <c r="C942" t="s">
        <v>3485</v>
      </c>
      <c r="D942" t="s">
        <v>3814</v>
      </c>
      <c r="E942" s="23">
        <v>1</v>
      </c>
    </row>
    <row r="943" spans="1:5" x14ac:dyDescent="0.25">
      <c r="A943" t="s">
        <v>62</v>
      </c>
      <c r="B943" t="s">
        <v>3449</v>
      </c>
      <c r="C943" t="s">
        <v>3485</v>
      </c>
      <c r="D943" t="s">
        <v>3554</v>
      </c>
      <c r="E943" s="23">
        <v>1</v>
      </c>
    </row>
    <row r="944" spans="1:5" x14ac:dyDescent="0.25">
      <c r="A944" t="s">
        <v>62</v>
      </c>
      <c r="B944" t="s">
        <v>3449</v>
      </c>
      <c r="C944" t="s">
        <v>3485</v>
      </c>
      <c r="D944" t="s">
        <v>3537</v>
      </c>
      <c r="E944" s="23">
        <v>1</v>
      </c>
    </row>
    <row r="945" spans="1:5" x14ac:dyDescent="0.25">
      <c r="A945" t="s">
        <v>62</v>
      </c>
      <c r="B945" t="s">
        <v>3449</v>
      </c>
      <c r="C945" t="s">
        <v>3485</v>
      </c>
      <c r="D945" t="s">
        <v>3583</v>
      </c>
      <c r="E945" s="23">
        <v>1</v>
      </c>
    </row>
    <row r="946" spans="1:5" x14ac:dyDescent="0.25">
      <c r="A946" t="s">
        <v>62</v>
      </c>
      <c r="B946" t="s">
        <v>3449</v>
      </c>
      <c r="C946" t="s">
        <v>3485</v>
      </c>
      <c r="D946" t="s">
        <v>3618</v>
      </c>
      <c r="E946" s="23">
        <v>1</v>
      </c>
    </row>
    <row r="947" spans="1:5" x14ac:dyDescent="0.25">
      <c r="A947" t="s">
        <v>62</v>
      </c>
      <c r="B947" t="s">
        <v>3449</v>
      </c>
      <c r="C947" t="s">
        <v>3485</v>
      </c>
      <c r="D947" t="s">
        <v>3776</v>
      </c>
      <c r="E947" s="23">
        <v>1</v>
      </c>
    </row>
    <row r="948" spans="1:5" x14ac:dyDescent="0.25">
      <c r="A948" t="s">
        <v>62</v>
      </c>
      <c r="B948" t="s">
        <v>3449</v>
      </c>
      <c r="C948" t="s">
        <v>3485</v>
      </c>
      <c r="D948" t="s">
        <v>3598</v>
      </c>
      <c r="E948" s="23">
        <v>1</v>
      </c>
    </row>
    <row r="949" spans="1:5" x14ac:dyDescent="0.25">
      <c r="A949" t="s">
        <v>62</v>
      </c>
      <c r="B949" t="s">
        <v>3449</v>
      </c>
      <c r="C949" t="s">
        <v>3485</v>
      </c>
      <c r="D949" t="s">
        <v>3605</v>
      </c>
      <c r="E949" s="23">
        <v>1</v>
      </c>
    </row>
    <row r="950" spans="1:5" x14ac:dyDescent="0.25">
      <c r="A950" t="s">
        <v>62</v>
      </c>
      <c r="B950" t="s">
        <v>3449</v>
      </c>
      <c r="C950" t="s">
        <v>3485</v>
      </c>
      <c r="D950" t="s">
        <v>3665</v>
      </c>
      <c r="E950" s="23">
        <v>1</v>
      </c>
    </row>
    <row r="951" spans="1:5" x14ac:dyDescent="0.25">
      <c r="A951" t="s">
        <v>62</v>
      </c>
      <c r="B951" t="s">
        <v>3449</v>
      </c>
      <c r="C951" t="s">
        <v>3485</v>
      </c>
      <c r="D951" t="s">
        <v>3599</v>
      </c>
      <c r="E951" s="23">
        <v>1</v>
      </c>
    </row>
    <row r="952" spans="1:5" x14ac:dyDescent="0.25">
      <c r="A952" t="s">
        <v>62</v>
      </c>
      <c r="B952" t="s">
        <v>3449</v>
      </c>
      <c r="C952" t="s">
        <v>3485</v>
      </c>
      <c r="D952" t="s">
        <v>3629</v>
      </c>
      <c r="E952" s="23">
        <v>1</v>
      </c>
    </row>
    <row r="953" spans="1:5" x14ac:dyDescent="0.25">
      <c r="A953" t="s">
        <v>62</v>
      </c>
      <c r="B953" t="s">
        <v>3449</v>
      </c>
      <c r="C953" t="s">
        <v>3485</v>
      </c>
      <c r="D953" t="s">
        <v>3807</v>
      </c>
      <c r="E953" s="23">
        <v>1</v>
      </c>
    </row>
    <row r="954" spans="1:5" x14ac:dyDescent="0.25">
      <c r="A954" t="s">
        <v>62</v>
      </c>
      <c r="B954" t="s">
        <v>3449</v>
      </c>
      <c r="C954" t="s">
        <v>3485</v>
      </c>
      <c r="D954" t="s">
        <v>3777</v>
      </c>
      <c r="E954" s="23">
        <v>1</v>
      </c>
    </row>
    <row r="955" spans="1:5" x14ac:dyDescent="0.25">
      <c r="A955" t="s">
        <v>62</v>
      </c>
      <c r="B955" t="s">
        <v>3449</v>
      </c>
      <c r="C955" t="s">
        <v>3485</v>
      </c>
      <c r="D955" t="s">
        <v>3590</v>
      </c>
      <c r="E955" s="23">
        <v>1</v>
      </c>
    </row>
    <row r="956" spans="1:5" x14ac:dyDescent="0.25">
      <c r="A956" t="s">
        <v>62</v>
      </c>
      <c r="B956" t="s">
        <v>3449</v>
      </c>
      <c r="C956" t="s">
        <v>3485</v>
      </c>
      <c r="D956" t="s">
        <v>3689</v>
      </c>
      <c r="E956" s="23">
        <v>1</v>
      </c>
    </row>
    <row r="957" spans="1:5" x14ac:dyDescent="0.25">
      <c r="A957" t="s">
        <v>62</v>
      </c>
      <c r="B957" t="s">
        <v>3449</v>
      </c>
      <c r="C957" t="s">
        <v>3485</v>
      </c>
      <c r="D957" t="s">
        <v>3538</v>
      </c>
      <c r="E957" s="23">
        <v>1</v>
      </c>
    </row>
    <row r="958" spans="1:5" x14ac:dyDescent="0.25">
      <c r="A958" t="s">
        <v>62</v>
      </c>
      <c r="B958" t="s">
        <v>3449</v>
      </c>
      <c r="C958" t="s">
        <v>3485</v>
      </c>
      <c r="D958" t="s">
        <v>3572</v>
      </c>
      <c r="E958" s="23">
        <v>1</v>
      </c>
    </row>
    <row r="959" spans="1:5" x14ac:dyDescent="0.25">
      <c r="A959" t="s">
        <v>62</v>
      </c>
      <c r="B959" t="s">
        <v>3449</v>
      </c>
      <c r="C959" t="s">
        <v>3485</v>
      </c>
      <c r="D959" t="s">
        <v>3492</v>
      </c>
      <c r="E959" s="23">
        <v>1</v>
      </c>
    </row>
    <row r="960" spans="1:5" x14ac:dyDescent="0.25">
      <c r="A960" t="s">
        <v>62</v>
      </c>
      <c r="B960" t="s">
        <v>3449</v>
      </c>
      <c r="C960" t="s">
        <v>3485</v>
      </c>
      <c r="D960" t="s">
        <v>3573</v>
      </c>
      <c r="E960" s="23">
        <v>1</v>
      </c>
    </row>
    <row r="961" spans="1:5" x14ac:dyDescent="0.25">
      <c r="A961" t="s">
        <v>62</v>
      </c>
      <c r="B961" t="s">
        <v>3449</v>
      </c>
      <c r="C961" t="s">
        <v>3485</v>
      </c>
      <c r="D961" t="s">
        <v>3578</v>
      </c>
      <c r="E961" s="23">
        <v>1</v>
      </c>
    </row>
    <row r="962" spans="1:5" x14ac:dyDescent="0.25">
      <c r="A962" t="s">
        <v>62</v>
      </c>
      <c r="B962" t="s">
        <v>3449</v>
      </c>
      <c r="C962" t="s">
        <v>3485</v>
      </c>
      <c r="D962" t="s">
        <v>3666</v>
      </c>
      <c r="E962" s="23">
        <v>1</v>
      </c>
    </row>
    <row r="963" spans="1:5" x14ac:dyDescent="0.25">
      <c r="A963" t="s">
        <v>62</v>
      </c>
      <c r="B963" t="s">
        <v>3449</v>
      </c>
      <c r="C963" t="s">
        <v>3485</v>
      </c>
      <c r="D963" t="s">
        <v>3789</v>
      </c>
      <c r="E963" s="23">
        <v>1</v>
      </c>
    </row>
    <row r="964" spans="1:5" x14ac:dyDescent="0.25">
      <c r="A964" t="s">
        <v>62</v>
      </c>
      <c r="B964" t="s">
        <v>3449</v>
      </c>
      <c r="C964" t="s">
        <v>3485</v>
      </c>
      <c r="D964" t="s">
        <v>3690</v>
      </c>
      <c r="E964" s="23">
        <v>1</v>
      </c>
    </row>
    <row r="965" spans="1:5" x14ac:dyDescent="0.25">
      <c r="A965" t="s">
        <v>62</v>
      </c>
      <c r="B965" t="s">
        <v>3449</v>
      </c>
      <c r="C965" t="s">
        <v>3485</v>
      </c>
      <c r="D965" t="s">
        <v>3591</v>
      </c>
      <c r="E965" s="23">
        <v>1</v>
      </c>
    </row>
    <row r="966" spans="1:5" x14ac:dyDescent="0.25">
      <c r="A966" t="s">
        <v>62</v>
      </c>
      <c r="B966" t="s">
        <v>3449</v>
      </c>
      <c r="C966" t="s">
        <v>3485</v>
      </c>
      <c r="D966" t="s">
        <v>3667</v>
      </c>
      <c r="E966" s="23">
        <v>1</v>
      </c>
    </row>
    <row r="967" spans="1:5" x14ac:dyDescent="0.25">
      <c r="A967" t="s">
        <v>62</v>
      </c>
      <c r="B967" t="s">
        <v>3449</v>
      </c>
      <c r="C967" t="s">
        <v>3485</v>
      </c>
      <c r="D967" t="s">
        <v>3753</v>
      </c>
      <c r="E967" s="23">
        <v>1</v>
      </c>
    </row>
    <row r="968" spans="1:5" x14ac:dyDescent="0.25">
      <c r="A968" t="s">
        <v>62</v>
      </c>
      <c r="B968" t="s">
        <v>3449</v>
      </c>
      <c r="C968" t="s">
        <v>3485</v>
      </c>
      <c r="D968" t="s">
        <v>3488</v>
      </c>
      <c r="E968" s="23">
        <v>1</v>
      </c>
    </row>
    <row r="969" spans="1:5" x14ac:dyDescent="0.25">
      <c r="A969" t="s">
        <v>62</v>
      </c>
      <c r="B969" t="s">
        <v>3449</v>
      </c>
      <c r="C969" t="s">
        <v>3485</v>
      </c>
      <c r="D969" t="s">
        <v>3778</v>
      </c>
      <c r="E969" s="23">
        <v>1</v>
      </c>
    </row>
    <row r="970" spans="1:5" x14ac:dyDescent="0.25">
      <c r="A970" t="s">
        <v>62</v>
      </c>
      <c r="B970" t="s">
        <v>3449</v>
      </c>
      <c r="C970" t="s">
        <v>3485</v>
      </c>
      <c r="D970" t="s">
        <v>3527</v>
      </c>
      <c r="E970" s="23">
        <v>1</v>
      </c>
    </row>
    <row r="971" spans="1:5" x14ac:dyDescent="0.25">
      <c r="A971" t="s">
        <v>62</v>
      </c>
      <c r="B971" t="s">
        <v>3449</v>
      </c>
      <c r="C971" t="s">
        <v>3485</v>
      </c>
      <c r="D971" t="s">
        <v>3691</v>
      </c>
      <c r="E971" s="23">
        <v>1</v>
      </c>
    </row>
    <row r="972" spans="1:5" x14ac:dyDescent="0.25">
      <c r="A972" t="s">
        <v>62</v>
      </c>
      <c r="B972" t="s">
        <v>3449</v>
      </c>
      <c r="C972" t="s">
        <v>3485</v>
      </c>
      <c r="D972" t="s">
        <v>3779</v>
      </c>
      <c r="E972" s="23">
        <v>1</v>
      </c>
    </row>
    <row r="973" spans="1:5" x14ac:dyDescent="0.25">
      <c r="A973" t="s">
        <v>62</v>
      </c>
      <c r="B973" t="s">
        <v>3449</v>
      </c>
      <c r="C973" t="s">
        <v>3485</v>
      </c>
      <c r="D973" t="s">
        <v>3788</v>
      </c>
      <c r="E973" s="23">
        <v>1</v>
      </c>
    </row>
    <row r="974" spans="1:5" x14ac:dyDescent="0.25">
      <c r="A974" t="s">
        <v>62</v>
      </c>
      <c r="B974" t="s">
        <v>3449</v>
      </c>
      <c r="C974" t="s">
        <v>3485</v>
      </c>
      <c r="D974" t="s">
        <v>3709</v>
      </c>
      <c r="E974" s="23">
        <v>1</v>
      </c>
    </row>
    <row r="975" spans="1:5" x14ac:dyDescent="0.25">
      <c r="A975" t="s">
        <v>62</v>
      </c>
      <c r="B975" t="s">
        <v>3449</v>
      </c>
      <c r="C975" t="s">
        <v>3485</v>
      </c>
      <c r="D975" t="s">
        <v>3729</v>
      </c>
      <c r="E975" s="23">
        <v>1</v>
      </c>
    </row>
    <row r="976" spans="1:5" x14ac:dyDescent="0.25">
      <c r="A976" t="s">
        <v>62</v>
      </c>
      <c r="B976" t="s">
        <v>3449</v>
      </c>
      <c r="C976" t="s">
        <v>3485</v>
      </c>
      <c r="D976" t="s">
        <v>3717</v>
      </c>
      <c r="E976" s="23">
        <v>1</v>
      </c>
    </row>
    <row r="977" spans="1:5" x14ac:dyDescent="0.25">
      <c r="A977" t="s">
        <v>62</v>
      </c>
      <c r="B977" t="s">
        <v>3449</v>
      </c>
      <c r="C977" t="s">
        <v>3485</v>
      </c>
      <c r="D977" t="s">
        <v>3592</v>
      </c>
      <c r="E977" s="23">
        <v>1</v>
      </c>
    </row>
    <row r="978" spans="1:5" x14ac:dyDescent="0.25">
      <c r="A978" t="s">
        <v>62</v>
      </c>
      <c r="B978" t="s">
        <v>3449</v>
      </c>
      <c r="C978" t="s">
        <v>3485</v>
      </c>
      <c r="D978" t="s">
        <v>3522</v>
      </c>
      <c r="E978" s="23">
        <v>1</v>
      </c>
    </row>
    <row r="979" spans="1:5" x14ac:dyDescent="0.25">
      <c r="A979" t="s">
        <v>62</v>
      </c>
      <c r="B979" t="s">
        <v>3449</v>
      </c>
      <c r="C979" t="s">
        <v>3485</v>
      </c>
      <c r="D979" t="s">
        <v>3747</v>
      </c>
      <c r="E979" s="23">
        <v>1</v>
      </c>
    </row>
    <row r="980" spans="1:5" x14ac:dyDescent="0.25">
      <c r="A980" t="s">
        <v>62</v>
      </c>
      <c r="B980" t="s">
        <v>3449</v>
      </c>
      <c r="C980" t="s">
        <v>3485</v>
      </c>
      <c r="D980" t="s">
        <v>3723</v>
      </c>
      <c r="E980" s="23">
        <v>1</v>
      </c>
    </row>
    <row r="981" spans="1:5" x14ac:dyDescent="0.25">
      <c r="A981" t="s">
        <v>62</v>
      </c>
      <c r="B981" t="s">
        <v>3449</v>
      </c>
      <c r="C981" t="s">
        <v>3485</v>
      </c>
      <c r="D981" t="s">
        <v>3705</v>
      </c>
      <c r="E981" s="23">
        <v>1</v>
      </c>
    </row>
    <row r="982" spans="1:5" x14ac:dyDescent="0.25">
      <c r="A982" t="s">
        <v>62</v>
      </c>
      <c r="B982" t="s">
        <v>3449</v>
      </c>
      <c r="C982" t="s">
        <v>3485</v>
      </c>
      <c r="D982" t="s">
        <v>3730</v>
      </c>
      <c r="E982" s="23">
        <v>1</v>
      </c>
    </row>
    <row r="983" spans="1:5" x14ac:dyDescent="0.25">
      <c r="A983" t="s">
        <v>62</v>
      </c>
      <c r="B983" t="s">
        <v>3449</v>
      </c>
      <c r="C983" t="s">
        <v>3485</v>
      </c>
      <c r="D983" t="s">
        <v>3555</v>
      </c>
      <c r="E983" s="23">
        <v>1</v>
      </c>
    </row>
    <row r="984" spans="1:5" x14ac:dyDescent="0.25">
      <c r="A984" t="s">
        <v>62</v>
      </c>
      <c r="B984" t="s">
        <v>3449</v>
      </c>
      <c r="C984" t="s">
        <v>3485</v>
      </c>
      <c r="D984" t="s">
        <v>3821</v>
      </c>
      <c r="E984" s="23">
        <v>1</v>
      </c>
    </row>
    <row r="985" spans="1:5" x14ac:dyDescent="0.25">
      <c r="A985" t="s">
        <v>62</v>
      </c>
      <c r="B985" t="s">
        <v>3449</v>
      </c>
      <c r="C985" t="s">
        <v>3485</v>
      </c>
      <c r="D985" t="s">
        <v>3731</v>
      </c>
      <c r="E985" s="23">
        <v>1</v>
      </c>
    </row>
    <row r="986" spans="1:5" x14ac:dyDescent="0.25">
      <c r="A986" t="s">
        <v>62</v>
      </c>
      <c r="B986" t="s">
        <v>3449</v>
      </c>
      <c r="C986" t="s">
        <v>3485</v>
      </c>
      <c r="D986" t="s">
        <v>3724</v>
      </c>
      <c r="E986" s="23">
        <v>1</v>
      </c>
    </row>
    <row r="987" spans="1:5" x14ac:dyDescent="0.25">
      <c r="A987" t="s">
        <v>62</v>
      </c>
      <c r="B987" t="s">
        <v>3449</v>
      </c>
      <c r="C987" t="s">
        <v>3485</v>
      </c>
      <c r="D987" t="s">
        <v>3725</v>
      </c>
      <c r="E987" s="23">
        <v>1</v>
      </c>
    </row>
    <row r="988" spans="1:5" x14ac:dyDescent="0.25">
      <c r="A988" t="s">
        <v>62</v>
      </c>
      <c r="B988" t="s">
        <v>3449</v>
      </c>
      <c r="C988" t="s">
        <v>3485</v>
      </c>
      <c r="D988" t="s">
        <v>3726</v>
      </c>
      <c r="E988" s="23">
        <v>1</v>
      </c>
    </row>
    <row r="989" spans="1:5" x14ac:dyDescent="0.25">
      <c r="A989" t="s">
        <v>62</v>
      </c>
      <c r="B989" t="s">
        <v>3449</v>
      </c>
      <c r="C989" t="s">
        <v>3485</v>
      </c>
      <c r="D989" t="s">
        <v>3649</v>
      </c>
      <c r="E989" s="23">
        <v>1</v>
      </c>
    </row>
    <row r="990" spans="1:5" x14ac:dyDescent="0.25">
      <c r="A990" t="s">
        <v>62</v>
      </c>
      <c r="B990" t="s">
        <v>3449</v>
      </c>
      <c r="C990" t="s">
        <v>3485</v>
      </c>
      <c r="D990" t="s">
        <v>3780</v>
      </c>
      <c r="E990" s="23">
        <v>1</v>
      </c>
    </row>
    <row r="991" spans="1:5" x14ac:dyDescent="0.25">
      <c r="A991" t="s">
        <v>62</v>
      </c>
      <c r="B991" t="s">
        <v>3449</v>
      </c>
      <c r="C991" t="s">
        <v>3485</v>
      </c>
      <c r="D991" t="s">
        <v>3650</v>
      </c>
      <c r="E991" s="23">
        <v>1</v>
      </c>
    </row>
    <row r="992" spans="1:5" x14ac:dyDescent="0.25">
      <c r="A992" t="s">
        <v>62</v>
      </c>
      <c r="B992" t="s">
        <v>3449</v>
      </c>
      <c r="C992" t="s">
        <v>3485</v>
      </c>
      <c r="D992" t="s">
        <v>3668</v>
      </c>
      <c r="E992" s="23">
        <v>1</v>
      </c>
    </row>
    <row r="993" spans="1:5" x14ac:dyDescent="0.25">
      <c r="A993" t="s">
        <v>62</v>
      </c>
      <c r="B993" t="s">
        <v>3449</v>
      </c>
      <c r="C993" t="s">
        <v>3485</v>
      </c>
      <c r="D993" t="s">
        <v>3540</v>
      </c>
      <c r="E993" s="23">
        <v>1</v>
      </c>
    </row>
    <row r="994" spans="1:5" x14ac:dyDescent="0.25">
      <c r="A994" t="s">
        <v>62</v>
      </c>
      <c r="B994" t="s">
        <v>3449</v>
      </c>
      <c r="C994" t="s">
        <v>3485</v>
      </c>
      <c r="D994" t="s">
        <v>3557</v>
      </c>
      <c r="E994" s="23">
        <v>1</v>
      </c>
    </row>
    <row r="995" spans="1:5" x14ac:dyDescent="0.25">
      <c r="A995" t="s">
        <v>62</v>
      </c>
      <c r="B995" t="s">
        <v>3449</v>
      </c>
      <c r="C995" t="s">
        <v>3485</v>
      </c>
      <c r="D995" t="s">
        <v>3727</v>
      </c>
      <c r="E995" s="23">
        <v>1</v>
      </c>
    </row>
    <row r="996" spans="1:5" x14ac:dyDescent="0.25">
      <c r="A996" t="s">
        <v>62</v>
      </c>
      <c r="B996" t="s">
        <v>3449</v>
      </c>
      <c r="C996" t="s">
        <v>3485</v>
      </c>
      <c r="D996" t="s">
        <v>3574</v>
      </c>
      <c r="E996" s="23">
        <v>1</v>
      </c>
    </row>
    <row r="997" spans="1:5" x14ac:dyDescent="0.25">
      <c r="A997" t="s">
        <v>62</v>
      </c>
      <c r="B997" t="s">
        <v>3449</v>
      </c>
      <c r="C997" t="s">
        <v>3485</v>
      </c>
      <c r="D997" t="s">
        <v>3781</v>
      </c>
      <c r="E997" s="23">
        <v>1</v>
      </c>
    </row>
    <row r="998" spans="1:5" x14ac:dyDescent="0.25">
      <c r="A998" t="s">
        <v>62</v>
      </c>
      <c r="B998" t="s">
        <v>3449</v>
      </c>
      <c r="C998" t="s">
        <v>3485</v>
      </c>
      <c r="D998" t="s">
        <v>3528</v>
      </c>
      <c r="E998" s="23">
        <v>1</v>
      </c>
    </row>
    <row r="999" spans="1:5" x14ac:dyDescent="0.25">
      <c r="A999" t="s">
        <v>62</v>
      </c>
      <c r="B999" t="s">
        <v>3449</v>
      </c>
      <c r="C999" t="s">
        <v>3485</v>
      </c>
      <c r="D999" t="s">
        <v>3669</v>
      </c>
      <c r="E999" s="23">
        <v>1</v>
      </c>
    </row>
    <row r="1000" spans="1:5" x14ac:dyDescent="0.25">
      <c r="A1000" t="s">
        <v>62</v>
      </c>
      <c r="B1000" t="s">
        <v>3449</v>
      </c>
      <c r="C1000" t="s">
        <v>3485</v>
      </c>
      <c r="D1000" t="s">
        <v>3561</v>
      </c>
      <c r="E1000" s="23">
        <v>1</v>
      </c>
    </row>
    <row r="1001" spans="1:5" x14ac:dyDescent="0.25">
      <c r="A1001" t="s">
        <v>62</v>
      </c>
      <c r="B1001" t="s">
        <v>3449</v>
      </c>
      <c r="C1001" t="s">
        <v>3485</v>
      </c>
      <c r="D1001" t="s">
        <v>3670</v>
      </c>
      <c r="E1001" s="23">
        <v>1</v>
      </c>
    </row>
    <row r="1002" spans="1:5" x14ac:dyDescent="0.25">
      <c r="A1002" t="s">
        <v>62</v>
      </c>
      <c r="B1002" t="s">
        <v>3449</v>
      </c>
      <c r="C1002" t="s">
        <v>3485</v>
      </c>
      <c r="D1002" t="s">
        <v>3610</v>
      </c>
      <c r="E1002" s="23">
        <v>1</v>
      </c>
    </row>
    <row r="1003" spans="1:5" x14ac:dyDescent="0.25">
      <c r="A1003" t="s">
        <v>62</v>
      </c>
      <c r="B1003" t="s">
        <v>3449</v>
      </c>
      <c r="C1003" t="s">
        <v>3485</v>
      </c>
      <c r="D1003" t="s">
        <v>3782</v>
      </c>
      <c r="E1003" s="23">
        <v>1</v>
      </c>
    </row>
    <row r="1004" spans="1:5" x14ac:dyDescent="0.25">
      <c r="A1004" t="s">
        <v>62</v>
      </c>
      <c r="B1004" t="s">
        <v>3449</v>
      </c>
      <c r="C1004" t="s">
        <v>3485</v>
      </c>
      <c r="D1004" t="s">
        <v>3706</v>
      </c>
      <c r="E1004" s="23">
        <v>1</v>
      </c>
    </row>
    <row r="1005" spans="1:5" x14ac:dyDescent="0.25">
      <c r="A1005" t="s">
        <v>62</v>
      </c>
      <c r="B1005" t="s">
        <v>3449</v>
      </c>
      <c r="C1005" t="s">
        <v>3485</v>
      </c>
      <c r="D1005" t="s">
        <v>3783</v>
      </c>
      <c r="E1005" s="23">
        <v>1</v>
      </c>
    </row>
    <row r="1006" spans="1:5" x14ac:dyDescent="0.25">
      <c r="A1006" t="s">
        <v>62</v>
      </c>
      <c r="B1006" t="s">
        <v>3449</v>
      </c>
      <c r="C1006" t="s">
        <v>3485</v>
      </c>
      <c r="D1006" t="s">
        <v>3575</v>
      </c>
      <c r="E1006" s="23">
        <v>1</v>
      </c>
    </row>
    <row r="1007" spans="1:5" x14ac:dyDescent="0.25">
      <c r="A1007" t="s">
        <v>62</v>
      </c>
      <c r="B1007" t="s">
        <v>3449</v>
      </c>
      <c r="C1007" t="s">
        <v>3485</v>
      </c>
      <c r="D1007" t="s">
        <v>3576</v>
      </c>
      <c r="E1007" s="23">
        <v>1</v>
      </c>
    </row>
    <row r="1008" spans="1:5" x14ac:dyDescent="0.25">
      <c r="A1008" t="s">
        <v>62</v>
      </c>
      <c r="B1008" t="s">
        <v>3449</v>
      </c>
      <c r="C1008" t="s">
        <v>3485</v>
      </c>
      <c r="D1008" t="s">
        <v>3619</v>
      </c>
      <c r="E1008" s="23">
        <v>1</v>
      </c>
    </row>
    <row r="1009" spans="1:5" x14ac:dyDescent="0.25">
      <c r="A1009" t="s">
        <v>62</v>
      </c>
      <c r="B1009" t="s">
        <v>3449</v>
      </c>
      <c r="C1009" t="s">
        <v>3485</v>
      </c>
      <c r="D1009" t="s">
        <v>3533</v>
      </c>
      <c r="E1009" s="23">
        <v>1</v>
      </c>
    </row>
    <row r="1010" spans="1:5" x14ac:dyDescent="0.25">
      <c r="A1010" t="s">
        <v>62</v>
      </c>
      <c r="B1010" t="s">
        <v>3449</v>
      </c>
      <c r="C1010" t="s">
        <v>3485</v>
      </c>
      <c r="D1010" t="s">
        <v>3818</v>
      </c>
      <c r="E1010" s="23">
        <v>1</v>
      </c>
    </row>
    <row r="1011" spans="1:5" x14ac:dyDescent="0.25">
      <c r="A1011" t="s">
        <v>62</v>
      </c>
      <c r="B1011" t="s">
        <v>3449</v>
      </c>
      <c r="C1011" t="s">
        <v>3485</v>
      </c>
      <c r="D1011" t="s">
        <v>3600</v>
      </c>
      <c r="E1011" s="23">
        <v>1</v>
      </c>
    </row>
    <row r="1012" spans="1:5" x14ac:dyDescent="0.25">
      <c r="A1012" t="s">
        <v>62</v>
      </c>
      <c r="B1012" t="s">
        <v>3449</v>
      </c>
      <c r="C1012" t="s">
        <v>3485</v>
      </c>
      <c r="D1012" t="s">
        <v>3523</v>
      </c>
      <c r="E1012" s="23">
        <v>1</v>
      </c>
    </row>
    <row r="1013" spans="1:5" x14ac:dyDescent="0.25">
      <c r="A1013" t="s">
        <v>62</v>
      </c>
      <c r="B1013" t="s">
        <v>3449</v>
      </c>
      <c r="C1013" t="s">
        <v>3485</v>
      </c>
      <c r="D1013" t="s">
        <v>3746</v>
      </c>
      <c r="E1013" s="23">
        <v>1</v>
      </c>
    </row>
    <row r="1014" spans="1:5" x14ac:dyDescent="0.25">
      <c r="A1014" t="s">
        <v>62</v>
      </c>
      <c r="B1014" t="s">
        <v>3449</v>
      </c>
      <c r="C1014" t="s">
        <v>3485</v>
      </c>
      <c r="D1014" t="s">
        <v>3732</v>
      </c>
      <c r="E1014" s="23">
        <v>1</v>
      </c>
    </row>
    <row r="1015" spans="1:5" x14ac:dyDescent="0.25">
      <c r="A1015" t="s">
        <v>62</v>
      </c>
      <c r="B1015" t="s">
        <v>3449</v>
      </c>
      <c r="C1015" t="s">
        <v>3485</v>
      </c>
      <c r="D1015" t="s">
        <v>3749</v>
      </c>
      <c r="E1015" s="23">
        <v>1</v>
      </c>
    </row>
    <row r="1016" spans="1:5" x14ac:dyDescent="0.25">
      <c r="A1016" t="s">
        <v>62</v>
      </c>
      <c r="B1016" t="s">
        <v>3449</v>
      </c>
      <c r="C1016" t="s">
        <v>3485</v>
      </c>
      <c r="D1016" t="s">
        <v>3611</v>
      </c>
      <c r="E1016" s="23">
        <v>1</v>
      </c>
    </row>
    <row r="1017" spans="1:5" x14ac:dyDescent="0.25">
      <c r="A1017" t="s">
        <v>62</v>
      </c>
      <c r="B1017" t="s">
        <v>3449</v>
      </c>
      <c r="C1017" t="s">
        <v>3485</v>
      </c>
      <c r="D1017" t="s">
        <v>3692</v>
      </c>
      <c r="E1017" s="23">
        <v>1</v>
      </c>
    </row>
    <row r="1018" spans="1:5" x14ac:dyDescent="0.25">
      <c r="A1018" t="s">
        <v>62</v>
      </c>
      <c r="B1018" t="s">
        <v>3449</v>
      </c>
      <c r="C1018" t="s">
        <v>3485</v>
      </c>
      <c r="D1018" t="s">
        <v>3612</v>
      </c>
      <c r="E1018" s="23">
        <v>1</v>
      </c>
    </row>
    <row r="1019" spans="1:5" x14ac:dyDescent="0.25">
      <c r="A1019" t="s">
        <v>62</v>
      </c>
      <c r="B1019" t="s">
        <v>3449</v>
      </c>
      <c r="C1019" t="s">
        <v>3485</v>
      </c>
      <c r="D1019" t="s">
        <v>3518</v>
      </c>
      <c r="E1019" s="23">
        <v>1</v>
      </c>
    </row>
    <row r="1020" spans="1:5" x14ac:dyDescent="0.25">
      <c r="A1020" t="s">
        <v>62</v>
      </c>
      <c r="B1020" t="s">
        <v>3449</v>
      </c>
      <c r="C1020" t="s">
        <v>3485</v>
      </c>
      <c r="D1020" t="s">
        <v>3545</v>
      </c>
      <c r="E1020" s="23">
        <v>1</v>
      </c>
    </row>
    <row r="1021" spans="1:5" x14ac:dyDescent="0.25">
      <c r="A1021" t="s">
        <v>62</v>
      </c>
      <c r="B1021" t="s">
        <v>3449</v>
      </c>
      <c r="C1021" t="s">
        <v>3485</v>
      </c>
      <c r="D1021" t="s">
        <v>3794</v>
      </c>
      <c r="E1021" s="23">
        <v>1</v>
      </c>
    </row>
    <row r="1022" spans="1:5" x14ac:dyDescent="0.25">
      <c r="A1022" t="s">
        <v>62</v>
      </c>
      <c r="B1022" t="s">
        <v>3449</v>
      </c>
      <c r="C1022" t="s">
        <v>3485</v>
      </c>
      <c r="D1022" t="s">
        <v>3671</v>
      </c>
      <c r="E1022" s="23">
        <v>1</v>
      </c>
    </row>
    <row r="1023" spans="1:5" x14ac:dyDescent="0.25">
      <c r="A1023" t="s">
        <v>62</v>
      </c>
      <c r="B1023" t="s">
        <v>3449</v>
      </c>
      <c r="C1023" t="s">
        <v>3485</v>
      </c>
      <c r="D1023" t="s">
        <v>3601</v>
      </c>
      <c r="E1023" s="23">
        <v>1</v>
      </c>
    </row>
    <row r="1024" spans="1:5" x14ac:dyDescent="0.25">
      <c r="A1024" t="s">
        <v>62</v>
      </c>
      <c r="B1024" t="s">
        <v>3449</v>
      </c>
      <c r="C1024" t="s">
        <v>3485</v>
      </c>
      <c r="D1024" t="s">
        <v>3534</v>
      </c>
      <c r="E1024" s="23">
        <v>1</v>
      </c>
    </row>
    <row r="1025" spans="1:5" x14ac:dyDescent="0.25">
      <c r="A1025" t="s">
        <v>62</v>
      </c>
      <c r="B1025" t="s">
        <v>3449</v>
      </c>
      <c r="C1025" t="s">
        <v>3485</v>
      </c>
      <c r="D1025" t="s">
        <v>3672</v>
      </c>
      <c r="E1025" s="23">
        <v>1</v>
      </c>
    </row>
    <row r="1026" spans="1:5" x14ac:dyDescent="0.25">
      <c r="A1026" t="s">
        <v>62</v>
      </c>
      <c r="B1026" t="s">
        <v>3449</v>
      </c>
      <c r="C1026" t="s">
        <v>3485</v>
      </c>
      <c r="D1026" t="s">
        <v>3551</v>
      </c>
      <c r="E1026" s="23">
        <v>1</v>
      </c>
    </row>
    <row r="1027" spans="1:5" x14ac:dyDescent="0.25">
      <c r="A1027" t="s">
        <v>62</v>
      </c>
      <c r="B1027" t="s">
        <v>3449</v>
      </c>
      <c r="C1027" t="s">
        <v>3485</v>
      </c>
      <c r="D1027" t="s">
        <v>3584</v>
      </c>
      <c r="E1027" s="23">
        <v>1</v>
      </c>
    </row>
    <row r="1028" spans="1:5" x14ac:dyDescent="0.25">
      <c r="A1028" t="s">
        <v>62</v>
      </c>
      <c r="B1028" t="s">
        <v>3449</v>
      </c>
      <c r="C1028" t="s">
        <v>3485</v>
      </c>
      <c r="D1028" t="s">
        <v>3750</v>
      </c>
      <c r="E1028" s="23">
        <v>1</v>
      </c>
    </row>
    <row r="1029" spans="1:5" x14ac:dyDescent="0.25">
      <c r="A1029" t="s">
        <v>62</v>
      </c>
      <c r="B1029" t="s">
        <v>3449</v>
      </c>
      <c r="C1029" t="s">
        <v>3485</v>
      </c>
      <c r="D1029" t="s">
        <v>3673</v>
      </c>
      <c r="E1029" s="23">
        <v>1</v>
      </c>
    </row>
    <row r="1030" spans="1:5" x14ac:dyDescent="0.25">
      <c r="A1030" t="s">
        <v>62</v>
      </c>
      <c r="B1030" t="s">
        <v>3449</v>
      </c>
      <c r="C1030" t="s">
        <v>3485</v>
      </c>
      <c r="D1030" t="s">
        <v>3620</v>
      </c>
      <c r="E1030" s="23">
        <v>1</v>
      </c>
    </row>
    <row r="1031" spans="1:5" x14ac:dyDescent="0.25">
      <c r="A1031" t="s">
        <v>62</v>
      </c>
      <c r="B1031" t="s">
        <v>3449</v>
      </c>
      <c r="C1031" t="s">
        <v>3485</v>
      </c>
      <c r="D1031" t="s">
        <v>3784</v>
      </c>
      <c r="E1031" s="23">
        <v>1</v>
      </c>
    </row>
    <row r="1032" spans="1:5" x14ac:dyDescent="0.25">
      <c r="A1032" t="s">
        <v>62</v>
      </c>
      <c r="B1032" t="s">
        <v>3449</v>
      </c>
      <c r="C1032" t="s">
        <v>3485</v>
      </c>
      <c r="D1032" t="s">
        <v>3790</v>
      </c>
      <c r="E1032" s="23">
        <v>1</v>
      </c>
    </row>
    <row r="1033" spans="1:5" x14ac:dyDescent="0.25">
      <c r="A1033" t="s">
        <v>62</v>
      </c>
      <c r="B1033" t="s">
        <v>3449</v>
      </c>
      <c r="C1033" t="s">
        <v>3485</v>
      </c>
      <c r="D1033" t="s">
        <v>3733</v>
      </c>
      <c r="E1033" s="23">
        <v>1</v>
      </c>
    </row>
    <row r="1034" spans="1:5" x14ac:dyDescent="0.25">
      <c r="A1034" t="s">
        <v>62</v>
      </c>
      <c r="B1034" t="s">
        <v>3449</v>
      </c>
      <c r="C1034" t="s">
        <v>3485</v>
      </c>
      <c r="D1034" t="s">
        <v>3785</v>
      </c>
      <c r="E1034" s="23">
        <v>1</v>
      </c>
    </row>
    <row r="1035" spans="1:5" x14ac:dyDescent="0.25">
      <c r="A1035" t="s">
        <v>62</v>
      </c>
      <c r="B1035" t="s">
        <v>3449</v>
      </c>
      <c r="C1035" t="s">
        <v>3485</v>
      </c>
      <c r="D1035" t="s">
        <v>3674</v>
      </c>
      <c r="E1035" s="23">
        <v>1</v>
      </c>
    </row>
    <row r="1036" spans="1:5" x14ac:dyDescent="0.25">
      <c r="A1036" t="s">
        <v>62</v>
      </c>
      <c r="B1036" t="s">
        <v>3449</v>
      </c>
      <c r="C1036" t="s">
        <v>3485</v>
      </c>
      <c r="D1036" t="s">
        <v>3734</v>
      </c>
      <c r="E1036" s="23">
        <v>1</v>
      </c>
    </row>
    <row r="1037" spans="1:5" x14ac:dyDescent="0.25">
      <c r="A1037" t="s">
        <v>62</v>
      </c>
      <c r="B1037" t="s">
        <v>3449</v>
      </c>
      <c r="C1037" t="s">
        <v>3485</v>
      </c>
      <c r="D1037" t="s">
        <v>3802</v>
      </c>
      <c r="E1037" s="23">
        <v>1</v>
      </c>
    </row>
    <row r="1038" spans="1:5" x14ac:dyDescent="0.25">
      <c r="A1038" t="s">
        <v>62</v>
      </c>
      <c r="B1038" t="s">
        <v>3449</v>
      </c>
      <c r="C1038" t="s">
        <v>3485</v>
      </c>
      <c r="D1038" t="s">
        <v>3498</v>
      </c>
      <c r="E1038" s="23">
        <v>1</v>
      </c>
    </row>
    <row r="1039" spans="1:5" x14ac:dyDescent="0.25">
      <c r="A1039" t="s">
        <v>62</v>
      </c>
      <c r="B1039" t="s">
        <v>3449</v>
      </c>
      <c r="C1039" t="s">
        <v>3485</v>
      </c>
      <c r="D1039" t="s">
        <v>3630</v>
      </c>
      <c r="E1039" s="23">
        <v>1</v>
      </c>
    </row>
    <row r="1040" spans="1:5" x14ac:dyDescent="0.25">
      <c r="A1040" t="s">
        <v>62</v>
      </c>
      <c r="B1040" t="s">
        <v>3449</v>
      </c>
      <c r="C1040" t="s">
        <v>3485</v>
      </c>
      <c r="D1040" t="s">
        <v>3602</v>
      </c>
      <c r="E1040" s="23">
        <v>1</v>
      </c>
    </row>
    <row r="1041" spans="1:5" x14ac:dyDescent="0.25">
      <c r="A1041" t="s">
        <v>62</v>
      </c>
      <c r="B1041" t="s">
        <v>3449</v>
      </c>
      <c r="C1041" t="s">
        <v>3485</v>
      </c>
      <c r="D1041" t="s">
        <v>3786</v>
      </c>
      <c r="E1041" s="23">
        <v>1</v>
      </c>
    </row>
    <row r="1042" spans="1:5" x14ac:dyDescent="0.25">
      <c r="A1042" t="s">
        <v>62</v>
      </c>
      <c r="B1042" t="s">
        <v>3449</v>
      </c>
      <c r="C1042" t="s">
        <v>3485</v>
      </c>
      <c r="D1042" t="s">
        <v>3651</v>
      </c>
      <c r="E1042" s="23">
        <v>1</v>
      </c>
    </row>
    <row r="1043" spans="1:5" x14ac:dyDescent="0.25">
      <c r="A1043" t="s">
        <v>62</v>
      </c>
      <c r="B1043" t="s">
        <v>3449</v>
      </c>
      <c r="C1043" t="s">
        <v>3485</v>
      </c>
      <c r="D1043" t="s">
        <v>3577</v>
      </c>
      <c r="E1043" s="23">
        <v>1</v>
      </c>
    </row>
    <row r="1044" spans="1:5" x14ac:dyDescent="0.25">
      <c r="A1044" t="s">
        <v>62</v>
      </c>
      <c r="B1044" t="s">
        <v>3449</v>
      </c>
      <c r="C1044" t="s">
        <v>3485</v>
      </c>
      <c r="D1044" t="s">
        <v>3652</v>
      </c>
      <c r="E1044" s="23">
        <v>1</v>
      </c>
    </row>
    <row r="1045" spans="1:5" x14ac:dyDescent="0.25">
      <c r="A1045" t="s">
        <v>62</v>
      </c>
      <c r="B1045" t="s">
        <v>3449</v>
      </c>
      <c r="C1045" t="s">
        <v>3485</v>
      </c>
      <c r="D1045" t="s">
        <v>3593</v>
      </c>
      <c r="E1045" s="23">
        <v>1</v>
      </c>
    </row>
    <row r="1046" spans="1:5" x14ac:dyDescent="0.25">
      <c r="A1046" t="s">
        <v>62</v>
      </c>
      <c r="B1046" t="s">
        <v>3449</v>
      </c>
      <c r="C1046" t="s">
        <v>3485</v>
      </c>
      <c r="D1046" t="s">
        <v>3631</v>
      </c>
      <c r="E1046" s="23">
        <v>1</v>
      </c>
    </row>
    <row r="1047" spans="1:5" x14ac:dyDescent="0.25">
      <c r="A1047" t="s">
        <v>62</v>
      </c>
      <c r="B1047" t="s">
        <v>3449</v>
      </c>
      <c r="C1047" t="s">
        <v>3485</v>
      </c>
      <c r="D1047" t="s">
        <v>3556</v>
      </c>
      <c r="E1047" s="23">
        <v>1</v>
      </c>
    </row>
    <row r="1048" spans="1:5" x14ac:dyDescent="0.25">
      <c r="A1048" t="s">
        <v>62</v>
      </c>
      <c r="B1048" t="s">
        <v>3449</v>
      </c>
      <c r="C1048" t="s">
        <v>3485</v>
      </c>
      <c r="D1048" t="s">
        <v>3756</v>
      </c>
      <c r="E1048" s="23">
        <v>1</v>
      </c>
    </row>
    <row r="1049" spans="1:5" x14ac:dyDescent="0.25">
      <c r="A1049" t="s">
        <v>62</v>
      </c>
      <c r="B1049" t="s">
        <v>3449</v>
      </c>
      <c r="C1049" t="s">
        <v>3485</v>
      </c>
      <c r="D1049" t="s">
        <v>3550</v>
      </c>
      <c r="E1049" s="23">
        <v>1</v>
      </c>
    </row>
    <row r="1050" spans="1:5" x14ac:dyDescent="0.25">
      <c r="A1050" t="s">
        <v>62</v>
      </c>
      <c r="B1050" t="s">
        <v>3449</v>
      </c>
      <c r="C1050" t="s">
        <v>3485</v>
      </c>
      <c r="D1050" t="s">
        <v>3494</v>
      </c>
      <c r="E1050" s="23">
        <v>1</v>
      </c>
    </row>
    <row r="1051" spans="1:5" x14ac:dyDescent="0.25">
      <c r="A1051" t="s">
        <v>62</v>
      </c>
      <c r="B1051" t="s">
        <v>3449</v>
      </c>
      <c r="C1051" t="s">
        <v>3485</v>
      </c>
      <c r="D1051" t="s">
        <v>3803</v>
      </c>
      <c r="E1051" s="23">
        <v>1</v>
      </c>
    </row>
    <row r="1052" spans="1:5" x14ac:dyDescent="0.25">
      <c r="A1052" t="s">
        <v>62</v>
      </c>
      <c r="B1052" t="s">
        <v>3449</v>
      </c>
      <c r="C1052" t="s">
        <v>3485</v>
      </c>
      <c r="D1052" t="s">
        <v>3594</v>
      </c>
      <c r="E1052" s="23">
        <v>1</v>
      </c>
    </row>
    <row r="1053" spans="1:5" x14ac:dyDescent="0.25">
      <c r="A1053" t="s">
        <v>62</v>
      </c>
      <c r="B1053" t="s">
        <v>3449</v>
      </c>
      <c r="C1053" t="s">
        <v>3485</v>
      </c>
      <c r="D1053" t="s">
        <v>3632</v>
      </c>
      <c r="E1053" s="23">
        <v>1</v>
      </c>
    </row>
    <row r="1054" spans="1:5" x14ac:dyDescent="0.25">
      <c r="A1054" t="s">
        <v>62</v>
      </c>
      <c r="B1054" t="s">
        <v>3449</v>
      </c>
      <c r="C1054" t="s">
        <v>3485</v>
      </c>
      <c r="D1054" t="s">
        <v>3495</v>
      </c>
      <c r="E1054" s="23">
        <v>1</v>
      </c>
    </row>
    <row r="1055" spans="1:5" x14ac:dyDescent="0.25">
      <c r="A1055" t="s">
        <v>62</v>
      </c>
      <c r="B1055" t="s">
        <v>3449</v>
      </c>
      <c r="C1055" t="s">
        <v>3485</v>
      </c>
      <c r="D1055" t="s">
        <v>3677</v>
      </c>
      <c r="E1055" s="23">
        <v>1</v>
      </c>
    </row>
    <row r="1056" spans="1:5" x14ac:dyDescent="0.25">
      <c r="A1056" t="s">
        <v>62</v>
      </c>
      <c r="B1056" t="s">
        <v>3449</v>
      </c>
      <c r="C1056" t="s">
        <v>3485</v>
      </c>
      <c r="D1056" t="s">
        <v>3613</v>
      </c>
      <c r="E1056" s="23">
        <v>1</v>
      </c>
    </row>
    <row r="1057" spans="1:5" x14ac:dyDescent="0.25">
      <c r="A1057" t="s">
        <v>62</v>
      </c>
      <c r="B1057" t="s">
        <v>3449</v>
      </c>
      <c r="C1057" t="s">
        <v>3485</v>
      </c>
      <c r="D1057" t="s">
        <v>3693</v>
      </c>
      <c r="E1057" s="23">
        <v>1</v>
      </c>
    </row>
    <row r="1058" spans="1:5" x14ac:dyDescent="0.25">
      <c r="A1058" t="s">
        <v>62</v>
      </c>
      <c r="B1058" t="s">
        <v>3449</v>
      </c>
      <c r="C1058" t="s">
        <v>3485</v>
      </c>
      <c r="D1058" t="s">
        <v>3503</v>
      </c>
      <c r="E1058" s="23">
        <v>1</v>
      </c>
    </row>
    <row r="1059" spans="1:5" x14ac:dyDescent="0.25">
      <c r="A1059" t="s">
        <v>62</v>
      </c>
      <c r="B1059" t="s">
        <v>3449</v>
      </c>
      <c r="C1059" t="s">
        <v>3485</v>
      </c>
      <c r="D1059" t="s">
        <v>3793</v>
      </c>
      <c r="E1059" s="23">
        <v>1</v>
      </c>
    </row>
    <row r="1060" spans="1:5" x14ac:dyDescent="0.25">
      <c r="A1060" t="s">
        <v>62</v>
      </c>
      <c r="B1060" t="s">
        <v>3449</v>
      </c>
      <c r="C1060" t="s">
        <v>3485</v>
      </c>
      <c r="D1060" t="s">
        <v>3641</v>
      </c>
      <c r="E1060" s="23">
        <v>1</v>
      </c>
    </row>
    <row r="1061" spans="1:5" x14ac:dyDescent="0.25">
      <c r="A1061" t="s">
        <v>62</v>
      </c>
      <c r="B1061" t="s">
        <v>3449</v>
      </c>
      <c r="C1061" t="s">
        <v>3485</v>
      </c>
      <c r="D1061" t="s">
        <v>3499</v>
      </c>
      <c r="E1061" s="23">
        <v>1</v>
      </c>
    </row>
    <row r="1062" spans="1:5" x14ac:dyDescent="0.25">
      <c r="A1062" t="s">
        <v>62</v>
      </c>
      <c r="B1062" t="s">
        <v>3449</v>
      </c>
      <c r="C1062" t="s">
        <v>3485</v>
      </c>
      <c r="D1062" t="s">
        <v>3694</v>
      </c>
      <c r="E1062" s="23">
        <v>1</v>
      </c>
    </row>
    <row r="1063" spans="1:5" x14ac:dyDescent="0.25">
      <c r="A1063" t="s">
        <v>62</v>
      </c>
      <c r="B1063" t="s">
        <v>3449</v>
      </c>
      <c r="C1063" t="s">
        <v>3485</v>
      </c>
      <c r="D1063" t="s">
        <v>3633</v>
      </c>
      <c r="E1063" s="23">
        <v>1</v>
      </c>
    </row>
    <row r="1064" spans="1:5" x14ac:dyDescent="0.25">
      <c r="A1064" t="s">
        <v>62</v>
      </c>
      <c r="B1064" t="s">
        <v>3449</v>
      </c>
      <c r="C1064" t="s">
        <v>3485</v>
      </c>
      <c r="D1064" t="s">
        <v>3755</v>
      </c>
      <c r="E1064" s="23">
        <v>1</v>
      </c>
    </row>
    <row r="1065" spans="1:5" x14ac:dyDescent="0.25">
      <c r="A1065" t="s">
        <v>62</v>
      </c>
      <c r="B1065" t="s">
        <v>3449</v>
      </c>
      <c r="C1065" t="s">
        <v>3485</v>
      </c>
      <c r="D1065" t="s">
        <v>3744</v>
      </c>
      <c r="E1065" s="23">
        <v>1</v>
      </c>
    </row>
    <row r="1066" spans="1:5" x14ac:dyDescent="0.25">
      <c r="A1066" t="s">
        <v>62</v>
      </c>
      <c r="B1066" t="s">
        <v>3449</v>
      </c>
      <c r="C1066" t="s">
        <v>3485</v>
      </c>
      <c r="D1066" t="s">
        <v>3707</v>
      </c>
      <c r="E1066" s="23">
        <v>1</v>
      </c>
    </row>
    <row r="1067" spans="1:5" x14ac:dyDescent="0.25">
      <c r="A1067" t="s">
        <v>62</v>
      </c>
      <c r="B1067" t="s">
        <v>3449</v>
      </c>
      <c r="C1067" t="s">
        <v>3485</v>
      </c>
      <c r="D1067" t="s">
        <v>3675</v>
      </c>
      <c r="E1067" s="23">
        <v>1</v>
      </c>
    </row>
    <row r="1068" spans="1:5" x14ac:dyDescent="0.25">
      <c r="A1068" t="s">
        <v>62</v>
      </c>
      <c r="B1068" t="s">
        <v>3449</v>
      </c>
      <c r="C1068" t="s">
        <v>3485</v>
      </c>
      <c r="D1068" t="s">
        <v>3653</v>
      </c>
      <c r="E1068" s="23">
        <v>1</v>
      </c>
    </row>
    <row r="1069" spans="1:5" x14ac:dyDescent="0.25">
      <c r="A1069" t="s">
        <v>62</v>
      </c>
      <c r="B1069" t="s">
        <v>3449</v>
      </c>
      <c r="C1069" t="s">
        <v>3485</v>
      </c>
      <c r="D1069" t="s">
        <v>3808</v>
      </c>
      <c r="E1069" s="23">
        <v>1</v>
      </c>
    </row>
    <row r="1070" spans="1:5" x14ac:dyDescent="0.25">
      <c r="A1070" t="s">
        <v>62</v>
      </c>
      <c r="B1070" t="s">
        <v>3449</v>
      </c>
      <c r="C1070" t="s">
        <v>3485</v>
      </c>
      <c r="D1070" t="s">
        <v>3506</v>
      </c>
      <c r="E1070" s="23">
        <v>1</v>
      </c>
    </row>
    <row r="1071" spans="1:5" x14ac:dyDescent="0.25">
      <c r="A1071" t="s">
        <v>62</v>
      </c>
      <c r="B1071" t="s">
        <v>3449</v>
      </c>
      <c r="C1071" t="s">
        <v>3485</v>
      </c>
      <c r="D1071" t="s">
        <v>3467</v>
      </c>
      <c r="E1071" s="23">
        <v>1</v>
      </c>
    </row>
    <row r="1072" spans="1:5" x14ac:dyDescent="0.25">
      <c r="A1072" t="s">
        <v>62</v>
      </c>
      <c r="B1072" t="s">
        <v>3449</v>
      </c>
      <c r="C1072" t="s">
        <v>3485</v>
      </c>
      <c r="D1072" t="s">
        <v>3614</v>
      </c>
      <c r="E1072" s="23">
        <v>1</v>
      </c>
    </row>
    <row r="1073" spans="1:5" x14ac:dyDescent="0.25">
      <c r="A1073" t="s">
        <v>62</v>
      </c>
      <c r="B1073" t="s">
        <v>3449</v>
      </c>
      <c r="C1073" t="s">
        <v>3485</v>
      </c>
      <c r="D1073" t="s">
        <v>3708</v>
      </c>
      <c r="E1073" s="23">
        <v>1</v>
      </c>
    </row>
    <row r="1074" spans="1:5" x14ac:dyDescent="0.25">
      <c r="A1074" t="s">
        <v>62</v>
      </c>
      <c r="B1074" t="s">
        <v>3449</v>
      </c>
      <c r="C1074" t="s">
        <v>3485</v>
      </c>
      <c r="D1074" t="s">
        <v>3514</v>
      </c>
      <c r="E1074" s="23">
        <v>1</v>
      </c>
    </row>
    <row r="1075" spans="1:5" x14ac:dyDescent="0.25">
      <c r="A1075" t="s">
        <v>62</v>
      </c>
      <c r="B1075" t="s">
        <v>3449</v>
      </c>
      <c r="C1075" t="s">
        <v>3485</v>
      </c>
      <c r="D1075" t="s">
        <v>3695</v>
      </c>
      <c r="E1075" s="23">
        <v>1</v>
      </c>
    </row>
    <row r="1076" spans="1:5" x14ac:dyDescent="0.25">
      <c r="A1076" t="s">
        <v>62</v>
      </c>
      <c r="B1076" t="s">
        <v>3449</v>
      </c>
      <c r="C1076" t="s">
        <v>3485</v>
      </c>
      <c r="D1076" t="s">
        <v>3621</v>
      </c>
      <c r="E1076" s="23">
        <v>1</v>
      </c>
    </row>
    <row r="1077" spans="1:5" x14ac:dyDescent="0.25">
      <c r="A1077" t="s">
        <v>62</v>
      </c>
      <c r="B1077" t="s">
        <v>3449</v>
      </c>
      <c r="C1077" t="s">
        <v>3485</v>
      </c>
      <c r="D1077" t="s">
        <v>3560</v>
      </c>
      <c r="E1077" s="23">
        <v>1</v>
      </c>
    </row>
    <row r="1078" spans="1:5" x14ac:dyDescent="0.25">
      <c r="A1078" t="s">
        <v>62</v>
      </c>
      <c r="B1078" t="s">
        <v>3449</v>
      </c>
      <c r="C1078" t="s">
        <v>3485</v>
      </c>
      <c r="D1078" t="s">
        <v>3696</v>
      </c>
      <c r="E1078" s="23">
        <v>1</v>
      </c>
    </row>
    <row r="1079" spans="1:5" x14ac:dyDescent="0.25">
      <c r="A1079" t="s">
        <v>62</v>
      </c>
      <c r="B1079" t="s">
        <v>3449</v>
      </c>
      <c r="C1079" t="s">
        <v>3485</v>
      </c>
      <c r="D1079" t="s">
        <v>3529</v>
      </c>
      <c r="E1079" s="23">
        <v>1</v>
      </c>
    </row>
    <row r="1080" spans="1:5" x14ac:dyDescent="0.25">
      <c r="A1080" t="s">
        <v>62</v>
      </c>
      <c r="B1080" t="s">
        <v>3449</v>
      </c>
      <c r="C1080" t="s">
        <v>3485</v>
      </c>
      <c r="D1080" t="s">
        <v>3787</v>
      </c>
      <c r="E1080" s="23">
        <v>1</v>
      </c>
    </row>
    <row r="1081" spans="1:5" x14ac:dyDescent="0.25">
      <c r="A1081" t="s">
        <v>62</v>
      </c>
      <c r="B1081" t="s">
        <v>3449</v>
      </c>
      <c r="C1081" t="s">
        <v>3485</v>
      </c>
      <c r="D1081" t="s">
        <v>3622</v>
      </c>
      <c r="E1081" s="23">
        <v>1</v>
      </c>
    </row>
    <row r="1082" spans="1:5" x14ac:dyDescent="0.25">
      <c r="A1082" t="s">
        <v>62</v>
      </c>
      <c r="B1082" t="s">
        <v>3449</v>
      </c>
      <c r="C1082" t="s">
        <v>3485</v>
      </c>
      <c r="D1082" t="s">
        <v>3654</v>
      </c>
      <c r="E1082" s="23">
        <v>1</v>
      </c>
    </row>
    <row r="1083" spans="1:5" x14ac:dyDescent="0.25">
      <c r="A1083" t="s">
        <v>62</v>
      </c>
      <c r="B1083" t="s">
        <v>3449</v>
      </c>
      <c r="C1083" t="s">
        <v>3485</v>
      </c>
      <c r="D1083" t="s">
        <v>3676</v>
      </c>
      <c r="E1083" s="23">
        <v>1</v>
      </c>
    </row>
    <row r="1084" spans="1:5" x14ac:dyDescent="0.25">
      <c r="A1084" t="s">
        <v>62</v>
      </c>
      <c r="B1084" t="s">
        <v>3449</v>
      </c>
      <c r="C1084" t="s">
        <v>3485</v>
      </c>
      <c r="D1084" t="s">
        <v>3539</v>
      </c>
      <c r="E1084" s="23">
        <v>1</v>
      </c>
    </row>
    <row r="1085" spans="1:5" x14ac:dyDescent="0.25">
      <c r="A1085" t="s">
        <v>62</v>
      </c>
      <c r="B1085" t="s">
        <v>3449</v>
      </c>
      <c r="C1085" t="s">
        <v>3852</v>
      </c>
      <c r="D1085" t="s">
        <v>3849</v>
      </c>
      <c r="E1085" s="23">
        <v>1</v>
      </c>
    </row>
    <row r="1086" spans="1:5" x14ac:dyDescent="0.25">
      <c r="A1086" t="s">
        <v>62</v>
      </c>
      <c r="B1086" t="s">
        <v>3449</v>
      </c>
      <c r="C1086" t="s">
        <v>3852</v>
      </c>
      <c r="D1086" t="s">
        <v>3847</v>
      </c>
      <c r="E1086" s="23">
        <v>1</v>
      </c>
    </row>
    <row r="1087" spans="1:5" x14ac:dyDescent="0.25">
      <c r="A1087" t="s">
        <v>62</v>
      </c>
      <c r="B1087" t="s">
        <v>3449</v>
      </c>
      <c r="C1087" t="s">
        <v>3852</v>
      </c>
      <c r="D1087" t="s">
        <v>3848</v>
      </c>
      <c r="E1087" s="23">
        <v>1</v>
      </c>
    </row>
    <row r="1088" spans="1:5" x14ac:dyDescent="0.25">
      <c r="A1088" t="s">
        <v>62</v>
      </c>
      <c r="B1088" t="s">
        <v>3449</v>
      </c>
      <c r="C1088" t="s">
        <v>3852</v>
      </c>
      <c r="D1088" t="s">
        <v>3850</v>
      </c>
      <c r="E1088" s="23">
        <v>1</v>
      </c>
    </row>
    <row r="1089" spans="1:5" x14ac:dyDescent="0.25">
      <c r="A1089" t="s">
        <v>62</v>
      </c>
      <c r="B1089" t="s">
        <v>3449</v>
      </c>
      <c r="C1089" t="s">
        <v>3457</v>
      </c>
      <c r="D1089" t="s">
        <v>3460</v>
      </c>
      <c r="E1089" s="23">
        <v>1</v>
      </c>
    </row>
    <row r="1090" spans="1:5" x14ac:dyDescent="0.25">
      <c r="A1090" t="s">
        <v>62</v>
      </c>
      <c r="B1090" t="s">
        <v>3449</v>
      </c>
      <c r="C1090" t="s">
        <v>3457</v>
      </c>
      <c r="D1090" t="s">
        <v>3461</v>
      </c>
      <c r="E1090" s="23">
        <v>1</v>
      </c>
    </row>
    <row r="1091" spans="1:5" x14ac:dyDescent="0.25">
      <c r="A1091" t="s">
        <v>62</v>
      </c>
      <c r="B1091" t="s">
        <v>3449</v>
      </c>
      <c r="C1091" t="s">
        <v>3457</v>
      </c>
      <c r="D1091" t="s">
        <v>3459</v>
      </c>
      <c r="E1091" s="23">
        <v>1</v>
      </c>
    </row>
    <row r="1092" spans="1:5" x14ac:dyDescent="0.25">
      <c r="A1092" t="s">
        <v>62</v>
      </c>
      <c r="B1092" t="s">
        <v>3449</v>
      </c>
      <c r="C1092" t="s">
        <v>3457</v>
      </c>
      <c r="D1092" t="s">
        <v>3462</v>
      </c>
      <c r="E1092" s="23">
        <v>1</v>
      </c>
    </row>
    <row r="1093" spans="1:5" x14ac:dyDescent="0.25">
      <c r="A1093" t="s">
        <v>62</v>
      </c>
      <c r="B1093" t="s">
        <v>3449</v>
      </c>
      <c r="C1093" t="s">
        <v>880</v>
      </c>
      <c r="D1093" t="s">
        <v>3829</v>
      </c>
      <c r="E1093" s="23">
        <v>1</v>
      </c>
    </row>
    <row r="1094" spans="1:5" x14ac:dyDescent="0.25">
      <c r="A1094" t="s">
        <v>62</v>
      </c>
      <c r="B1094" t="s">
        <v>3449</v>
      </c>
      <c r="C1094" t="s">
        <v>880</v>
      </c>
      <c r="D1094" t="s">
        <v>3828</v>
      </c>
      <c r="E1094" s="23">
        <v>1</v>
      </c>
    </row>
    <row r="1095" spans="1:5" x14ac:dyDescent="0.25">
      <c r="A1095" t="s">
        <v>62</v>
      </c>
      <c r="B1095" t="s">
        <v>3449</v>
      </c>
      <c r="C1095" t="s">
        <v>880</v>
      </c>
      <c r="D1095" t="s">
        <v>3830</v>
      </c>
      <c r="E1095" s="23">
        <v>1</v>
      </c>
    </row>
    <row r="1096" spans="1:5" x14ac:dyDescent="0.25">
      <c r="A1096" t="s">
        <v>62</v>
      </c>
      <c r="B1096" t="s">
        <v>3449</v>
      </c>
      <c r="C1096" t="s">
        <v>880</v>
      </c>
      <c r="D1096" t="s">
        <v>3836</v>
      </c>
      <c r="E1096" s="23">
        <v>1</v>
      </c>
    </row>
    <row r="1097" spans="1:5" x14ac:dyDescent="0.25">
      <c r="A1097" t="s">
        <v>62</v>
      </c>
      <c r="B1097" t="s">
        <v>3449</v>
      </c>
      <c r="C1097" t="s">
        <v>880</v>
      </c>
      <c r="D1097" t="s">
        <v>3831</v>
      </c>
      <c r="E1097" s="23">
        <v>1</v>
      </c>
    </row>
    <row r="1098" spans="1:5" x14ac:dyDescent="0.25">
      <c r="A1098" t="s">
        <v>62</v>
      </c>
      <c r="B1098" t="s">
        <v>3449</v>
      </c>
      <c r="C1098" t="s">
        <v>880</v>
      </c>
      <c r="D1098" t="s">
        <v>3832</v>
      </c>
      <c r="E1098" s="23">
        <v>1</v>
      </c>
    </row>
    <row r="1099" spans="1:5" x14ac:dyDescent="0.25">
      <c r="A1099" t="s">
        <v>62</v>
      </c>
      <c r="B1099" t="s">
        <v>3449</v>
      </c>
      <c r="C1099" t="s">
        <v>880</v>
      </c>
      <c r="D1099" t="s">
        <v>3187</v>
      </c>
      <c r="E1099" s="23">
        <v>1</v>
      </c>
    </row>
    <row r="1100" spans="1:5" x14ac:dyDescent="0.25">
      <c r="A1100" t="s">
        <v>62</v>
      </c>
      <c r="B1100" t="s">
        <v>3449</v>
      </c>
      <c r="C1100" t="s">
        <v>880</v>
      </c>
      <c r="D1100" t="s">
        <v>3833</v>
      </c>
      <c r="E1100" s="23">
        <v>1</v>
      </c>
    </row>
    <row r="1101" spans="1:5" x14ac:dyDescent="0.25">
      <c r="A1101" t="s">
        <v>62</v>
      </c>
      <c r="B1101" t="s">
        <v>3449</v>
      </c>
      <c r="C1101" t="s">
        <v>880</v>
      </c>
      <c r="D1101" t="s">
        <v>3834</v>
      </c>
      <c r="E1101" s="23">
        <v>1</v>
      </c>
    </row>
    <row r="1102" spans="1:5" x14ac:dyDescent="0.25">
      <c r="A1102" t="s">
        <v>62</v>
      </c>
      <c r="B1102" t="s">
        <v>3449</v>
      </c>
      <c r="C1102" t="s">
        <v>880</v>
      </c>
      <c r="D1102" t="s">
        <v>3835</v>
      </c>
      <c r="E1102" s="23">
        <v>1</v>
      </c>
    </row>
    <row r="1103" spans="1:5" x14ac:dyDescent="0.25">
      <c r="A1103" t="s">
        <v>62</v>
      </c>
      <c r="B1103" t="s">
        <v>3449</v>
      </c>
      <c r="C1103" t="s">
        <v>3854</v>
      </c>
      <c r="D1103" t="s">
        <v>3855</v>
      </c>
      <c r="E1103" s="23">
        <v>10</v>
      </c>
    </row>
    <row r="1104" spans="1:5" x14ac:dyDescent="0.25">
      <c r="A1104" t="s">
        <v>62</v>
      </c>
      <c r="B1104" t="s">
        <v>3449</v>
      </c>
      <c r="C1104" t="s">
        <v>3452</v>
      </c>
      <c r="D1104" t="s">
        <v>179</v>
      </c>
      <c r="E1104" s="23">
        <v>1</v>
      </c>
    </row>
    <row r="1105" spans="1:5" x14ac:dyDescent="0.25">
      <c r="A1105" t="s">
        <v>62</v>
      </c>
      <c r="B1105" t="s">
        <v>3449</v>
      </c>
      <c r="C1105" t="s">
        <v>3452</v>
      </c>
      <c r="D1105" t="s">
        <v>299</v>
      </c>
      <c r="E1105" s="23">
        <v>1</v>
      </c>
    </row>
    <row r="1106" spans="1:5" x14ac:dyDescent="0.25">
      <c r="A1106" t="s">
        <v>62</v>
      </c>
      <c r="B1106" t="s">
        <v>3449</v>
      </c>
      <c r="C1106" t="s">
        <v>3452</v>
      </c>
      <c r="D1106" t="s">
        <v>4538</v>
      </c>
      <c r="E1106" s="23">
        <v>1</v>
      </c>
    </row>
    <row r="1107" spans="1:5" x14ac:dyDescent="0.25">
      <c r="A1107" t="s">
        <v>62</v>
      </c>
      <c r="B1107" t="s">
        <v>3449</v>
      </c>
      <c r="C1107" t="s">
        <v>3452</v>
      </c>
      <c r="D1107" t="s">
        <v>4539</v>
      </c>
      <c r="E1107" s="23">
        <v>1</v>
      </c>
    </row>
    <row r="1108" spans="1:5" x14ac:dyDescent="0.25">
      <c r="A1108" t="s">
        <v>62</v>
      </c>
      <c r="B1108" t="s">
        <v>3449</v>
      </c>
      <c r="C1108" t="s">
        <v>3452</v>
      </c>
      <c r="D1108" t="s">
        <v>4540</v>
      </c>
      <c r="E1108" s="23">
        <v>1</v>
      </c>
    </row>
    <row r="1109" spans="1:5" x14ac:dyDescent="0.25">
      <c r="A1109" t="s">
        <v>62</v>
      </c>
      <c r="B1109" t="s">
        <v>3449</v>
      </c>
      <c r="C1109" t="s">
        <v>3452</v>
      </c>
      <c r="D1109" t="s">
        <v>521</v>
      </c>
      <c r="E1109" s="23">
        <v>1</v>
      </c>
    </row>
    <row r="1110" spans="1:5" x14ac:dyDescent="0.25">
      <c r="A1110" t="s">
        <v>62</v>
      </c>
      <c r="B1110" t="s">
        <v>3449</v>
      </c>
      <c r="C1110" t="s">
        <v>3452</v>
      </c>
      <c r="D1110" t="s">
        <v>4541</v>
      </c>
      <c r="E1110" s="23">
        <v>1</v>
      </c>
    </row>
    <row r="1111" spans="1:5" x14ac:dyDescent="0.25">
      <c r="A1111" t="s">
        <v>62</v>
      </c>
      <c r="B1111" t="s">
        <v>3449</v>
      </c>
      <c r="C1111" t="s">
        <v>3452</v>
      </c>
      <c r="D1111" t="s">
        <v>4542</v>
      </c>
      <c r="E1111" s="23">
        <v>1</v>
      </c>
    </row>
    <row r="1112" spans="1:5" x14ac:dyDescent="0.25">
      <c r="A1112" t="s">
        <v>62</v>
      </c>
      <c r="B1112" t="s">
        <v>3449</v>
      </c>
      <c r="C1112" t="s">
        <v>3452</v>
      </c>
      <c r="D1112" t="s">
        <v>4543</v>
      </c>
      <c r="E1112" s="23">
        <v>1</v>
      </c>
    </row>
    <row r="1113" spans="1:5" x14ac:dyDescent="0.25">
      <c r="A1113" t="s">
        <v>62</v>
      </c>
      <c r="B1113" t="s">
        <v>3449</v>
      </c>
      <c r="C1113" t="s">
        <v>3452</v>
      </c>
      <c r="D1113" t="s">
        <v>4544</v>
      </c>
      <c r="E1113" s="23">
        <v>1</v>
      </c>
    </row>
    <row r="1114" spans="1:5" x14ac:dyDescent="0.25">
      <c r="A1114" t="s">
        <v>62</v>
      </c>
      <c r="B1114" t="s">
        <v>3449</v>
      </c>
      <c r="C1114" t="s">
        <v>3452</v>
      </c>
      <c r="D1114" t="s">
        <v>4545</v>
      </c>
      <c r="E1114" s="23">
        <v>1</v>
      </c>
    </row>
    <row r="1115" spans="1:5" x14ac:dyDescent="0.25">
      <c r="A1115" t="s">
        <v>62</v>
      </c>
      <c r="B1115" t="s">
        <v>3449</v>
      </c>
      <c r="C1115" t="s">
        <v>3452</v>
      </c>
      <c r="D1115" t="s">
        <v>4546</v>
      </c>
      <c r="E1115" s="23">
        <v>1</v>
      </c>
    </row>
    <row r="1116" spans="1:5" x14ac:dyDescent="0.25">
      <c r="A1116" t="s">
        <v>62</v>
      </c>
      <c r="B1116" t="s">
        <v>3449</v>
      </c>
      <c r="C1116" t="s">
        <v>3452</v>
      </c>
      <c r="D1116" t="s">
        <v>4547</v>
      </c>
      <c r="E1116" s="23">
        <v>1</v>
      </c>
    </row>
    <row r="1117" spans="1:5" x14ac:dyDescent="0.25">
      <c r="A1117" t="s">
        <v>62</v>
      </c>
      <c r="B1117" t="s">
        <v>3449</v>
      </c>
      <c r="C1117" t="s">
        <v>3452</v>
      </c>
      <c r="D1117" t="s">
        <v>4548</v>
      </c>
      <c r="E1117" s="23">
        <v>1</v>
      </c>
    </row>
    <row r="1118" spans="1:5" x14ac:dyDescent="0.25">
      <c r="A1118" t="s">
        <v>62</v>
      </c>
      <c r="B1118" t="s">
        <v>3449</v>
      </c>
      <c r="C1118" t="s">
        <v>3452</v>
      </c>
      <c r="D1118" t="s">
        <v>4549</v>
      </c>
      <c r="E1118" s="23">
        <v>1</v>
      </c>
    </row>
    <row r="1119" spans="1:5" x14ac:dyDescent="0.25">
      <c r="A1119" t="s">
        <v>62</v>
      </c>
      <c r="B1119" t="s">
        <v>3449</v>
      </c>
      <c r="C1119" t="s">
        <v>3452</v>
      </c>
      <c r="D1119" t="s">
        <v>4550</v>
      </c>
      <c r="E1119" s="23">
        <v>1</v>
      </c>
    </row>
    <row r="1120" spans="1:5" x14ac:dyDescent="0.25">
      <c r="A1120" t="s">
        <v>62</v>
      </c>
      <c r="B1120" t="s">
        <v>3449</v>
      </c>
      <c r="C1120" t="s">
        <v>3452</v>
      </c>
      <c r="D1120" t="s">
        <v>4551</v>
      </c>
      <c r="E1120" s="23">
        <v>1</v>
      </c>
    </row>
    <row r="1121" spans="1:5" x14ac:dyDescent="0.25">
      <c r="A1121" t="s">
        <v>62</v>
      </c>
      <c r="B1121" t="s">
        <v>3449</v>
      </c>
      <c r="C1121" t="s">
        <v>3452</v>
      </c>
      <c r="D1121" t="s">
        <v>4552</v>
      </c>
      <c r="E1121" s="23">
        <v>1</v>
      </c>
    </row>
    <row r="1122" spans="1:5" x14ac:dyDescent="0.25">
      <c r="A1122" t="s">
        <v>62</v>
      </c>
      <c r="B1122" t="s">
        <v>3449</v>
      </c>
      <c r="C1122" t="s">
        <v>3452</v>
      </c>
      <c r="D1122" t="s">
        <v>4553</v>
      </c>
      <c r="E1122" s="23">
        <v>1</v>
      </c>
    </row>
    <row r="1123" spans="1:5" x14ac:dyDescent="0.25">
      <c r="A1123" t="s">
        <v>62</v>
      </c>
      <c r="B1123" t="s">
        <v>3449</v>
      </c>
      <c r="C1123" t="s">
        <v>3452</v>
      </c>
      <c r="D1123" t="s">
        <v>4554</v>
      </c>
      <c r="E1123" s="23">
        <v>1</v>
      </c>
    </row>
    <row r="1124" spans="1:5" x14ac:dyDescent="0.25">
      <c r="A1124" t="s">
        <v>62</v>
      </c>
      <c r="B1124" t="s">
        <v>3449</v>
      </c>
      <c r="C1124" t="s">
        <v>3452</v>
      </c>
      <c r="D1124" t="s">
        <v>4555</v>
      </c>
      <c r="E1124" s="23">
        <v>1</v>
      </c>
    </row>
    <row r="1125" spans="1:5" x14ac:dyDescent="0.25">
      <c r="A1125" t="s">
        <v>62</v>
      </c>
      <c r="B1125" t="s">
        <v>3449</v>
      </c>
      <c r="C1125" t="s">
        <v>3452</v>
      </c>
      <c r="D1125" t="s">
        <v>4556</v>
      </c>
      <c r="E1125" s="23">
        <v>1</v>
      </c>
    </row>
    <row r="1126" spans="1:5" x14ac:dyDescent="0.25">
      <c r="A1126" t="s">
        <v>62</v>
      </c>
      <c r="B1126" t="s">
        <v>3449</v>
      </c>
      <c r="C1126" t="s">
        <v>3452</v>
      </c>
      <c r="D1126" t="s">
        <v>4557</v>
      </c>
      <c r="E1126" s="23">
        <v>1</v>
      </c>
    </row>
    <row r="1127" spans="1:5" x14ac:dyDescent="0.25">
      <c r="A1127" t="s">
        <v>62</v>
      </c>
      <c r="B1127" t="s">
        <v>3449</v>
      </c>
      <c r="C1127" t="s">
        <v>3452</v>
      </c>
      <c r="D1127" t="s">
        <v>4558</v>
      </c>
      <c r="E1127" s="23">
        <v>1</v>
      </c>
    </row>
    <row r="1128" spans="1:5" x14ac:dyDescent="0.25">
      <c r="A1128" t="s">
        <v>62</v>
      </c>
      <c r="B1128" t="s">
        <v>3449</v>
      </c>
      <c r="C1128" t="s">
        <v>3452</v>
      </c>
      <c r="D1128" t="s">
        <v>4559</v>
      </c>
      <c r="E1128" s="23">
        <v>1</v>
      </c>
    </row>
    <row r="1129" spans="1:5" x14ac:dyDescent="0.25">
      <c r="A1129" t="s">
        <v>62</v>
      </c>
      <c r="B1129" t="s">
        <v>3449</v>
      </c>
      <c r="C1129" t="s">
        <v>3452</v>
      </c>
      <c r="D1129" t="s">
        <v>4560</v>
      </c>
      <c r="E1129" s="23">
        <v>1</v>
      </c>
    </row>
    <row r="1130" spans="1:5" x14ac:dyDescent="0.25">
      <c r="A1130" t="s">
        <v>62</v>
      </c>
      <c r="B1130" t="s">
        <v>3449</v>
      </c>
      <c r="C1130" t="s">
        <v>3452</v>
      </c>
      <c r="D1130" t="s">
        <v>64</v>
      </c>
      <c r="E1130" s="23">
        <v>1</v>
      </c>
    </row>
    <row r="1131" spans="1:5" x14ac:dyDescent="0.25">
      <c r="A1131" t="s">
        <v>62</v>
      </c>
      <c r="B1131" t="s">
        <v>3449</v>
      </c>
      <c r="C1131" t="s">
        <v>3452</v>
      </c>
      <c r="D1131" t="s">
        <v>4561</v>
      </c>
      <c r="E1131" s="23">
        <v>1</v>
      </c>
    </row>
    <row r="1132" spans="1:5" x14ac:dyDescent="0.25">
      <c r="A1132" t="s">
        <v>62</v>
      </c>
      <c r="B1132" t="s">
        <v>3449</v>
      </c>
      <c r="C1132" t="s">
        <v>3452</v>
      </c>
      <c r="D1132" t="s">
        <v>4562</v>
      </c>
      <c r="E1132" s="23">
        <v>1</v>
      </c>
    </row>
    <row r="1133" spans="1:5" x14ac:dyDescent="0.25">
      <c r="A1133" t="s">
        <v>62</v>
      </c>
      <c r="B1133" t="s">
        <v>3449</v>
      </c>
      <c r="C1133" t="s">
        <v>3452</v>
      </c>
      <c r="D1133" t="s">
        <v>4563</v>
      </c>
      <c r="E1133" s="23">
        <v>1</v>
      </c>
    </row>
    <row r="1134" spans="1:5" x14ac:dyDescent="0.25">
      <c r="A1134" t="s">
        <v>62</v>
      </c>
      <c r="B1134" t="s">
        <v>3449</v>
      </c>
      <c r="C1134" t="s">
        <v>3452</v>
      </c>
      <c r="D1134" t="s">
        <v>4564</v>
      </c>
      <c r="E1134" s="23">
        <v>1</v>
      </c>
    </row>
    <row r="1135" spans="1:5" x14ac:dyDescent="0.25">
      <c r="A1135" t="s">
        <v>62</v>
      </c>
      <c r="B1135" t="s">
        <v>3449</v>
      </c>
      <c r="C1135" t="s">
        <v>3452</v>
      </c>
      <c r="D1135" t="s">
        <v>4565</v>
      </c>
      <c r="E1135" s="23">
        <v>1</v>
      </c>
    </row>
    <row r="1136" spans="1:5" x14ac:dyDescent="0.25">
      <c r="A1136" t="s">
        <v>62</v>
      </c>
      <c r="B1136" t="s">
        <v>3449</v>
      </c>
      <c r="C1136" t="s">
        <v>3452</v>
      </c>
      <c r="D1136" t="s">
        <v>4566</v>
      </c>
      <c r="E1136" s="23">
        <v>1</v>
      </c>
    </row>
    <row r="1137" spans="1:5" x14ac:dyDescent="0.25">
      <c r="A1137" t="s">
        <v>62</v>
      </c>
      <c r="B1137" t="s">
        <v>3449</v>
      </c>
      <c r="C1137" t="s">
        <v>3452</v>
      </c>
      <c r="D1137" t="s">
        <v>4567</v>
      </c>
      <c r="E1137" s="23">
        <v>1</v>
      </c>
    </row>
    <row r="1138" spans="1:5" x14ac:dyDescent="0.25">
      <c r="A1138" t="s">
        <v>62</v>
      </c>
      <c r="B1138" t="s">
        <v>3449</v>
      </c>
      <c r="C1138" t="s">
        <v>3452</v>
      </c>
      <c r="D1138" t="s">
        <v>4568</v>
      </c>
      <c r="E1138" s="23">
        <v>1</v>
      </c>
    </row>
    <row r="1139" spans="1:5" x14ac:dyDescent="0.25">
      <c r="A1139" t="s">
        <v>62</v>
      </c>
      <c r="B1139" t="s">
        <v>3449</v>
      </c>
      <c r="C1139" t="s">
        <v>3452</v>
      </c>
      <c r="D1139" t="s">
        <v>4569</v>
      </c>
      <c r="E1139" s="23">
        <v>1</v>
      </c>
    </row>
    <row r="1140" spans="1:5" x14ac:dyDescent="0.25">
      <c r="A1140" t="s">
        <v>62</v>
      </c>
      <c r="B1140" t="s">
        <v>3449</v>
      </c>
      <c r="C1140" t="s">
        <v>3452</v>
      </c>
      <c r="D1140" t="s">
        <v>4570</v>
      </c>
      <c r="E1140" s="23">
        <v>1</v>
      </c>
    </row>
    <row r="1141" spans="1:5" x14ac:dyDescent="0.25">
      <c r="A1141" t="s">
        <v>62</v>
      </c>
      <c r="B1141" t="s">
        <v>3449</v>
      </c>
      <c r="C1141" t="s">
        <v>3452</v>
      </c>
      <c r="D1141" t="s">
        <v>62</v>
      </c>
      <c r="E1141" s="23">
        <v>1</v>
      </c>
    </row>
    <row r="1142" spans="1:5" x14ac:dyDescent="0.25">
      <c r="A1142" t="s">
        <v>62</v>
      </c>
      <c r="B1142" t="s">
        <v>3449</v>
      </c>
      <c r="C1142" t="s">
        <v>3452</v>
      </c>
      <c r="D1142" t="s">
        <v>4571</v>
      </c>
      <c r="E1142" s="23">
        <v>1</v>
      </c>
    </row>
    <row r="1143" spans="1:5" x14ac:dyDescent="0.25">
      <c r="A1143" t="s">
        <v>62</v>
      </c>
      <c r="B1143" t="s">
        <v>3449</v>
      </c>
      <c r="C1143" t="s">
        <v>3452</v>
      </c>
      <c r="D1143" t="s">
        <v>4572</v>
      </c>
      <c r="E1143" s="23">
        <v>1</v>
      </c>
    </row>
    <row r="1144" spans="1:5" x14ac:dyDescent="0.25">
      <c r="A1144" t="s">
        <v>62</v>
      </c>
      <c r="B1144" t="s">
        <v>3449</v>
      </c>
      <c r="C1144" t="s">
        <v>3452</v>
      </c>
      <c r="D1144" t="s">
        <v>79</v>
      </c>
      <c r="E1144" s="23">
        <v>1</v>
      </c>
    </row>
    <row r="1145" spans="1:5" x14ac:dyDescent="0.25">
      <c r="A1145" t="s">
        <v>62</v>
      </c>
      <c r="B1145" t="s">
        <v>3449</v>
      </c>
      <c r="C1145" t="s">
        <v>3452</v>
      </c>
      <c r="D1145" t="s">
        <v>4573</v>
      </c>
      <c r="E1145" s="23">
        <v>1</v>
      </c>
    </row>
    <row r="1146" spans="1:5" x14ac:dyDescent="0.25">
      <c r="A1146" t="s">
        <v>62</v>
      </c>
      <c r="B1146" t="s">
        <v>3449</v>
      </c>
      <c r="C1146" t="s">
        <v>3452</v>
      </c>
      <c r="D1146" t="s">
        <v>4574</v>
      </c>
      <c r="E1146" s="23">
        <v>1</v>
      </c>
    </row>
    <row r="1147" spans="1:5" x14ac:dyDescent="0.25">
      <c r="A1147" t="s">
        <v>62</v>
      </c>
      <c r="B1147" t="s">
        <v>3449</v>
      </c>
      <c r="C1147" t="s">
        <v>3452</v>
      </c>
      <c r="D1147" t="s">
        <v>4575</v>
      </c>
      <c r="E1147" s="23">
        <v>1</v>
      </c>
    </row>
    <row r="1148" spans="1:5" x14ac:dyDescent="0.25">
      <c r="A1148" t="s">
        <v>62</v>
      </c>
      <c r="B1148" t="s">
        <v>3449</v>
      </c>
      <c r="C1148" t="s">
        <v>3452</v>
      </c>
      <c r="D1148" t="s">
        <v>4576</v>
      </c>
      <c r="E1148" s="23">
        <v>1</v>
      </c>
    </row>
    <row r="1149" spans="1:5" x14ac:dyDescent="0.25">
      <c r="A1149" t="s">
        <v>62</v>
      </c>
      <c r="B1149" t="s">
        <v>3449</v>
      </c>
      <c r="C1149" t="s">
        <v>3452</v>
      </c>
      <c r="D1149" t="s">
        <v>4577</v>
      </c>
      <c r="E1149" s="23">
        <v>1</v>
      </c>
    </row>
    <row r="1150" spans="1:5" x14ac:dyDescent="0.25">
      <c r="A1150" t="s">
        <v>62</v>
      </c>
      <c r="B1150" t="s">
        <v>3449</v>
      </c>
      <c r="C1150" t="s">
        <v>3452</v>
      </c>
      <c r="D1150" t="s">
        <v>4578</v>
      </c>
      <c r="E1150" s="23">
        <v>1</v>
      </c>
    </row>
    <row r="1151" spans="1:5" x14ac:dyDescent="0.25">
      <c r="A1151" t="s">
        <v>62</v>
      </c>
      <c r="B1151" t="s">
        <v>3449</v>
      </c>
      <c r="C1151" t="s">
        <v>3452</v>
      </c>
      <c r="D1151" t="s">
        <v>4579</v>
      </c>
      <c r="E1151" s="23">
        <v>1</v>
      </c>
    </row>
    <row r="1152" spans="1:5" x14ac:dyDescent="0.25">
      <c r="A1152" t="s">
        <v>62</v>
      </c>
      <c r="B1152" t="s">
        <v>3449</v>
      </c>
      <c r="C1152" t="s">
        <v>3452</v>
      </c>
      <c r="D1152" t="s">
        <v>4580</v>
      </c>
      <c r="E1152" s="23">
        <v>1</v>
      </c>
    </row>
    <row r="1153" spans="1:5" x14ac:dyDescent="0.25">
      <c r="A1153" t="s">
        <v>62</v>
      </c>
      <c r="B1153" t="s">
        <v>3449</v>
      </c>
      <c r="C1153" t="s">
        <v>3452</v>
      </c>
      <c r="D1153" t="s">
        <v>86</v>
      </c>
      <c r="E1153" s="23">
        <v>1</v>
      </c>
    </row>
    <row r="1154" spans="1:5" x14ac:dyDescent="0.25">
      <c r="A1154" t="s">
        <v>62</v>
      </c>
      <c r="B1154" t="s">
        <v>3449</v>
      </c>
      <c r="C1154" t="s">
        <v>3452</v>
      </c>
      <c r="D1154" t="s">
        <v>4581</v>
      </c>
      <c r="E1154" s="23">
        <v>1</v>
      </c>
    </row>
    <row r="1155" spans="1:5" x14ac:dyDescent="0.25">
      <c r="A1155" t="s">
        <v>62</v>
      </c>
      <c r="B1155" t="s">
        <v>3449</v>
      </c>
      <c r="C1155" t="s">
        <v>3452</v>
      </c>
      <c r="D1155" t="s">
        <v>4582</v>
      </c>
      <c r="E1155" s="23">
        <v>1</v>
      </c>
    </row>
    <row r="1156" spans="1:5" x14ac:dyDescent="0.25">
      <c r="A1156" t="s">
        <v>62</v>
      </c>
      <c r="B1156" t="s">
        <v>3449</v>
      </c>
      <c r="C1156" t="s">
        <v>3452</v>
      </c>
      <c r="D1156" t="s">
        <v>4583</v>
      </c>
      <c r="E1156" s="23">
        <v>1</v>
      </c>
    </row>
    <row r="1157" spans="1:5" x14ac:dyDescent="0.25">
      <c r="A1157" t="s">
        <v>62</v>
      </c>
      <c r="B1157" t="s">
        <v>3449</v>
      </c>
      <c r="C1157" t="s">
        <v>3452</v>
      </c>
      <c r="D1157" t="s">
        <v>4584</v>
      </c>
      <c r="E1157" s="23">
        <v>1</v>
      </c>
    </row>
    <row r="1158" spans="1:5" x14ac:dyDescent="0.25">
      <c r="A1158" t="s">
        <v>62</v>
      </c>
      <c r="B1158" t="s">
        <v>3449</v>
      </c>
      <c r="C1158" t="s">
        <v>3452</v>
      </c>
      <c r="D1158" t="s">
        <v>4585</v>
      </c>
      <c r="E1158" s="23">
        <v>1</v>
      </c>
    </row>
    <row r="1159" spans="1:5" x14ac:dyDescent="0.25">
      <c r="A1159" t="s">
        <v>62</v>
      </c>
      <c r="B1159" t="s">
        <v>3449</v>
      </c>
      <c r="C1159" t="s">
        <v>3452</v>
      </c>
      <c r="D1159" t="s">
        <v>4586</v>
      </c>
      <c r="E1159" s="23">
        <v>1</v>
      </c>
    </row>
    <row r="1160" spans="1:5" x14ac:dyDescent="0.25">
      <c r="A1160" t="s">
        <v>62</v>
      </c>
      <c r="B1160" t="s">
        <v>3449</v>
      </c>
      <c r="C1160" t="s">
        <v>3452</v>
      </c>
      <c r="D1160" t="s">
        <v>4587</v>
      </c>
      <c r="E1160" s="23">
        <v>1</v>
      </c>
    </row>
    <row r="1161" spans="1:5" x14ac:dyDescent="0.25">
      <c r="A1161" t="s">
        <v>62</v>
      </c>
      <c r="B1161" t="s">
        <v>3449</v>
      </c>
      <c r="C1161" t="s">
        <v>3452</v>
      </c>
      <c r="D1161" t="s">
        <v>4588</v>
      </c>
      <c r="E1161" s="23">
        <v>1</v>
      </c>
    </row>
    <row r="1162" spans="1:5" x14ac:dyDescent="0.25">
      <c r="A1162" t="s">
        <v>62</v>
      </c>
      <c r="B1162" t="s">
        <v>3449</v>
      </c>
      <c r="C1162" t="s">
        <v>3452</v>
      </c>
      <c r="D1162" t="s">
        <v>4589</v>
      </c>
      <c r="E1162" s="23">
        <v>1</v>
      </c>
    </row>
    <row r="1163" spans="1:5" x14ac:dyDescent="0.25">
      <c r="A1163" t="s">
        <v>62</v>
      </c>
      <c r="B1163" t="s">
        <v>3449</v>
      </c>
      <c r="C1163" t="s">
        <v>3452</v>
      </c>
      <c r="D1163" t="s">
        <v>2591</v>
      </c>
      <c r="E1163" s="23">
        <v>1</v>
      </c>
    </row>
    <row r="1164" spans="1:5" x14ac:dyDescent="0.25">
      <c r="A1164" t="s">
        <v>62</v>
      </c>
      <c r="B1164" t="s">
        <v>3449</v>
      </c>
      <c r="C1164" t="s">
        <v>3452</v>
      </c>
      <c r="D1164" t="s">
        <v>4590</v>
      </c>
      <c r="E1164" s="23">
        <v>1</v>
      </c>
    </row>
    <row r="1165" spans="1:5" x14ac:dyDescent="0.25">
      <c r="A1165" t="s">
        <v>62</v>
      </c>
      <c r="B1165" t="s">
        <v>3449</v>
      </c>
      <c r="C1165" t="s">
        <v>3452</v>
      </c>
      <c r="D1165" t="s">
        <v>4591</v>
      </c>
      <c r="E1165" s="23">
        <v>1</v>
      </c>
    </row>
    <row r="1166" spans="1:5" x14ac:dyDescent="0.25">
      <c r="A1166" t="s">
        <v>62</v>
      </c>
      <c r="B1166" t="s">
        <v>3449</v>
      </c>
      <c r="C1166" t="s">
        <v>3452</v>
      </c>
      <c r="D1166" t="s">
        <v>4592</v>
      </c>
      <c r="E1166" s="23">
        <v>1</v>
      </c>
    </row>
    <row r="1167" spans="1:5" x14ac:dyDescent="0.25">
      <c r="A1167" t="s">
        <v>62</v>
      </c>
      <c r="B1167" t="s">
        <v>3449</v>
      </c>
      <c r="C1167" t="s">
        <v>3452</v>
      </c>
      <c r="D1167" t="s">
        <v>4593</v>
      </c>
      <c r="E1167" s="23">
        <v>1</v>
      </c>
    </row>
    <row r="1168" spans="1:5" x14ac:dyDescent="0.25">
      <c r="A1168" t="s">
        <v>62</v>
      </c>
      <c r="B1168" t="s">
        <v>3449</v>
      </c>
      <c r="C1168" t="s">
        <v>3452</v>
      </c>
      <c r="D1168" t="s">
        <v>4594</v>
      </c>
      <c r="E1168" s="23">
        <v>1</v>
      </c>
    </row>
    <row r="1169" spans="1:5" x14ac:dyDescent="0.25">
      <c r="A1169" t="s">
        <v>62</v>
      </c>
      <c r="B1169" t="s">
        <v>3449</v>
      </c>
      <c r="C1169" t="s">
        <v>3452</v>
      </c>
      <c r="D1169" t="s">
        <v>4595</v>
      </c>
      <c r="E1169" s="23">
        <v>1</v>
      </c>
    </row>
    <row r="1170" spans="1:5" x14ac:dyDescent="0.25">
      <c r="A1170" t="s">
        <v>62</v>
      </c>
      <c r="B1170" t="s">
        <v>3449</v>
      </c>
      <c r="C1170" t="s">
        <v>3452</v>
      </c>
      <c r="D1170" t="s">
        <v>4596</v>
      </c>
      <c r="E1170" s="23">
        <v>1</v>
      </c>
    </row>
    <row r="1171" spans="1:5" x14ac:dyDescent="0.25">
      <c r="A1171" t="s">
        <v>62</v>
      </c>
      <c r="B1171" t="s">
        <v>3449</v>
      </c>
      <c r="C1171" t="s">
        <v>3452</v>
      </c>
      <c r="D1171" t="s">
        <v>4597</v>
      </c>
      <c r="E1171" s="23">
        <v>1</v>
      </c>
    </row>
    <row r="1172" spans="1:5" x14ac:dyDescent="0.25">
      <c r="A1172" t="s">
        <v>62</v>
      </c>
      <c r="B1172" t="s">
        <v>3449</v>
      </c>
      <c r="C1172" t="s">
        <v>3452</v>
      </c>
      <c r="D1172" t="s">
        <v>1302</v>
      </c>
      <c r="E1172" s="23">
        <v>1</v>
      </c>
    </row>
    <row r="1173" spans="1:5" x14ac:dyDescent="0.25">
      <c r="A1173" t="s">
        <v>62</v>
      </c>
      <c r="B1173" t="s">
        <v>3449</v>
      </c>
      <c r="C1173" t="s">
        <v>3452</v>
      </c>
      <c r="D1173" t="s">
        <v>4598</v>
      </c>
      <c r="E1173" s="23">
        <v>1</v>
      </c>
    </row>
    <row r="1174" spans="1:5" x14ac:dyDescent="0.25">
      <c r="A1174" t="s">
        <v>62</v>
      </c>
      <c r="B1174" t="s">
        <v>3449</v>
      </c>
      <c r="C1174" t="s">
        <v>3452</v>
      </c>
      <c r="D1174" t="s">
        <v>3900</v>
      </c>
      <c r="E1174" s="23">
        <v>9</v>
      </c>
    </row>
    <row r="1175" spans="1:5" x14ac:dyDescent="0.25">
      <c r="A1175" t="s">
        <v>62</v>
      </c>
      <c r="B1175" t="s">
        <v>3449</v>
      </c>
      <c r="C1175" t="s">
        <v>3452</v>
      </c>
      <c r="D1175" t="s">
        <v>4599</v>
      </c>
      <c r="E1175" s="23">
        <v>1</v>
      </c>
    </row>
    <row r="1176" spans="1:5" x14ac:dyDescent="0.25">
      <c r="A1176" t="s">
        <v>62</v>
      </c>
      <c r="B1176" t="s">
        <v>3449</v>
      </c>
      <c r="C1176" t="s">
        <v>3452</v>
      </c>
      <c r="D1176" t="s">
        <v>4600</v>
      </c>
      <c r="E1176" s="23">
        <v>1</v>
      </c>
    </row>
    <row r="1177" spans="1:5" x14ac:dyDescent="0.25">
      <c r="A1177" t="s">
        <v>62</v>
      </c>
      <c r="B1177" t="s">
        <v>3449</v>
      </c>
      <c r="C1177" t="s">
        <v>3452</v>
      </c>
      <c r="D1177" t="s">
        <v>4601</v>
      </c>
      <c r="E1177" s="23">
        <v>1</v>
      </c>
    </row>
    <row r="1178" spans="1:5" x14ac:dyDescent="0.25">
      <c r="A1178" t="s">
        <v>62</v>
      </c>
      <c r="B1178" t="s">
        <v>3449</v>
      </c>
      <c r="C1178" t="s">
        <v>3452</v>
      </c>
      <c r="D1178" t="s">
        <v>4602</v>
      </c>
      <c r="E1178" s="23">
        <v>1</v>
      </c>
    </row>
    <row r="1179" spans="1:5" x14ac:dyDescent="0.25">
      <c r="A1179" t="s">
        <v>62</v>
      </c>
      <c r="B1179" t="s">
        <v>3449</v>
      </c>
      <c r="C1179" t="s">
        <v>3452</v>
      </c>
      <c r="D1179" t="s">
        <v>4603</v>
      </c>
      <c r="E1179" s="23">
        <v>1</v>
      </c>
    </row>
    <row r="1180" spans="1:5" x14ac:dyDescent="0.25">
      <c r="A1180" t="s">
        <v>62</v>
      </c>
      <c r="B1180" t="s">
        <v>3449</v>
      </c>
      <c r="C1180" t="s">
        <v>3452</v>
      </c>
      <c r="D1180" t="s">
        <v>4604</v>
      </c>
      <c r="E1180" s="23">
        <v>1</v>
      </c>
    </row>
    <row r="1181" spans="1:5" x14ac:dyDescent="0.25">
      <c r="A1181" t="s">
        <v>62</v>
      </c>
      <c r="B1181" t="s">
        <v>3449</v>
      </c>
      <c r="C1181" t="s">
        <v>3452</v>
      </c>
      <c r="D1181" t="s">
        <v>4605</v>
      </c>
      <c r="E1181" s="23">
        <v>1</v>
      </c>
    </row>
    <row r="1182" spans="1:5" x14ac:dyDescent="0.25">
      <c r="A1182" t="s">
        <v>62</v>
      </c>
      <c r="B1182" t="s">
        <v>3449</v>
      </c>
      <c r="C1182" t="s">
        <v>3452</v>
      </c>
      <c r="D1182" t="s">
        <v>4606</v>
      </c>
      <c r="E1182" s="23">
        <v>1</v>
      </c>
    </row>
    <row r="1183" spans="1:5" x14ac:dyDescent="0.25">
      <c r="A1183" t="s">
        <v>62</v>
      </c>
      <c r="B1183" t="s">
        <v>3449</v>
      </c>
      <c r="C1183" t="s">
        <v>3452</v>
      </c>
      <c r="D1183" t="s">
        <v>4607</v>
      </c>
      <c r="E1183" s="23">
        <v>1</v>
      </c>
    </row>
    <row r="1184" spans="1:5" x14ac:dyDescent="0.25">
      <c r="A1184" t="s">
        <v>62</v>
      </c>
      <c r="B1184" t="s">
        <v>3449</v>
      </c>
      <c r="C1184" t="s">
        <v>3452</v>
      </c>
      <c r="D1184" t="s">
        <v>4608</v>
      </c>
      <c r="E1184" s="23">
        <v>1</v>
      </c>
    </row>
    <row r="1185" spans="1:5" x14ac:dyDescent="0.25">
      <c r="A1185" t="s">
        <v>62</v>
      </c>
      <c r="B1185" t="s">
        <v>3449</v>
      </c>
      <c r="C1185" t="s">
        <v>3452</v>
      </c>
      <c r="D1185" t="s">
        <v>4609</v>
      </c>
      <c r="E1185" s="23">
        <v>1</v>
      </c>
    </row>
    <row r="1186" spans="1:5" x14ac:dyDescent="0.25">
      <c r="A1186" t="s">
        <v>62</v>
      </c>
      <c r="B1186" t="s">
        <v>3449</v>
      </c>
      <c r="C1186" t="s">
        <v>3452</v>
      </c>
      <c r="D1186" t="s">
        <v>4610</v>
      </c>
      <c r="E1186" s="23">
        <v>1</v>
      </c>
    </row>
    <row r="1187" spans="1:5" x14ac:dyDescent="0.25">
      <c r="A1187" t="s">
        <v>62</v>
      </c>
      <c r="B1187" t="s">
        <v>3449</v>
      </c>
      <c r="C1187" t="s">
        <v>3452</v>
      </c>
      <c r="D1187" t="s">
        <v>4611</v>
      </c>
      <c r="E1187" s="23">
        <v>1</v>
      </c>
    </row>
    <row r="1188" spans="1:5" x14ac:dyDescent="0.25">
      <c r="A1188" t="s">
        <v>62</v>
      </c>
      <c r="B1188" t="s">
        <v>3449</v>
      </c>
      <c r="C1188" t="s">
        <v>3452</v>
      </c>
      <c r="D1188" t="s">
        <v>4612</v>
      </c>
      <c r="E1188" s="23">
        <v>1</v>
      </c>
    </row>
    <row r="1189" spans="1:5" x14ac:dyDescent="0.25">
      <c r="A1189" t="s">
        <v>62</v>
      </c>
      <c r="B1189" t="s">
        <v>3449</v>
      </c>
      <c r="C1189" t="s">
        <v>3452</v>
      </c>
      <c r="D1189" t="s">
        <v>4613</v>
      </c>
      <c r="E1189" s="23">
        <v>1</v>
      </c>
    </row>
    <row r="1190" spans="1:5" x14ac:dyDescent="0.25">
      <c r="A1190" t="s">
        <v>62</v>
      </c>
      <c r="B1190" t="s">
        <v>3449</v>
      </c>
      <c r="C1190" t="s">
        <v>3452</v>
      </c>
      <c r="D1190" t="s">
        <v>3860</v>
      </c>
      <c r="E1190" s="23">
        <v>1</v>
      </c>
    </row>
    <row r="1191" spans="1:5" x14ac:dyDescent="0.25">
      <c r="A1191" t="s">
        <v>62</v>
      </c>
      <c r="B1191" t="s">
        <v>3449</v>
      </c>
      <c r="C1191" t="s">
        <v>3452</v>
      </c>
      <c r="D1191" t="s">
        <v>3862</v>
      </c>
      <c r="E1191" s="23">
        <v>1</v>
      </c>
    </row>
    <row r="1192" spans="1:5" x14ac:dyDescent="0.25">
      <c r="A1192" t="s">
        <v>62</v>
      </c>
      <c r="B1192" t="s">
        <v>3449</v>
      </c>
      <c r="C1192" t="s">
        <v>3452</v>
      </c>
      <c r="D1192" t="s">
        <v>4614</v>
      </c>
      <c r="E1192" s="23">
        <v>1</v>
      </c>
    </row>
    <row r="1193" spans="1:5" x14ac:dyDescent="0.25">
      <c r="A1193" t="s">
        <v>62</v>
      </c>
      <c r="B1193" t="s">
        <v>3449</v>
      </c>
      <c r="C1193" t="s">
        <v>3452</v>
      </c>
      <c r="D1193" t="s">
        <v>4615</v>
      </c>
      <c r="E1193" s="23">
        <v>1</v>
      </c>
    </row>
    <row r="1194" spans="1:5" x14ac:dyDescent="0.25">
      <c r="A1194" t="s">
        <v>62</v>
      </c>
      <c r="B1194" t="s">
        <v>3449</v>
      </c>
      <c r="C1194" t="s">
        <v>3452</v>
      </c>
      <c r="D1194" t="s">
        <v>32</v>
      </c>
      <c r="E1194" s="23">
        <v>1</v>
      </c>
    </row>
    <row r="1195" spans="1:5" x14ac:dyDescent="0.25">
      <c r="A1195" t="s">
        <v>62</v>
      </c>
      <c r="B1195" t="s">
        <v>3449</v>
      </c>
      <c r="C1195" t="s">
        <v>3452</v>
      </c>
      <c r="D1195" t="s">
        <v>4616</v>
      </c>
      <c r="E1195" s="23">
        <v>1</v>
      </c>
    </row>
    <row r="1196" spans="1:5" x14ac:dyDescent="0.25">
      <c r="A1196" t="s">
        <v>62</v>
      </c>
      <c r="B1196" t="s">
        <v>3449</v>
      </c>
      <c r="C1196" t="s">
        <v>3452</v>
      </c>
      <c r="D1196" t="s">
        <v>4617</v>
      </c>
      <c r="E1196" s="23">
        <v>1</v>
      </c>
    </row>
    <row r="1197" spans="1:5" x14ac:dyDescent="0.25">
      <c r="A1197" t="s">
        <v>62</v>
      </c>
      <c r="B1197" t="s">
        <v>3449</v>
      </c>
      <c r="C1197" t="s">
        <v>3452</v>
      </c>
      <c r="D1197" t="s">
        <v>4618</v>
      </c>
      <c r="E1197" s="23">
        <v>1</v>
      </c>
    </row>
    <row r="1198" spans="1:5" x14ac:dyDescent="0.25">
      <c r="A1198" t="s">
        <v>62</v>
      </c>
      <c r="B1198" t="s">
        <v>3449</v>
      </c>
      <c r="C1198" t="s">
        <v>3452</v>
      </c>
      <c r="D1198" t="s">
        <v>4619</v>
      </c>
      <c r="E1198" s="23">
        <v>1</v>
      </c>
    </row>
    <row r="1199" spans="1:5" x14ac:dyDescent="0.25">
      <c r="A1199" t="s">
        <v>62</v>
      </c>
      <c r="B1199" t="s">
        <v>3449</v>
      </c>
      <c r="C1199" t="s">
        <v>3452</v>
      </c>
      <c r="D1199" t="s">
        <v>4620</v>
      </c>
      <c r="E1199" s="23">
        <v>1</v>
      </c>
    </row>
    <row r="1200" spans="1:5" x14ac:dyDescent="0.25">
      <c r="A1200" t="s">
        <v>62</v>
      </c>
      <c r="B1200" t="s">
        <v>3449</v>
      </c>
      <c r="C1200" t="s">
        <v>3452</v>
      </c>
      <c r="D1200" t="s">
        <v>4621</v>
      </c>
      <c r="E1200" s="23">
        <v>1</v>
      </c>
    </row>
    <row r="1201" spans="1:5" x14ac:dyDescent="0.25">
      <c r="A1201" t="s">
        <v>62</v>
      </c>
      <c r="B1201" t="s">
        <v>3449</v>
      </c>
      <c r="C1201" t="s">
        <v>3452</v>
      </c>
      <c r="D1201" t="s">
        <v>4622</v>
      </c>
      <c r="E1201" s="23">
        <v>1</v>
      </c>
    </row>
    <row r="1202" spans="1:5" x14ac:dyDescent="0.25">
      <c r="A1202" t="s">
        <v>62</v>
      </c>
      <c r="B1202" t="s">
        <v>3449</v>
      </c>
      <c r="C1202" t="s">
        <v>3452</v>
      </c>
      <c r="D1202" t="s">
        <v>4623</v>
      </c>
      <c r="E1202" s="23">
        <v>1</v>
      </c>
    </row>
    <row r="1203" spans="1:5" x14ac:dyDescent="0.25">
      <c r="A1203" t="s">
        <v>62</v>
      </c>
      <c r="B1203" t="s">
        <v>3449</v>
      </c>
      <c r="C1203" t="s">
        <v>3452</v>
      </c>
      <c r="D1203" t="s">
        <v>4624</v>
      </c>
      <c r="E1203" s="23">
        <v>1</v>
      </c>
    </row>
    <row r="1204" spans="1:5" x14ac:dyDescent="0.25">
      <c r="A1204" t="s">
        <v>62</v>
      </c>
      <c r="B1204" t="s">
        <v>3449</v>
      </c>
      <c r="C1204" t="s">
        <v>3452</v>
      </c>
      <c r="D1204" t="s">
        <v>4625</v>
      </c>
      <c r="E1204" s="23">
        <v>1</v>
      </c>
    </row>
    <row r="1205" spans="1:5" x14ac:dyDescent="0.25">
      <c r="A1205" t="s">
        <v>62</v>
      </c>
      <c r="B1205" t="s">
        <v>3449</v>
      </c>
      <c r="C1205" t="s">
        <v>3452</v>
      </c>
      <c r="D1205" t="s">
        <v>4626</v>
      </c>
      <c r="E1205" s="23">
        <v>1</v>
      </c>
    </row>
    <row r="1206" spans="1:5" x14ac:dyDescent="0.25">
      <c r="A1206" t="s">
        <v>62</v>
      </c>
      <c r="B1206" t="s">
        <v>3449</v>
      </c>
      <c r="C1206" t="s">
        <v>3452</v>
      </c>
      <c r="D1206" t="s">
        <v>4627</v>
      </c>
      <c r="E1206" s="23">
        <v>1</v>
      </c>
    </row>
    <row r="1207" spans="1:5" x14ac:dyDescent="0.25">
      <c r="A1207" t="s">
        <v>62</v>
      </c>
      <c r="B1207" t="s">
        <v>3449</v>
      </c>
      <c r="C1207" t="s">
        <v>3452</v>
      </c>
      <c r="D1207" t="s">
        <v>4628</v>
      </c>
      <c r="E1207" s="23">
        <v>1</v>
      </c>
    </row>
    <row r="1208" spans="1:5" x14ac:dyDescent="0.25">
      <c r="A1208" t="s">
        <v>62</v>
      </c>
      <c r="B1208" t="s">
        <v>3449</v>
      </c>
      <c r="C1208" t="s">
        <v>3452</v>
      </c>
      <c r="D1208" t="s">
        <v>4629</v>
      </c>
      <c r="E1208" s="23">
        <v>1</v>
      </c>
    </row>
    <row r="1209" spans="1:5" x14ac:dyDescent="0.25">
      <c r="A1209" t="s">
        <v>62</v>
      </c>
      <c r="B1209" t="s">
        <v>3449</v>
      </c>
      <c r="C1209" t="s">
        <v>3452</v>
      </c>
      <c r="D1209" t="s">
        <v>4630</v>
      </c>
      <c r="E1209" s="23">
        <v>1</v>
      </c>
    </row>
    <row r="1210" spans="1:5" x14ac:dyDescent="0.25">
      <c r="A1210" t="s">
        <v>62</v>
      </c>
      <c r="B1210" t="s">
        <v>3449</v>
      </c>
      <c r="C1210" t="s">
        <v>3452</v>
      </c>
      <c r="D1210" t="s">
        <v>4631</v>
      </c>
      <c r="E1210" s="23">
        <v>1</v>
      </c>
    </row>
    <row r="1211" spans="1:5" x14ac:dyDescent="0.25">
      <c r="A1211" t="s">
        <v>62</v>
      </c>
      <c r="B1211" t="s">
        <v>3449</v>
      </c>
      <c r="C1211" t="s">
        <v>3452</v>
      </c>
      <c r="D1211" t="s">
        <v>4632</v>
      </c>
      <c r="E1211" s="23">
        <v>1</v>
      </c>
    </row>
    <row r="1212" spans="1:5" x14ac:dyDescent="0.25">
      <c r="A1212" t="s">
        <v>62</v>
      </c>
      <c r="B1212" t="s">
        <v>3449</v>
      </c>
      <c r="C1212" t="s">
        <v>3452</v>
      </c>
      <c r="D1212" t="s">
        <v>4633</v>
      </c>
      <c r="E1212" s="23">
        <v>1</v>
      </c>
    </row>
    <row r="1213" spans="1:5" x14ac:dyDescent="0.25">
      <c r="A1213" t="s">
        <v>62</v>
      </c>
      <c r="B1213" t="s">
        <v>3449</v>
      </c>
      <c r="C1213" t="s">
        <v>3452</v>
      </c>
      <c r="D1213" t="s">
        <v>4634</v>
      </c>
      <c r="E1213" s="23">
        <v>1</v>
      </c>
    </row>
    <row r="1214" spans="1:5" x14ac:dyDescent="0.25">
      <c r="A1214" t="s">
        <v>62</v>
      </c>
      <c r="B1214" t="s">
        <v>3449</v>
      </c>
      <c r="C1214" t="s">
        <v>3452</v>
      </c>
      <c r="D1214" t="s">
        <v>4635</v>
      </c>
      <c r="E1214" s="23">
        <v>1</v>
      </c>
    </row>
    <row r="1215" spans="1:5" x14ac:dyDescent="0.25">
      <c r="A1215" t="s">
        <v>62</v>
      </c>
      <c r="B1215" t="s">
        <v>3449</v>
      </c>
      <c r="C1215" t="s">
        <v>3452</v>
      </c>
      <c r="D1215" t="s">
        <v>4636</v>
      </c>
      <c r="E1215" s="23">
        <v>1</v>
      </c>
    </row>
    <row r="1216" spans="1:5" x14ac:dyDescent="0.25">
      <c r="A1216" t="s">
        <v>62</v>
      </c>
      <c r="B1216" t="s">
        <v>3449</v>
      </c>
      <c r="C1216" t="s">
        <v>3452</v>
      </c>
      <c r="D1216" t="s">
        <v>4637</v>
      </c>
      <c r="E1216" s="23">
        <v>1</v>
      </c>
    </row>
    <row r="1217" spans="1:5" x14ac:dyDescent="0.25">
      <c r="A1217" t="s">
        <v>62</v>
      </c>
      <c r="B1217" t="s">
        <v>3449</v>
      </c>
      <c r="C1217" t="s">
        <v>3452</v>
      </c>
      <c r="D1217" t="s">
        <v>4638</v>
      </c>
      <c r="E1217" s="23">
        <v>1</v>
      </c>
    </row>
    <row r="1218" spans="1:5" x14ac:dyDescent="0.25">
      <c r="A1218" t="s">
        <v>62</v>
      </c>
      <c r="B1218" t="s">
        <v>3449</v>
      </c>
      <c r="C1218" t="s">
        <v>3452</v>
      </c>
      <c r="D1218" t="s">
        <v>4639</v>
      </c>
      <c r="E1218" s="23">
        <v>1</v>
      </c>
    </row>
    <row r="1219" spans="1:5" x14ac:dyDescent="0.25">
      <c r="A1219" t="s">
        <v>62</v>
      </c>
      <c r="B1219" t="s">
        <v>3449</v>
      </c>
      <c r="C1219" t="s">
        <v>3452</v>
      </c>
      <c r="D1219" t="s">
        <v>3898</v>
      </c>
      <c r="E1219" s="23">
        <v>1</v>
      </c>
    </row>
    <row r="1220" spans="1:5" x14ac:dyDescent="0.25">
      <c r="A1220" t="s">
        <v>62</v>
      </c>
      <c r="B1220" t="s">
        <v>3449</v>
      </c>
      <c r="C1220" t="s">
        <v>3452</v>
      </c>
      <c r="D1220" t="s">
        <v>3888</v>
      </c>
      <c r="E1220" s="23">
        <v>1</v>
      </c>
    </row>
    <row r="1221" spans="1:5" x14ac:dyDescent="0.25">
      <c r="A1221" t="s">
        <v>62</v>
      </c>
      <c r="B1221" t="s">
        <v>3449</v>
      </c>
      <c r="C1221" t="s">
        <v>3452</v>
      </c>
      <c r="D1221" t="s">
        <v>3891</v>
      </c>
      <c r="E1221" s="23">
        <v>1</v>
      </c>
    </row>
    <row r="1222" spans="1:5" x14ac:dyDescent="0.25">
      <c r="A1222" t="s">
        <v>62</v>
      </c>
      <c r="B1222" t="s">
        <v>3449</v>
      </c>
      <c r="C1222" t="s">
        <v>3452</v>
      </c>
      <c r="D1222" t="s">
        <v>3887</v>
      </c>
      <c r="E1222" s="23">
        <v>1</v>
      </c>
    </row>
    <row r="1223" spans="1:5" x14ac:dyDescent="0.25">
      <c r="A1223" t="s">
        <v>62</v>
      </c>
      <c r="B1223" t="s">
        <v>3449</v>
      </c>
      <c r="C1223" t="s">
        <v>3452</v>
      </c>
      <c r="D1223" t="s">
        <v>3871</v>
      </c>
      <c r="E1223" s="23">
        <v>1</v>
      </c>
    </row>
    <row r="1224" spans="1:5" x14ac:dyDescent="0.25">
      <c r="A1224" t="s">
        <v>62</v>
      </c>
      <c r="B1224" t="s">
        <v>3449</v>
      </c>
      <c r="C1224" t="s">
        <v>3452</v>
      </c>
      <c r="D1224" t="s">
        <v>3865</v>
      </c>
      <c r="E1224" s="23">
        <v>1</v>
      </c>
    </row>
    <row r="1225" spans="1:5" x14ac:dyDescent="0.25">
      <c r="A1225" t="s">
        <v>62</v>
      </c>
      <c r="B1225" t="s">
        <v>3449</v>
      </c>
      <c r="C1225" t="s">
        <v>3452</v>
      </c>
      <c r="D1225" t="s">
        <v>3895</v>
      </c>
      <c r="E1225" s="23">
        <v>1</v>
      </c>
    </row>
    <row r="1226" spans="1:5" x14ac:dyDescent="0.25">
      <c r="A1226" t="s">
        <v>62</v>
      </c>
      <c r="B1226" t="s">
        <v>3449</v>
      </c>
      <c r="C1226" t="s">
        <v>3452</v>
      </c>
      <c r="D1226" t="s">
        <v>3899</v>
      </c>
      <c r="E1226" s="23">
        <v>1</v>
      </c>
    </row>
    <row r="1227" spans="1:5" x14ac:dyDescent="0.25">
      <c r="A1227" t="s">
        <v>62</v>
      </c>
      <c r="B1227" t="s">
        <v>3449</v>
      </c>
      <c r="C1227" t="s">
        <v>3452</v>
      </c>
      <c r="D1227" t="s">
        <v>3882</v>
      </c>
      <c r="E1227" s="23">
        <v>1</v>
      </c>
    </row>
    <row r="1228" spans="1:5" x14ac:dyDescent="0.25">
      <c r="A1228" t="s">
        <v>62</v>
      </c>
      <c r="B1228" t="s">
        <v>3449</v>
      </c>
      <c r="C1228" t="s">
        <v>3452</v>
      </c>
      <c r="D1228" t="s">
        <v>3883</v>
      </c>
      <c r="E1228" s="23">
        <v>1</v>
      </c>
    </row>
    <row r="1229" spans="1:5" x14ac:dyDescent="0.25">
      <c r="A1229" t="s">
        <v>62</v>
      </c>
      <c r="B1229" t="s">
        <v>3449</v>
      </c>
      <c r="C1229" t="s">
        <v>3452</v>
      </c>
      <c r="D1229" t="s">
        <v>3881</v>
      </c>
      <c r="E1229" s="23">
        <v>1</v>
      </c>
    </row>
    <row r="1230" spans="1:5" x14ac:dyDescent="0.25">
      <c r="A1230" t="s">
        <v>62</v>
      </c>
      <c r="B1230" t="s">
        <v>3449</v>
      </c>
      <c r="C1230" t="s">
        <v>3452</v>
      </c>
      <c r="D1230" t="s">
        <v>3866</v>
      </c>
      <c r="E1230" s="23">
        <v>1</v>
      </c>
    </row>
    <row r="1231" spans="1:5" x14ac:dyDescent="0.25">
      <c r="A1231" t="s">
        <v>62</v>
      </c>
      <c r="B1231" t="s">
        <v>3449</v>
      </c>
      <c r="C1231" t="s">
        <v>3452</v>
      </c>
      <c r="D1231" t="s">
        <v>3892</v>
      </c>
      <c r="E1231" s="23">
        <v>1</v>
      </c>
    </row>
    <row r="1232" spans="1:5" x14ac:dyDescent="0.25">
      <c r="A1232" t="s">
        <v>62</v>
      </c>
      <c r="B1232" t="s">
        <v>3449</v>
      </c>
      <c r="C1232" t="s">
        <v>3452</v>
      </c>
      <c r="D1232" t="s">
        <v>3897</v>
      </c>
      <c r="E1232" s="23">
        <v>1</v>
      </c>
    </row>
    <row r="1233" spans="1:5" x14ac:dyDescent="0.25">
      <c r="A1233" t="s">
        <v>62</v>
      </c>
      <c r="B1233" t="s">
        <v>3449</v>
      </c>
      <c r="C1233" t="s">
        <v>3452</v>
      </c>
      <c r="D1233" t="s">
        <v>3872</v>
      </c>
      <c r="E1233" s="23">
        <v>1</v>
      </c>
    </row>
    <row r="1234" spans="1:5" x14ac:dyDescent="0.25">
      <c r="A1234" t="s">
        <v>62</v>
      </c>
      <c r="B1234" t="s">
        <v>3449</v>
      </c>
      <c r="C1234" t="s">
        <v>3452</v>
      </c>
      <c r="D1234" t="s">
        <v>3875</v>
      </c>
      <c r="E1234" s="23">
        <v>1</v>
      </c>
    </row>
    <row r="1235" spans="1:5" x14ac:dyDescent="0.25">
      <c r="A1235" t="s">
        <v>62</v>
      </c>
      <c r="B1235" t="s">
        <v>3449</v>
      </c>
      <c r="C1235" t="s">
        <v>3452</v>
      </c>
      <c r="D1235" t="s">
        <v>3894</v>
      </c>
      <c r="E1235" s="23">
        <v>1</v>
      </c>
    </row>
    <row r="1236" spans="1:5" x14ac:dyDescent="0.25">
      <c r="A1236" t="s">
        <v>62</v>
      </c>
      <c r="B1236" t="s">
        <v>3449</v>
      </c>
      <c r="C1236" t="s">
        <v>3452</v>
      </c>
      <c r="D1236" t="s">
        <v>3859</v>
      </c>
      <c r="E1236" s="23">
        <v>1</v>
      </c>
    </row>
    <row r="1237" spans="1:5" x14ac:dyDescent="0.25">
      <c r="A1237" t="s">
        <v>62</v>
      </c>
      <c r="B1237" t="s">
        <v>3449</v>
      </c>
      <c r="C1237" t="s">
        <v>3452</v>
      </c>
      <c r="D1237" t="s">
        <v>3861</v>
      </c>
      <c r="E1237" s="23">
        <v>1</v>
      </c>
    </row>
    <row r="1238" spans="1:5" x14ac:dyDescent="0.25">
      <c r="A1238" t="s">
        <v>62</v>
      </c>
      <c r="B1238" t="s">
        <v>3449</v>
      </c>
      <c r="C1238" t="s">
        <v>3452</v>
      </c>
      <c r="D1238" t="s">
        <v>3877</v>
      </c>
      <c r="E1238" s="23">
        <v>1</v>
      </c>
    </row>
    <row r="1239" spans="1:5" x14ac:dyDescent="0.25">
      <c r="A1239" t="s">
        <v>62</v>
      </c>
      <c r="B1239" t="s">
        <v>3449</v>
      </c>
      <c r="C1239" t="s">
        <v>3452</v>
      </c>
      <c r="D1239" t="s">
        <v>3873</v>
      </c>
      <c r="E1239" s="23">
        <v>1</v>
      </c>
    </row>
    <row r="1240" spans="1:5" x14ac:dyDescent="0.25">
      <c r="A1240" t="s">
        <v>62</v>
      </c>
      <c r="B1240" t="s">
        <v>3449</v>
      </c>
      <c r="C1240" t="s">
        <v>3452</v>
      </c>
      <c r="D1240" t="s">
        <v>3889</v>
      </c>
      <c r="E1240" s="23">
        <v>1</v>
      </c>
    </row>
    <row r="1241" spans="1:5" x14ac:dyDescent="0.25">
      <c r="A1241" t="s">
        <v>62</v>
      </c>
      <c r="B1241" t="s">
        <v>3449</v>
      </c>
      <c r="C1241" t="s">
        <v>3452</v>
      </c>
      <c r="D1241" t="s">
        <v>3878</v>
      </c>
      <c r="E1241" s="23">
        <v>1</v>
      </c>
    </row>
    <row r="1242" spans="1:5" x14ac:dyDescent="0.25">
      <c r="A1242" t="s">
        <v>62</v>
      </c>
      <c r="B1242" t="s">
        <v>3449</v>
      </c>
      <c r="C1242" t="s">
        <v>3452</v>
      </c>
      <c r="D1242" t="s">
        <v>3879</v>
      </c>
      <c r="E1242" s="23">
        <v>1</v>
      </c>
    </row>
    <row r="1243" spans="1:5" x14ac:dyDescent="0.25">
      <c r="A1243" t="s">
        <v>62</v>
      </c>
      <c r="B1243" t="s">
        <v>3449</v>
      </c>
      <c r="C1243" t="s">
        <v>3452</v>
      </c>
      <c r="D1243" t="s">
        <v>3893</v>
      </c>
      <c r="E1243" s="23">
        <v>1</v>
      </c>
    </row>
    <row r="1244" spans="1:5" x14ac:dyDescent="0.25">
      <c r="A1244" t="s">
        <v>62</v>
      </c>
      <c r="B1244" t="s">
        <v>3449</v>
      </c>
      <c r="C1244" t="s">
        <v>3452</v>
      </c>
      <c r="D1244" t="s">
        <v>3874</v>
      </c>
      <c r="E1244" s="23">
        <v>1</v>
      </c>
    </row>
    <row r="1245" spans="1:5" x14ac:dyDescent="0.25">
      <c r="A1245" t="s">
        <v>62</v>
      </c>
      <c r="B1245" t="s">
        <v>3449</v>
      </c>
      <c r="C1245" t="s">
        <v>3452</v>
      </c>
      <c r="D1245" t="s">
        <v>3864</v>
      </c>
      <c r="E1245" s="23">
        <v>1</v>
      </c>
    </row>
    <row r="1246" spans="1:5" x14ac:dyDescent="0.25">
      <c r="A1246" t="s">
        <v>62</v>
      </c>
      <c r="B1246" t="s">
        <v>3449</v>
      </c>
      <c r="C1246" t="s">
        <v>3452</v>
      </c>
      <c r="D1246" t="s">
        <v>3880</v>
      </c>
      <c r="E1246" s="23">
        <v>1</v>
      </c>
    </row>
    <row r="1247" spans="1:5" x14ac:dyDescent="0.25">
      <c r="A1247" t="s">
        <v>62</v>
      </c>
      <c r="B1247" t="s">
        <v>3449</v>
      </c>
      <c r="C1247" t="s">
        <v>3452</v>
      </c>
      <c r="D1247" t="s">
        <v>3870</v>
      </c>
      <c r="E1247" s="23">
        <v>1</v>
      </c>
    </row>
    <row r="1248" spans="1:5" x14ac:dyDescent="0.25">
      <c r="A1248" t="s">
        <v>62</v>
      </c>
      <c r="B1248" t="s">
        <v>3449</v>
      </c>
      <c r="C1248" t="s">
        <v>3452</v>
      </c>
      <c r="D1248" t="s">
        <v>3867</v>
      </c>
      <c r="E1248" s="23">
        <v>1</v>
      </c>
    </row>
    <row r="1249" spans="1:5" x14ac:dyDescent="0.25">
      <c r="A1249" t="s">
        <v>62</v>
      </c>
      <c r="B1249" t="s">
        <v>3449</v>
      </c>
      <c r="C1249" t="s">
        <v>3452</v>
      </c>
      <c r="D1249" t="s">
        <v>3876</v>
      </c>
      <c r="E1249" s="23">
        <v>1</v>
      </c>
    </row>
    <row r="1250" spans="1:5" x14ac:dyDescent="0.25">
      <c r="A1250" t="s">
        <v>62</v>
      </c>
      <c r="B1250" t="s">
        <v>3449</v>
      </c>
      <c r="C1250" t="s">
        <v>3452</v>
      </c>
      <c r="D1250" t="s">
        <v>3890</v>
      </c>
      <c r="E1250" s="23">
        <v>1</v>
      </c>
    </row>
    <row r="1251" spans="1:5" x14ac:dyDescent="0.25">
      <c r="A1251" t="s">
        <v>62</v>
      </c>
      <c r="B1251" t="s">
        <v>3449</v>
      </c>
      <c r="C1251" t="s">
        <v>3452</v>
      </c>
      <c r="D1251" t="s">
        <v>3884</v>
      </c>
      <c r="E1251" s="23">
        <v>1</v>
      </c>
    </row>
    <row r="1252" spans="1:5" x14ac:dyDescent="0.25">
      <c r="A1252" t="s">
        <v>62</v>
      </c>
      <c r="B1252" t="s">
        <v>3449</v>
      </c>
      <c r="C1252" t="s">
        <v>3452</v>
      </c>
      <c r="D1252" t="s">
        <v>3886</v>
      </c>
      <c r="E1252" s="23">
        <v>1</v>
      </c>
    </row>
    <row r="1253" spans="1:5" x14ac:dyDescent="0.25">
      <c r="A1253" t="s">
        <v>62</v>
      </c>
      <c r="B1253" t="s">
        <v>3449</v>
      </c>
      <c r="C1253" t="s">
        <v>3452</v>
      </c>
      <c r="D1253" t="s">
        <v>3885</v>
      </c>
      <c r="E1253" s="23">
        <v>1</v>
      </c>
    </row>
    <row r="1254" spans="1:5" x14ac:dyDescent="0.25">
      <c r="A1254" t="s">
        <v>62</v>
      </c>
      <c r="B1254" t="s">
        <v>3449</v>
      </c>
      <c r="C1254" t="s">
        <v>3452</v>
      </c>
      <c r="D1254" t="s">
        <v>3868</v>
      </c>
      <c r="E1254" s="23">
        <v>1</v>
      </c>
    </row>
    <row r="1255" spans="1:5" x14ac:dyDescent="0.25">
      <c r="A1255" t="s">
        <v>62</v>
      </c>
      <c r="B1255" t="s">
        <v>3449</v>
      </c>
      <c r="C1255" t="s">
        <v>3452</v>
      </c>
      <c r="D1255" t="s">
        <v>3896</v>
      </c>
      <c r="E1255" s="23">
        <v>1</v>
      </c>
    </row>
    <row r="1256" spans="1:5" x14ac:dyDescent="0.25">
      <c r="A1256" t="s">
        <v>62</v>
      </c>
      <c r="B1256" t="s">
        <v>3449</v>
      </c>
      <c r="C1256" t="s">
        <v>3452</v>
      </c>
      <c r="D1256" t="s">
        <v>3863</v>
      </c>
      <c r="E1256" s="23">
        <v>1</v>
      </c>
    </row>
    <row r="1257" spans="1:5" x14ac:dyDescent="0.25">
      <c r="A1257" t="s">
        <v>62</v>
      </c>
      <c r="B1257" t="s">
        <v>3449</v>
      </c>
      <c r="C1257" t="s">
        <v>3452</v>
      </c>
      <c r="D1257" t="s">
        <v>3869</v>
      </c>
      <c r="E1257" s="23">
        <v>1</v>
      </c>
    </row>
    <row r="1258" spans="1:5" x14ac:dyDescent="0.25">
      <c r="A1258" t="s">
        <v>62</v>
      </c>
      <c r="B1258" t="s">
        <v>3449</v>
      </c>
      <c r="C1258" t="s">
        <v>3114</v>
      </c>
      <c r="D1258" t="s">
        <v>3479</v>
      </c>
      <c r="E1258" s="23">
        <v>1</v>
      </c>
    </row>
    <row r="1259" spans="1:5" x14ac:dyDescent="0.25">
      <c r="A1259" t="s">
        <v>62</v>
      </c>
      <c r="B1259" t="s">
        <v>3449</v>
      </c>
      <c r="C1259" t="s">
        <v>3114</v>
      </c>
      <c r="D1259" t="s">
        <v>3480</v>
      </c>
      <c r="E1259" s="23">
        <v>1</v>
      </c>
    </row>
    <row r="1260" spans="1:5" x14ac:dyDescent="0.25">
      <c r="A1260" t="s">
        <v>62</v>
      </c>
      <c r="B1260" t="s">
        <v>3449</v>
      </c>
      <c r="C1260" t="s">
        <v>3857</v>
      </c>
      <c r="D1260" t="s">
        <v>3857</v>
      </c>
      <c r="E1260" s="23">
        <v>7</v>
      </c>
    </row>
    <row r="1261" spans="1:5" x14ac:dyDescent="0.25">
      <c r="A1261" t="s">
        <v>62</v>
      </c>
      <c r="B1261" t="s">
        <v>3449</v>
      </c>
      <c r="C1261" t="s">
        <v>2608</v>
      </c>
      <c r="D1261" t="s">
        <v>2608</v>
      </c>
      <c r="E1261" s="23">
        <v>6</v>
      </c>
    </row>
    <row r="1262" spans="1:5" x14ac:dyDescent="0.25">
      <c r="A1262" t="s">
        <v>62</v>
      </c>
      <c r="B1262" t="s">
        <v>3449</v>
      </c>
      <c r="C1262" t="s">
        <v>3456</v>
      </c>
      <c r="D1262" t="s">
        <v>3456</v>
      </c>
      <c r="E1262" s="23">
        <v>1</v>
      </c>
    </row>
    <row r="1263" spans="1:5" x14ac:dyDescent="0.25">
      <c r="A1263" t="s">
        <v>62</v>
      </c>
      <c r="B1263" t="s">
        <v>3449</v>
      </c>
      <c r="C1263" t="s">
        <v>3451</v>
      </c>
      <c r="D1263" t="s">
        <v>3451</v>
      </c>
      <c r="E1263" s="23">
        <v>1</v>
      </c>
    </row>
    <row r="1264" spans="1:5" x14ac:dyDescent="0.25">
      <c r="A1264" t="s">
        <v>62</v>
      </c>
      <c r="B1264" t="s">
        <v>3449</v>
      </c>
      <c r="C1264" t="s">
        <v>3856</v>
      </c>
      <c r="D1264" t="s">
        <v>3856</v>
      </c>
      <c r="E1264" s="23">
        <v>4</v>
      </c>
    </row>
    <row r="1265" spans="1:5" x14ac:dyDescent="0.25">
      <c r="A1265" t="s">
        <v>62</v>
      </c>
      <c r="B1265" t="s">
        <v>3449</v>
      </c>
      <c r="C1265" t="s">
        <v>3851</v>
      </c>
      <c r="D1265" t="s">
        <v>3841</v>
      </c>
      <c r="E1265" s="23">
        <v>1</v>
      </c>
    </row>
    <row r="1266" spans="1:5" x14ac:dyDescent="0.25">
      <c r="A1266" t="s">
        <v>62</v>
      </c>
      <c r="B1266" t="s">
        <v>3449</v>
      </c>
      <c r="C1266" t="s">
        <v>3851</v>
      </c>
      <c r="D1266" t="s">
        <v>3840</v>
      </c>
      <c r="E1266" s="23">
        <v>1</v>
      </c>
    </row>
    <row r="1267" spans="1:5" x14ac:dyDescent="0.25">
      <c r="A1267" t="s">
        <v>62</v>
      </c>
      <c r="B1267" t="s">
        <v>3449</v>
      </c>
      <c r="C1267" t="s">
        <v>3851</v>
      </c>
      <c r="D1267" t="s">
        <v>3838</v>
      </c>
      <c r="E1267" s="23">
        <v>1</v>
      </c>
    </row>
    <row r="1268" spans="1:5" x14ac:dyDescent="0.25">
      <c r="A1268" t="s">
        <v>62</v>
      </c>
      <c r="B1268" t="s">
        <v>3449</v>
      </c>
      <c r="C1268" t="s">
        <v>3851</v>
      </c>
      <c r="D1268" t="s">
        <v>3839</v>
      </c>
      <c r="E1268" s="23">
        <v>1</v>
      </c>
    </row>
    <row r="1269" spans="1:5" x14ac:dyDescent="0.25">
      <c r="A1269" t="s">
        <v>62</v>
      </c>
      <c r="B1269" t="s">
        <v>3449</v>
      </c>
      <c r="C1269" t="s">
        <v>3851</v>
      </c>
      <c r="D1269" t="s">
        <v>3845</v>
      </c>
      <c r="E1269" s="23">
        <v>1</v>
      </c>
    </row>
    <row r="1270" spans="1:5" x14ac:dyDescent="0.25">
      <c r="A1270" t="s">
        <v>62</v>
      </c>
      <c r="B1270" t="s">
        <v>3449</v>
      </c>
      <c r="C1270" t="s">
        <v>3851</v>
      </c>
      <c r="D1270" t="s">
        <v>3842</v>
      </c>
      <c r="E1270" s="23">
        <v>1</v>
      </c>
    </row>
    <row r="1271" spans="1:5" x14ac:dyDescent="0.25">
      <c r="A1271" t="s">
        <v>62</v>
      </c>
      <c r="B1271" t="s">
        <v>3449</v>
      </c>
      <c r="C1271" t="s">
        <v>3851</v>
      </c>
      <c r="D1271" t="s">
        <v>3843</v>
      </c>
      <c r="E1271" s="23">
        <v>1</v>
      </c>
    </row>
    <row r="1272" spans="1:5" x14ac:dyDescent="0.25">
      <c r="A1272" t="s">
        <v>62</v>
      </c>
      <c r="B1272" t="s">
        <v>3449</v>
      </c>
      <c r="C1272" t="s">
        <v>3851</v>
      </c>
      <c r="D1272" t="s">
        <v>3846</v>
      </c>
      <c r="E1272" s="23">
        <v>1</v>
      </c>
    </row>
    <row r="1273" spans="1:5" x14ac:dyDescent="0.25">
      <c r="A1273" t="s">
        <v>62</v>
      </c>
      <c r="B1273" t="s">
        <v>3449</v>
      </c>
      <c r="C1273" t="s">
        <v>3851</v>
      </c>
      <c r="D1273" t="s">
        <v>3844</v>
      </c>
      <c r="E1273" s="23">
        <v>1</v>
      </c>
    </row>
    <row r="1274" spans="1:5" x14ac:dyDescent="0.25">
      <c r="A1274" t="s">
        <v>62</v>
      </c>
      <c r="B1274" t="s">
        <v>3449</v>
      </c>
      <c r="C1274" t="s">
        <v>3858</v>
      </c>
      <c r="D1274" t="s">
        <v>3858</v>
      </c>
      <c r="E1274" s="23">
        <v>7</v>
      </c>
    </row>
    <row r="1275" spans="1:5" x14ac:dyDescent="0.25">
      <c r="A1275" t="s">
        <v>62</v>
      </c>
      <c r="B1275" t="s">
        <v>3449</v>
      </c>
      <c r="C1275" t="s">
        <v>3458</v>
      </c>
      <c r="D1275" t="s">
        <v>3464</v>
      </c>
      <c r="E1275" s="23">
        <v>1</v>
      </c>
    </row>
    <row r="1276" spans="1:5" x14ac:dyDescent="0.25">
      <c r="A1276" t="s">
        <v>62</v>
      </c>
      <c r="B1276" t="s">
        <v>3449</v>
      </c>
      <c r="C1276" t="s">
        <v>3458</v>
      </c>
      <c r="D1276" t="s">
        <v>3477</v>
      </c>
      <c r="E1276" s="23">
        <v>1</v>
      </c>
    </row>
    <row r="1277" spans="1:5" x14ac:dyDescent="0.25">
      <c r="A1277" t="s">
        <v>62</v>
      </c>
      <c r="B1277" t="s">
        <v>3449</v>
      </c>
      <c r="C1277" t="s">
        <v>3458</v>
      </c>
      <c r="D1277" t="s">
        <v>3465</v>
      </c>
      <c r="E1277" s="23">
        <v>1</v>
      </c>
    </row>
    <row r="1278" spans="1:5" x14ac:dyDescent="0.25">
      <c r="A1278" t="s">
        <v>62</v>
      </c>
      <c r="B1278" t="s">
        <v>3449</v>
      </c>
      <c r="C1278" t="s">
        <v>3458</v>
      </c>
      <c r="D1278" t="s">
        <v>3473</v>
      </c>
      <c r="E1278" s="23">
        <v>1</v>
      </c>
    </row>
    <row r="1279" spans="1:5" x14ac:dyDescent="0.25">
      <c r="A1279" t="s">
        <v>62</v>
      </c>
      <c r="B1279" t="s">
        <v>3449</v>
      </c>
      <c r="C1279" t="s">
        <v>3458</v>
      </c>
      <c r="D1279" t="s">
        <v>3470</v>
      </c>
      <c r="E1279" s="23">
        <v>1</v>
      </c>
    </row>
    <row r="1280" spans="1:5" x14ac:dyDescent="0.25">
      <c r="A1280" t="s">
        <v>62</v>
      </c>
      <c r="B1280" t="s">
        <v>3449</v>
      </c>
      <c r="C1280" t="s">
        <v>3458</v>
      </c>
      <c r="D1280" t="s">
        <v>3466</v>
      </c>
      <c r="E1280" s="23">
        <v>1</v>
      </c>
    </row>
    <row r="1281" spans="1:5" x14ac:dyDescent="0.25">
      <c r="A1281" t="s">
        <v>62</v>
      </c>
      <c r="B1281" t="s">
        <v>3449</v>
      </c>
      <c r="C1281" t="s">
        <v>3458</v>
      </c>
      <c r="D1281" t="s">
        <v>3471</v>
      </c>
      <c r="E1281" s="23">
        <v>1</v>
      </c>
    </row>
    <row r="1282" spans="1:5" x14ac:dyDescent="0.25">
      <c r="A1282" t="s">
        <v>62</v>
      </c>
      <c r="B1282" t="s">
        <v>3449</v>
      </c>
      <c r="C1282" t="s">
        <v>3458</v>
      </c>
      <c r="D1282" t="s">
        <v>3472</v>
      </c>
      <c r="E1282" s="23">
        <v>1</v>
      </c>
    </row>
    <row r="1283" spans="1:5" x14ac:dyDescent="0.25">
      <c r="A1283" t="s">
        <v>62</v>
      </c>
      <c r="B1283" t="s">
        <v>3449</v>
      </c>
      <c r="C1283" t="s">
        <v>3458</v>
      </c>
      <c r="D1283" t="s">
        <v>3476</v>
      </c>
      <c r="E1283" s="23">
        <v>1</v>
      </c>
    </row>
    <row r="1284" spans="1:5" x14ac:dyDescent="0.25">
      <c r="A1284" t="s">
        <v>62</v>
      </c>
      <c r="B1284" t="s">
        <v>3449</v>
      </c>
      <c r="C1284" t="s">
        <v>3458</v>
      </c>
      <c r="D1284" t="s">
        <v>3474</v>
      </c>
      <c r="E1284" s="23">
        <v>1</v>
      </c>
    </row>
    <row r="1285" spans="1:5" x14ac:dyDescent="0.25">
      <c r="A1285" t="s">
        <v>62</v>
      </c>
      <c r="B1285" t="s">
        <v>3449</v>
      </c>
      <c r="C1285" t="s">
        <v>3458</v>
      </c>
      <c r="D1285" t="s">
        <v>3469</v>
      </c>
      <c r="E1285" s="23">
        <v>1</v>
      </c>
    </row>
    <row r="1286" spans="1:5" x14ac:dyDescent="0.25">
      <c r="A1286" t="s">
        <v>62</v>
      </c>
      <c r="B1286" t="s">
        <v>3449</v>
      </c>
      <c r="C1286" t="s">
        <v>3458</v>
      </c>
      <c r="D1286" t="s">
        <v>3475</v>
      </c>
      <c r="E1286" s="23">
        <v>1</v>
      </c>
    </row>
    <row r="1287" spans="1:5" x14ac:dyDescent="0.25">
      <c r="A1287" t="s">
        <v>62</v>
      </c>
      <c r="B1287" t="s">
        <v>3449</v>
      </c>
      <c r="C1287" t="s">
        <v>3458</v>
      </c>
      <c r="D1287" t="s">
        <v>3478</v>
      </c>
      <c r="E1287" s="23">
        <v>1</v>
      </c>
    </row>
    <row r="1288" spans="1:5" x14ac:dyDescent="0.25">
      <c r="A1288" t="s">
        <v>62</v>
      </c>
      <c r="B1288" t="s">
        <v>3449</v>
      </c>
      <c r="C1288" t="s">
        <v>3458</v>
      </c>
      <c r="D1288" t="s">
        <v>3468</v>
      </c>
      <c r="E1288" s="23">
        <v>1</v>
      </c>
    </row>
    <row r="1289" spans="1:5" x14ac:dyDescent="0.25">
      <c r="A1289" t="s">
        <v>62</v>
      </c>
      <c r="B1289" t="s">
        <v>3449</v>
      </c>
      <c r="C1289" t="s">
        <v>3458</v>
      </c>
      <c r="D1289" t="s">
        <v>3463</v>
      </c>
      <c r="E1289" s="23">
        <v>1</v>
      </c>
    </row>
    <row r="1290" spans="1:5" x14ac:dyDescent="0.25">
      <c r="A1290" t="s">
        <v>62</v>
      </c>
      <c r="B1290" t="s">
        <v>3449</v>
      </c>
      <c r="C1290" t="s">
        <v>3458</v>
      </c>
      <c r="D1290" t="s">
        <v>3467</v>
      </c>
      <c r="E1290" s="23">
        <v>1</v>
      </c>
    </row>
    <row r="1291" spans="1:5" x14ac:dyDescent="0.25">
      <c r="A1291" t="s">
        <v>62</v>
      </c>
      <c r="B1291" t="s">
        <v>3449</v>
      </c>
      <c r="C1291" t="s">
        <v>3837</v>
      </c>
      <c r="D1291" t="s">
        <v>3464</v>
      </c>
      <c r="E1291" s="23">
        <v>1</v>
      </c>
    </row>
    <row r="1292" spans="1:5" x14ac:dyDescent="0.25">
      <c r="A1292" t="s">
        <v>62</v>
      </c>
      <c r="B1292" t="s">
        <v>3449</v>
      </c>
      <c r="C1292" t="s">
        <v>3837</v>
      </c>
      <c r="D1292" t="s">
        <v>3477</v>
      </c>
      <c r="E1292" s="23">
        <v>1</v>
      </c>
    </row>
    <row r="1293" spans="1:5" x14ac:dyDescent="0.25">
      <c r="A1293" t="s">
        <v>62</v>
      </c>
      <c r="B1293" t="s">
        <v>3449</v>
      </c>
      <c r="C1293" t="s">
        <v>3837</v>
      </c>
      <c r="D1293" t="s">
        <v>3465</v>
      </c>
      <c r="E1293" s="23">
        <v>1</v>
      </c>
    </row>
    <row r="1294" spans="1:5" x14ac:dyDescent="0.25">
      <c r="A1294" t="s">
        <v>62</v>
      </c>
      <c r="B1294" t="s">
        <v>3449</v>
      </c>
      <c r="C1294" t="s">
        <v>3837</v>
      </c>
      <c r="D1294" t="s">
        <v>3473</v>
      </c>
      <c r="E1294" s="23">
        <v>1</v>
      </c>
    </row>
    <row r="1295" spans="1:5" x14ac:dyDescent="0.25">
      <c r="A1295" t="s">
        <v>62</v>
      </c>
      <c r="B1295" t="s">
        <v>3449</v>
      </c>
      <c r="C1295" t="s">
        <v>3837</v>
      </c>
      <c r="D1295" t="s">
        <v>3470</v>
      </c>
      <c r="E1295" s="23">
        <v>1</v>
      </c>
    </row>
    <row r="1296" spans="1:5" x14ac:dyDescent="0.25">
      <c r="A1296" t="s">
        <v>62</v>
      </c>
      <c r="B1296" t="s">
        <v>3449</v>
      </c>
      <c r="C1296" t="s">
        <v>3837</v>
      </c>
      <c r="D1296" t="s">
        <v>3466</v>
      </c>
      <c r="E1296" s="23">
        <v>1</v>
      </c>
    </row>
    <row r="1297" spans="1:5" x14ac:dyDescent="0.25">
      <c r="A1297" t="s">
        <v>62</v>
      </c>
      <c r="B1297" t="s">
        <v>3449</v>
      </c>
      <c r="C1297" t="s">
        <v>3837</v>
      </c>
      <c r="D1297" t="s">
        <v>3471</v>
      </c>
      <c r="E1297" s="23">
        <v>1</v>
      </c>
    </row>
    <row r="1298" spans="1:5" x14ac:dyDescent="0.25">
      <c r="A1298" t="s">
        <v>62</v>
      </c>
      <c r="B1298" t="s">
        <v>3449</v>
      </c>
      <c r="C1298" t="s">
        <v>3837</v>
      </c>
      <c r="D1298" t="s">
        <v>3472</v>
      </c>
      <c r="E1298" s="23">
        <v>1</v>
      </c>
    </row>
    <row r="1299" spans="1:5" x14ac:dyDescent="0.25">
      <c r="A1299" t="s">
        <v>62</v>
      </c>
      <c r="B1299" t="s">
        <v>3449</v>
      </c>
      <c r="C1299" t="s">
        <v>3837</v>
      </c>
      <c r="D1299" t="s">
        <v>3476</v>
      </c>
      <c r="E1299" s="23">
        <v>1</v>
      </c>
    </row>
    <row r="1300" spans="1:5" x14ac:dyDescent="0.25">
      <c r="A1300" t="s">
        <v>62</v>
      </c>
      <c r="B1300" t="s">
        <v>3449</v>
      </c>
      <c r="C1300" t="s">
        <v>3837</v>
      </c>
      <c r="D1300" t="s">
        <v>3474</v>
      </c>
      <c r="E1300" s="23">
        <v>1</v>
      </c>
    </row>
    <row r="1301" spans="1:5" x14ac:dyDescent="0.25">
      <c r="A1301" t="s">
        <v>62</v>
      </c>
      <c r="B1301" t="s">
        <v>3449</v>
      </c>
      <c r="C1301" t="s">
        <v>3837</v>
      </c>
      <c r="D1301" t="s">
        <v>3469</v>
      </c>
      <c r="E1301" s="23">
        <v>1</v>
      </c>
    </row>
    <row r="1302" spans="1:5" x14ac:dyDescent="0.25">
      <c r="A1302" t="s">
        <v>62</v>
      </c>
      <c r="B1302" t="s">
        <v>3449</v>
      </c>
      <c r="C1302" t="s">
        <v>3837</v>
      </c>
      <c r="D1302" t="s">
        <v>3475</v>
      </c>
      <c r="E1302" s="23">
        <v>1</v>
      </c>
    </row>
    <row r="1303" spans="1:5" x14ac:dyDescent="0.25">
      <c r="A1303" t="s">
        <v>62</v>
      </c>
      <c r="B1303" t="s">
        <v>3449</v>
      </c>
      <c r="C1303" t="s">
        <v>3837</v>
      </c>
      <c r="D1303" t="s">
        <v>3478</v>
      </c>
      <c r="E1303" s="23">
        <v>1</v>
      </c>
    </row>
    <row r="1304" spans="1:5" x14ac:dyDescent="0.25">
      <c r="A1304" t="s">
        <v>62</v>
      </c>
      <c r="B1304" t="s">
        <v>3449</v>
      </c>
      <c r="C1304" t="s">
        <v>3837</v>
      </c>
      <c r="D1304" t="s">
        <v>3468</v>
      </c>
      <c r="E1304" s="23">
        <v>1</v>
      </c>
    </row>
    <row r="1305" spans="1:5" x14ac:dyDescent="0.25">
      <c r="A1305" t="s">
        <v>62</v>
      </c>
      <c r="B1305" t="s">
        <v>3449</v>
      </c>
      <c r="C1305" t="s">
        <v>3837</v>
      </c>
      <c r="D1305" t="s">
        <v>3463</v>
      </c>
      <c r="E1305" s="23">
        <v>1</v>
      </c>
    </row>
    <row r="1306" spans="1:5" x14ac:dyDescent="0.25">
      <c r="A1306" t="s">
        <v>62</v>
      </c>
      <c r="B1306" t="s">
        <v>3449</v>
      </c>
      <c r="C1306" t="s">
        <v>3837</v>
      </c>
      <c r="D1306" t="s">
        <v>3467</v>
      </c>
      <c r="E1306" s="23">
        <v>1</v>
      </c>
    </row>
    <row r="1307" spans="1:5" x14ac:dyDescent="0.25">
      <c r="A1307" t="s">
        <v>62</v>
      </c>
      <c r="B1307" t="s">
        <v>3449</v>
      </c>
      <c r="C1307" t="s">
        <v>875</v>
      </c>
      <c r="D1307" t="s">
        <v>3482</v>
      </c>
      <c r="E1307" s="23">
        <v>1</v>
      </c>
    </row>
    <row r="1308" spans="1:5" x14ac:dyDescent="0.25">
      <c r="A1308" t="s">
        <v>62</v>
      </c>
      <c r="B1308" t="s">
        <v>3449</v>
      </c>
      <c r="C1308" t="s">
        <v>875</v>
      </c>
      <c r="D1308" t="s">
        <v>3481</v>
      </c>
      <c r="E1308" s="23">
        <v>1</v>
      </c>
    </row>
    <row r="1309" spans="1:5" x14ac:dyDescent="0.25">
      <c r="A1309" t="s">
        <v>62</v>
      </c>
      <c r="B1309" t="s">
        <v>3449</v>
      </c>
      <c r="C1309" t="s">
        <v>3111</v>
      </c>
      <c r="D1309" t="s">
        <v>3111</v>
      </c>
      <c r="E1309" s="23">
        <v>3</v>
      </c>
    </row>
    <row r="1310" spans="1:5" x14ac:dyDescent="0.25">
      <c r="A1310" t="s">
        <v>62</v>
      </c>
      <c r="B1310" t="s">
        <v>479</v>
      </c>
      <c r="C1310" t="s">
        <v>478</v>
      </c>
      <c r="D1310" t="s">
        <v>480</v>
      </c>
      <c r="E1310" s="23">
        <v>3</v>
      </c>
    </row>
    <row r="1311" spans="1:5" x14ac:dyDescent="0.25">
      <c r="A1311" t="s">
        <v>62</v>
      </c>
      <c r="B1311" t="s">
        <v>475</v>
      </c>
      <c r="C1311" t="s">
        <v>1308</v>
      </c>
      <c r="D1311" t="s">
        <v>1300</v>
      </c>
      <c r="E1311" s="23">
        <v>1</v>
      </c>
    </row>
    <row r="1312" spans="1:5" x14ac:dyDescent="0.25">
      <c r="A1312" t="s">
        <v>62</v>
      </c>
      <c r="B1312" t="s">
        <v>475</v>
      </c>
      <c r="C1312" t="s">
        <v>1308</v>
      </c>
      <c r="D1312" t="s">
        <v>1294</v>
      </c>
      <c r="E1312" s="23">
        <v>1</v>
      </c>
    </row>
    <row r="1313" spans="1:5" x14ac:dyDescent="0.25">
      <c r="A1313" t="s">
        <v>62</v>
      </c>
      <c r="B1313" t="s">
        <v>475</v>
      </c>
      <c r="C1313" t="s">
        <v>1308</v>
      </c>
      <c r="D1313" t="s">
        <v>1296</v>
      </c>
      <c r="E1313" s="23">
        <v>1</v>
      </c>
    </row>
    <row r="1314" spans="1:5" x14ac:dyDescent="0.25">
      <c r="A1314" t="s">
        <v>62</v>
      </c>
      <c r="B1314" t="s">
        <v>475</v>
      </c>
      <c r="C1314" t="s">
        <v>1308</v>
      </c>
      <c r="D1314" t="s">
        <v>1298</v>
      </c>
      <c r="E1314" s="23">
        <v>1</v>
      </c>
    </row>
    <row r="1315" spans="1:5" x14ac:dyDescent="0.25">
      <c r="A1315" t="s">
        <v>62</v>
      </c>
      <c r="B1315" t="s">
        <v>475</v>
      </c>
      <c r="C1315" t="s">
        <v>1313</v>
      </c>
      <c r="D1315" t="s">
        <v>1300</v>
      </c>
      <c r="E1315" s="23">
        <v>1</v>
      </c>
    </row>
    <row r="1316" spans="1:5" x14ac:dyDescent="0.25">
      <c r="A1316" t="s">
        <v>62</v>
      </c>
      <c r="B1316" t="s">
        <v>475</v>
      </c>
      <c r="C1316" t="s">
        <v>1313</v>
      </c>
      <c r="D1316" t="s">
        <v>1294</v>
      </c>
      <c r="E1316" s="23">
        <v>1</v>
      </c>
    </row>
    <row r="1317" spans="1:5" x14ac:dyDescent="0.25">
      <c r="A1317" t="s">
        <v>62</v>
      </c>
      <c r="B1317" t="s">
        <v>475</v>
      </c>
      <c r="C1317" t="s">
        <v>1313</v>
      </c>
      <c r="D1317" t="s">
        <v>1296</v>
      </c>
      <c r="E1317" s="23">
        <v>1</v>
      </c>
    </row>
    <row r="1318" spans="1:5" x14ac:dyDescent="0.25">
      <c r="A1318" t="s">
        <v>62</v>
      </c>
      <c r="B1318" t="s">
        <v>475</v>
      </c>
      <c r="C1318" t="s">
        <v>1313</v>
      </c>
      <c r="D1318" t="s">
        <v>1298</v>
      </c>
      <c r="E1318" s="23">
        <v>1</v>
      </c>
    </row>
    <row r="1319" spans="1:5" x14ac:dyDescent="0.25">
      <c r="A1319" t="s">
        <v>62</v>
      </c>
      <c r="B1319" t="s">
        <v>475</v>
      </c>
      <c r="C1319" t="s">
        <v>1289</v>
      </c>
      <c r="D1319" t="s">
        <v>1290</v>
      </c>
      <c r="E1319" s="23">
        <v>1</v>
      </c>
    </row>
    <row r="1320" spans="1:5" x14ac:dyDescent="0.25">
      <c r="A1320" t="s">
        <v>62</v>
      </c>
      <c r="B1320" t="s">
        <v>475</v>
      </c>
      <c r="C1320" t="s">
        <v>1289</v>
      </c>
      <c r="D1320" t="s">
        <v>1300</v>
      </c>
      <c r="E1320" s="23">
        <v>1</v>
      </c>
    </row>
    <row r="1321" spans="1:5" x14ac:dyDescent="0.25">
      <c r="A1321" t="s">
        <v>62</v>
      </c>
      <c r="B1321" t="s">
        <v>475</v>
      </c>
      <c r="C1321" t="s">
        <v>1289</v>
      </c>
      <c r="D1321" t="s">
        <v>1294</v>
      </c>
      <c r="E1321" s="23">
        <v>1</v>
      </c>
    </row>
    <row r="1322" spans="1:5" x14ac:dyDescent="0.25">
      <c r="A1322" t="s">
        <v>62</v>
      </c>
      <c r="B1322" t="s">
        <v>475</v>
      </c>
      <c r="C1322" t="s">
        <v>1289</v>
      </c>
      <c r="D1322" t="s">
        <v>1296</v>
      </c>
      <c r="E1322" s="23">
        <v>1</v>
      </c>
    </row>
    <row r="1323" spans="1:5" x14ac:dyDescent="0.25">
      <c r="A1323" t="s">
        <v>62</v>
      </c>
      <c r="B1323" t="s">
        <v>475</v>
      </c>
      <c r="C1323" t="s">
        <v>1289</v>
      </c>
      <c r="D1323" t="s">
        <v>1298</v>
      </c>
      <c r="E1323" s="23">
        <v>1</v>
      </c>
    </row>
    <row r="1324" spans="1:5" x14ac:dyDescent="0.25">
      <c r="A1324" t="s">
        <v>62</v>
      </c>
      <c r="B1324" t="s">
        <v>475</v>
      </c>
      <c r="C1324" t="s">
        <v>1302</v>
      </c>
      <c r="D1324" t="s">
        <v>1290</v>
      </c>
      <c r="E1324" s="23">
        <v>1</v>
      </c>
    </row>
    <row r="1325" spans="1:5" x14ac:dyDescent="0.25">
      <c r="A1325" t="s">
        <v>62</v>
      </c>
      <c r="B1325" t="s">
        <v>475</v>
      </c>
      <c r="C1325" t="s">
        <v>1302</v>
      </c>
      <c r="D1325" t="s">
        <v>1300</v>
      </c>
      <c r="E1325" s="23">
        <v>1</v>
      </c>
    </row>
    <row r="1326" spans="1:5" x14ac:dyDescent="0.25">
      <c r="A1326" t="s">
        <v>62</v>
      </c>
      <c r="B1326" t="s">
        <v>475</v>
      </c>
      <c r="C1326" t="s">
        <v>1302</v>
      </c>
      <c r="D1326" t="s">
        <v>1294</v>
      </c>
      <c r="E1326" s="23">
        <v>1</v>
      </c>
    </row>
    <row r="1327" spans="1:5" x14ac:dyDescent="0.25">
      <c r="A1327" t="s">
        <v>62</v>
      </c>
      <c r="B1327" t="s">
        <v>475</v>
      </c>
      <c r="C1327" t="s">
        <v>1302</v>
      </c>
      <c r="D1327" t="s">
        <v>1296</v>
      </c>
      <c r="E1327" s="23">
        <v>1</v>
      </c>
    </row>
    <row r="1328" spans="1:5" x14ac:dyDescent="0.25">
      <c r="A1328" t="s">
        <v>62</v>
      </c>
      <c r="B1328" t="s">
        <v>475</v>
      </c>
      <c r="C1328" t="s">
        <v>1302</v>
      </c>
      <c r="D1328" t="s">
        <v>1298</v>
      </c>
      <c r="E1328" s="23">
        <v>1</v>
      </c>
    </row>
    <row r="1329" spans="1:5" x14ac:dyDescent="0.25">
      <c r="A1329" t="s">
        <v>62</v>
      </c>
      <c r="B1329" t="s">
        <v>475</v>
      </c>
      <c r="C1329" t="s">
        <v>477</v>
      </c>
      <c r="D1329" t="s">
        <v>476</v>
      </c>
      <c r="E1329" s="23">
        <v>1</v>
      </c>
    </row>
    <row r="1330" spans="1:5" x14ac:dyDescent="0.25">
      <c r="A1330" t="s">
        <v>892</v>
      </c>
      <c r="B1330" t="s">
        <v>893</v>
      </c>
      <c r="C1330" t="s">
        <v>894</v>
      </c>
      <c r="D1330" t="s">
        <v>895</v>
      </c>
      <c r="E1330" s="23">
        <v>1</v>
      </c>
    </row>
    <row r="1331" spans="1:5" x14ac:dyDescent="0.25">
      <c r="A1331" t="s">
        <v>892</v>
      </c>
      <c r="B1331" t="s">
        <v>893</v>
      </c>
      <c r="C1331" t="s">
        <v>894</v>
      </c>
      <c r="D1331" t="s">
        <v>932</v>
      </c>
      <c r="E1331" s="23">
        <v>1</v>
      </c>
    </row>
    <row r="1332" spans="1:5" x14ac:dyDescent="0.25">
      <c r="A1332" t="s">
        <v>892</v>
      </c>
      <c r="B1332" t="s">
        <v>893</v>
      </c>
      <c r="C1332" t="s">
        <v>894</v>
      </c>
      <c r="D1332" t="s">
        <v>950</v>
      </c>
      <c r="E1332" s="23">
        <v>1</v>
      </c>
    </row>
    <row r="1333" spans="1:5" x14ac:dyDescent="0.25">
      <c r="A1333" t="s">
        <v>892</v>
      </c>
      <c r="B1333" t="s">
        <v>893</v>
      </c>
      <c r="C1333" t="s">
        <v>899</v>
      </c>
      <c r="D1333" t="s">
        <v>895</v>
      </c>
      <c r="E1333" s="23">
        <v>1</v>
      </c>
    </row>
    <row r="1334" spans="1:5" x14ac:dyDescent="0.25">
      <c r="A1334" t="s">
        <v>892</v>
      </c>
      <c r="B1334" t="s">
        <v>893</v>
      </c>
      <c r="C1334" t="s">
        <v>899</v>
      </c>
      <c r="D1334" t="s">
        <v>932</v>
      </c>
      <c r="E1334" s="23">
        <v>1</v>
      </c>
    </row>
    <row r="1335" spans="1:5" x14ac:dyDescent="0.25">
      <c r="A1335" t="s">
        <v>892</v>
      </c>
      <c r="B1335" t="s">
        <v>893</v>
      </c>
      <c r="C1335" t="s">
        <v>899</v>
      </c>
      <c r="D1335" t="s">
        <v>950</v>
      </c>
      <c r="E1335" s="23">
        <v>1</v>
      </c>
    </row>
    <row r="1336" spans="1:5" x14ac:dyDescent="0.25">
      <c r="A1336" t="s">
        <v>892</v>
      </c>
      <c r="B1336" t="s">
        <v>893</v>
      </c>
      <c r="C1336" t="s">
        <v>901</v>
      </c>
      <c r="D1336" t="s">
        <v>895</v>
      </c>
      <c r="E1336" s="23">
        <v>1</v>
      </c>
    </row>
    <row r="1337" spans="1:5" x14ac:dyDescent="0.25">
      <c r="A1337" t="s">
        <v>892</v>
      </c>
      <c r="B1337" t="s">
        <v>893</v>
      </c>
      <c r="C1337" t="s">
        <v>901</v>
      </c>
      <c r="D1337" t="s">
        <v>932</v>
      </c>
      <c r="E1337" s="23">
        <v>1</v>
      </c>
    </row>
    <row r="1338" spans="1:5" x14ac:dyDescent="0.25">
      <c r="A1338" t="s">
        <v>892</v>
      </c>
      <c r="B1338" t="s">
        <v>893</v>
      </c>
      <c r="C1338" t="s">
        <v>901</v>
      </c>
      <c r="D1338" t="s">
        <v>950</v>
      </c>
      <c r="E1338" s="23">
        <v>1</v>
      </c>
    </row>
    <row r="1339" spans="1:5" x14ac:dyDescent="0.25">
      <c r="A1339" t="s">
        <v>892</v>
      </c>
      <c r="B1339" t="s">
        <v>893</v>
      </c>
      <c r="C1339" t="s">
        <v>903</v>
      </c>
      <c r="D1339" t="s">
        <v>895</v>
      </c>
      <c r="E1339" s="23">
        <v>1</v>
      </c>
    </row>
    <row r="1340" spans="1:5" x14ac:dyDescent="0.25">
      <c r="A1340" t="s">
        <v>892</v>
      </c>
      <c r="B1340" t="s">
        <v>893</v>
      </c>
      <c r="C1340" t="s">
        <v>903</v>
      </c>
      <c r="D1340" t="s">
        <v>932</v>
      </c>
      <c r="E1340" s="23">
        <v>1</v>
      </c>
    </row>
    <row r="1341" spans="1:5" x14ac:dyDescent="0.25">
      <c r="A1341" t="s">
        <v>892</v>
      </c>
      <c r="B1341" t="s">
        <v>893</v>
      </c>
      <c r="C1341" t="s">
        <v>903</v>
      </c>
      <c r="D1341" t="s">
        <v>950</v>
      </c>
      <c r="E1341" s="23">
        <v>1</v>
      </c>
    </row>
    <row r="1342" spans="1:5" x14ac:dyDescent="0.25">
      <c r="A1342" t="s">
        <v>892</v>
      </c>
      <c r="B1342" t="s">
        <v>893</v>
      </c>
      <c r="C1342" t="s">
        <v>905</v>
      </c>
      <c r="D1342" t="s">
        <v>895</v>
      </c>
      <c r="E1342" s="23">
        <v>1</v>
      </c>
    </row>
    <row r="1343" spans="1:5" x14ac:dyDescent="0.25">
      <c r="A1343" t="s">
        <v>892</v>
      </c>
      <c r="B1343" t="s">
        <v>893</v>
      </c>
      <c r="C1343" t="s">
        <v>905</v>
      </c>
      <c r="D1343" t="s">
        <v>932</v>
      </c>
      <c r="E1343" s="23">
        <v>1</v>
      </c>
    </row>
    <row r="1344" spans="1:5" x14ac:dyDescent="0.25">
      <c r="A1344" t="s">
        <v>892</v>
      </c>
      <c r="B1344" t="s">
        <v>893</v>
      </c>
      <c r="C1344" t="s">
        <v>905</v>
      </c>
      <c r="D1344" t="s">
        <v>950</v>
      </c>
      <c r="E1344" s="23">
        <v>1</v>
      </c>
    </row>
    <row r="1345" spans="1:5" x14ac:dyDescent="0.25">
      <c r="A1345" t="s">
        <v>892</v>
      </c>
      <c r="B1345" t="s">
        <v>893</v>
      </c>
      <c r="C1345" t="s">
        <v>907</v>
      </c>
      <c r="D1345" t="s">
        <v>895</v>
      </c>
      <c r="E1345" s="23">
        <v>1</v>
      </c>
    </row>
    <row r="1346" spans="1:5" x14ac:dyDescent="0.25">
      <c r="A1346" t="s">
        <v>892</v>
      </c>
      <c r="B1346" t="s">
        <v>893</v>
      </c>
      <c r="C1346" t="s">
        <v>907</v>
      </c>
      <c r="D1346" t="s">
        <v>932</v>
      </c>
      <c r="E1346" s="23">
        <v>1</v>
      </c>
    </row>
    <row r="1347" spans="1:5" x14ac:dyDescent="0.25">
      <c r="A1347" t="s">
        <v>892</v>
      </c>
      <c r="B1347" t="s">
        <v>893</v>
      </c>
      <c r="C1347" t="s">
        <v>907</v>
      </c>
      <c r="D1347" t="s">
        <v>950</v>
      </c>
      <c r="E1347" s="23">
        <v>1</v>
      </c>
    </row>
    <row r="1348" spans="1:5" x14ac:dyDescent="0.25">
      <c r="A1348" t="s">
        <v>892</v>
      </c>
      <c r="B1348" t="s">
        <v>893</v>
      </c>
      <c r="C1348" t="s">
        <v>909</v>
      </c>
      <c r="D1348" t="s">
        <v>895</v>
      </c>
      <c r="E1348" s="23">
        <v>1</v>
      </c>
    </row>
    <row r="1349" spans="1:5" x14ac:dyDescent="0.25">
      <c r="A1349" t="s">
        <v>892</v>
      </c>
      <c r="B1349" t="s">
        <v>893</v>
      </c>
      <c r="C1349" t="s">
        <v>909</v>
      </c>
      <c r="D1349" t="s">
        <v>932</v>
      </c>
      <c r="E1349" s="23">
        <v>1</v>
      </c>
    </row>
    <row r="1350" spans="1:5" x14ac:dyDescent="0.25">
      <c r="A1350" t="s">
        <v>892</v>
      </c>
      <c r="B1350" t="s">
        <v>893</v>
      </c>
      <c r="C1350" t="s">
        <v>909</v>
      </c>
      <c r="D1350" t="s">
        <v>950</v>
      </c>
      <c r="E1350" s="23">
        <v>1</v>
      </c>
    </row>
    <row r="1351" spans="1:5" x14ac:dyDescent="0.25">
      <c r="A1351" t="s">
        <v>892</v>
      </c>
      <c r="B1351" t="s">
        <v>893</v>
      </c>
      <c r="C1351" t="s">
        <v>911</v>
      </c>
      <c r="D1351" t="s">
        <v>895</v>
      </c>
      <c r="E1351" s="23">
        <v>1</v>
      </c>
    </row>
    <row r="1352" spans="1:5" x14ac:dyDescent="0.25">
      <c r="A1352" t="s">
        <v>892</v>
      </c>
      <c r="B1352" t="s">
        <v>893</v>
      </c>
      <c r="C1352" t="s">
        <v>911</v>
      </c>
      <c r="D1352" t="s">
        <v>932</v>
      </c>
      <c r="E1352" s="23">
        <v>1</v>
      </c>
    </row>
    <row r="1353" spans="1:5" x14ac:dyDescent="0.25">
      <c r="A1353" t="s">
        <v>892</v>
      </c>
      <c r="B1353" t="s">
        <v>893</v>
      </c>
      <c r="C1353" t="s">
        <v>911</v>
      </c>
      <c r="D1353" t="s">
        <v>950</v>
      </c>
      <c r="E1353" s="23">
        <v>1</v>
      </c>
    </row>
    <row r="1354" spans="1:5" x14ac:dyDescent="0.25">
      <c r="A1354" t="s">
        <v>892</v>
      </c>
      <c r="B1354" t="s">
        <v>893</v>
      </c>
      <c r="C1354" t="s">
        <v>913</v>
      </c>
      <c r="D1354" t="s">
        <v>895</v>
      </c>
      <c r="E1354" s="23">
        <v>1</v>
      </c>
    </row>
    <row r="1355" spans="1:5" x14ac:dyDescent="0.25">
      <c r="A1355" t="s">
        <v>892</v>
      </c>
      <c r="B1355" t="s">
        <v>893</v>
      </c>
      <c r="C1355" t="s">
        <v>913</v>
      </c>
      <c r="D1355" t="s">
        <v>932</v>
      </c>
      <c r="E1355" s="23">
        <v>1</v>
      </c>
    </row>
    <row r="1356" spans="1:5" x14ac:dyDescent="0.25">
      <c r="A1356" t="s">
        <v>892</v>
      </c>
      <c r="B1356" t="s">
        <v>893</v>
      </c>
      <c r="C1356" t="s">
        <v>913</v>
      </c>
      <c r="D1356" t="s">
        <v>950</v>
      </c>
      <c r="E1356" s="23">
        <v>1</v>
      </c>
    </row>
    <row r="1357" spans="1:5" x14ac:dyDescent="0.25">
      <c r="A1357" t="s">
        <v>892</v>
      </c>
      <c r="B1357" t="s">
        <v>893</v>
      </c>
      <c r="C1357" t="s">
        <v>915</v>
      </c>
      <c r="D1357" t="s">
        <v>895</v>
      </c>
      <c r="E1357" s="23">
        <v>1</v>
      </c>
    </row>
    <row r="1358" spans="1:5" x14ac:dyDescent="0.25">
      <c r="A1358" t="s">
        <v>892</v>
      </c>
      <c r="B1358" t="s">
        <v>893</v>
      </c>
      <c r="C1358" t="s">
        <v>915</v>
      </c>
      <c r="D1358" t="s">
        <v>932</v>
      </c>
      <c r="E1358" s="23">
        <v>1</v>
      </c>
    </row>
    <row r="1359" spans="1:5" x14ac:dyDescent="0.25">
      <c r="A1359" t="s">
        <v>892</v>
      </c>
      <c r="B1359" t="s">
        <v>893</v>
      </c>
      <c r="C1359" t="s">
        <v>915</v>
      </c>
      <c r="D1359" t="s">
        <v>950</v>
      </c>
      <c r="E1359" s="23">
        <v>1</v>
      </c>
    </row>
    <row r="1360" spans="1:5" x14ac:dyDescent="0.25">
      <c r="A1360" t="s">
        <v>892</v>
      </c>
      <c r="B1360" t="s">
        <v>893</v>
      </c>
      <c r="C1360" t="s">
        <v>917</v>
      </c>
      <c r="D1360" t="s">
        <v>895</v>
      </c>
      <c r="E1360" s="23">
        <v>1</v>
      </c>
    </row>
    <row r="1361" spans="1:5" x14ac:dyDescent="0.25">
      <c r="A1361" t="s">
        <v>892</v>
      </c>
      <c r="B1361" t="s">
        <v>893</v>
      </c>
      <c r="C1361" t="s">
        <v>917</v>
      </c>
      <c r="D1361" t="s">
        <v>932</v>
      </c>
      <c r="E1361" s="23">
        <v>1</v>
      </c>
    </row>
    <row r="1362" spans="1:5" x14ac:dyDescent="0.25">
      <c r="A1362" t="s">
        <v>892</v>
      </c>
      <c r="B1362" t="s">
        <v>893</v>
      </c>
      <c r="C1362" t="s">
        <v>917</v>
      </c>
      <c r="D1362" t="s">
        <v>950</v>
      </c>
      <c r="E1362" s="23">
        <v>1</v>
      </c>
    </row>
    <row r="1363" spans="1:5" x14ac:dyDescent="0.25">
      <c r="A1363" t="s">
        <v>892</v>
      </c>
      <c r="B1363" t="s">
        <v>893</v>
      </c>
      <c r="C1363" t="s">
        <v>919</v>
      </c>
      <c r="D1363" t="s">
        <v>895</v>
      </c>
      <c r="E1363" s="23">
        <v>1</v>
      </c>
    </row>
    <row r="1364" spans="1:5" x14ac:dyDescent="0.25">
      <c r="A1364" t="s">
        <v>892</v>
      </c>
      <c r="B1364" t="s">
        <v>893</v>
      </c>
      <c r="C1364" t="s">
        <v>919</v>
      </c>
      <c r="D1364" t="s">
        <v>932</v>
      </c>
      <c r="E1364" s="23">
        <v>1</v>
      </c>
    </row>
    <row r="1365" spans="1:5" x14ac:dyDescent="0.25">
      <c r="A1365" t="s">
        <v>892</v>
      </c>
      <c r="B1365" t="s">
        <v>893</v>
      </c>
      <c r="C1365" t="s">
        <v>919</v>
      </c>
      <c r="D1365" t="s">
        <v>950</v>
      </c>
      <c r="E1365" s="23">
        <v>1</v>
      </c>
    </row>
    <row r="1366" spans="1:5" x14ac:dyDescent="0.25">
      <c r="A1366" t="s">
        <v>892</v>
      </c>
      <c r="B1366" t="s">
        <v>893</v>
      </c>
      <c r="C1366" t="s">
        <v>921</v>
      </c>
      <c r="D1366" t="s">
        <v>895</v>
      </c>
      <c r="E1366" s="23">
        <v>1</v>
      </c>
    </row>
    <row r="1367" spans="1:5" x14ac:dyDescent="0.25">
      <c r="A1367" t="s">
        <v>892</v>
      </c>
      <c r="B1367" t="s">
        <v>893</v>
      </c>
      <c r="C1367" t="s">
        <v>921</v>
      </c>
      <c r="D1367" t="s">
        <v>932</v>
      </c>
      <c r="E1367" s="23">
        <v>1</v>
      </c>
    </row>
    <row r="1368" spans="1:5" x14ac:dyDescent="0.25">
      <c r="A1368" t="s">
        <v>892</v>
      </c>
      <c r="B1368" t="s">
        <v>893</v>
      </c>
      <c r="C1368" t="s">
        <v>921</v>
      </c>
      <c r="D1368" t="s">
        <v>950</v>
      </c>
      <c r="E1368" s="23">
        <v>1</v>
      </c>
    </row>
    <row r="1369" spans="1:5" x14ac:dyDescent="0.25">
      <c r="A1369" t="s">
        <v>892</v>
      </c>
      <c r="B1369" t="s">
        <v>923</v>
      </c>
      <c r="C1369" t="s">
        <v>924</v>
      </c>
      <c r="D1369" t="s">
        <v>895</v>
      </c>
      <c r="E1369" s="23">
        <v>1</v>
      </c>
    </row>
    <row r="1370" spans="1:5" x14ac:dyDescent="0.25">
      <c r="A1370" t="s">
        <v>892</v>
      </c>
      <c r="B1370" t="s">
        <v>923</v>
      </c>
      <c r="C1370" t="s">
        <v>924</v>
      </c>
      <c r="D1370" t="s">
        <v>932</v>
      </c>
      <c r="E1370" s="23">
        <v>1</v>
      </c>
    </row>
    <row r="1371" spans="1:5" x14ac:dyDescent="0.25">
      <c r="A1371" t="s">
        <v>892</v>
      </c>
      <c r="B1371" t="s">
        <v>923</v>
      </c>
      <c r="C1371" t="s">
        <v>924</v>
      </c>
      <c r="D1371" t="s">
        <v>950</v>
      </c>
      <c r="E1371" s="23">
        <v>1</v>
      </c>
    </row>
    <row r="1372" spans="1:5" x14ac:dyDescent="0.25">
      <c r="A1372" t="s">
        <v>892</v>
      </c>
      <c r="B1372" t="s">
        <v>923</v>
      </c>
      <c r="C1372" t="s">
        <v>926</v>
      </c>
      <c r="D1372" t="s">
        <v>895</v>
      </c>
      <c r="E1372" s="23">
        <v>1</v>
      </c>
    </row>
    <row r="1373" spans="1:5" x14ac:dyDescent="0.25">
      <c r="A1373" t="s">
        <v>892</v>
      </c>
      <c r="B1373" t="s">
        <v>923</v>
      </c>
      <c r="C1373" t="s">
        <v>926</v>
      </c>
      <c r="D1373" t="s">
        <v>932</v>
      </c>
      <c r="E1373" s="23">
        <v>1</v>
      </c>
    </row>
    <row r="1374" spans="1:5" x14ac:dyDescent="0.25">
      <c r="A1374" t="s">
        <v>892</v>
      </c>
      <c r="B1374" t="s">
        <v>923</v>
      </c>
      <c r="C1374" t="s">
        <v>926</v>
      </c>
      <c r="D1374" t="s">
        <v>950</v>
      </c>
      <c r="E1374" s="23">
        <v>1</v>
      </c>
    </row>
    <row r="1375" spans="1:5" x14ac:dyDescent="0.25">
      <c r="A1375" t="s">
        <v>892</v>
      </c>
      <c r="B1375" t="s">
        <v>923</v>
      </c>
      <c r="C1375" t="s">
        <v>928</v>
      </c>
      <c r="D1375" t="s">
        <v>895</v>
      </c>
      <c r="E1375" s="23">
        <v>1</v>
      </c>
    </row>
    <row r="1376" spans="1:5" x14ac:dyDescent="0.25">
      <c r="A1376" t="s">
        <v>892</v>
      </c>
      <c r="B1376" t="s">
        <v>923</v>
      </c>
      <c r="C1376" t="s">
        <v>928</v>
      </c>
      <c r="D1376" t="s">
        <v>932</v>
      </c>
      <c r="E1376" s="23">
        <v>1</v>
      </c>
    </row>
    <row r="1377" spans="1:5" x14ac:dyDescent="0.25">
      <c r="A1377" t="s">
        <v>892</v>
      </c>
      <c r="B1377" t="s">
        <v>923</v>
      </c>
      <c r="C1377" t="s">
        <v>928</v>
      </c>
      <c r="D1377" t="s">
        <v>950</v>
      </c>
      <c r="E1377" s="23">
        <v>1</v>
      </c>
    </row>
    <row r="1378" spans="1:5" x14ac:dyDescent="0.25">
      <c r="A1378" t="s">
        <v>892</v>
      </c>
      <c r="B1378" t="s">
        <v>923</v>
      </c>
      <c r="C1378" t="s">
        <v>930</v>
      </c>
      <c r="D1378" t="s">
        <v>895</v>
      </c>
      <c r="E1378" s="23">
        <v>1</v>
      </c>
    </row>
    <row r="1379" spans="1:5" x14ac:dyDescent="0.25">
      <c r="A1379" t="s">
        <v>892</v>
      </c>
      <c r="B1379" t="s">
        <v>923</v>
      </c>
      <c r="C1379" t="s">
        <v>930</v>
      </c>
      <c r="D1379" t="s">
        <v>932</v>
      </c>
      <c r="E1379" s="23">
        <v>1</v>
      </c>
    </row>
    <row r="1380" spans="1:5" x14ac:dyDescent="0.25">
      <c r="A1380" t="s">
        <v>892</v>
      </c>
      <c r="B1380" t="s">
        <v>923</v>
      </c>
      <c r="C1380" t="s">
        <v>930</v>
      </c>
      <c r="D1380" t="s">
        <v>950</v>
      </c>
      <c r="E1380" s="23">
        <v>1</v>
      </c>
    </row>
    <row r="1381" spans="1:5" x14ac:dyDescent="0.25">
      <c r="A1381" t="s">
        <v>892</v>
      </c>
      <c r="B1381" t="s">
        <v>923</v>
      </c>
      <c r="C1381" t="s">
        <v>921</v>
      </c>
      <c r="D1381" t="s">
        <v>895</v>
      </c>
      <c r="E1381" s="23">
        <v>1</v>
      </c>
    </row>
    <row r="1382" spans="1:5" x14ac:dyDescent="0.25">
      <c r="A1382" t="s">
        <v>892</v>
      </c>
      <c r="B1382" t="s">
        <v>923</v>
      </c>
      <c r="C1382" t="s">
        <v>921</v>
      </c>
      <c r="D1382" t="s">
        <v>932</v>
      </c>
      <c r="E1382" s="23">
        <v>1</v>
      </c>
    </row>
    <row r="1383" spans="1:5" x14ac:dyDescent="0.25">
      <c r="A1383" t="s">
        <v>892</v>
      </c>
      <c r="B1383" t="s">
        <v>923</v>
      </c>
      <c r="C1383" t="s">
        <v>921</v>
      </c>
      <c r="D1383" t="s">
        <v>950</v>
      </c>
      <c r="E1383" s="23">
        <v>1</v>
      </c>
    </row>
    <row r="1384" spans="1:5" x14ac:dyDescent="0.25">
      <c r="A1384" t="s">
        <v>892</v>
      </c>
      <c r="B1384" t="s">
        <v>968</v>
      </c>
      <c r="C1384" t="s">
        <v>969</v>
      </c>
      <c r="D1384" t="s">
        <v>970</v>
      </c>
      <c r="E1384" s="23">
        <v>1</v>
      </c>
    </row>
    <row r="1385" spans="1:5" x14ac:dyDescent="0.25">
      <c r="A1385" t="s">
        <v>892</v>
      </c>
      <c r="B1385" t="s">
        <v>968</v>
      </c>
      <c r="C1385" t="s">
        <v>969</v>
      </c>
      <c r="D1385" t="s">
        <v>987</v>
      </c>
      <c r="E1385" s="23">
        <v>1</v>
      </c>
    </row>
    <row r="1386" spans="1:5" x14ac:dyDescent="0.25">
      <c r="A1386" t="s">
        <v>892</v>
      </c>
      <c r="B1386" t="s">
        <v>968</v>
      </c>
      <c r="C1386" t="s">
        <v>973</v>
      </c>
      <c r="D1386" t="s">
        <v>970</v>
      </c>
      <c r="E1386" s="23">
        <v>1</v>
      </c>
    </row>
    <row r="1387" spans="1:5" x14ac:dyDescent="0.25">
      <c r="A1387" t="s">
        <v>892</v>
      </c>
      <c r="B1387" t="s">
        <v>968</v>
      </c>
      <c r="C1387" t="s">
        <v>973</v>
      </c>
      <c r="D1387" t="s">
        <v>987</v>
      </c>
      <c r="E1387" s="23">
        <v>1</v>
      </c>
    </row>
    <row r="1388" spans="1:5" x14ac:dyDescent="0.25">
      <c r="A1388" t="s">
        <v>892</v>
      </c>
      <c r="B1388" t="s">
        <v>968</v>
      </c>
      <c r="C1388" t="s">
        <v>975</v>
      </c>
      <c r="D1388" t="s">
        <v>970</v>
      </c>
      <c r="E1388" s="23">
        <v>1</v>
      </c>
    </row>
    <row r="1389" spans="1:5" x14ac:dyDescent="0.25">
      <c r="A1389" t="s">
        <v>892</v>
      </c>
      <c r="B1389" t="s">
        <v>968</v>
      </c>
      <c r="C1389" t="s">
        <v>975</v>
      </c>
      <c r="D1389" t="s">
        <v>987</v>
      </c>
      <c r="E1389" s="23">
        <v>1</v>
      </c>
    </row>
    <row r="1390" spans="1:5" x14ac:dyDescent="0.25">
      <c r="A1390" t="s">
        <v>892</v>
      </c>
      <c r="B1390" t="s">
        <v>968</v>
      </c>
      <c r="C1390" t="s">
        <v>977</v>
      </c>
      <c r="D1390" t="s">
        <v>970</v>
      </c>
      <c r="E1390" s="23">
        <v>1</v>
      </c>
    </row>
    <row r="1391" spans="1:5" x14ac:dyDescent="0.25">
      <c r="A1391" t="s">
        <v>892</v>
      </c>
      <c r="B1391" t="s">
        <v>968</v>
      </c>
      <c r="C1391" t="s">
        <v>977</v>
      </c>
      <c r="D1391" t="s">
        <v>987</v>
      </c>
      <c r="E1391" s="23">
        <v>1</v>
      </c>
    </row>
    <row r="1392" spans="1:5" x14ac:dyDescent="0.25">
      <c r="A1392" t="s">
        <v>892</v>
      </c>
      <c r="B1392" t="s">
        <v>968</v>
      </c>
      <c r="C1392" t="s">
        <v>979</v>
      </c>
      <c r="D1392" t="s">
        <v>970</v>
      </c>
      <c r="E1392" s="23">
        <v>1</v>
      </c>
    </row>
    <row r="1393" spans="1:5" x14ac:dyDescent="0.25">
      <c r="A1393" t="s">
        <v>892</v>
      </c>
      <c r="B1393" t="s">
        <v>968</v>
      </c>
      <c r="C1393" t="s">
        <v>979</v>
      </c>
      <c r="D1393" t="s">
        <v>987</v>
      </c>
      <c r="E1393" s="23">
        <v>1</v>
      </c>
    </row>
    <row r="1394" spans="1:5" x14ac:dyDescent="0.25">
      <c r="A1394" t="s">
        <v>892</v>
      </c>
      <c r="B1394" t="s">
        <v>968</v>
      </c>
      <c r="C1394" t="s">
        <v>981</v>
      </c>
      <c r="D1394" t="s">
        <v>970</v>
      </c>
      <c r="E1394" s="23">
        <v>1</v>
      </c>
    </row>
    <row r="1395" spans="1:5" x14ac:dyDescent="0.25">
      <c r="A1395" t="s">
        <v>892</v>
      </c>
      <c r="B1395" t="s">
        <v>968</v>
      </c>
      <c r="C1395" t="s">
        <v>981</v>
      </c>
      <c r="D1395" t="s">
        <v>987</v>
      </c>
      <c r="E1395" s="23">
        <v>1</v>
      </c>
    </row>
    <row r="1396" spans="1:5" x14ac:dyDescent="0.25">
      <c r="A1396" t="s">
        <v>892</v>
      </c>
      <c r="B1396" t="s">
        <v>968</v>
      </c>
      <c r="C1396" t="s">
        <v>983</v>
      </c>
      <c r="D1396" t="s">
        <v>970</v>
      </c>
      <c r="E1396" s="23">
        <v>1</v>
      </c>
    </row>
    <row r="1397" spans="1:5" x14ac:dyDescent="0.25">
      <c r="A1397" t="s">
        <v>892</v>
      </c>
      <c r="B1397" t="s">
        <v>968</v>
      </c>
      <c r="C1397" t="s">
        <v>983</v>
      </c>
      <c r="D1397" t="s">
        <v>987</v>
      </c>
      <c r="E1397" s="23">
        <v>1</v>
      </c>
    </row>
    <row r="1398" spans="1:5" x14ac:dyDescent="0.25">
      <c r="A1398" t="s">
        <v>892</v>
      </c>
      <c r="B1398" t="s">
        <v>968</v>
      </c>
      <c r="C1398" t="s">
        <v>985</v>
      </c>
      <c r="D1398" t="s">
        <v>970</v>
      </c>
      <c r="E1398" s="23">
        <v>1</v>
      </c>
    </row>
    <row r="1399" spans="1:5" x14ac:dyDescent="0.25">
      <c r="A1399" t="s">
        <v>892</v>
      </c>
      <c r="B1399" t="s">
        <v>968</v>
      </c>
      <c r="C1399" t="s">
        <v>985</v>
      </c>
      <c r="D1399" t="s">
        <v>987</v>
      </c>
      <c r="E1399" s="23">
        <v>1</v>
      </c>
    </row>
    <row r="1400" spans="1:5" x14ac:dyDescent="0.25">
      <c r="A1400" t="s">
        <v>79</v>
      </c>
      <c r="B1400" t="s">
        <v>269</v>
      </c>
      <c r="C1400" t="s">
        <v>270</v>
      </c>
      <c r="D1400" t="s">
        <v>78</v>
      </c>
      <c r="E1400" s="23">
        <v>2</v>
      </c>
    </row>
    <row r="1401" spans="1:5" x14ac:dyDescent="0.25">
      <c r="A1401" t="s">
        <v>79</v>
      </c>
      <c r="B1401" t="s">
        <v>269</v>
      </c>
      <c r="C1401" t="s">
        <v>270</v>
      </c>
      <c r="D1401" t="s">
        <v>271</v>
      </c>
      <c r="E1401" s="23">
        <v>1</v>
      </c>
    </row>
    <row r="1402" spans="1:5" x14ac:dyDescent="0.25">
      <c r="A1402" t="s">
        <v>79</v>
      </c>
      <c r="B1402" t="s">
        <v>269</v>
      </c>
      <c r="C1402" t="s">
        <v>270</v>
      </c>
      <c r="D1402" t="s">
        <v>272</v>
      </c>
      <c r="E1402" s="23">
        <v>1</v>
      </c>
    </row>
    <row r="1403" spans="1:5" x14ac:dyDescent="0.25">
      <c r="A1403" t="s">
        <v>79</v>
      </c>
      <c r="B1403" t="s">
        <v>269</v>
      </c>
      <c r="C1403" t="s">
        <v>270</v>
      </c>
      <c r="D1403" t="s">
        <v>273</v>
      </c>
      <c r="E1403" s="23">
        <v>1</v>
      </c>
    </row>
    <row r="1404" spans="1:5" x14ac:dyDescent="0.25">
      <c r="A1404" t="s">
        <v>79</v>
      </c>
      <c r="B1404" t="s">
        <v>269</v>
      </c>
      <c r="C1404" t="s">
        <v>270</v>
      </c>
      <c r="D1404" t="s">
        <v>277</v>
      </c>
      <c r="E1404" s="23">
        <v>1</v>
      </c>
    </row>
    <row r="1405" spans="1:5" x14ac:dyDescent="0.25">
      <c r="A1405" t="s">
        <v>79</v>
      </c>
      <c r="B1405" t="s">
        <v>269</v>
      </c>
      <c r="C1405" t="s">
        <v>270</v>
      </c>
      <c r="D1405" t="s">
        <v>275</v>
      </c>
      <c r="E1405" s="23">
        <v>1</v>
      </c>
    </row>
    <row r="1406" spans="1:5" x14ac:dyDescent="0.25">
      <c r="A1406" t="s">
        <v>79</v>
      </c>
      <c r="B1406" t="s">
        <v>269</v>
      </c>
      <c r="C1406" t="s">
        <v>283</v>
      </c>
      <c r="D1406" t="s">
        <v>278</v>
      </c>
      <c r="E1406" s="23">
        <v>1</v>
      </c>
    </row>
    <row r="1407" spans="1:5" x14ac:dyDescent="0.25">
      <c r="A1407" t="s">
        <v>79</v>
      </c>
      <c r="B1407" t="s">
        <v>269</v>
      </c>
      <c r="C1407" t="s">
        <v>283</v>
      </c>
      <c r="D1407" t="s">
        <v>279</v>
      </c>
      <c r="E1407" s="23">
        <v>1</v>
      </c>
    </row>
    <row r="1408" spans="1:5" x14ac:dyDescent="0.25">
      <c r="A1408" t="s">
        <v>79</v>
      </c>
      <c r="B1408" t="s">
        <v>269</v>
      </c>
      <c r="C1408" t="s">
        <v>283</v>
      </c>
      <c r="D1408" t="s">
        <v>280</v>
      </c>
      <c r="E1408" s="23">
        <v>1</v>
      </c>
    </row>
    <row r="1409" spans="1:5" x14ac:dyDescent="0.25">
      <c r="A1409" t="s">
        <v>79</v>
      </c>
      <c r="B1409" t="s">
        <v>269</v>
      </c>
      <c r="C1409" t="s">
        <v>283</v>
      </c>
      <c r="D1409" t="s">
        <v>281</v>
      </c>
      <c r="E1409" s="23">
        <v>1</v>
      </c>
    </row>
    <row r="1410" spans="1:5" x14ac:dyDescent="0.25">
      <c r="A1410" t="s">
        <v>79</v>
      </c>
      <c r="B1410" t="s">
        <v>269</v>
      </c>
      <c r="C1410" t="s">
        <v>283</v>
      </c>
      <c r="D1410" t="s">
        <v>282</v>
      </c>
      <c r="E1410" s="23">
        <v>1</v>
      </c>
    </row>
    <row r="1411" spans="1:5" x14ac:dyDescent="0.25">
      <c r="A1411" t="s">
        <v>79</v>
      </c>
      <c r="B1411" t="s">
        <v>269</v>
      </c>
      <c r="C1411" t="s">
        <v>482</v>
      </c>
      <c r="D1411" t="s">
        <v>483</v>
      </c>
      <c r="E1411" s="23">
        <v>1</v>
      </c>
    </row>
    <row r="1412" spans="1:5" x14ac:dyDescent="0.25">
      <c r="A1412" t="s">
        <v>98</v>
      </c>
      <c r="B1412" t="s">
        <v>492</v>
      </c>
      <c r="C1412" t="s">
        <v>97</v>
      </c>
      <c r="D1412" t="s">
        <v>97</v>
      </c>
      <c r="E1412" s="23">
        <v>1</v>
      </c>
    </row>
    <row r="1413" spans="1:5" x14ac:dyDescent="0.25">
      <c r="A1413" t="s">
        <v>98</v>
      </c>
      <c r="B1413" t="s">
        <v>492</v>
      </c>
      <c r="C1413" t="s">
        <v>495</v>
      </c>
      <c r="D1413" t="s">
        <v>99</v>
      </c>
      <c r="E1413" s="23">
        <v>1</v>
      </c>
    </row>
    <row r="1414" spans="1:5" x14ac:dyDescent="0.25">
      <c r="A1414" t="s">
        <v>86</v>
      </c>
      <c r="B1414" t="s">
        <v>289</v>
      </c>
      <c r="C1414" t="s">
        <v>292</v>
      </c>
      <c r="D1414" t="s">
        <v>295</v>
      </c>
      <c r="E1414" s="23">
        <v>1</v>
      </c>
    </row>
    <row r="1415" spans="1:5" x14ac:dyDescent="0.25">
      <c r="A1415" t="s">
        <v>86</v>
      </c>
      <c r="B1415" t="s">
        <v>87</v>
      </c>
      <c r="C1415" t="s">
        <v>1052</v>
      </c>
      <c r="D1415" t="s">
        <v>1053</v>
      </c>
      <c r="E1415" s="23">
        <v>3</v>
      </c>
    </row>
    <row r="1416" spans="1:5" x14ac:dyDescent="0.25">
      <c r="A1416" t="s">
        <v>86</v>
      </c>
      <c r="B1416" t="s">
        <v>87</v>
      </c>
      <c r="C1416" t="s">
        <v>1052</v>
      </c>
      <c r="D1416" t="s">
        <v>1057</v>
      </c>
      <c r="E1416" s="23">
        <v>3</v>
      </c>
    </row>
    <row r="1417" spans="1:5" x14ac:dyDescent="0.25">
      <c r="A1417" t="s">
        <v>86</v>
      </c>
      <c r="B1417" t="s">
        <v>87</v>
      </c>
      <c r="C1417" t="s">
        <v>1052</v>
      </c>
      <c r="D1417" t="s">
        <v>1059</v>
      </c>
      <c r="E1417" s="23">
        <v>3</v>
      </c>
    </row>
    <row r="1418" spans="1:5" x14ac:dyDescent="0.25">
      <c r="A1418" t="s">
        <v>86</v>
      </c>
      <c r="B1418" t="s">
        <v>87</v>
      </c>
      <c r="C1418" t="s">
        <v>1052</v>
      </c>
      <c r="D1418" t="s">
        <v>1061</v>
      </c>
      <c r="E1418" s="23">
        <v>3</v>
      </c>
    </row>
    <row r="1419" spans="1:5" x14ac:dyDescent="0.25">
      <c r="A1419" t="s">
        <v>86</v>
      </c>
      <c r="B1419" t="s">
        <v>87</v>
      </c>
      <c r="C1419" t="s">
        <v>1052</v>
      </c>
      <c r="D1419" t="s">
        <v>1063</v>
      </c>
      <c r="E1419" s="23">
        <v>3</v>
      </c>
    </row>
    <row r="1420" spans="1:5" x14ac:dyDescent="0.25">
      <c r="A1420" t="s">
        <v>86</v>
      </c>
      <c r="B1420" t="s">
        <v>87</v>
      </c>
      <c r="C1420" t="s">
        <v>1052</v>
      </c>
      <c r="D1420" t="s">
        <v>1065</v>
      </c>
      <c r="E1420" s="23">
        <v>3</v>
      </c>
    </row>
    <row r="1421" spans="1:5" x14ac:dyDescent="0.25">
      <c r="A1421" t="s">
        <v>86</v>
      </c>
      <c r="B1421" t="s">
        <v>87</v>
      </c>
      <c r="C1421" t="s">
        <v>1052</v>
      </c>
      <c r="D1421" t="s">
        <v>1067</v>
      </c>
      <c r="E1421" s="23">
        <v>3</v>
      </c>
    </row>
    <row r="1422" spans="1:5" x14ac:dyDescent="0.25">
      <c r="A1422" t="s">
        <v>86</v>
      </c>
      <c r="B1422" t="s">
        <v>87</v>
      </c>
      <c r="C1422" t="s">
        <v>1052</v>
      </c>
      <c r="D1422" t="s">
        <v>1069</v>
      </c>
      <c r="E1422" s="23">
        <v>3</v>
      </c>
    </row>
    <row r="1423" spans="1:5" x14ac:dyDescent="0.25">
      <c r="A1423" t="s">
        <v>86</v>
      </c>
      <c r="B1423" t="s">
        <v>87</v>
      </c>
      <c r="C1423" t="s">
        <v>1052</v>
      </c>
      <c r="D1423" t="s">
        <v>1071</v>
      </c>
      <c r="E1423" s="23">
        <v>3</v>
      </c>
    </row>
    <row r="1424" spans="1:5" x14ac:dyDescent="0.25">
      <c r="A1424" t="s">
        <v>86</v>
      </c>
      <c r="B1424" t="s">
        <v>87</v>
      </c>
      <c r="C1424" t="s">
        <v>1052</v>
      </c>
      <c r="D1424" t="s">
        <v>1073</v>
      </c>
      <c r="E1424" s="23">
        <v>3</v>
      </c>
    </row>
    <row r="1425" spans="1:5" x14ac:dyDescent="0.25">
      <c r="A1425" t="s">
        <v>86</v>
      </c>
      <c r="B1425" t="s">
        <v>87</v>
      </c>
      <c r="C1425" t="s">
        <v>1052</v>
      </c>
      <c r="D1425" t="s">
        <v>1075</v>
      </c>
      <c r="E1425" s="23">
        <v>3</v>
      </c>
    </row>
    <row r="1426" spans="1:5" x14ac:dyDescent="0.25">
      <c r="A1426" t="s">
        <v>86</v>
      </c>
      <c r="B1426" t="s">
        <v>87</v>
      </c>
      <c r="C1426" t="s">
        <v>1052</v>
      </c>
      <c r="D1426" t="s">
        <v>1077</v>
      </c>
      <c r="E1426" s="23">
        <v>3</v>
      </c>
    </row>
    <row r="1427" spans="1:5" x14ac:dyDescent="0.25">
      <c r="A1427" t="s">
        <v>86</v>
      </c>
      <c r="B1427" t="s">
        <v>87</v>
      </c>
      <c r="C1427" t="s">
        <v>1052</v>
      </c>
      <c r="D1427" t="s">
        <v>1079</v>
      </c>
      <c r="E1427" s="23">
        <v>3</v>
      </c>
    </row>
    <row r="1428" spans="1:5" x14ac:dyDescent="0.25">
      <c r="A1428" t="s">
        <v>86</v>
      </c>
      <c r="B1428" t="s">
        <v>87</v>
      </c>
      <c r="C1428" t="s">
        <v>284</v>
      </c>
      <c r="D1428" t="s">
        <v>286</v>
      </c>
      <c r="E1428" s="23">
        <v>1</v>
      </c>
    </row>
    <row r="1429" spans="1:5" x14ac:dyDescent="0.25">
      <c r="A1429" t="s">
        <v>86</v>
      </c>
      <c r="B1429" t="s">
        <v>87</v>
      </c>
      <c r="C1429" t="s">
        <v>88</v>
      </c>
      <c r="D1429" t="s">
        <v>285</v>
      </c>
      <c r="E1429" s="23">
        <v>1</v>
      </c>
    </row>
    <row r="1430" spans="1:5" x14ac:dyDescent="0.25">
      <c r="A1430" t="s">
        <v>86</v>
      </c>
      <c r="B1430" t="s">
        <v>1107</v>
      </c>
      <c r="C1430" t="s">
        <v>1052</v>
      </c>
      <c r="D1430" t="s">
        <v>1053</v>
      </c>
      <c r="E1430" s="23">
        <v>3</v>
      </c>
    </row>
    <row r="1431" spans="1:5" x14ac:dyDescent="0.25">
      <c r="A1431" t="s">
        <v>86</v>
      </c>
      <c r="B1431" t="s">
        <v>1107</v>
      </c>
      <c r="C1431" t="s">
        <v>1052</v>
      </c>
      <c r="D1431" t="s">
        <v>1057</v>
      </c>
      <c r="E1431" s="23">
        <v>3</v>
      </c>
    </row>
    <row r="1432" spans="1:5" x14ac:dyDescent="0.25">
      <c r="A1432" t="s">
        <v>86</v>
      </c>
      <c r="B1432" t="s">
        <v>1107</v>
      </c>
      <c r="C1432" t="s">
        <v>1052</v>
      </c>
      <c r="D1432" t="s">
        <v>1059</v>
      </c>
      <c r="E1432" s="23">
        <v>3</v>
      </c>
    </row>
    <row r="1433" spans="1:5" x14ac:dyDescent="0.25">
      <c r="A1433" t="s">
        <v>86</v>
      </c>
      <c r="B1433" t="s">
        <v>1107</v>
      </c>
      <c r="C1433" t="s">
        <v>1052</v>
      </c>
      <c r="D1433" t="s">
        <v>1061</v>
      </c>
      <c r="E1433" s="23">
        <v>3</v>
      </c>
    </row>
    <row r="1434" spans="1:5" x14ac:dyDescent="0.25">
      <c r="A1434" t="s">
        <v>86</v>
      </c>
      <c r="B1434" t="s">
        <v>1107</v>
      </c>
      <c r="C1434" t="s">
        <v>1052</v>
      </c>
      <c r="D1434" t="s">
        <v>1063</v>
      </c>
      <c r="E1434" s="23">
        <v>3</v>
      </c>
    </row>
    <row r="1435" spans="1:5" x14ac:dyDescent="0.25">
      <c r="A1435" t="s">
        <v>86</v>
      </c>
      <c r="B1435" t="s">
        <v>1107</v>
      </c>
      <c r="C1435" t="s">
        <v>1052</v>
      </c>
      <c r="D1435" t="s">
        <v>1065</v>
      </c>
      <c r="E1435" s="23">
        <v>3</v>
      </c>
    </row>
    <row r="1436" spans="1:5" x14ac:dyDescent="0.25">
      <c r="A1436" t="s">
        <v>86</v>
      </c>
      <c r="B1436" t="s">
        <v>1107</v>
      </c>
      <c r="C1436" t="s">
        <v>1052</v>
      </c>
      <c r="D1436" t="s">
        <v>1067</v>
      </c>
      <c r="E1436" s="23">
        <v>3</v>
      </c>
    </row>
    <row r="1437" spans="1:5" x14ac:dyDescent="0.25">
      <c r="A1437" t="s">
        <v>86</v>
      </c>
      <c r="B1437" t="s">
        <v>1107</v>
      </c>
      <c r="C1437" t="s">
        <v>1052</v>
      </c>
      <c r="D1437" t="s">
        <v>1069</v>
      </c>
      <c r="E1437" s="23">
        <v>3</v>
      </c>
    </row>
    <row r="1438" spans="1:5" x14ac:dyDescent="0.25">
      <c r="A1438" t="s">
        <v>86</v>
      </c>
      <c r="B1438" t="s">
        <v>1107</v>
      </c>
      <c r="C1438" t="s">
        <v>1052</v>
      </c>
      <c r="D1438" t="s">
        <v>1071</v>
      </c>
      <c r="E1438" s="23">
        <v>3</v>
      </c>
    </row>
    <row r="1439" spans="1:5" x14ac:dyDescent="0.25">
      <c r="A1439" t="s">
        <v>86</v>
      </c>
      <c r="B1439" t="s">
        <v>1107</v>
      </c>
      <c r="C1439" t="s">
        <v>1052</v>
      </c>
      <c r="D1439" t="s">
        <v>1073</v>
      </c>
      <c r="E1439" s="23">
        <v>3</v>
      </c>
    </row>
    <row r="1440" spans="1:5" x14ac:dyDescent="0.25">
      <c r="A1440" t="s">
        <v>86</v>
      </c>
      <c r="B1440" t="s">
        <v>1107</v>
      </c>
      <c r="C1440" t="s">
        <v>1052</v>
      </c>
      <c r="D1440" t="s">
        <v>1075</v>
      </c>
      <c r="E1440" s="23">
        <v>3</v>
      </c>
    </row>
    <row r="1441" spans="1:5" x14ac:dyDescent="0.25">
      <c r="A1441" t="s">
        <v>86</v>
      </c>
      <c r="B1441" t="s">
        <v>1107</v>
      </c>
      <c r="C1441" t="s">
        <v>1052</v>
      </c>
      <c r="D1441" t="s">
        <v>1077</v>
      </c>
      <c r="E1441" s="23">
        <v>3</v>
      </c>
    </row>
    <row r="1442" spans="1:5" x14ac:dyDescent="0.25">
      <c r="A1442" t="s">
        <v>86</v>
      </c>
      <c r="B1442" t="s">
        <v>1107</v>
      </c>
      <c r="C1442" t="s">
        <v>1052</v>
      </c>
      <c r="D1442" t="s">
        <v>1079</v>
      </c>
      <c r="E1442" s="23">
        <v>3</v>
      </c>
    </row>
    <row r="1443" spans="1:5" x14ac:dyDescent="0.25">
      <c r="A1443" t="s">
        <v>86</v>
      </c>
      <c r="B1443" t="s">
        <v>288</v>
      </c>
      <c r="C1443" t="s">
        <v>290</v>
      </c>
      <c r="D1443" t="s">
        <v>293</v>
      </c>
      <c r="E1443" s="23">
        <v>1</v>
      </c>
    </row>
    <row r="1444" spans="1:5" x14ac:dyDescent="0.25">
      <c r="A1444" t="s">
        <v>86</v>
      </c>
      <c r="B1444" t="s">
        <v>288</v>
      </c>
      <c r="C1444" t="s">
        <v>291</v>
      </c>
      <c r="D1444" t="s">
        <v>294</v>
      </c>
      <c r="E1444" s="23">
        <v>1</v>
      </c>
    </row>
    <row r="1445" spans="1:5" x14ac:dyDescent="0.25">
      <c r="A1445" t="s">
        <v>2696</v>
      </c>
      <c r="B1445" t="s">
        <v>2711</v>
      </c>
      <c r="C1445" t="s">
        <v>2697</v>
      </c>
      <c r="D1445" t="s">
        <v>2712</v>
      </c>
      <c r="E1445" s="23">
        <v>2</v>
      </c>
    </row>
    <row r="1446" spans="1:5" x14ac:dyDescent="0.25">
      <c r="A1446" t="s">
        <v>2696</v>
      </c>
      <c r="B1446" t="s">
        <v>2711</v>
      </c>
      <c r="C1446" t="s">
        <v>2697</v>
      </c>
      <c r="D1446" t="s">
        <v>2714</v>
      </c>
      <c r="E1446" s="23">
        <v>2</v>
      </c>
    </row>
    <row r="1447" spans="1:5" x14ac:dyDescent="0.25">
      <c r="A1447" t="s">
        <v>2696</v>
      </c>
      <c r="B1447" t="s">
        <v>2711</v>
      </c>
      <c r="C1447" t="s">
        <v>2697</v>
      </c>
      <c r="D1447" t="s">
        <v>2716</v>
      </c>
      <c r="E1447" s="23">
        <v>2</v>
      </c>
    </row>
    <row r="1448" spans="1:5" x14ac:dyDescent="0.25">
      <c r="A1448" t="s">
        <v>2696</v>
      </c>
      <c r="B1448" t="s">
        <v>2711</v>
      </c>
      <c r="C1448" t="s">
        <v>2697</v>
      </c>
      <c r="D1448" t="s">
        <v>2718</v>
      </c>
      <c r="E1448" s="23">
        <v>2</v>
      </c>
    </row>
    <row r="1449" spans="1:5" x14ac:dyDescent="0.25">
      <c r="A1449" t="s">
        <v>2696</v>
      </c>
      <c r="B1449" t="s">
        <v>2711</v>
      </c>
      <c r="C1449" t="s">
        <v>2697</v>
      </c>
      <c r="D1449" t="s">
        <v>2720</v>
      </c>
      <c r="E1449" s="23">
        <v>2</v>
      </c>
    </row>
    <row r="1450" spans="1:5" x14ac:dyDescent="0.25">
      <c r="A1450" t="s">
        <v>2696</v>
      </c>
      <c r="B1450" t="s">
        <v>2711</v>
      </c>
      <c r="C1450" t="s">
        <v>2697</v>
      </c>
      <c r="D1450" t="s">
        <v>2724</v>
      </c>
      <c r="E1450" s="23">
        <v>1</v>
      </c>
    </row>
    <row r="1451" spans="1:5" x14ac:dyDescent="0.25">
      <c r="A1451" t="s">
        <v>2696</v>
      </c>
      <c r="B1451" t="s">
        <v>2711</v>
      </c>
      <c r="C1451" t="s">
        <v>2697</v>
      </c>
      <c r="D1451" t="s">
        <v>2722</v>
      </c>
      <c r="E1451" s="23">
        <v>3</v>
      </c>
    </row>
    <row r="1452" spans="1:5" x14ac:dyDescent="0.25">
      <c r="A1452" t="s">
        <v>2696</v>
      </c>
      <c r="B1452" t="s">
        <v>57</v>
      </c>
      <c r="C1452" t="s">
        <v>2697</v>
      </c>
      <c r="D1452" t="s">
        <v>2698</v>
      </c>
      <c r="E1452" s="23">
        <v>1</v>
      </c>
    </row>
    <row r="1453" spans="1:5" x14ac:dyDescent="0.25">
      <c r="A1453" t="s">
        <v>2696</v>
      </c>
      <c r="B1453" t="s">
        <v>32</v>
      </c>
      <c r="C1453" t="s">
        <v>2700</v>
      </c>
      <c r="D1453" t="s">
        <v>2701</v>
      </c>
      <c r="E1453" s="23">
        <v>1</v>
      </c>
    </row>
    <row r="1454" spans="1:5" x14ac:dyDescent="0.25">
      <c r="A1454" t="s">
        <v>2696</v>
      </c>
      <c r="B1454" t="s">
        <v>32</v>
      </c>
      <c r="C1454" t="s">
        <v>2700</v>
      </c>
      <c r="D1454" t="s">
        <v>2703</v>
      </c>
      <c r="E1454" s="23">
        <v>1</v>
      </c>
    </row>
    <row r="1455" spans="1:5" x14ac:dyDescent="0.25">
      <c r="A1455" t="s">
        <v>2696</v>
      </c>
      <c r="B1455" t="s">
        <v>32</v>
      </c>
      <c r="C1455" t="s">
        <v>2700</v>
      </c>
      <c r="D1455" t="s">
        <v>2708</v>
      </c>
      <c r="E1455" s="23">
        <v>1</v>
      </c>
    </row>
    <row r="1456" spans="1:5" x14ac:dyDescent="0.25">
      <c r="A1456" t="s">
        <v>2696</v>
      </c>
      <c r="B1456" t="s">
        <v>32</v>
      </c>
      <c r="C1456" t="s">
        <v>2697</v>
      </c>
      <c r="D1456" t="s">
        <v>2704</v>
      </c>
      <c r="E1456" s="23">
        <v>1</v>
      </c>
    </row>
    <row r="1457" spans="1:5" x14ac:dyDescent="0.25">
      <c r="A1457" t="s">
        <v>2696</v>
      </c>
      <c r="B1457" t="s">
        <v>32</v>
      </c>
      <c r="C1457" t="s">
        <v>2697</v>
      </c>
      <c r="D1457" t="s">
        <v>2707</v>
      </c>
      <c r="E1457" s="23">
        <v>1</v>
      </c>
    </row>
    <row r="1458" spans="1:5" x14ac:dyDescent="0.25">
      <c r="A1458" t="s">
        <v>2696</v>
      </c>
      <c r="B1458" t="s">
        <v>32</v>
      </c>
      <c r="C1458" t="s">
        <v>2697</v>
      </c>
      <c r="D1458" t="s">
        <v>2709</v>
      </c>
      <c r="E1458" s="23">
        <v>1</v>
      </c>
    </row>
    <row r="1459" spans="1:5" x14ac:dyDescent="0.25">
      <c r="A1459" t="s">
        <v>2696</v>
      </c>
      <c r="B1459" t="s">
        <v>32</v>
      </c>
      <c r="C1459" t="s">
        <v>2705</v>
      </c>
      <c r="D1459" t="s">
        <v>2706</v>
      </c>
      <c r="E1459" s="23">
        <v>1</v>
      </c>
    </row>
    <row r="1460" spans="1:5" x14ac:dyDescent="0.25">
      <c r="A1460" t="s">
        <v>39</v>
      </c>
      <c r="B1460" t="s">
        <v>125</v>
      </c>
      <c r="C1460" t="s">
        <v>41</v>
      </c>
      <c r="D1460" t="s">
        <v>218</v>
      </c>
      <c r="E1460" s="23">
        <v>1</v>
      </c>
    </row>
    <row r="1461" spans="1:5" x14ac:dyDescent="0.25">
      <c r="A1461" t="s">
        <v>39</v>
      </c>
      <c r="B1461" t="s">
        <v>125</v>
      </c>
      <c r="C1461" t="s">
        <v>42</v>
      </c>
      <c r="D1461" t="s">
        <v>126</v>
      </c>
      <c r="E1461" s="23">
        <v>1</v>
      </c>
    </row>
    <row r="1462" spans="1:5" x14ac:dyDescent="0.25">
      <c r="A1462" t="s">
        <v>39</v>
      </c>
      <c r="B1462" t="s">
        <v>125</v>
      </c>
      <c r="C1462" t="s">
        <v>42</v>
      </c>
      <c r="D1462" t="s">
        <v>219</v>
      </c>
      <c r="E1462" s="23">
        <v>1</v>
      </c>
    </row>
    <row r="1463" spans="1:5" x14ac:dyDescent="0.25">
      <c r="A1463" t="s">
        <v>39</v>
      </c>
      <c r="B1463" t="s">
        <v>125</v>
      </c>
      <c r="C1463" t="s">
        <v>43</v>
      </c>
      <c r="D1463" t="s">
        <v>127</v>
      </c>
      <c r="E1463" s="23">
        <v>1</v>
      </c>
    </row>
    <row r="1464" spans="1:5" x14ac:dyDescent="0.25">
      <c r="A1464" t="s">
        <v>39</v>
      </c>
      <c r="B1464" t="s">
        <v>125</v>
      </c>
      <c r="C1464" t="s">
        <v>43</v>
      </c>
      <c r="D1464" t="s">
        <v>220</v>
      </c>
      <c r="E1464" s="23">
        <v>1</v>
      </c>
    </row>
    <row r="1465" spans="1:5" x14ac:dyDescent="0.25">
      <c r="A1465" t="s">
        <v>92</v>
      </c>
      <c r="B1465" t="s">
        <v>299</v>
      </c>
      <c r="C1465" t="s">
        <v>610</v>
      </c>
      <c r="D1465" t="s">
        <v>616</v>
      </c>
      <c r="E1465" s="23">
        <v>1</v>
      </c>
    </row>
    <row r="1466" spans="1:5" x14ac:dyDescent="0.25">
      <c r="A1466" t="s">
        <v>92</v>
      </c>
      <c r="B1466" t="s">
        <v>299</v>
      </c>
      <c r="C1466" t="s">
        <v>610</v>
      </c>
      <c r="D1466" t="s">
        <v>660</v>
      </c>
      <c r="E1466" s="23">
        <v>1</v>
      </c>
    </row>
    <row r="1467" spans="1:5" x14ac:dyDescent="0.25">
      <c r="A1467" t="s">
        <v>92</v>
      </c>
      <c r="B1467" t="s">
        <v>299</v>
      </c>
      <c r="C1467" t="s">
        <v>259</v>
      </c>
      <c r="D1467" t="s">
        <v>615</v>
      </c>
      <c r="E1467" s="23">
        <v>1</v>
      </c>
    </row>
    <row r="1468" spans="1:5" x14ac:dyDescent="0.25">
      <c r="A1468" t="s">
        <v>92</v>
      </c>
      <c r="B1468" t="s">
        <v>299</v>
      </c>
      <c r="C1468" t="s">
        <v>259</v>
      </c>
      <c r="D1468" t="s">
        <v>614</v>
      </c>
      <c r="E1468" s="23">
        <v>1</v>
      </c>
    </row>
    <row r="1469" spans="1:5" x14ac:dyDescent="0.25">
      <c r="A1469" t="s">
        <v>92</v>
      </c>
      <c r="B1469" t="s">
        <v>299</v>
      </c>
      <c r="C1469" t="s">
        <v>259</v>
      </c>
      <c r="D1469" t="s">
        <v>613</v>
      </c>
      <c r="E1469" s="23">
        <v>1</v>
      </c>
    </row>
    <row r="1470" spans="1:5" x14ac:dyDescent="0.25">
      <c r="A1470" t="s">
        <v>92</v>
      </c>
      <c r="B1470" t="s">
        <v>299</v>
      </c>
      <c r="C1470" t="s">
        <v>259</v>
      </c>
      <c r="D1470" t="s">
        <v>617</v>
      </c>
      <c r="E1470" s="23">
        <v>1</v>
      </c>
    </row>
    <row r="1471" spans="1:5" x14ac:dyDescent="0.25">
      <c r="A1471" t="s">
        <v>92</v>
      </c>
      <c r="B1471" t="s">
        <v>299</v>
      </c>
      <c r="C1471" t="s">
        <v>259</v>
      </c>
      <c r="D1471" t="s">
        <v>656</v>
      </c>
      <c r="E1471" s="23">
        <v>1</v>
      </c>
    </row>
    <row r="1472" spans="1:5" x14ac:dyDescent="0.25">
      <c r="A1472" t="s">
        <v>92</v>
      </c>
      <c r="B1472" t="s">
        <v>299</v>
      </c>
      <c r="C1472" t="s">
        <v>338</v>
      </c>
      <c r="D1472" t="s">
        <v>653</v>
      </c>
      <c r="E1472" s="23">
        <v>1</v>
      </c>
    </row>
    <row r="1473" spans="1:5" x14ac:dyDescent="0.25">
      <c r="A1473" t="s">
        <v>92</v>
      </c>
      <c r="B1473" t="s">
        <v>299</v>
      </c>
      <c r="C1473" t="s">
        <v>338</v>
      </c>
      <c r="D1473" t="s">
        <v>655</v>
      </c>
      <c r="E1473" s="23">
        <v>1</v>
      </c>
    </row>
    <row r="1474" spans="1:5" x14ac:dyDescent="0.25">
      <c r="A1474" t="s">
        <v>92</v>
      </c>
      <c r="B1474" t="s">
        <v>299</v>
      </c>
      <c r="C1474" t="s">
        <v>338</v>
      </c>
      <c r="D1474" t="s">
        <v>654</v>
      </c>
      <c r="E1474" s="23">
        <v>1</v>
      </c>
    </row>
    <row r="1475" spans="1:5" x14ac:dyDescent="0.25">
      <c r="A1475" t="s">
        <v>92</v>
      </c>
      <c r="B1475" t="s">
        <v>299</v>
      </c>
      <c r="C1475" t="s">
        <v>671</v>
      </c>
      <c r="D1475" t="s">
        <v>676</v>
      </c>
      <c r="E1475" s="23">
        <v>1</v>
      </c>
    </row>
    <row r="1476" spans="1:5" x14ac:dyDescent="0.25">
      <c r="A1476" t="s">
        <v>92</v>
      </c>
      <c r="B1476" t="s">
        <v>299</v>
      </c>
      <c r="C1476" t="s">
        <v>636</v>
      </c>
      <c r="D1476" t="s">
        <v>637</v>
      </c>
      <c r="E1476" s="23">
        <v>1</v>
      </c>
    </row>
    <row r="1477" spans="1:5" x14ac:dyDescent="0.25">
      <c r="A1477" t="s">
        <v>92</v>
      </c>
      <c r="B1477" t="s">
        <v>299</v>
      </c>
      <c r="C1477" t="s">
        <v>636</v>
      </c>
      <c r="D1477" t="s">
        <v>638</v>
      </c>
      <c r="E1477" s="23">
        <v>1</v>
      </c>
    </row>
    <row r="1478" spans="1:5" x14ac:dyDescent="0.25">
      <c r="A1478" t="s">
        <v>92</v>
      </c>
      <c r="B1478" t="s">
        <v>299</v>
      </c>
      <c r="C1478" t="s">
        <v>630</v>
      </c>
      <c r="D1478" t="s">
        <v>631</v>
      </c>
      <c r="E1478" s="23">
        <v>1</v>
      </c>
    </row>
    <row r="1479" spans="1:5" x14ac:dyDescent="0.25">
      <c r="A1479" t="s">
        <v>92</v>
      </c>
      <c r="B1479" t="s">
        <v>299</v>
      </c>
      <c r="C1479" t="s">
        <v>630</v>
      </c>
      <c r="D1479" t="s">
        <v>632</v>
      </c>
      <c r="E1479" s="23">
        <v>1</v>
      </c>
    </row>
    <row r="1480" spans="1:5" x14ac:dyDescent="0.25">
      <c r="A1480" t="s">
        <v>92</v>
      </c>
      <c r="B1480" t="s">
        <v>299</v>
      </c>
      <c r="C1480" t="s">
        <v>630</v>
      </c>
      <c r="D1480" t="s">
        <v>633</v>
      </c>
      <c r="E1480" s="23">
        <v>1</v>
      </c>
    </row>
    <row r="1481" spans="1:5" x14ac:dyDescent="0.25">
      <c r="A1481" t="s">
        <v>92</v>
      </c>
      <c r="B1481" t="s">
        <v>299</v>
      </c>
      <c r="C1481" t="s">
        <v>663</v>
      </c>
      <c r="D1481" t="s">
        <v>664</v>
      </c>
      <c r="E1481" s="23">
        <v>2</v>
      </c>
    </row>
    <row r="1482" spans="1:5" x14ac:dyDescent="0.25">
      <c r="A1482" t="s">
        <v>92</v>
      </c>
      <c r="B1482" t="s">
        <v>298</v>
      </c>
      <c r="C1482" t="s">
        <v>301</v>
      </c>
      <c r="D1482" t="s">
        <v>312</v>
      </c>
      <c r="E1482" s="23">
        <v>1</v>
      </c>
    </row>
    <row r="1483" spans="1:5" x14ac:dyDescent="0.25">
      <c r="A1483" t="s">
        <v>92</v>
      </c>
      <c r="B1483" t="s">
        <v>298</v>
      </c>
      <c r="C1483" t="s">
        <v>301</v>
      </c>
      <c r="D1483" t="s">
        <v>313</v>
      </c>
      <c r="E1483" s="23">
        <v>1</v>
      </c>
    </row>
    <row r="1484" spans="1:5" x14ac:dyDescent="0.25">
      <c r="A1484" t="s">
        <v>92</v>
      </c>
      <c r="B1484" t="s">
        <v>298</v>
      </c>
      <c r="C1484" t="s">
        <v>301</v>
      </c>
      <c r="D1484" t="s">
        <v>314</v>
      </c>
      <c r="E1484" s="23">
        <v>1</v>
      </c>
    </row>
    <row r="1485" spans="1:5" x14ac:dyDescent="0.25">
      <c r="A1485" t="s">
        <v>92</v>
      </c>
      <c r="B1485" t="s">
        <v>298</v>
      </c>
      <c r="C1485" t="s">
        <v>301</v>
      </c>
      <c r="D1485" t="s">
        <v>305</v>
      </c>
      <c r="E1485" s="23">
        <v>1</v>
      </c>
    </row>
    <row r="1486" spans="1:5" x14ac:dyDescent="0.25">
      <c r="A1486" t="s">
        <v>92</v>
      </c>
      <c r="B1486" t="s">
        <v>298</v>
      </c>
      <c r="C1486" t="s">
        <v>301</v>
      </c>
      <c r="D1486" t="s">
        <v>308</v>
      </c>
      <c r="E1486" s="23">
        <v>1</v>
      </c>
    </row>
    <row r="1487" spans="1:5" x14ac:dyDescent="0.25">
      <c r="A1487" t="s">
        <v>92</v>
      </c>
      <c r="B1487" t="s">
        <v>298</v>
      </c>
      <c r="C1487" t="s">
        <v>301</v>
      </c>
      <c r="D1487" t="s">
        <v>606</v>
      </c>
      <c r="E1487" s="23">
        <v>1</v>
      </c>
    </row>
    <row r="1488" spans="1:5" x14ac:dyDescent="0.25">
      <c r="A1488" t="s">
        <v>92</v>
      </c>
      <c r="B1488" t="s">
        <v>298</v>
      </c>
      <c r="C1488" t="s">
        <v>301</v>
      </c>
      <c r="D1488" t="s">
        <v>94</v>
      </c>
      <c r="E1488" s="23">
        <v>1</v>
      </c>
    </row>
    <row r="1489" spans="1:5" x14ac:dyDescent="0.25">
      <c r="A1489" t="s">
        <v>92</v>
      </c>
      <c r="B1489" t="s">
        <v>337</v>
      </c>
      <c r="C1489" t="s">
        <v>338</v>
      </c>
      <c r="D1489" t="s">
        <v>873</v>
      </c>
      <c r="E1489" s="23">
        <v>1</v>
      </c>
    </row>
    <row r="1490" spans="1:5" x14ac:dyDescent="0.25">
      <c r="A1490" t="s">
        <v>92</v>
      </c>
      <c r="B1490" t="s">
        <v>337</v>
      </c>
      <c r="C1490" t="s">
        <v>338</v>
      </c>
      <c r="D1490" t="s">
        <v>339</v>
      </c>
      <c r="E1490" s="23">
        <v>1</v>
      </c>
    </row>
    <row r="1491" spans="1:5" x14ac:dyDescent="0.25">
      <c r="A1491" t="s">
        <v>92</v>
      </c>
      <c r="B1491" t="s">
        <v>337</v>
      </c>
      <c r="C1491" t="s">
        <v>338</v>
      </c>
      <c r="D1491" t="s">
        <v>340</v>
      </c>
      <c r="E1491" s="23">
        <v>1</v>
      </c>
    </row>
    <row r="1492" spans="1:5" x14ac:dyDescent="0.25">
      <c r="A1492" t="s">
        <v>92</v>
      </c>
      <c r="B1492" t="s">
        <v>39</v>
      </c>
      <c r="C1492" t="s">
        <v>667</v>
      </c>
      <c r="D1492" t="s">
        <v>668</v>
      </c>
      <c r="E1492" s="23">
        <v>1</v>
      </c>
    </row>
    <row r="1493" spans="1:5" x14ac:dyDescent="0.25">
      <c r="A1493" t="s">
        <v>92</v>
      </c>
      <c r="B1493" t="s">
        <v>39</v>
      </c>
      <c r="C1493" t="s">
        <v>667</v>
      </c>
      <c r="D1493" t="s">
        <v>669</v>
      </c>
      <c r="E1493" s="23">
        <v>3</v>
      </c>
    </row>
    <row r="1494" spans="1:5" x14ac:dyDescent="0.25">
      <c r="A1494" t="s">
        <v>92</v>
      </c>
      <c r="B1494" t="s">
        <v>673</v>
      </c>
      <c r="C1494" t="s">
        <v>645</v>
      </c>
      <c r="D1494" t="s">
        <v>649</v>
      </c>
      <c r="E1494" s="23">
        <v>1</v>
      </c>
    </row>
    <row r="1495" spans="1:5" x14ac:dyDescent="0.25">
      <c r="A1495" t="s">
        <v>92</v>
      </c>
      <c r="B1495" t="s">
        <v>673</v>
      </c>
      <c r="C1495" t="s">
        <v>645</v>
      </c>
      <c r="D1495" t="s">
        <v>625</v>
      </c>
      <c r="E1495" s="23">
        <v>1</v>
      </c>
    </row>
    <row r="1496" spans="1:5" x14ac:dyDescent="0.25">
      <c r="A1496" t="s">
        <v>92</v>
      </c>
      <c r="B1496" t="s">
        <v>673</v>
      </c>
      <c r="C1496" t="s">
        <v>643</v>
      </c>
      <c r="D1496" t="s">
        <v>646</v>
      </c>
      <c r="E1496" s="23">
        <v>1</v>
      </c>
    </row>
    <row r="1497" spans="1:5" x14ac:dyDescent="0.25">
      <c r="A1497" t="s">
        <v>92</v>
      </c>
      <c r="B1497" t="s">
        <v>673</v>
      </c>
      <c r="C1497" t="s">
        <v>644</v>
      </c>
      <c r="D1497" t="s">
        <v>647</v>
      </c>
      <c r="E1497" s="23">
        <v>1</v>
      </c>
    </row>
    <row r="1498" spans="1:5" x14ac:dyDescent="0.25">
      <c r="A1498" t="s">
        <v>92</v>
      </c>
      <c r="B1498" t="s">
        <v>673</v>
      </c>
      <c r="C1498" t="s">
        <v>644</v>
      </c>
      <c r="D1498" t="s">
        <v>648</v>
      </c>
      <c r="E1498" s="23">
        <v>1</v>
      </c>
    </row>
    <row r="1499" spans="1:5" x14ac:dyDescent="0.25">
      <c r="A1499" t="s">
        <v>92</v>
      </c>
      <c r="B1499" t="s">
        <v>93</v>
      </c>
      <c r="C1499" t="s">
        <v>315</v>
      </c>
      <c r="D1499" t="s">
        <v>297</v>
      </c>
      <c r="E1499" s="23">
        <v>1</v>
      </c>
    </row>
    <row r="1500" spans="1:5" x14ac:dyDescent="0.25">
      <c r="A1500" t="s">
        <v>92</v>
      </c>
      <c r="B1500" t="s">
        <v>93</v>
      </c>
      <c r="C1500" t="s">
        <v>315</v>
      </c>
      <c r="D1500" t="s">
        <v>317</v>
      </c>
      <c r="E1500" s="23">
        <v>1</v>
      </c>
    </row>
    <row r="1501" spans="1:5" x14ac:dyDescent="0.25">
      <c r="A1501" t="s">
        <v>92</v>
      </c>
      <c r="B1501" t="s">
        <v>93</v>
      </c>
      <c r="C1501" t="s">
        <v>610</v>
      </c>
      <c r="D1501" t="s">
        <v>659</v>
      </c>
      <c r="E1501" s="23">
        <v>1</v>
      </c>
    </row>
    <row r="1502" spans="1:5" x14ac:dyDescent="0.25">
      <c r="A1502" t="s">
        <v>92</v>
      </c>
      <c r="B1502" t="s">
        <v>93</v>
      </c>
      <c r="C1502" t="s">
        <v>259</v>
      </c>
      <c r="D1502" t="s">
        <v>612</v>
      </c>
      <c r="E1502" s="23">
        <v>1</v>
      </c>
    </row>
    <row r="1503" spans="1:5" x14ac:dyDescent="0.25">
      <c r="A1503" t="s">
        <v>92</v>
      </c>
      <c r="B1503" t="s">
        <v>93</v>
      </c>
      <c r="C1503" t="s">
        <v>671</v>
      </c>
      <c r="D1503" t="s">
        <v>672</v>
      </c>
      <c r="E1503" s="23">
        <v>1</v>
      </c>
    </row>
    <row r="1504" spans="1:5" x14ac:dyDescent="0.25">
      <c r="A1504" t="s">
        <v>92</v>
      </c>
      <c r="B1504" t="s">
        <v>93</v>
      </c>
      <c r="C1504" t="s">
        <v>303</v>
      </c>
      <c r="D1504" t="s">
        <v>319</v>
      </c>
      <c r="E1504" s="23">
        <v>1</v>
      </c>
    </row>
    <row r="1505" spans="1:5" x14ac:dyDescent="0.25">
      <c r="A1505" t="s">
        <v>92</v>
      </c>
      <c r="B1505" t="s">
        <v>93</v>
      </c>
      <c r="C1505" t="s">
        <v>303</v>
      </c>
      <c r="D1505" t="s">
        <v>320</v>
      </c>
      <c r="E1505" s="23">
        <v>1</v>
      </c>
    </row>
    <row r="1506" spans="1:5" x14ac:dyDescent="0.25">
      <c r="A1506" t="s">
        <v>92</v>
      </c>
      <c r="B1506" t="s">
        <v>93</v>
      </c>
      <c r="C1506" t="s">
        <v>302</v>
      </c>
      <c r="D1506" t="s">
        <v>607</v>
      </c>
      <c r="E1506" s="23">
        <v>1</v>
      </c>
    </row>
    <row r="1507" spans="1:5" x14ac:dyDescent="0.25">
      <c r="A1507" t="s">
        <v>92</v>
      </c>
      <c r="B1507" t="s">
        <v>93</v>
      </c>
      <c r="C1507" t="s">
        <v>302</v>
      </c>
      <c r="D1507" t="s">
        <v>316</v>
      </c>
      <c r="E1507" s="23">
        <v>1</v>
      </c>
    </row>
    <row r="1508" spans="1:5" x14ac:dyDescent="0.25">
      <c r="A1508" t="s">
        <v>92</v>
      </c>
      <c r="B1508" t="s">
        <v>93</v>
      </c>
      <c r="C1508" t="s">
        <v>302</v>
      </c>
      <c r="D1508" t="s">
        <v>321</v>
      </c>
      <c r="E1508" s="23">
        <v>1</v>
      </c>
    </row>
    <row r="1509" spans="1:5" x14ac:dyDescent="0.25">
      <c r="A1509" t="s">
        <v>92</v>
      </c>
      <c r="B1509" t="s">
        <v>93</v>
      </c>
      <c r="C1509" t="s">
        <v>302</v>
      </c>
      <c r="D1509" t="s">
        <v>296</v>
      </c>
      <c r="E1509" s="23">
        <v>1</v>
      </c>
    </row>
    <row r="1510" spans="1:5" x14ac:dyDescent="0.25">
      <c r="A1510" t="s">
        <v>92</v>
      </c>
      <c r="B1510" t="s">
        <v>93</v>
      </c>
      <c r="C1510" t="s">
        <v>302</v>
      </c>
      <c r="D1510" t="s">
        <v>95</v>
      </c>
      <c r="E1510" s="23">
        <v>1</v>
      </c>
    </row>
    <row r="1511" spans="1:5" x14ac:dyDescent="0.25">
      <c r="A1511" t="s">
        <v>92</v>
      </c>
      <c r="B1511" t="s">
        <v>93</v>
      </c>
      <c r="C1511" t="s">
        <v>300</v>
      </c>
      <c r="D1511" t="s">
        <v>624</v>
      </c>
      <c r="E1511" s="23">
        <v>1</v>
      </c>
    </row>
    <row r="1512" spans="1:5" x14ac:dyDescent="0.25">
      <c r="A1512" t="s">
        <v>96</v>
      </c>
      <c r="B1512" t="s">
        <v>521</v>
      </c>
      <c r="C1512" t="s">
        <v>522</v>
      </c>
      <c r="D1512" t="s">
        <v>524</v>
      </c>
      <c r="E1512" s="23">
        <v>1</v>
      </c>
    </row>
    <row r="1513" spans="1:5" x14ac:dyDescent="0.25">
      <c r="A1513" t="s">
        <v>96</v>
      </c>
      <c r="B1513" t="s">
        <v>521</v>
      </c>
      <c r="C1513" t="s">
        <v>178</v>
      </c>
      <c r="D1513" t="s">
        <v>525</v>
      </c>
      <c r="E1513" s="23">
        <v>1</v>
      </c>
    </row>
    <row r="1514" spans="1:5" x14ac:dyDescent="0.25">
      <c r="A1514" t="s">
        <v>96</v>
      </c>
      <c r="B1514" t="s">
        <v>521</v>
      </c>
      <c r="C1514" t="s">
        <v>178</v>
      </c>
      <c r="D1514" t="s">
        <v>526</v>
      </c>
      <c r="E1514" s="23">
        <v>1</v>
      </c>
    </row>
    <row r="1515" spans="1:5" x14ac:dyDescent="0.25">
      <c r="A1515" t="s">
        <v>96</v>
      </c>
      <c r="B1515" t="s">
        <v>521</v>
      </c>
      <c r="C1515" t="s">
        <v>178</v>
      </c>
      <c r="D1515" t="s">
        <v>527</v>
      </c>
      <c r="E1515" s="23">
        <v>1</v>
      </c>
    </row>
    <row r="1516" spans="1:5" x14ac:dyDescent="0.25">
      <c r="A1516" t="s">
        <v>96</v>
      </c>
      <c r="B1516" t="s">
        <v>521</v>
      </c>
      <c r="C1516" t="s">
        <v>178</v>
      </c>
      <c r="D1516" t="s">
        <v>528</v>
      </c>
      <c r="E1516" s="23">
        <v>1</v>
      </c>
    </row>
    <row r="1517" spans="1:5" x14ac:dyDescent="0.25">
      <c r="A1517" t="s">
        <v>96</v>
      </c>
      <c r="B1517" t="s">
        <v>521</v>
      </c>
      <c r="C1517" t="s">
        <v>178</v>
      </c>
      <c r="D1517" t="s">
        <v>529</v>
      </c>
      <c r="E1517" s="23">
        <v>1</v>
      </c>
    </row>
    <row r="1518" spans="1:5" x14ac:dyDescent="0.25">
      <c r="A1518" t="s">
        <v>96</v>
      </c>
      <c r="B1518" t="s">
        <v>521</v>
      </c>
      <c r="C1518" t="s">
        <v>178</v>
      </c>
      <c r="D1518" t="s">
        <v>530</v>
      </c>
      <c r="E1518" s="23">
        <v>1</v>
      </c>
    </row>
    <row r="1519" spans="1:5" x14ac:dyDescent="0.25">
      <c r="A1519" t="s">
        <v>96</v>
      </c>
      <c r="B1519" t="s">
        <v>521</v>
      </c>
      <c r="C1519" t="s">
        <v>178</v>
      </c>
      <c r="D1519" t="s">
        <v>535</v>
      </c>
      <c r="E1519" s="23">
        <v>1</v>
      </c>
    </row>
    <row r="1520" spans="1:5" x14ac:dyDescent="0.25">
      <c r="A1520" t="s">
        <v>96</v>
      </c>
      <c r="B1520" t="s">
        <v>521</v>
      </c>
      <c r="C1520" t="s">
        <v>178</v>
      </c>
      <c r="D1520" t="s">
        <v>531</v>
      </c>
      <c r="E1520" s="23">
        <v>1</v>
      </c>
    </row>
    <row r="1521" spans="1:5" x14ac:dyDescent="0.25">
      <c r="A1521" t="s">
        <v>96</v>
      </c>
      <c r="B1521" t="s">
        <v>521</v>
      </c>
      <c r="C1521" t="s">
        <v>178</v>
      </c>
      <c r="D1521" t="s">
        <v>532</v>
      </c>
      <c r="E1521" s="23">
        <v>1</v>
      </c>
    </row>
    <row r="1522" spans="1:5" x14ac:dyDescent="0.25">
      <c r="A1522" t="s">
        <v>96</v>
      </c>
      <c r="B1522" t="s">
        <v>96</v>
      </c>
      <c r="C1522" t="s">
        <v>506</v>
      </c>
      <c r="D1522" t="s">
        <v>547</v>
      </c>
      <c r="E1522" s="23">
        <v>1</v>
      </c>
    </row>
    <row r="1523" spans="1:5" x14ac:dyDescent="0.25">
      <c r="A1523" t="s">
        <v>96</v>
      </c>
      <c r="B1523" t="s">
        <v>52</v>
      </c>
      <c r="C1523" t="s">
        <v>523</v>
      </c>
      <c r="D1523" t="s">
        <v>533</v>
      </c>
      <c r="E1523" s="23">
        <v>1</v>
      </c>
    </row>
    <row r="1524" spans="1:5" x14ac:dyDescent="0.25">
      <c r="A1524" t="s">
        <v>96</v>
      </c>
      <c r="B1524" t="s">
        <v>32</v>
      </c>
      <c r="C1524" t="s">
        <v>552</v>
      </c>
      <c r="D1524" t="s">
        <v>553</v>
      </c>
      <c r="E1524" s="23">
        <v>1</v>
      </c>
    </row>
    <row r="1525" spans="1:5" x14ac:dyDescent="0.25">
      <c r="A1525" t="s">
        <v>96</v>
      </c>
      <c r="B1525" t="s">
        <v>32</v>
      </c>
      <c r="C1525" t="s">
        <v>576</v>
      </c>
      <c r="D1525" t="s">
        <v>577</v>
      </c>
      <c r="E1525" s="23">
        <v>1</v>
      </c>
    </row>
    <row r="1526" spans="1:5" x14ac:dyDescent="0.25">
      <c r="A1526" t="s">
        <v>96</v>
      </c>
      <c r="B1526" t="s">
        <v>32</v>
      </c>
      <c r="C1526" t="s">
        <v>567</v>
      </c>
      <c r="D1526" t="s">
        <v>568</v>
      </c>
      <c r="E1526" s="23">
        <v>1</v>
      </c>
    </row>
    <row r="1527" spans="1:5" x14ac:dyDescent="0.25">
      <c r="A1527" t="s">
        <v>96</v>
      </c>
      <c r="B1527" t="s">
        <v>32</v>
      </c>
      <c r="C1527" t="s">
        <v>597</v>
      </c>
      <c r="D1527" t="s">
        <v>598</v>
      </c>
      <c r="E1527" s="23">
        <v>1</v>
      </c>
    </row>
    <row r="1528" spans="1:5" x14ac:dyDescent="0.25">
      <c r="A1528" t="s">
        <v>96</v>
      </c>
      <c r="B1528" t="s">
        <v>32</v>
      </c>
      <c r="C1528" t="s">
        <v>588</v>
      </c>
      <c r="D1528" t="s">
        <v>589</v>
      </c>
      <c r="E1528" s="23">
        <v>1</v>
      </c>
    </row>
    <row r="1529" spans="1:5" x14ac:dyDescent="0.25">
      <c r="A1529" t="s">
        <v>96</v>
      </c>
      <c r="B1529" t="s">
        <v>32</v>
      </c>
      <c r="C1529" t="s">
        <v>564</v>
      </c>
      <c r="D1529" t="s">
        <v>565</v>
      </c>
      <c r="E1529" s="23">
        <v>1</v>
      </c>
    </row>
    <row r="1530" spans="1:5" x14ac:dyDescent="0.25">
      <c r="A1530" t="s">
        <v>96</v>
      </c>
      <c r="B1530" t="s">
        <v>32</v>
      </c>
      <c r="C1530" t="s">
        <v>558</v>
      </c>
      <c r="D1530" t="s">
        <v>559</v>
      </c>
      <c r="E1530" s="23">
        <v>1</v>
      </c>
    </row>
    <row r="1531" spans="1:5" x14ac:dyDescent="0.25">
      <c r="A1531" t="s">
        <v>96</v>
      </c>
      <c r="B1531" t="s">
        <v>32</v>
      </c>
      <c r="C1531" t="s">
        <v>591</v>
      </c>
      <c r="D1531" t="s">
        <v>592</v>
      </c>
      <c r="E1531" s="23">
        <v>1</v>
      </c>
    </row>
    <row r="1532" spans="1:5" x14ac:dyDescent="0.25">
      <c r="A1532" t="s">
        <v>96</v>
      </c>
      <c r="B1532" t="s">
        <v>32</v>
      </c>
      <c r="C1532" t="s">
        <v>582</v>
      </c>
      <c r="D1532" t="s">
        <v>583</v>
      </c>
      <c r="E1532" s="23">
        <v>1</v>
      </c>
    </row>
    <row r="1533" spans="1:5" x14ac:dyDescent="0.25">
      <c r="A1533" t="s">
        <v>96</v>
      </c>
      <c r="B1533" t="s">
        <v>32</v>
      </c>
      <c r="C1533" t="s">
        <v>600</v>
      </c>
      <c r="D1533" t="s">
        <v>601</v>
      </c>
      <c r="E1533" s="23">
        <v>1</v>
      </c>
    </row>
    <row r="1534" spans="1:5" x14ac:dyDescent="0.25">
      <c r="A1534" t="s">
        <v>96</v>
      </c>
      <c r="B1534" t="s">
        <v>32</v>
      </c>
      <c r="C1534" t="s">
        <v>561</v>
      </c>
      <c r="D1534" t="s">
        <v>562</v>
      </c>
      <c r="E1534" s="23">
        <v>1</v>
      </c>
    </row>
    <row r="1535" spans="1:5" x14ac:dyDescent="0.25">
      <c r="A1535" t="s">
        <v>96</v>
      </c>
      <c r="B1535" t="s">
        <v>32</v>
      </c>
      <c r="C1535" t="s">
        <v>548</v>
      </c>
      <c r="D1535" t="s">
        <v>549</v>
      </c>
      <c r="E1535" s="23">
        <v>1</v>
      </c>
    </row>
    <row r="1536" spans="1:5" x14ac:dyDescent="0.25">
      <c r="A1536" t="s">
        <v>96</v>
      </c>
      <c r="B1536" t="s">
        <v>32</v>
      </c>
      <c r="C1536" t="s">
        <v>585</v>
      </c>
      <c r="D1536" t="s">
        <v>586</v>
      </c>
      <c r="E1536" s="23">
        <v>1</v>
      </c>
    </row>
    <row r="1537" spans="1:5" x14ac:dyDescent="0.25">
      <c r="A1537" t="s">
        <v>96</v>
      </c>
      <c r="B1537" t="s">
        <v>32</v>
      </c>
      <c r="C1537" t="s">
        <v>573</v>
      </c>
      <c r="D1537" t="s">
        <v>574</v>
      </c>
      <c r="E1537" s="23">
        <v>1</v>
      </c>
    </row>
    <row r="1538" spans="1:5" x14ac:dyDescent="0.25">
      <c r="A1538" t="s">
        <v>96</v>
      </c>
      <c r="B1538" t="s">
        <v>32</v>
      </c>
      <c r="C1538" t="s">
        <v>579</v>
      </c>
      <c r="D1538" t="s">
        <v>580</v>
      </c>
      <c r="E1538" s="23">
        <v>1</v>
      </c>
    </row>
    <row r="1539" spans="1:5" x14ac:dyDescent="0.25">
      <c r="A1539" t="s">
        <v>96</v>
      </c>
      <c r="B1539" t="s">
        <v>32</v>
      </c>
      <c r="C1539" t="s">
        <v>570</v>
      </c>
      <c r="D1539" t="s">
        <v>571</v>
      </c>
      <c r="E1539" s="23">
        <v>1</v>
      </c>
    </row>
    <row r="1540" spans="1:5" x14ac:dyDescent="0.25">
      <c r="A1540" t="s">
        <v>96</v>
      </c>
      <c r="B1540" t="s">
        <v>32</v>
      </c>
      <c r="C1540" t="s">
        <v>554</v>
      </c>
      <c r="D1540" t="s">
        <v>555</v>
      </c>
      <c r="E1540" s="23">
        <v>1</v>
      </c>
    </row>
    <row r="1541" spans="1:5" x14ac:dyDescent="0.25">
      <c r="A1541" t="s">
        <v>96</v>
      </c>
      <c r="B1541" t="s">
        <v>32</v>
      </c>
      <c r="C1541" t="s">
        <v>594</v>
      </c>
      <c r="D1541" t="s">
        <v>595</v>
      </c>
      <c r="E1541" s="23">
        <v>1</v>
      </c>
    </row>
    <row r="1542" spans="1:5" x14ac:dyDescent="0.25">
      <c r="A1542" t="s">
        <v>2556</v>
      </c>
      <c r="B1542" t="s">
        <v>2559</v>
      </c>
      <c r="C1542" t="s">
        <v>2562</v>
      </c>
      <c r="D1542" t="s">
        <v>2555</v>
      </c>
      <c r="E1542" s="23">
        <v>1</v>
      </c>
    </row>
    <row r="1543" spans="1:5" x14ac:dyDescent="0.25">
      <c r="A1543" t="s">
        <v>2556</v>
      </c>
      <c r="B1543" t="s">
        <v>2559</v>
      </c>
      <c r="C1543" t="s">
        <v>2561</v>
      </c>
      <c r="D1543" t="s">
        <v>2555</v>
      </c>
      <c r="E1543" s="23">
        <v>1</v>
      </c>
    </row>
    <row r="1544" spans="1:5" x14ac:dyDescent="0.25">
      <c r="A1544" t="s">
        <v>2556</v>
      </c>
      <c r="B1544" t="s">
        <v>2559</v>
      </c>
      <c r="C1544" t="s">
        <v>2560</v>
      </c>
      <c r="D1544" t="s">
        <v>2555</v>
      </c>
      <c r="E1544" s="23">
        <v>1</v>
      </c>
    </row>
    <row r="1545" spans="1:5" x14ac:dyDescent="0.25">
      <c r="A1545" t="s">
        <v>2556</v>
      </c>
      <c r="B1545" t="s">
        <v>2558</v>
      </c>
      <c r="C1545" t="s">
        <v>2562</v>
      </c>
      <c r="D1545" t="s">
        <v>2554</v>
      </c>
      <c r="E1545" s="23">
        <v>1</v>
      </c>
    </row>
    <row r="1546" spans="1:5" x14ac:dyDescent="0.25">
      <c r="A1546" t="s">
        <v>2556</v>
      </c>
      <c r="B1546" t="s">
        <v>2558</v>
      </c>
      <c r="C1546" t="s">
        <v>2561</v>
      </c>
      <c r="D1546" t="s">
        <v>2554</v>
      </c>
      <c r="E1546" s="23">
        <v>1</v>
      </c>
    </row>
    <row r="1547" spans="1:5" x14ac:dyDescent="0.25">
      <c r="A1547" t="s">
        <v>2556</v>
      </c>
      <c r="B1547" t="s">
        <v>2558</v>
      </c>
      <c r="C1547" t="s">
        <v>2560</v>
      </c>
      <c r="D1547" t="s">
        <v>2554</v>
      </c>
      <c r="E1547" s="23">
        <v>1</v>
      </c>
    </row>
    <row r="1548" spans="1:5" x14ac:dyDescent="0.25">
      <c r="A1548" t="s">
        <v>2556</v>
      </c>
      <c r="B1548" t="s">
        <v>2557</v>
      </c>
      <c r="C1548" t="s">
        <v>2939</v>
      </c>
      <c r="D1548" t="s">
        <v>2945</v>
      </c>
      <c r="E1548" s="23">
        <v>1</v>
      </c>
    </row>
    <row r="1549" spans="1:5" x14ac:dyDescent="0.25">
      <c r="A1549" t="s">
        <v>2556</v>
      </c>
      <c r="B1549" t="s">
        <v>2557</v>
      </c>
      <c r="C1549" t="s">
        <v>2939</v>
      </c>
      <c r="D1549" t="s">
        <v>2938</v>
      </c>
      <c r="E1549" s="23">
        <v>1</v>
      </c>
    </row>
    <row r="1550" spans="1:5" x14ac:dyDescent="0.25">
      <c r="A1550" t="s">
        <v>2556</v>
      </c>
      <c r="B1550" t="s">
        <v>2557</v>
      </c>
      <c r="C1550" t="s">
        <v>2939</v>
      </c>
      <c r="D1550" t="s">
        <v>2946</v>
      </c>
      <c r="E1550" s="23">
        <v>1</v>
      </c>
    </row>
    <row r="1551" spans="1:5" x14ac:dyDescent="0.25">
      <c r="A1551" t="s">
        <v>2556</v>
      </c>
      <c r="B1551" t="s">
        <v>2557</v>
      </c>
      <c r="C1551" t="s">
        <v>2940</v>
      </c>
      <c r="D1551" t="s">
        <v>2944</v>
      </c>
      <c r="E1551" s="23">
        <v>1</v>
      </c>
    </row>
    <row r="1552" spans="1:5" x14ac:dyDescent="0.25">
      <c r="A1552" t="s">
        <v>2556</v>
      </c>
      <c r="B1552" t="s">
        <v>2557</v>
      </c>
      <c r="C1552" t="s">
        <v>2940</v>
      </c>
      <c r="D1552" t="s">
        <v>2958</v>
      </c>
      <c r="E1552" s="23">
        <v>1</v>
      </c>
    </row>
    <row r="1553" spans="1:5" x14ac:dyDescent="0.25">
      <c r="A1553" t="s">
        <v>2556</v>
      </c>
      <c r="B1553" t="s">
        <v>2557</v>
      </c>
      <c r="C1553" t="s">
        <v>2942</v>
      </c>
      <c r="D1553" t="s">
        <v>2955</v>
      </c>
      <c r="E1553" s="23">
        <v>1</v>
      </c>
    </row>
    <row r="1554" spans="1:5" x14ac:dyDescent="0.25">
      <c r="A1554" t="s">
        <v>2556</v>
      </c>
      <c r="B1554" t="s">
        <v>2557</v>
      </c>
      <c r="C1554" t="s">
        <v>2942</v>
      </c>
      <c r="D1554" t="s">
        <v>2951</v>
      </c>
      <c r="E1554" s="23">
        <v>1</v>
      </c>
    </row>
    <row r="1555" spans="1:5" x14ac:dyDescent="0.25">
      <c r="A1555" t="s">
        <v>2556</v>
      </c>
      <c r="B1555" t="s">
        <v>2557</v>
      </c>
      <c r="C1555" t="s">
        <v>2942</v>
      </c>
      <c r="D1555" t="s">
        <v>2954</v>
      </c>
      <c r="E1555" s="23">
        <v>1</v>
      </c>
    </row>
    <row r="1556" spans="1:5" x14ac:dyDescent="0.25">
      <c r="A1556" t="s">
        <v>2556</v>
      </c>
      <c r="B1556" t="s">
        <v>2557</v>
      </c>
      <c r="C1556" t="s">
        <v>2942</v>
      </c>
      <c r="D1556" t="s">
        <v>2953</v>
      </c>
      <c r="E1556" s="23">
        <v>1</v>
      </c>
    </row>
    <row r="1557" spans="1:5" x14ac:dyDescent="0.25">
      <c r="A1557" t="s">
        <v>2556</v>
      </c>
      <c r="B1557" t="s">
        <v>2557</v>
      </c>
      <c r="C1557" t="s">
        <v>2942</v>
      </c>
      <c r="D1557" t="s">
        <v>2956</v>
      </c>
      <c r="E1557" s="23">
        <v>1</v>
      </c>
    </row>
    <row r="1558" spans="1:5" x14ac:dyDescent="0.25">
      <c r="A1558" t="s">
        <v>2556</v>
      </c>
      <c r="B1558" t="s">
        <v>2557</v>
      </c>
      <c r="C1558" t="s">
        <v>2942</v>
      </c>
      <c r="D1558" t="s">
        <v>2952</v>
      </c>
      <c r="E1558" s="23">
        <v>1</v>
      </c>
    </row>
    <row r="1559" spans="1:5" x14ac:dyDescent="0.25">
      <c r="A1559" t="s">
        <v>2556</v>
      </c>
      <c r="B1559" t="s">
        <v>2557</v>
      </c>
      <c r="C1559" t="s">
        <v>2942</v>
      </c>
      <c r="D1559" t="s">
        <v>2957</v>
      </c>
      <c r="E1559" s="23">
        <v>1</v>
      </c>
    </row>
    <row r="1560" spans="1:5" x14ac:dyDescent="0.25">
      <c r="A1560" t="s">
        <v>2556</v>
      </c>
      <c r="B1560" t="s">
        <v>2557</v>
      </c>
      <c r="C1560" t="s">
        <v>2941</v>
      </c>
      <c r="D1560" t="s">
        <v>2947</v>
      </c>
      <c r="E1560" s="23">
        <v>1</v>
      </c>
    </row>
    <row r="1561" spans="1:5" x14ac:dyDescent="0.25">
      <c r="A1561" t="s">
        <v>2556</v>
      </c>
      <c r="B1561" t="s">
        <v>2557</v>
      </c>
      <c r="C1561" t="s">
        <v>2941</v>
      </c>
      <c r="D1561" t="s">
        <v>2948</v>
      </c>
      <c r="E1561" s="23">
        <v>1</v>
      </c>
    </row>
    <row r="1562" spans="1:5" x14ac:dyDescent="0.25">
      <c r="A1562" t="s">
        <v>2556</v>
      </c>
      <c r="B1562" t="s">
        <v>2557</v>
      </c>
      <c r="C1562" t="s">
        <v>2941</v>
      </c>
      <c r="D1562" t="s">
        <v>2949</v>
      </c>
      <c r="E1562" s="23">
        <v>1</v>
      </c>
    </row>
    <row r="1563" spans="1:5" x14ac:dyDescent="0.25">
      <c r="A1563" t="s">
        <v>2556</v>
      </c>
      <c r="B1563" t="s">
        <v>2557</v>
      </c>
      <c r="C1563" t="s">
        <v>2941</v>
      </c>
      <c r="D1563" t="s">
        <v>2950</v>
      </c>
      <c r="E1563" s="23">
        <v>1</v>
      </c>
    </row>
    <row r="1564" spans="1:5" x14ac:dyDescent="0.25">
      <c r="A1564" t="s">
        <v>2556</v>
      </c>
      <c r="B1564" t="s">
        <v>2557</v>
      </c>
      <c r="C1564" t="s">
        <v>2562</v>
      </c>
      <c r="D1564" t="s">
        <v>2551</v>
      </c>
      <c r="E1564" s="23">
        <v>1</v>
      </c>
    </row>
    <row r="1565" spans="1:5" x14ac:dyDescent="0.25">
      <c r="A1565" t="s">
        <v>2556</v>
      </c>
      <c r="B1565" t="s">
        <v>2557</v>
      </c>
      <c r="C1565" t="s">
        <v>2562</v>
      </c>
      <c r="D1565" t="s">
        <v>2550</v>
      </c>
      <c r="E1565" s="23">
        <v>1</v>
      </c>
    </row>
    <row r="1566" spans="1:5" x14ac:dyDescent="0.25">
      <c r="A1566" t="s">
        <v>2556</v>
      </c>
      <c r="B1566" t="s">
        <v>2557</v>
      </c>
      <c r="C1566" t="s">
        <v>2562</v>
      </c>
      <c r="D1566" t="s">
        <v>2552</v>
      </c>
      <c r="E1566" s="23">
        <v>1</v>
      </c>
    </row>
    <row r="1567" spans="1:5" x14ac:dyDescent="0.25">
      <c r="A1567" t="s">
        <v>2556</v>
      </c>
      <c r="B1567" t="s">
        <v>2557</v>
      </c>
      <c r="C1567" t="s">
        <v>2562</v>
      </c>
      <c r="D1567" t="s">
        <v>2549</v>
      </c>
      <c r="E1567" s="23">
        <v>1</v>
      </c>
    </row>
    <row r="1568" spans="1:5" x14ac:dyDescent="0.25">
      <c r="A1568" t="s">
        <v>2556</v>
      </c>
      <c r="B1568" t="s">
        <v>2557</v>
      </c>
      <c r="C1568" t="s">
        <v>2562</v>
      </c>
      <c r="D1568" t="s">
        <v>2548</v>
      </c>
      <c r="E1568" s="23">
        <v>1</v>
      </c>
    </row>
    <row r="1569" spans="1:5" x14ac:dyDescent="0.25">
      <c r="A1569" t="s">
        <v>2556</v>
      </c>
      <c r="B1569" t="s">
        <v>2557</v>
      </c>
      <c r="C1569" t="s">
        <v>2562</v>
      </c>
      <c r="D1569" t="s">
        <v>2553</v>
      </c>
      <c r="E1569" s="23">
        <v>1</v>
      </c>
    </row>
    <row r="1570" spans="1:5" x14ac:dyDescent="0.25">
      <c r="A1570" t="s">
        <v>2556</v>
      </c>
      <c r="B1570" t="s">
        <v>2557</v>
      </c>
      <c r="C1570" t="s">
        <v>2561</v>
      </c>
      <c r="D1570" t="s">
        <v>2551</v>
      </c>
      <c r="E1570" s="23">
        <v>1</v>
      </c>
    </row>
    <row r="1571" spans="1:5" x14ac:dyDescent="0.25">
      <c r="A1571" t="s">
        <v>2556</v>
      </c>
      <c r="B1571" t="s">
        <v>2557</v>
      </c>
      <c r="C1571" t="s">
        <v>2561</v>
      </c>
      <c r="D1571" t="s">
        <v>2550</v>
      </c>
      <c r="E1571" s="23">
        <v>1</v>
      </c>
    </row>
    <row r="1572" spans="1:5" x14ac:dyDescent="0.25">
      <c r="A1572" t="s">
        <v>2556</v>
      </c>
      <c r="B1572" t="s">
        <v>2557</v>
      </c>
      <c r="C1572" t="s">
        <v>2561</v>
      </c>
      <c r="D1572" t="s">
        <v>2552</v>
      </c>
      <c r="E1572" s="23">
        <v>1</v>
      </c>
    </row>
    <row r="1573" spans="1:5" x14ac:dyDescent="0.25">
      <c r="A1573" t="s">
        <v>2556</v>
      </c>
      <c r="B1573" t="s">
        <v>2557</v>
      </c>
      <c r="C1573" t="s">
        <v>2561</v>
      </c>
      <c r="D1573" t="s">
        <v>2549</v>
      </c>
      <c r="E1573" s="23">
        <v>1</v>
      </c>
    </row>
    <row r="1574" spans="1:5" x14ac:dyDescent="0.25">
      <c r="A1574" t="s">
        <v>2556</v>
      </c>
      <c r="B1574" t="s">
        <v>2557</v>
      </c>
      <c r="C1574" t="s">
        <v>2561</v>
      </c>
      <c r="D1574" t="s">
        <v>2548</v>
      </c>
      <c r="E1574" s="23">
        <v>1</v>
      </c>
    </row>
    <row r="1575" spans="1:5" x14ac:dyDescent="0.25">
      <c r="A1575" t="s">
        <v>2556</v>
      </c>
      <c r="B1575" t="s">
        <v>2557</v>
      </c>
      <c r="C1575" t="s">
        <v>2561</v>
      </c>
      <c r="D1575" t="s">
        <v>2553</v>
      </c>
      <c r="E1575" s="23">
        <v>1</v>
      </c>
    </row>
    <row r="1576" spans="1:5" x14ac:dyDescent="0.25">
      <c r="A1576" t="s">
        <v>2556</v>
      </c>
      <c r="B1576" t="s">
        <v>2557</v>
      </c>
      <c r="C1576" t="s">
        <v>2560</v>
      </c>
      <c r="D1576" t="s">
        <v>2551</v>
      </c>
      <c r="E1576" s="23">
        <v>1</v>
      </c>
    </row>
    <row r="1577" spans="1:5" x14ac:dyDescent="0.25">
      <c r="A1577" t="s">
        <v>2556</v>
      </c>
      <c r="B1577" t="s">
        <v>2557</v>
      </c>
      <c r="C1577" t="s">
        <v>2560</v>
      </c>
      <c r="D1577" t="s">
        <v>2550</v>
      </c>
      <c r="E1577" s="23">
        <v>1</v>
      </c>
    </row>
    <row r="1578" spans="1:5" x14ac:dyDescent="0.25">
      <c r="A1578" t="s">
        <v>2556</v>
      </c>
      <c r="B1578" t="s">
        <v>2557</v>
      </c>
      <c r="C1578" t="s">
        <v>2560</v>
      </c>
      <c r="D1578" t="s">
        <v>2552</v>
      </c>
      <c r="E1578" s="23">
        <v>1</v>
      </c>
    </row>
    <row r="1579" spans="1:5" x14ac:dyDescent="0.25">
      <c r="A1579" t="s">
        <v>2556</v>
      </c>
      <c r="B1579" t="s">
        <v>2557</v>
      </c>
      <c r="C1579" t="s">
        <v>2560</v>
      </c>
      <c r="D1579" t="s">
        <v>2549</v>
      </c>
      <c r="E1579" s="23">
        <v>1</v>
      </c>
    </row>
    <row r="1580" spans="1:5" x14ac:dyDescent="0.25">
      <c r="A1580" t="s">
        <v>2556</v>
      </c>
      <c r="B1580" t="s">
        <v>2557</v>
      </c>
      <c r="C1580" t="s">
        <v>2560</v>
      </c>
      <c r="D1580" t="s">
        <v>2548</v>
      </c>
      <c r="E1580" s="23">
        <v>1</v>
      </c>
    </row>
    <row r="1581" spans="1:5" x14ac:dyDescent="0.25">
      <c r="A1581" t="s">
        <v>2556</v>
      </c>
      <c r="B1581" t="s">
        <v>2557</v>
      </c>
      <c r="C1581" t="s">
        <v>2560</v>
      </c>
      <c r="D1581" t="s">
        <v>2553</v>
      </c>
      <c r="E1581" s="23">
        <v>1</v>
      </c>
    </row>
    <row r="1582" spans="1:5" x14ac:dyDescent="0.25">
      <c r="A1582" t="s">
        <v>37</v>
      </c>
      <c r="B1582" t="s">
        <v>1146</v>
      </c>
      <c r="C1582" t="s">
        <v>1147</v>
      </c>
      <c r="D1582" t="s">
        <v>1148</v>
      </c>
      <c r="E1582" s="23">
        <v>1</v>
      </c>
    </row>
    <row r="1583" spans="1:5" x14ac:dyDescent="0.25">
      <c r="A1583" t="s">
        <v>37</v>
      </c>
      <c r="B1583" t="s">
        <v>1146</v>
      </c>
      <c r="C1583" t="s">
        <v>1147</v>
      </c>
      <c r="D1583" t="s">
        <v>1150</v>
      </c>
      <c r="E1583" s="23">
        <v>1</v>
      </c>
    </row>
    <row r="1584" spans="1:5" x14ac:dyDescent="0.25">
      <c r="A1584" t="s">
        <v>37</v>
      </c>
      <c r="B1584" t="s">
        <v>1146</v>
      </c>
      <c r="C1584" t="s">
        <v>1155</v>
      </c>
      <c r="D1584" t="s">
        <v>1148</v>
      </c>
      <c r="E1584" s="23">
        <v>1</v>
      </c>
    </row>
    <row r="1585" spans="1:5" x14ac:dyDescent="0.25">
      <c r="A1585" t="s">
        <v>37</v>
      </c>
      <c r="B1585" t="s">
        <v>1146</v>
      </c>
      <c r="C1585" t="s">
        <v>1155</v>
      </c>
      <c r="D1585" t="s">
        <v>1150</v>
      </c>
      <c r="E1585" s="23">
        <v>1</v>
      </c>
    </row>
    <row r="1586" spans="1:5" x14ac:dyDescent="0.25">
      <c r="A1586" t="s">
        <v>37</v>
      </c>
      <c r="B1586" t="s">
        <v>1146</v>
      </c>
      <c r="C1586" t="s">
        <v>1152</v>
      </c>
      <c r="D1586" t="s">
        <v>1148</v>
      </c>
      <c r="E1586" s="23">
        <v>1</v>
      </c>
    </row>
    <row r="1587" spans="1:5" x14ac:dyDescent="0.25">
      <c r="A1587" t="s">
        <v>37</v>
      </c>
      <c r="B1587" t="s">
        <v>1146</v>
      </c>
      <c r="C1587" t="s">
        <v>1152</v>
      </c>
      <c r="D1587" t="s">
        <v>1150</v>
      </c>
      <c r="E1587" s="23">
        <v>1</v>
      </c>
    </row>
    <row r="1588" spans="1:5" x14ac:dyDescent="0.25">
      <c r="A1588" t="s">
        <v>37</v>
      </c>
      <c r="B1588" t="s">
        <v>1146</v>
      </c>
      <c r="C1588" t="s">
        <v>1153</v>
      </c>
      <c r="D1588" t="s">
        <v>1148</v>
      </c>
      <c r="E1588" s="23">
        <v>1</v>
      </c>
    </row>
    <row r="1589" spans="1:5" x14ac:dyDescent="0.25">
      <c r="A1589" t="s">
        <v>37</v>
      </c>
      <c r="B1589" t="s">
        <v>1146</v>
      </c>
      <c r="C1589" t="s">
        <v>1153</v>
      </c>
      <c r="D1589" t="s">
        <v>1150</v>
      </c>
      <c r="E1589" s="23">
        <v>1</v>
      </c>
    </row>
    <row r="1590" spans="1:5" x14ac:dyDescent="0.25">
      <c r="A1590" t="s">
        <v>37</v>
      </c>
      <c r="B1590" t="s">
        <v>1146</v>
      </c>
      <c r="C1590" t="s">
        <v>1154</v>
      </c>
      <c r="D1590" t="s">
        <v>1148</v>
      </c>
      <c r="E1590" s="23">
        <v>1</v>
      </c>
    </row>
    <row r="1591" spans="1:5" x14ac:dyDescent="0.25">
      <c r="A1591" t="s">
        <v>37</v>
      </c>
      <c r="B1591" t="s">
        <v>1146</v>
      </c>
      <c r="C1591" t="s">
        <v>1154</v>
      </c>
      <c r="D1591" t="s">
        <v>1150</v>
      </c>
      <c r="E1591" s="23">
        <v>1</v>
      </c>
    </row>
    <row r="1592" spans="1:5" x14ac:dyDescent="0.25">
      <c r="A1592" t="s">
        <v>37</v>
      </c>
      <c r="B1592" t="s">
        <v>38</v>
      </c>
      <c r="C1592" t="s">
        <v>102</v>
      </c>
      <c r="D1592" t="s">
        <v>1011</v>
      </c>
      <c r="E1592" s="23">
        <v>1</v>
      </c>
    </row>
    <row r="1593" spans="1:5" x14ac:dyDescent="0.25">
      <c r="A1593" t="s">
        <v>37</v>
      </c>
      <c r="B1593" t="s">
        <v>38</v>
      </c>
      <c r="C1593" t="s">
        <v>1003</v>
      </c>
      <c r="D1593" t="s">
        <v>1004</v>
      </c>
      <c r="E1593" s="23">
        <v>1</v>
      </c>
    </row>
    <row r="1594" spans="1:5" x14ac:dyDescent="0.25">
      <c r="A1594" t="s">
        <v>37</v>
      </c>
      <c r="B1594" t="s">
        <v>38</v>
      </c>
      <c r="C1594" t="s">
        <v>1001</v>
      </c>
      <c r="D1594" t="s">
        <v>1002</v>
      </c>
      <c r="E1594" s="23">
        <v>1</v>
      </c>
    </row>
    <row r="1595" spans="1:5" x14ac:dyDescent="0.25">
      <c r="A1595" t="s">
        <v>37</v>
      </c>
      <c r="B1595" t="s">
        <v>38</v>
      </c>
      <c r="C1595" t="s">
        <v>1013</v>
      </c>
      <c r="D1595" t="s">
        <v>1014</v>
      </c>
      <c r="E1595" s="23">
        <v>1</v>
      </c>
    </row>
    <row r="1596" spans="1:5" x14ac:dyDescent="0.25">
      <c r="A1596" t="s">
        <v>37</v>
      </c>
      <c r="B1596" t="s">
        <v>38</v>
      </c>
      <c r="C1596" t="s">
        <v>123</v>
      </c>
      <c r="D1596" t="s">
        <v>124</v>
      </c>
      <c r="E1596" s="23">
        <v>1</v>
      </c>
    </row>
    <row r="1597" spans="1:5" x14ac:dyDescent="0.25">
      <c r="A1597" t="s">
        <v>37</v>
      </c>
      <c r="B1597" t="s">
        <v>38</v>
      </c>
      <c r="C1597" t="s">
        <v>1007</v>
      </c>
      <c r="D1597" t="s">
        <v>1008</v>
      </c>
      <c r="E1597" s="23">
        <v>1</v>
      </c>
    </row>
    <row r="1598" spans="1:5" x14ac:dyDescent="0.25">
      <c r="A1598" t="s">
        <v>37</v>
      </c>
      <c r="B1598" t="s">
        <v>38</v>
      </c>
      <c r="C1598" t="s">
        <v>1005</v>
      </c>
      <c r="D1598" t="s">
        <v>1006</v>
      </c>
      <c r="E1598" s="23">
        <v>1</v>
      </c>
    </row>
    <row r="1599" spans="1:5" x14ac:dyDescent="0.25">
      <c r="A1599" t="s">
        <v>37</v>
      </c>
      <c r="B1599" t="s">
        <v>38</v>
      </c>
      <c r="C1599" t="s">
        <v>1015</v>
      </c>
      <c r="D1599" t="s">
        <v>1016</v>
      </c>
      <c r="E1599" s="23">
        <v>1</v>
      </c>
    </row>
    <row r="1600" spans="1:5" x14ac:dyDescent="0.25">
      <c r="A1600" t="s">
        <v>37</v>
      </c>
      <c r="B1600" t="s">
        <v>38</v>
      </c>
      <c r="C1600" t="s">
        <v>996</v>
      </c>
      <c r="D1600" t="s">
        <v>31</v>
      </c>
      <c r="E1600" s="23">
        <v>1</v>
      </c>
    </row>
    <row r="1601" spans="1:5" x14ac:dyDescent="0.25">
      <c r="A1601" t="s">
        <v>37</v>
      </c>
      <c r="B1601" t="s">
        <v>38</v>
      </c>
      <c r="C1601" t="s">
        <v>996</v>
      </c>
      <c r="D1601" t="s">
        <v>79</v>
      </c>
      <c r="E1601" s="23">
        <v>1</v>
      </c>
    </row>
    <row r="1602" spans="1:5" x14ac:dyDescent="0.25">
      <c r="A1602" t="s">
        <v>37</v>
      </c>
      <c r="B1602" t="s">
        <v>38</v>
      </c>
      <c r="C1602" t="s">
        <v>996</v>
      </c>
      <c r="D1602" t="s">
        <v>998</v>
      </c>
      <c r="E1602" s="23">
        <v>1</v>
      </c>
    </row>
    <row r="1603" spans="1:5" x14ac:dyDescent="0.25">
      <c r="A1603" t="s">
        <v>37</v>
      </c>
      <c r="B1603" t="s">
        <v>38</v>
      </c>
      <c r="C1603" t="s">
        <v>996</v>
      </c>
      <c r="D1603" t="s">
        <v>999</v>
      </c>
      <c r="E1603" s="23">
        <v>1</v>
      </c>
    </row>
    <row r="1604" spans="1:5" x14ac:dyDescent="0.25">
      <c r="A1604" t="s">
        <v>37</v>
      </c>
      <c r="B1604" t="s">
        <v>38</v>
      </c>
      <c r="C1604" t="s">
        <v>996</v>
      </c>
      <c r="D1604" t="s">
        <v>1000</v>
      </c>
      <c r="E1604" s="23">
        <v>1</v>
      </c>
    </row>
    <row r="1605" spans="1:5" x14ac:dyDescent="0.25">
      <c r="A1605" t="s">
        <v>37</v>
      </c>
      <c r="B1605" t="s">
        <v>38</v>
      </c>
      <c r="C1605" t="s">
        <v>1009</v>
      </c>
      <c r="D1605" t="s">
        <v>1010</v>
      </c>
      <c r="E1605" s="23">
        <v>1</v>
      </c>
    </row>
    <row r="1606" spans="1:5" x14ac:dyDescent="0.25">
      <c r="A1606" t="s">
        <v>52</v>
      </c>
      <c r="B1606" t="s">
        <v>515</v>
      </c>
      <c r="C1606" t="s">
        <v>506</v>
      </c>
      <c r="D1606" t="s">
        <v>507</v>
      </c>
      <c r="E1606" s="23">
        <v>1</v>
      </c>
    </row>
    <row r="1607" spans="1:5" x14ac:dyDescent="0.25">
      <c r="A1607" t="s">
        <v>52</v>
      </c>
      <c r="B1607" t="s">
        <v>516</v>
      </c>
      <c r="C1607" t="s">
        <v>32</v>
      </c>
      <c r="D1607" t="s">
        <v>496</v>
      </c>
      <c r="E1607" s="23">
        <v>1</v>
      </c>
    </row>
    <row r="1608" spans="1:5" x14ac:dyDescent="0.25">
      <c r="A1608" t="s">
        <v>52</v>
      </c>
      <c r="B1608" t="s">
        <v>514</v>
      </c>
      <c r="C1608" t="s">
        <v>512</v>
      </c>
      <c r="D1608" t="s">
        <v>509</v>
      </c>
      <c r="E1608" s="23">
        <v>1</v>
      </c>
    </row>
    <row r="1609" spans="1:5" x14ac:dyDescent="0.25">
      <c r="A1609" t="s">
        <v>52</v>
      </c>
      <c r="B1609" t="s">
        <v>514</v>
      </c>
      <c r="C1609" t="s">
        <v>32</v>
      </c>
      <c r="D1609" t="s">
        <v>498</v>
      </c>
      <c r="E1609" s="23">
        <v>1</v>
      </c>
    </row>
    <row r="1610" spans="1:5" x14ac:dyDescent="0.25">
      <c r="A1610" t="s">
        <v>52</v>
      </c>
      <c r="B1610" t="s">
        <v>514</v>
      </c>
      <c r="C1610" t="s">
        <v>32</v>
      </c>
      <c r="D1610" t="s">
        <v>499</v>
      </c>
      <c r="E1610" s="23">
        <v>1</v>
      </c>
    </row>
    <row r="1611" spans="1:5" x14ac:dyDescent="0.25">
      <c r="A1611" t="s">
        <v>52</v>
      </c>
      <c r="B1611" t="s">
        <v>514</v>
      </c>
      <c r="C1611" t="s">
        <v>32</v>
      </c>
      <c r="D1611" t="s">
        <v>500</v>
      </c>
      <c r="E1611" s="23">
        <v>1</v>
      </c>
    </row>
    <row r="1612" spans="1:5" x14ac:dyDescent="0.25">
      <c r="A1612" t="s">
        <v>52</v>
      </c>
      <c r="B1612" t="s">
        <v>514</v>
      </c>
      <c r="C1612" t="s">
        <v>32</v>
      </c>
      <c r="D1612" t="s">
        <v>501</v>
      </c>
      <c r="E1612" s="23">
        <v>1</v>
      </c>
    </row>
    <row r="1613" spans="1:5" x14ac:dyDescent="0.25">
      <c r="A1613" t="s">
        <v>52</v>
      </c>
      <c r="B1613" t="s">
        <v>514</v>
      </c>
      <c r="C1613" t="s">
        <v>32</v>
      </c>
      <c r="D1613" t="s">
        <v>502</v>
      </c>
      <c r="E1613" s="23">
        <v>1</v>
      </c>
    </row>
    <row r="1614" spans="1:5" x14ac:dyDescent="0.25">
      <c r="A1614" t="s">
        <v>52</v>
      </c>
      <c r="B1614" t="s">
        <v>513</v>
      </c>
      <c r="C1614" t="s">
        <v>511</v>
      </c>
      <c r="D1614" t="s">
        <v>510</v>
      </c>
      <c r="E1614" s="23">
        <v>1</v>
      </c>
    </row>
    <row r="1615" spans="1:5" x14ac:dyDescent="0.25">
      <c r="A1615" t="s">
        <v>52</v>
      </c>
      <c r="B1615" t="s">
        <v>513</v>
      </c>
      <c r="C1615" t="s">
        <v>32</v>
      </c>
      <c r="D1615" t="s">
        <v>497</v>
      </c>
      <c r="E1615" s="23">
        <v>1</v>
      </c>
    </row>
    <row r="1616" spans="1:5" x14ac:dyDescent="0.25">
      <c r="A1616" t="s">
        <v>105</v>
      </c>
      <c r="B1616" t="s">
        <v>485</v>
      </c>
      <c r="C1616" t="s">
        <v>489</v>
      </c>
      <c r="D1616" t="s">
        <v>490</v>
      </c>
      <c r="E1616" s="23">
        <v>3</v>
      </c>
    </row>
    <row r="1617" spans="1:5" x14ac:dyDescent="0.25">
      <c r="A1617" t="s">
        <v>106</v>
      </c>
      <c r="B1617" t="s">
        <v>180</v>
      </c>
      <c r="C1617" t="s">
        <v>184</v>
      </c>
      <c r="D1617" t="s">
        <v>422</v>
      </c>
      <c r="E1617" s="23">
        <v>1</v>
      </c>
    </row>
    <row r="1618" spans="1:5" x14ac:dyDescent="0.25">
      <c r="A1618" t="s">
        <v>106</v>
      </c>
      <c r="B1618" t="s">
        <v>180</v>
      </c>
      <c r="C1618" t="s">
        <v>184</v>
      </c>
      <c r="D1618" t="s">
        <v>431</v>
      </c>
      <c r="E1618" s="23">
        <v>1</v>
      </c>
    </row>
    <row r="1619" spans="1:5" x14ac:dyDescent="0.25">
      <c r="A1619" t="s">
        <v>106</v>
      </c>
      <c r="B1619" t="s">
        <v>180</v>
      </c>
      <c r="C1619" t="s">
        <v>184</v>
      </c>
      <c r="D1619" t="s">
        <v>434</v>
      </c>
      <c r="E1619" s="23">
        <v>1</v>
      </c>
    </row>
    <row r="1620" spans="1:5" x14ac:dyDescent="0.25">
      <c r="A1620" t="s">
        <v>106</v>
      </c>
      <c r="B1620" t="s">
        <v>180</v>
      </c>
      <c r="C1620" t="s">
        <v>184</v>
      </c>
      <c r="D1620" t="s">
        <v>439</v>
      </c>
      <c r="E1620" s="23">
        <v>1</v>
      </c>
    </row>
    <row r="1621" spans="1:5" x14ac:dyDescent="0.25">
      <c r="A1621" t="s">
        <v>106</v>
      </c>
      <c r="B1621" t="s">
        <v>180</v>
      </c>
      <c r="C1621" t="s">
        <v>184</v>
      </c>
      <c r="D1621" t="s">
        <v>440</v>
      </c>
      <c r="E1621" s="23">
        <v>1</v>
      </c>
    </row>
    <row r="1622" spans="1:5" x14ac:dyDescent="0.25">
      <c r="A1622" t="s">
        <v>106</v>
      </c>
      <c r="B1622" t="s">
        <v>180</v>
      </c>
      <c r="C1622" t="s">
        <v>184</v>
      </c>
      <c r="D1622" t="s">
        <v>447</v>
      </c>
      <c r="E1622" s="23">
        <v>1</v>
      </c>
    </row>
    <row r="1623" spans="1:5" x14ac:dyDescent="0.25">
      <c r="A1623" t="s">
        <v>106</v>
      </c>
      <c r="B1623" t="s">
        <v>180</v>
      </c>
      <c r="C1623" t="s">
        <v>188</v>
      </c>
      <c r="D1623" t="s">
        <v>426</v>
      </c>
      <c r="E1623" s="23">
        <v>1</v>
      </c>
    </row>
    <row r="1624" spans="1:5" x14ac:dyDescent="0.25">
      <c r="A1624" t="s">
        <v>106</v>
      </c>
      <c r="B1624" t="s">
        <v>180</v>
      </c>
      <c r="C1624" t="s">
        <v>188</v>
      </c>
      <c r="D1624" t="s">
        <v>427</v>
      </c>
      <c r="E1624" s="23">
        <v>1</v>
      </c>
    </row>
    <row r="1625" spans="1:5" x14ac:dyDescent="0.25">
      <c r="A1625" t="s">
        <v>106</v>
      </c>
      <c r="B1625" t="s">
        <v>180</v>
      </c>
      <c r="C1625" t="s">
        <v>188</v>
      </c>
      <c r="D1625" t="s">
        <v>432</v>
      </c>
      <c r="E1625" s="23">
        <v>1</v>
      </c>
    </row>
    <row r="1626" spans="1:5" x14ac:dyDescent="0.25">
      <c r="A1626" t="s">
        <v>106</v>
      </c>
      <c r="B1626" t="s">
        <v>180</v>
      </c>
      <c r="C1626" t="s">
        <v>188</v>
      </c>
      <c r="D1626" t="s">
        <v>435</v>
      </c>
      <c r="E1626" s="23">
        <v>1</v>
      </c>
    </row>
    <row r="1627" spans="1:5" x14ac:dyDescent="0.25">
      <c r="A1627" t="s">
        <v>106</v>
      </c>
      <c r="B1627" t="s">
        <v>180</v>
      </c>
      <c r="C1627" t="s">
        <v>190</v>
      </c>
      <c r="D1627" t="s">
        <v>433</v>
      </c>
      <c r="E1627" s="23">
        <v>1</v>
      </c>
    </row>
    <row r="1628" spans="1:5" x14ac:dyDescent="0.25">
      <c r="A1628" t="s">
        <v>106</v>
      </c>
      <c r="B1628" t="s">
        <v>180</v>
      </c>
      <c r="C1628" t="s">
        <v>185</v>
      </c>
      <c r="D1628" t="s">
        <v>423</v>
      </c>
      <c r="E1628" s="23">
        <v>1</v>
      </c>
    </row>
    <row r="1629" spans="1:5" x14ac:dyDescent="0.25">
      <c r="A1629" t="s">
        <v>106</v>
      </c>
      <c r="B1629" t="s">
        <v>180</v>
      </c>
      <c r="C1629" t="s">
        <v>185</v>
      </c>
      <c r="D1629" t="s">
        <v>428</v>
      </c>
      <c r="E1629" s="23">
        <v>1</v>
      </c>
    </row>
    <row r="1630" spans="1:5" x14ac:dyDescent="0.25">
      <c r="A1630" t="s">
        <v>106</v>
      </c>
      <c r="B1630" t="s">
        <v>180</v>
      </c>
      <c r="C1630" t="s">
        <v>185</v>
      </c>
      <c r="D1630" t="s">
        <v>429</v>
      </c>
      <c r="E1630" s="23">
        <v>1</v>
      </c>
    </row>
    <row r="1631" spans="1:5" x14ac:dyDescent="0.25">
      <c r="A1631" t="s">
        <v>106</v>
      </c>
      <c r="B1631" t="s">
        <v>180</v>
      </c>
      <c r="C1631" t="s">
        <v>185</v>
      </c>
      <c r="D1631" t="s">
        <v>430</v>
      </c>
      <c r="E1631" s="23">
        <v>1</v>
      </c>
    </row>
    <row r="1632" spans="1:5" x14ac:dyDescent="0.25">
      <c r="A1632" t="s">
        <v>106</v>
      </c>
      <c r="B1632" t="s">
        <v>180</v>
      </c>
      <c r="C1632" t="s">
        <v>185</v>
      </c>
      <c r="D1632" t="s">
        <v>436</v>
      </c>
      <c r="E1632" s="23">
        <v>1</v>
      </c>
    </row>
    <row r="1633" spans="1:5" x14ac:dyDescent="0.25">
      <c r="A1633" t="s">
        <v>106</v>
      </c>
      <c r="B1633" t="s">
        <v>180</v>
      </c>
      <c r="C1633" t="s">
        <v>185</v>
      </c>
      <c r="D1633" t="s">
        <v>437</v>
      </c>
      <c r="E1633" s="23">
        <v>1</v>
      </c>
    </row>
    <row r="1634" spans="1:5" x14ac:dyDescent="0.25">
      <c r="A1634" t="s">
        <v>106</v>
      </c>
      <c r="B1634" t="s">
        <v>180</v>
      </c>
      <c r="C1634" t="s">
        <v>185</v>
      </c>
      <c r="D1634" t="s">
        <v>443</v>
      </c>
      <c r="E1634" s="23">
        <v>1</v>
      </c>
    </row>
    <row r="1635" spans="1:5" x14ac:dyDescent="0.25">
      <c r="A1635" t="s">
        <v>106</v>
      </c>
      <c r="B1635" t="s">
        <v>180</v>
      </c>
      <c r="C1635" t="s">
        <v>189</v>
      </c>
      <c r="D1635" t="s">
        <v>444</v>
      </c>
      <c r="E1635" s="23">
        <v>1</v>
      </c>
    </row>
    <row r="1636" spans="1:5" x14ac:dyDescent="0.25">
      <c r="A1636" t="s">
        <v>106</v>
      </c>
      <c r="B1636" t="s">
        <v>180</v>
      </c>
      <c r="C1636" t="s">
        <v>186</v>
      </c>
      <c r="D1636" t="s">
        <v>424</v>
      </c>
      <c r="E1636" s="23">
        <v>1</v>
      </c>
    </row>
    <row r="1637" spans="1:5" x14ac:dyDescent="0.25">
      <c r="A1637" t="s">
        <v>106</v>
      </c>
      <c r="B1637" t="s">
        <v>180</v>
      </c>
      <c r="C1637" t="s">
        <v>186</v>
      </c>
      <c r="D1637" t="s">
        <v>425</v>
      </c>
      <c r="E1637" s="23">
        <v>1</v>
      </c>
    </row>
    <row r="1638" spans="1:5" x14ac:dyDescent="0.25">
      <c r="A1638" t="s">
        <v>106</v>
      </c>
      <c r="B1638" t="s">
        <v>180</v>
      </c>
      <c r="C1638" t="s">
        <v>186</v>
      </c>
      <c r="D1638" t="s">
        <v>438</v>
      </c>
      <c r="E1638" s="23">
        <v>1</v>
      </c>
    </row>
    <row r="1639" spans="1:5" x14ac:dyDescent="0.25">
      <c r="A1639" t="s">
        <v>106</v>
      </c>
      <c r="B1639" t="s">
        <v>180</v>
      </c>
      <c r="C1639" t="s">
        <v>186</v>
      </c>
      <c r="D1639" t="s">
        <v>441</v>
      </c>
      <c r="E1639" s="23">
        <v>1</v>
      </c>
    </row>
    <row r="1640" spans="1:5" x14ac:dyDescent="0.25">
      <c r="A1640" t="s">
        <v>106</v>
      </c>
      <c r="B1640" t="s">
        <v>180</v>
      </c>
      <c r="C1640" t="s">
        <v>186</v>
      </c>
      <c r="D1640" t="s">
        <v>442</v>
      </c>
      <c r="E1640" s="23">
        <v>1</v>
      </c>
    </row>
    <row r="1641" spans="1:5" x14ac:dyDescent="0.25">
      <c r="A1641" t="s">
        <v>106</v>
      </c>
      <c r="B1641" t="s">
        <v>180</v>
      </c>
      <c r="C1641" t="s">
        <v>186</v>
      </c>
      <c r="D1641" t="s">
        <v>445</v>
      </c>
      <c r="E1641" s="23">
        <v>1</v>
      </c>
    </row>
    <row r="1642" spans="1:5" x14ac:dyDescent="0.25">
      <c r="A1642" t="s">
        <v>106</v>
      </c>
      <c r="B1642" t="s">
        <v>180</v>
      </c>
      <c r="C1642" t="s">
        <v>186</v>
      </c>
      <c r="D1642" t="s">
        <v>446</v>
      </c>
      <c r="E1642" s="23">
        <v>1</v>
      </c>
    </row>
    <row r="1643" spans="1:5" x14ac:dyDescent="0.25">
      <c r="A1643" t="s">
        <v>106</v>
      </c>
      <c r="B1643" t="s">
        <v>180</v>
      </c>
      <c r="C1643" t="s">
        <v>186</v>
      </c>
      <c r="D1643" t="s">
        <v>448</v>
      </c>
      <c r="E1643" s="23">
        <v>1</v>
      </c>
    </row>
    <row r="1644" spans="1:5" x14ac:dyDescent="0.25">
      <c r="A1644" t="s">
        <v>106</v>
      </c>
      <c r="B1644" t="s">
        <v>180</v>
      </c>
      <c r="C1644" t="s">
        <v>186</v>
      </c>
      <c r="D1644" t="s">
        <v>450</v>
      </c>
      <c r="E1644" s="23">
        <v>1</v>
      </c>
    </row>
    <row r="1645" spans="1:5" x14ac:dyDescent="0.25">
      <c r="A1645" t="s">
        <v>106</v>
      </c>
      <c r="B1645" t="s">
        <v>180</v>
      </c>
      <c r="C1645" t="s">
        <v>186</v>
      </c>
      <c r="D1645" t="s">
        <v>451</v>
      </c>
      <c r="E1645" s="23">
        <v>1</v>
      </c>
    </row>
    <row r="1646" spans="1:5" x14ac:dyDescent="0.25">
      <c r="A1646" t="s">
        <v>106</v>
      </c>
      <c r="B1646" t="s">
        <v>180</v>
      </c>
      <c r="C1646" t="s">
        <v>186</v>
      </c>
      <c r="D1646" t="s">
        <v>452</v>
      </c>
      <c r="E1646" s="23">
        <v>1</v>
      </c>
    </row>
    <row r="1647" spans="1:5" x14ac:dyDescent="0.25">
      <c r="A1647" t="s">
        <v>106</v>
      </c>
      <c r="B1647" t="s">
        <v>180</v>
      </c>
      <c r="C1647" t="s">
        <v>187</v>
      </c>
      <c r="D1647" t="s">
        <v>449</v>
      </c>
      <c r="E1647" s="23">
        <v>1</v>
      </c>
    </row>
    <row r="1648" spans="1:5" x14ac:dyDescent="0.25">
      <c r="A1648" t="s">
        <v>106</v>
      </c>
      <c r="B1648" t="s">
        <v>180</v>
      </c>
      <c r="C1648" t="s">
        <v>132</v>
      </c>
      <c r="D1648" t="s">
        <v>453</v>
      </c>
      <c r="E1648" s="23">
        <v>1</v>
      </c>
    </row>
    <row r="1649" spans="1:5" x14ac:dyDescent="0.25">
      <c r="A1649" t="s">
        <v>106</v>
      </c>
      <c r="B1649" t="s">
        <v>181</v>
      </c>
      <c r="C1649" t="s">
        <v>188</v>
      </c>
      <c r="D1649" t="s">
        <v>432</v>
      </c>
      <c r="E1649" s="23">
        <v>1</v>
      </c>
    </row>
    <row r="1650" spans="1:5" x14ac:dyDescent="0.25">
      <c r="A1650" t="s">
        <v>106</v>
      </c>
      <c r="B1650" t="s">
        <v>181</v>
      </c>
      <c r="C1650" t="s">
        <v>185</v>
      </c>
      <c r="D1650" t="s">
        <v>436</v>
      </c>
      <c r="E1650" s="23">
        <v>1</v>
      </c>
    </row>
    <row r="1651" spans="1:5" x14ac:dyDescent="0.25">
      <c r="A1651" t="s">
        <v>106</v>
      </c>
      <c r="B1651" t="s">
        <v>181</v>
      </c>
      <c r="C1651" t="s">
        <v>185</v>
      </c>
      <c r="D1651" t="s">
        <v>443</v>
      </c>
      <c r="E1651" s="23">
        <v>1</v>
      </c>
    </row>
    <row r="1652" spans="1:5" x14ac:dyDescent="0.25">
      <c r="A1652" t="s">
        <v>106</v>
      </c>
      <c r="B1652" t="s">
        <v>181</v>
      </c>
      <c r="C1652" t="s">
        <v>189</v>
      </c>
      <c r="D1652" t="s">
        <v>444</v>
      </c>
      <c r="E1652" s="23">
        <v>1</v>
      </c>
    </row>
    <row r="1653" spans="1:5" x14ac:dyDescent="0.25">
      <c r="A1653" t="s">
        <v>106</v>
      </c>
      <c r="B1653" t="s">
        <v>181</v>
      </c>
      <c r="C1653" t="s">
        <v>186</v>
      </c>
      <c r="D1653" t="s">
        <v>424</v>
      </c>
      <c r="E1653" s="23">
        <v>1</v>
      </c>
    </row>
    <row r="1654" spans="1:5" x14ac:dyDescent="0.25">
      <c r="A1654" t="s">
        <v>106</v>
      </c>
      <c r="B1654" t="s">
        <v>181</v>
      </c>
      <c r="C1654" t="s">
        <v>186</v>
      </c>
      <c r="D1654" t="s">
        <v>425</v>
      </c>
      <c r="E1654" s="23">
        <v>1</v>
      </c>
    </row>
    <row r="1655" spans="1:5" x14ac:dyDescent="0.25">
      <c r="A1655" t="s">
        <v>106</v>
      </c>
      <c r="B1655" t="s">
        <v>181</v>
      </c>
      <c r="C1655" t="s">
        <v>186</v>
      </c>
      <c r="D1655" t="s">
        <v>455</v>
      </c>
      <c r="E1655" s="23">
        <v>1</v>
      </c>
    </row>
    <row r="1656" spans="1:5" x14ac:dyDescent="0.25">
      <c r="A1656" t="s">
        <v>106</v>
      </c>
      <c r="B1656" t="s">
        <v>181</v>
      </c>
      <c r="C1656" t="s">
        <v>186</v>
      </c>
      <c r="D1656" t="s">
        <v>438</v>
      </c>
      <c r="E1656" s="23">
        <v>1</v>
      </c>
    </row>
    <row r="1657" spans="1:5" x14ac:dyDescent="0.25">
      <c r="A1657" t="s">
        <v>106</v>
      </c>
      <c r="B1657" t="s">
        <v>181</v>
      </c>
      <c r="C1657" t="s">
        <v>186</v>
      </c>
      <c r="D1657" t="s">
        <v>442</v>
      </c>
      <c r="E1657" s="23">
        <v>1</v>
      </c>
    </row>
    <row r="1658" spans="1:5" x14ac:dyDescent="0.25">
      <c r="A1658" t="s">
        <v>106</v>
      </c>
      <c r="B1658" t="s">
        <v>181</v>
      </c>
      <c r="C1658" t="s">
        <v>186</v>
      </c>
      <c r="D1658" t="s">
        <v>456</v>
      </c>
      <c r="E1658" s="23">
        <v>1</v>
      </c>
    </row>
    <row r="1659" spans="1:5" x14ac:dyDescent="0.25">
      <c r="A1659" t="s">
        <v>106</v>
      </c>
      <c r="B1659" t="s">
        <v>181</v>
      </c>
      <c r="C1659" t="s">
        <v>186</v>
      </c>
      <c r="D1659" t="s">
        <v>457</v>
      </c>
      <c r="E1659" s="23">
        <v>1</v>
      </c>
    </row>
    <row r="1660" spans="1:5" x14ac:dyDescent="0.25">
      <c r="A1660" t="s">
        <v>106</v>
      </c>
      <c r="B1660" t="s">
        <v>181</v>
      </c>
      <c r="C1660" t="s">
        <v>186</v>
      </c>
      <c r="D1660" t="s">
        <v>446</v>
      </c>
      <c r="E1660" s="23">
        <v>1</v>
      </c>
    </row>
    <row r="1661" spans="1:5" x14ac:dyDescent="0.25">
      <c r="A1661" t="s">
        <v>106</v>
      </c>
      <c r="B1661" t="s">
        <v>181</v>
      </c>
      <c r="C1661" t="s">
        <v>186</v>
      </c>
      <c r="D1661" t="s">
        <v>448</v>
      </c>
      <c r="E1661" s="23">
        <v>1</v>
      </c>
    </row>
    <row r="1662" spans="1:5" x14ac:dyDescent="0.25">
      <c r="A1662" t="s">
        <v>106</v>
      </c>
      <c r="B1662" t="s">
        <v>181</v>
      </c>
      <c r="C1662" t="s">
        <v>186</v>
      </c>
      <c r="D1662" t="s">
        <v>451</v>
      </c>
      <c r="E1662" s="23">
        <v>1</v>
      </c>
    </row>
    <row r="1663" spans="1:5" x14ac:dyDescent="0.25">
      <c r="A1663" t="s">
        <v>106</v>
      </c>
      <c r="B1663" t="s">
        <v>181</v>
      </c>
      <c r="C1663" t="s">
        <v>187</v>
      </c>
      <c r="D1663" t="s">
        <v>449</v>
      </c>
      <c r="E1663" s="23">
        <v>1</v>
      </c>
    </row>
    <row r="1664" spans="1:5" x14ac:dyDescent="0.25">
      <c r="A1664" t="s">
        <v>106</v>
      </c>
      <c r="B1664" t="s">
        <v>181</v>
      </c>
      <c r="C1664" t="s">
        <v>132</v>
      </c>
      <c r="D1664" t="s">
        <v>454</v>
      </c>
      <c r="E1664" s="23">
        <v>1</v>
      </c>
    </row>
    <row r="1665" spans="1:5" x14ac:dyDescent="0.25">
      <c r="A1665" t="s">
        <v>1159</v>
      </c>
      <c r="B1665" t="s">
        <v>1160</v>
      </c>
      <c r="C1665" t="s">
        <v>1183</v>
      </c>
      <c r="D1665" t="s">
        <v>1162</v>
      </c>
      <c r="E1665" s="23">
        <v>1</v>
      </c>
    </row>
    <row r="1666" spans="1:5" x14ac:dyDescent="0.25">
      <c r="A1666" t="s">
        <v>1159</v>
      </c>
      <c r="B1666" t="s">
        <v>1160</v>
      </c>
      <c r="C1666" t="s">
        <v>1183</v>
      </c>
      <c r="D1666" t="s">
        <v>1167</v>
      </c>
      <c r="E1666" s="23">
        <v>1</v>
      </c>
    </row>
    <row r="1667" spans="1:5" x14ac:dyDescent="0.25">
      <c r="A1667" t="s">
        <v>1159</v>
      </c>
      <c r="B1667" t="s">
        <v>1160</v>
      </c>
      <c r="C1667" t="s">
        <v>1183</v>
      </c>
      <c r="D1667" t="s">
        <v>135</v>
      </c>
      <c r="E1667" s="23">
        <v>1</v>
      </c>
    </row>
    <row r="1668" spans="1:5" x14ac:dyDescent="0.25">
      <c r="A1668" t="s">
        <v>1159</v>
      </c>
      <c r="B1668" t="s">
        <v>1160</v>
      </c>
      <c r="C1668" t="s">
        <v>1183</v>
      </c>
      <c r="D1668" t="s">
        <v>1170</v>
      </c>
      <c r="E1668" s="23">
        <v>1</v>
      </c>
    </row>
    <row r="1669" spans="1:5" x14ac:dyDescent="0.25">
      <c r="A1669" t="s">
        <v>1159</v>
      </c>
      <c r="B1669" t="s">
        <v>1160</v>
      </c>
      <c r="C1669" t="s">
        <v>1183</v>
      </c>
      <c r="D1669" t="s">
        <v>1172</v>
      </c>
      <c r="E1669" s="23">
        <v>1</v>
      </c>
    </row>
    <row r="1670" spans="1:5" x14ac:dyDescent="0.25">
      <c r="A1670" t="s">
        <v>1159</v>
      </c>
      <c r="B1670" t="s">
        <v>1160</v>
      </c>
      <c r="C1670" t="s">
        <v>1189</v>
      </c>
      <c r="D1670" t="s">
        <v>1167</v>
      </c>
      <c r="E1670" s="23">
        <v>1</v>
      </c>
    </row>
    <row r="1671" spans="1:5" x14ac:dyDescent="0.25">
      <c r="A1671" t="s">
        <v>1159</v>
      </c>
      <c r="B1671" t="s">
        <v>1160</v>
      </c>
      <c r="C1671" t="s">
        <v>1189</v>
      </c>
      <c r="D1671" t="s">
        <v>135</v>
      </c>
      <c r="E1671" s="23">
        <v>1</v>
      </c>
    </row>
    <row r="1672" spans="1:5" x14ac:dyDescent="0.25">
      <c r="A1672" t="s">
        <v>1159</v>
      </c>
      <c r="B1672" t="s">
        <v>1160</v>
      </c>
      <c r="C1672" t="s">
        <v>1189</v>
      </c>
      <c r="D1672" t="s">
        <v>1170</v>
      </c>
      <c r="E1672" s="23">
        <v>1</v>
      </c>
    </row>
    <row r="1673" spans="1:5" x14ac:dyDescent="0.25">
      <c r="A1673" t="s">
        <v>1159</v>
      </c>
      <c r="B1673" t="s">
        <v>1160</v>
      </c>
      <c r="C1673" t="s">
        <v>1189</v>
      </c>
      <c r="D1673" t="s">
        <v>1172</v>
      </c>
      <c r="E1673" s="23">
        <v>1</v>
      </c>
    </row>
    <row r="1674" spans="1:5" x14ac:dyDescent="0.25">
      <c r="A1674" t="s">
        <v>1159</v>
      </c>
      <c r="B1674" t="s">
        <v>1160</v>
      </c>
      <c r="C1674" t="s">
        <v>1194</v>
      </c>
      <c r="D1674" t="s">
        <v>135</v>
      </c>
      <c r="E1674" s="23">
        <v>1</v>
      </c>
    </row>
    <row r="1675" spans="1:5" x14ac:dyDescent="0.25">
      <c r="A1675" t="s">
        <v>1159</v>
      </c>
      <c r="B1675" t="s">
        <v>1160</v>
      </c>
      <c r="C1675" t="s">
        <v>1194</v>
      </c>
      <c r="D1675" t="s">
        <v>1170</v>
      </c>
      <c r="E1675" s="23">
        <v>1</v>
      </c>
    </row>
    <row r="1676" spans="1:5" x14ac:dyDescent="0.25">
      <c r="A1676" t="s">
        <v>1159</v>
      </c>
      <c r="B1676" t="s">
        <v>1160</v>
      </c>
      <c r="C1676" t="s">
        <v>1194</v>
      </c>
      <c r="D1676" t="s">
        <v>1172</v>
      </c>
      <c r="E1676" s="23">
        <v>1</v>
      </c>
    </row>
    <row r="1677" spans="1:5" x14ac:dyDescent="0.25">
      <c r="A1677" t="s">
        <v>1159</v>
      </c>
      <c r="B1677" t="s">
        <v>1160</v>
      </c>
      <c r="C1677" t="s">
        <v>1198</v>
      </c>
      <c r="D1677" t="s">
        <v>1162</v>
      </c>
      <c r="E1677" s="23">
        <v>1</v>
      </c>
    </row>
    <row r="1678" spans="1:5" x14ac:dyDescent="0.25">
      <c r="A1678" t="s">
        <v>1159</v>
      </c>
      <c r="B1678" t="s">
        <v>1160</v>
      </c>
      <c r="C1678" t="s">
        <v>1198</v>
      </c>
      <c r="D1678" t="s">
        <v>1167</v>
      </c>
      <c r="E1678" s="23">
        <v>1</v>
      </c>
    </row>
    <row r="1679" spans="1:5" x14ac:dyDescent="0.25">
      <c r="A1679" t="s">
        <v>1159</v>
      </c>
      <c r="B1679" t="s">
        <v>1160</v>
      </c>
      <c r="C1679" t="s">
        <v>1198</v>
      </c>
      <c r="D1679" t="s">
        <v>135</v>
      </c>
      <c r="E1679" s="23">
        <v>1</v>
      </c>
    </row>
    <row r="1680" spans="1:5" x14ac:dyDescent="0.25">
      <c r="A1680" t="s">
        <v>1159</v>
      </c>
      <c r="B1680" t="s">
        <v>1160</v>
      </c>
      <c r="C1680" t="s">
        <v>1198</v>
      </c>
      <c r="D1680" t="s">
        <v>1170</v>
      </c>
      <c r="E1680" s="23">
        <v>1</v>
      </c>
    </row>
    <row r="1681" spans="1:5" x14ac:dyDescent="0.25">
      <c r="A1681" t="s">
        <v>1159</v>
      </c>
      <c r="B1681" t="s">
        <v>1160</v>
      </c>
      <c r="C1681" t="s">
        <v>1198</v>
      </c>
      <c r="D1681" t="s">
        <v>1172</v>
      </c>
      <c r="E1681" s="23">
        <v>1</v>
      </c>
    </row>
    <row r="1682" spans="1:5" x14ac:dyDescent="0.25">
      <c r="A1682" t="s">
        <v>1159</v>
      </c>
      <c r="B1682" t="s">
        <v>1160</v>
      </c>
      <c r="C1682" t="s">
        <v>1204</v>
      </c>
      <c r="D1682" t="s">
        <v>1162</v>
      </c>
      <c r="E1682" s="23">
        <v>1</v>
      </c>
    </row>
    <row r="1683" spans="1:5" x14ac:dyDescent="0.25">
      <c r="A1683" t="s">
        <v>1159</v>
      </c>
      <c r="B1683" t="s">
        <v>1160</v>
      </c>
      <c r="C1683" t="s">
        <v>1204</v>
      </c>
      <c r="D1683" t="s">
        <v>1167</v>
      </c>
      <c r="E1683" s="23">
        <v>1</v>
      </c>
    </row>
    <row r="1684" spans="1:5" x14ac:dyDescent="0.25">
      <c r="A1684" t="s">
        <v>1159</v>
      </c>
      <c r="B1684" t="s">
        <v>1160</v>
      </c>
      <c r="C1684" t="s">
        <v>1204</v>
      </c>
      <c r="D1684" t="s">
        <v>135</v>
      </c>
      <c r="E1684" s="23">
        <v>1</v>
      </c>
    </row>
    <row r="1685" spans="1:5" x14ac:dyDescent="0.25">
      <c r="A1685" t="s">
        <v>1159</v>
      </c>
      <c r="B1685" t="s">
        <v>1160</v>
      </c>
      <c r="C1685" t="s">
        <v>1204</v>
      </c>
      <c r="D1685" t="s">
        <v>1170</v>
      </c>
      <c r="E1685" s="23">
        <v>1</v>
      </c>
    </row>
    <row r="1686" spans="1:5" x14ac:dyDescent="0.25">
      <c r="A1686" t="s">
        <v>1159</v>
      </c>
      <c r="B1686" t="s">
        <v>1160</v>
      </c>
      <c r="C1686" t="s">
        <v>1204</v>
      </c>
      <c r="D1686" t="s">
        <v>1172</v>
      </c>
      <c r="E1686" s="23">
        <v>1</v>
      </c>
    </row>
    <row r="1687" spans="1:5" x14ac:dyDescent="0.25">
      <c r="A1687" t="s">
        <v>1159</v>
      </c>
      <c r="B1687" t="s">
        <v>1160</v>
      </c>
      <c r="C1687" t="s">
        <v>1210</v>
      </c>
      <c r="D1687" t="s">
        <v>1162</v>
      </c>
      <c r="E1687" s="23">
        <v>1</v>
      </c>
    </row>
    <row r="1688" spans="1:5" x14ac:dyDescent="0.25">
      <c r="A1688" t="s">
        <v>1159</v>
      </c>
      <c r="B1688" t="s">
        <v>1160</v>
      </c>
      <c r="C1688" t="s">
        <v>1210</v>
      </c>
      <c r="D1688" t="s">
        <v>1167</v>
      </c>
      <c r="E1688" s="23">
        <v>1</v>
      </c>
    </row>
    <row r="1689" spans="1:5" x14ac:dyDescent="0.25">
      <c r="A1689" t="s">
        <v>1159</v>
      </c>
      <c r="B1689" t="s">
        <v>1160</v>
      </c>
      <c r="C1689" t="s">
        <v>1210</v>
      </c>
      <c r="D1689" t="s">
        <v>135</v>
      </c>
      <c r="E1689" s="23">
        <v>1</v>
      </c>
    </row>
    <row r="1690" spans="1:5" x14ac:dyDescent="0.25">
      <c r="A1690" t="s">
        <v>1159</v>
      </c>
      <c r="B1690" t="s">
        <v>1160</v>
      </c>
      <c r="C1690" t="s">
        <v>1210</v>
      </c>
      <c r="D1690" t="s">
        <v>1170</v>
      </c>
      <c r="E1690" s="23">
        <v>1</v>
      </c>
    </row>
    <row r="1691" spans="1:5" x14ac:dyDescent="0.25">
      <c r="A1691" t="s">
        <v>1159</v>
      </c>
      <c r="B1691" t="s">
        <v>1160</v>
      </c>
      <c r="C1691" t="s">
        <v>1210</v>
      </c>
      <c r="D1691" t="s">
        <v>1172</v>
      </c>
      <c r="E1691" s="23">
        <v>1</v>
      </c>
    </row>
    <row r="1692" spans="1:5" x14ac:dyDescent="0.25">
      <c r="A1692" t="s">
        <v>1159</v>
      </c>
      <c r="B1692" t="s">
        <v>1160</v>
      </c>
      <c r="C1692" t="s">
        <v>1216</v>
      </c>
      <c r="D1692" t="s">
        <v>1162</v>
      </c>
      <c r="E1692" s="23">
        <v>1</v>
      </c>
    </row>
    <row r="1693" spans="1:5" x14ac:dyDescent="0.25">
      <c r="A1693" t="s">
        <v>1159</v>
      </c>
      <c r="B1693" t="s">
        <v>1160</v>
      </c>
      <c r="C1693" t="s">
        <v>1216</v>
      </c>
      <c r="D1693" t="s">
        <v>1167</v>
      </c>
      <c r="E1693" s="23">
        <v>1</v>
      </c>
    </row>
    <row r="1694" spans="1:5" x14ac:dyDescent="0.25">
      <c r="A1694" t="s">
        <v>1159</v>
      </c>
      <c r="B1694" t="s">
        <v>1160</v>
      </c>
      <c r="C1694" t="s">
        <v>1216</v>
      </c>
      <c r="D1694" t="s">
        <v>1172</v>
      </c>
      <c r="E1694" s="23">
        <v>1</v>
      </c>
    </row>
    <row r="1695" spans="1:5" x14ac:dyDescent="0.25">
      <c r="A1695" t="s">
        <v>1159</v>
      </c>
      <c r="B1695" t="s">
        <v>1160</v>
      </c>
      <c r="C1695" t="s">
        <v>1220</v>
      </c>
      <c r="D1695" t="s">
        <v>1162</v>
      </c>
      <c r="E1695" s="23">
        <v>1</v>
      </c>
    </row>
    <row r="1696" spans="1:5" x14ac:dyDescent="0.25">
      <c r="A1696" t="s">
        <v>1159</v>
      </c>
      <c r="B1696" t="s">
        <v>1160</v>
      </c>
      <c r="C1696" t="s">
        <v>1220</v>
      </c>
      <c r="D1696" t="s">
        <v>1167</v>
      </c>
      <c r="E1696" s="23">
        <v>1</v>
      </c>
    </row>
    <row r="1697" spans="1:5" x14ac:dyDescent="0.25">
      <c r="A1697" t="s">
        <v>1159</v>
      </c>
      <c r="B1697" t="s">
        <v>1160</v>
      </c>
      <c r="C1697" t="s">
        <v>1220</v>
      </c>
      <c r="D1697" t="s">
        <v>135</v>
      </c>
      <c r="E1697" s="23">
        <v>1</v>
      </c>
    </row>
    <row r="1698" spans="1:5" x14ac:dyDescent="0.25">
      <c r="A1698" t="s">
        <v>1159</v>
      </c>
      <c r="B1698" t="s">
        <v>1160</v>
      </c>
      <c r="C1698" t="s">
        <v>1220</v>
      </c>
      <c r="D1698" t="s">
        <v>1170</v>
      </c>
      <c r="E1698" s="23">
        <v>1</v>
      </c>
    </row>
    <row r="1699" spans="1:5" x14ac:dyDescent="0.25">
      <c r="A1699" t="s">
        <v>1159</v>
      </c>
      <c r="B1699" t="s">
        <v>1160</v>
      </c>
      <c r="C1699" t="s">
        <v>1220</v>
      </c>
      <c r="D1699" t="s">
        <v>1172</v>
      </c>
      <c r="E1699" s="23">
        <v>1</v>
      </c>
    </row>
    <row r="1700" spans="1:5" x14ac:dyDescent="0.25">
      <c r="A1700" t="s">
        <v>1159</v>
      </c>
      <c r="B1700" t="s">
        <v>1160</v>
      </c>
      <c r="C1700" t="s">
        <v>1226</v>
      </c>
      <c r="D1700" t="s">
        <v>1162</v>
      </c>
      <c r="E1700" s="23">
        <v>1</v>
      </c>
    </row>
    <row r="1701" spans="1:5" x14ac:dyDescent="0.25">
      <c r="A1701" t="s">
        <v>1159</v>
      </c>
      <c r="B1701" t="s">
        <v>1160</v>
      </c>
      <c r="C1701" t="s">
        <v>1226</v>
      </c>
      <c r="D1701" t="s">
        <v>1167</v>
      </c>
      <c r="E1701" s="23">
        <v>1</v>
      </c>
    </row>
    <row r="1702" spans="1:5" x14ac:dyDescent="0.25">
      <c r="A1702" t="s">
        <v>1159</v>
      </c>
      <c r="B1702" t="s">
        <v>1160</v>
      </c>
      <c r="C1702" t="s">
        <v>1226</v>
      </c>
      <c r="D1702" t="s">
        <v>135</v>
      </c>
      <c r="E1702" s="23">
        <v>1</v>
      </c>
    </row>
    <row r="1703" spans="1:5" x14ac:dyDescent="0.25">
      <c r="A1703" t="s">
        <v>1159</v>
      </c>
      <c r="B1703" t="s">
        <v>1160</v>
      </c>
      <c r="C1703" t="s">
        <v>1226</v>
      </c>
      <c r="D1703" t="s">
        <v>1170</v>
      </c>
      <c r="E1703" s="23">
        <v>1</v>
      </c>
    </row>
    <row r="1704" spans="1:5" x14ac:dyDescent="0.25">
      <c r="A1704" t="s">
        <v>1159</v>
      </c>
      <c r="B1704" t="s">
        <v>1160</v>
      </c>
      <c r="C1704" t="s">
        <v>1226</v>
      </c>
      <c r="D1704" t="s">
        <v>1172</v>
      </c>
      <c r="E1704" s="23">
        <v>1</v>
      </c>
    </row>
    <row r="1705" spans="1:5" x14ac:dyDescent="0.25">
      <c r="A1705" t="s">
        <v>1159</v>
      </c>
      <c r="B1705" t="s">
        <v>1160</v>
      </c>
      <c r="C1705" t="s">
        <v>1265</v>
      </c>
      <c r="D1705" t="s">
        <v>1167</v>
      </c>
      <c r="E1705" s="23">
        <v>1</v>
      </c>
    </row>
    <row r="1706" spans="1:5" x14ac:dyDescent="0.25">
      <c r="A1706" t="s">
        <v>1159</v>
      </c>
      <c r="B1706" t="s">
        <v>1160</v>
      </c>
      <c r="C1706" t="s">
        <v>1265</v>
      </c>
      <c r="D1706" t="s">
        <v>135</v>
      </c>
      <c r="E1706" s="23">
        <v>1</v>
      </c>
    </row>
    <row r="1707" spans="1:5" x14ac:dyDescent="0.25">
      <c r="A1707" t="s">
        <v>1159</v>
      </c>
      <c r="B1707" t="s">
        <v>1160</v>
      </c>
      <c r="C1707" t="s">
        <v>1265</v>
      </c>
      <c r="D1707" t="s">
        <v>1172</v>
      </c>
      <c r="E1707" s="23">
        <v>1</v>
      </c>
    </row>
    <row r="1708" spans="1:5" x14ac:dyDescent="0.25">
      <c r="A1708" t="s">
        <v>1159</v>
      </c>
      <c r="B1708" t="s">
        <v>1160</v>
      </c>
      <c r="C1708" t="s">
        <v>1269</v>
      </c>
      <c r="D1708" t="s">
        <v>135</v>
      </c>
      <c r="E1708" s="23">
        <v>1</v>
      </c>
    </row>
    <row r="1709" spans="1:5" x14ac:dyDescent="0.25">
      <c r="A1709" t="s">
        <v>1159</v>
      </c>
      <c r="B1709" t="s">
        <v>1160</v>
      </c>
      <c r="C1709" t="s">
        <v>1269</v>
      </c>
      <c r="D1709" t="s">
        <v>1172</v>
      </c>
      <c r="E1709" s="23">
        <v>1</v>
      </c>
    </row>
    <row r="1710" spans="1:5" x14ac:dyDescent="0.25">
      <c r="A1710" t="s">
        <v>1159</v>
      </c>
      <c r="B1710" t="s">
        <v>1160</v>
      </c>
      <c r="C1710" t="s">
        <v>1232</v>
      </c>
      <c r="D1710" t="s">
        <v>1167</v>
      </c>
      <c r="E1710" s="23">
        <v>1</v>
      </c>
    </row>
    <row r="1711" spans="1:5" x14ac:dyDescent="0.25">
      <c r="A1711" t="s">
        <v>1159</v>
      </c>
      <c r="B1711" t="s">
        <v>1160</v>
      </c>
      <c r="C1711" t="s">
        <v>1232</v>
      </c>
      <c r="D1711" t="s">
        <v>135</v>
      </c>
      <c r="E1711" s="23">
        <v>1</v>
      </c>
    </row>
    <row r="1712" spans="1:5" x14ac:dyDescent="0.25">
      <c r="A1712" t="s">
        <v>1159</v>
      </c>
      <c r="B1712" t="s">
        <v>1160</v>
      </c>
      <c r="C1712" t="s">
        <v>1232</v>
      </c>
      <c r="D1712" t="s">
        <v>1170</v>
      </c>
      <c r="E1712" s="23">
        <v>1</v>
      </c>
    </row>
    <row r="1713" spans="1:5" x14ac:dyDescent="0.25">
      <c r="A1713" t="s">
        <v>1159</v>
      </c>
      <c r="B1713" t="s">
        <v>1160</v>
      </c>
      <c r="C1713" t="s">
        <v>1232</v>
      </c>
      <c r="D1713" t="s">
        <v>1172</v>
      </c>
      <c r="E1713" s="23">
        <v>1</v>
      </c>
    </row>
    <row r="1714" spans="1:5" x14ac:dyDescent="0.25">
      <c r="A1714" t="s">
        <v>1159</v>
      </c>
      <c r="B1714" t="s">
        <v>1160</v>
      </c>
      <c r="C1714" t="s">
        <v>1237</v>
      </c>
      <c r="D1714" t="s">
        <v>1162</v>
      </c>
      <c r="E1714" s="23">
        <v>1</v>
      </c>
    </row>
    <row r="1715" spans="1:5" x14ac:dyDescent="0.25">
      <c r="A1715" t="s">
        <v>1159</v>
      </c>
      <c r="B1715" t="s">
        <v>1160</v>
      </c>
      <c r="C1715" t="s">
        <v>1237</v>
      </c>
      <c r="D1715" t="s">
        <v>1167</v>
      </c>
      <c r="E1715" s="23">
        <v>1</v>
      </c>
    </row>
    <row r="1716" spans="1:5" x14ac:dyDescent="0.25">
      <c r="A1716" t="s">
        <v>1159</v>
      </c>
      <c r="B1716" t="s">
        <v>1160</v>
      </c>
      <c r="C1716" t="s">
        <v>1237</v>
      </c>
      <c r="D1716" t="s">
        <v>135</v>
      </c>
      <c r="E1716" s="23">
        <v>1</v>
      </c>
    </row>
    <row r="1717" spans="1:5" x14ac:dyDescent="0.25">
      <c r="A1717" t="s">
        <v>1159</v>
      </c>
      <c r="B1717" t="s">
        <v>1160</v>
      </c>
      <c r="C1717" t="s">
        <v>1237</v>
      </c>
      <c r="D1717" t="s">
        <v>1170</v>
      </c>
      <c r="E1717" s="23">
        <v>1</v>
      </c>
    </row>
    <row r="1718" spans="1:5" x14ac:dyDescent="0.25">
      <c r="A1718" t="s">
        <v>1159</v>
      </c>
      <c r="B1718" t="s">
        <v>1160</v>
      </c>
      <c r="C1718" t="s">
        <v>1237</v>
      </c>
      <c r="D1718" t="s">
        <v>1172</v>
      </c>
      <c r="E1718" s="23">
        <v>1</v>
      </c>
    </row>
    <row r="1719" spans="1:5" x14ac:dyDescent="0.25">
      <c r="A1719" t="s">
        <v>1159</v>
      </c>
      <c r="B1719" t="s">
        <v>1160</v>
      </c>
      <c r="C1719" t="s">
        <v>1243</v>
      </c>
      <c r="D1719" t="s">
        <v>1162</v>
      </c>
      <c r="E1719" s="23">
        <v>1</v>
      </c>
    </row>
    <row r="1720" spans="1:5" x14ac:dyDescent="0.25">
      <c r="A1720" t="s">
        <v>1159</v>
      </c>
      <c r="B1720" t="s">
        <v>1160</v>
      </c>
      <c r="C1720" t="s">
        <v>1243</v>
      </c>
      <c r="D1720" t="s">
        <v>1167</v>
      </c>
      <c r="E1720" s="23">
        <v>1</v>
      </c>
    </row>
    <row r="1721" spans="1:5" x14ac:dyDescent="0.25">
      <c r="A1721" t="s">
        <v>1159</v>
      </c>
      <c r="B1721" t="s">
        <v>1160</v>
      </c>
      <c r="C1721" t="s">
        <v>1243</v>
      </c>
      <c r="D1721" t="s">
        <v>135</v>
      </c>
      <c r="E1721" s="23">
        <v>1</v>
      </c>
    </row>
    <row r="1722" spans="1:5" x14ac:dyDescent="0.25">
      <c r="A1722" t="s">
        <v>1159</v>
      </c>
      <c r="B1722" t="s">
        <v>1160</v>
      </c>
      <c r="C1722" t="s">
        <v>1243</v>
      </c>
      <c r="D1722" t="s">
        <v>1172</v>
      </c>
      <c r="E1722" s="23">
        <v>1</v>
      </c>
    </row>
    <row r="1723" spans="1:5" x14ac:dyDescent="0.25">
      <c r="A1723" t="s">
        <v>1159</v>
      </c>
      <c r="B1723" t="s">
        <v>1160</v>
      </c>
      <c r="C1723" t="s">
        <v>1248</v>
      </c>
      <c r="D1723" t="s">
        <v>1162</v>
      </c>
      <c r="E1723" s="23">
        <v>1</v>
      </c>
    </row>
    <row r="1724" spans="1:5" x14ac:dyDescent="0.25">
      <c r="A1724" t="s">
        <v>1159</v>
      </c>
      <c r="B1724" t="s">
        <v>1160</v>
      </c>
      <c r="C1724" t="s">
        <v>1248</v>
      </c>
      <c r="D1724" t="s">
        <v>1167</v>
      </c>
      <c r="E1724" s="23">
        <v>1</v>
      </c>
    </row>
    <row r="1725" spans="1:5" x14ac:dyDescent="0.25">
      <c r="A1725" t="s">
        <v>1159</v>
      </c>
      <c r="B1725" t="s">
        <v>1160</v>
      </c>
      <c r="C1725" t="s">
        <v>1248</v>
      </c>
      <c r="D1725" t="s">
        <v>135</v>
      </c>
      <c r="E1725" s="23">
        <v>1</v>
      </c>
    </row>
    <row r="1726" spans="1:5" x14ac:dyDescent="0.25">
      <c r="A1726" t="s">
        <v>1159</v>
      </c>
      <c r="B1726" t="s">
        <v>1160</v>
      </c>
      <c r="C1726" t="s">
        <v>1248</v>
      </c>
      <c r="D1726" t="s">
        <v>1170</v>
      </c>
      <c r="E1726" s="23">
        <v>1</v>
      </c>
    </row>
    <row r="1727" spans="1:5" x14ac:dyDescent="0.25">
      <c r="A1727" t="s">
        <v>1159</v>
      </c>
      <c r="B1727" t="s">
        <v>1160</v>
      </c>
      <c r="C1727" t="s">
        <v>1248</v>
      </c>
      <c r="D1727" t="s">
        <v>1172</v>
      </c>
      <c r="E1727" s="23">
        <v>1</v>
      </c>
    </row>
    <row r="1728" spans="1:5" x14ac:dyDescent="0.25">
      <c r="A1728" t="s">
        <v>1159</v>
      </c>
      <c r="B1728" t="s">
        <v>1160</v>
      </c>
      <c r="C1728" t="s">
        <v>1254</v>
      </c>
      <c r="D1728" t="s">
        <v>1162</v>
      </c>
      <c r="E1728" s="23">
        <v>1</v>
      </c>
    </row>
    <row r="1729" spans="1:5" x14ac:dyDescent="0.25">
      <c r="A1729" t="s">
        <v>1159</v>
      </c>
      <c r="B1729" t="s">
        <v>1160</v>
      </c>
      <c r="C1729" t="s">
        <v>1254</v>
      </c>
      <c r="D1729" t="s">
        <v>1167</v>
      </c>
      <c r="E1729" s="23">
        <v>1</v>
      </c>
    </row>
    <row r="1730" spans="1:5" x14ac:dyDescent="0.25">
      <c r="A1730" t="s">
        <v>1159</v>
      </c>
      <c r="B1730" t="s">
        <v>1160</v>
      </c>
      <c r="C1730" t="s">
        <v>1254</v>
      </c>
      <c r="D1730" t="s">
        <v>135</v>
      </c>
      <c r="E1730" s="23">
        <v>1</v>
      </c>
    </row>
    <row r="1731" spans="1:5" x14ac:dyDescent="0.25">
      <c r="A1731" t="s">
        <v>1159</v>
      </c>
      <c r="B1731" t="s">
        <v>1160</v>
      </c>
      <c r="C1731" t="s">
        <v>1254</v>
      </c>
      <c r="D1731" t="s">
        <v>1172</v>
      </c>
      <c r="E1731" s="23">
        <v>1</v>
      </c>
    </row>
    <row r="1732" spans="1:5" x14ac:dyDescent="0.25">
      <c r="A1732" t="s">
        <v>1159</v>
      </c>
      <c r="B1732" t="s">
        <v>1160</v>
      </c>
      <c r="C1732" t="s">
        <v>1259</v>
      </c>
      <c r="D1732" t="s">
        <v>1162</v>
      </c>
      <c r="E1732" s="23">
        <v>1</v>
      </c>
    </row>
    <row r="1733" spans="1:5" x14ac:dyDescent="0.25">
      <c r="A1733" t="s">
        <v>1159</v>
      </c>
      <c r="B1733" t="s">
        <v>1160</v>
      </c>
      <c r="C1733" t="s">
        <v>1259</v>
      </c>
      <c r="D1733" t="s">
        <v>1167</v>
      </c>
      <c r="E1733" s="23">
        <v>1</v>
      </c>
    </row>
    <row r="1734" spans="1:5" x14ac:dyDescent="0.25">
      <c r="A1734" t="s">
        <v>1159</v>
      </c>
      <c r="B1734" t="s">
        <v>1160</v>
      </c>
      <c r="C1734" t="s">
        <v>1259</v>
      </c>
      <c r="D1734" t="s">
        <v>135</v>
      </c>
      <c r="E1734" s="23">
        <v>1</v>
      </c>
    </row>
    <row r="1735" spans="1:5" x14ac:dyDescent="0.25">
      <c r="A1735" t="s">
        <v>1159</v>
      </c>
      <c r="B1735" t="s">
        <v>1160</v>
      </c>
      <c r="C1735" t="s">
        <v>1259</v>
      </c>
      <c r="D1735" t="s">
        <v>1170</v>
      </c>
      <c r="E1735" s="23">
        <v>1</v>
      </c>
    </row>
    <row r="1736" spans="1:5" x14ac:dyDescent="0.25">
      <c r="A1736" t="s">
        <v>1159</v>
      </c>
      <c r="B1736" t="s">
        <v>1160</v>
      </c>
      <c r="C1736" t="s">
        <v>1259</v>
      </c>
      <c r="D1736" t="s">
        <v>1172</v>
      </c>
      <c r="E1736" s="23">
        <v>1</v>
      </c>
    </row>
    <row r="1737" spans="1:5" x14ac:dyDescent="0.25">
      <c r="A1737" t="s">
        <v>1159</v>
      </c>
      <c r="B1737" t="s">
        <v>1160</v>
      </c>
      <c r="C1737" t="s">
        <v>1272</v>
      </c>
      <c r="D1737" t="s">
        <v>1167</v>
      </c>
      <c r="E1737" s="23">
        <v>1</v>
      </c>
    </row>
    <row r="1738" spans="1:5" x14ac:dyDescent="0.25">
      <c r="A1738" t="s">
        <v>1159</v>
      </c>
      <c r="B1738" t="s">
        <v>1160</v>
      </c>
      <c r="C1738" t="s">
        <v>1272</v>
      </c>
      <c r="D1738" t="s">
        <v>1172</v>
      </c>
      <c r="E1738" s="23">
        <v>1</v>
      </c>
    </row>
    <row r="1739" spans="1:5" x14ac:dyDescent="0.25">
      <c r="A1739" t="s">
        <v>1159</v>
      </c>
      <c r="B1739" t="s">
        <v>1160</v>
      </c>
      <c r="C1739" t="s">
        <v>1275</v>
      </c>
      <c r="D1739" t="s">
        <v>1162</v>
      </c>
      <c r="E1739" s="23">
        <v>1</v>
      </c>
    </row>
    <row r="1740" spans="1:5" x14ac:dyDescent="0.25">
      <c r="A1740" t="s">
        <v>1159</v>
      </c>
      <c r="B1740" t="s">
        <v>1160</v>
      </c>
      <c r="C1740" t="s">
        <v>1275</v>
      </c>
      <c r="D1740" t="s">
        <v>1167</v>
      </c>
      <c r="E1740" s="23">
        <v>1</v>
      </c>
    </row>
    <row r="1741" spans="1:5" x14ac:dyDescent="0.25">
      <c r="A1741" t="s">
        <v>1159</v>
      </c>
      <c r="B1741" t="s">
        <v>1160</v>
      </c>
      <c r="C1741" t="s">
        <v>1275</v>
      </c>
      <c r="D1741" t="s">
        <v>135</v>
      </c>
      <c r="E1741" s="23">
        <v>1</v>
      </c>
    </row>
    <row r="1742" spans="1:5" x14ac:dyDescent="0.25">
      <c r="A1742" t="s">
        <v>1159</v>
      </c>
      <c r="B1742" t="s">
        <v>1160</v>
      </c>
      <c r="C1742" t="s">
        <v>1275</v>
      </c>
      <c r="D1742" t="s">
        <v>1172</v>
      </c>
      <c r="E1742" s="23">
        <v>1</v>
      </c>
    </row>
    <row r="1743" spans="1:5" x14ac:dyDescent="0.25">
      <c r="A1743" t="s">
        <v>1159</v>
      </c>
      <c r="B1743" t="s">
        <v>1160</v>
      </c>
      <c r="C1743" t="s">
        <v>1280</v>
      </c>
      <c r="D1743" t="s">
        <v>1167</v>
      </c>
      <c r="E1743" s="23">
        <v>1</v>
      </c>
    </row>
    <row r="1744" spans="1:5" x14ac:dyDescent="0.25">
      <c r="A1744" t="s">
        <v>1159</v>
      </c>
      <c r="B1744" t="s">
        <v>1160</v>
      </c>
      <c r="C1744" t="s">
        <v>1280</v>
      </c>
      <c r="D1744" t="s">
        <v>1172</v>
      </c>
      <c r="E1744" s="23">
        <v>1</v>
      </c>
    </row>
    <row r="1745" spans="1:5" x14ac:dyDescent="0.25">
      <c r="A1745" t="s">
        <v>1159</v>
      </c>
      <c r="B1745" t="s">
        <v>1160</v>
      </c>
      <c r="C1745" t="s">
        <v>1283</v>
      </c>
      <c r="D1745" t="s">
        <v>1162</v>
      </c>
      <c r="E1745" s="23">
        <v>1</v>
      </c>
    </row>
    <row r="1746" spans="1:5" x14ac:dyDescent="0.25">
      <c r="A1746" t="s">
        <v>1159</v>
      </c>
      <c r="B1746" t="s">
        <v>1160</v>
      </c>
      <c r="C1746" t="s">
        <v>1283</v>
      </c>
      <c r="D1746" t="s">
        <v>1167</v>
      </c>
      <c r="E1746" s="23">
        <v>1</v>
      </c>
    </row>
    <row r="1747" spans="1:5" x14ac:dyDescent="0.25">
      <c r="A1747" t="s">
        <v>1159</v>
      </c>
      <c r="B1747" t="s">
        <v>1160</v>
      </c>
      <c r="C1747" t="s">
        <v>1283</v>
      </c>
      <c r="D1747" t="s">
        <v>135</v>
      </c>
      <c r="E1747" s="23">
        <v>1</v>
      </c>
    </row>
    <row r="1748" spans="1:5" x14ac:dyDescent="0.25">
      <c r="A1748" t="s">
        <v>1159</v>
      </c>
      <c r="B1748" t="s">
        <v>1160</v>
      </c>
      <c r="C1748" t="s">
        <v>1283</v>
      </c>
      <c r="D1748" t="s">
        <v>1170</v>
      </c>
      <c r="E1748" s="23">
        <v>1</v>
      </c>
    </row>
    <row r="1749" spans="1:5" x14ac:dyDescent="0.25">
      <c r="A1749" t="s">
        <v>1159</v>
      </c>
      <c r="B1749" t="s">
        <v>1160</v>
      </c>
      <c r="C1749" t="s">
        <v>1283</v>
      </c>
      <c r="D1749" t="s">
        <v>1172</v>
      </c>
      <c r="E1749" s="23">
        <v>1</v>
      </c>
    </row>
    <row r="1750" spans="1:5" x14ac:dyDescent="0.25">
      <c r="A1750" t="s">
        <v>1159</v>
      </c>
      <c r="B1750" t="s">
        <v>1160</v>
      </c>
      <c r="C1750" t="s">
        <v>1174</v>
      </c>
      <c r="D1750" t="s">
        <v>1162</v>
      </c>
      <c r="E1750" s="23">
        <v>1</v>
      </c>
    </row>
    <row r="1751" spans="1:5" x14ac:dyDescent="0.25">
      <c r="A1751" t="s">
        <v>1159</v>
      </c>
      <c r="B1751" t="s">
        <v>1160</v>
      </c>
      <c r="C1751" t="s">
        <v>1174</v>
      </c>
      <c r="D1751" t="s">
        <v>1167</v>
      </c>
      <c r="E1751" s="23">
        <v>1</v>
      </c>
    </row>
    <row r="1752" spans="1:5" x14ac:dyDescent="0.25">
      <c r="A1752" t="s">
        <v>1159</v>
      </c>
      <c r="B1752" t="s">
        <v>1160</v>
      </c>
      <c r="C1752" t="s">
        <v>1174</v>
      </c>
      <c r="D1752" t="s">
        <v>135</v>
      </c>
      <c r="E1752" s="23">
        <v>1</v>
      </c>
    </row>
    <row r="1753" spans="1:5" x14ac:dyDescent="0.25">
      <c r="A1753" t="s">
        <v>1159</v>
      </c>
      <c r="B1753" t="s">
        <v>1160</v>
      </c>
      <c r="C1753" t="s">
        <v>1174</v>
      </c>
      <c r="D1753" t="s">
        <v>1172</v>
      </c>
      <c r="E1753" s="23">
        <v>1</v>
      </c>
    </row>
    <row r="1754" spans="1:5" x14ac:dyDescent="0.25">
      <c r="A1754" t="s">
        <v>1159</v>
      </c>
      <c r="B1754" t="s">
        <v>1160</v>
      </c>
      <c r="C1754" t="s">
        <v>1179</v>
      </c>
      <c r="D1754" t="s">
        <v>1162</v>
      </c>
      <c r="E1754" s="23">
        <v>1</v>
      </c>
    </row>
    <row r="1755" spans="1:5" x14ac:dyDescent="0.25">
      <c r="A1755" t="s">
        <v>1159</v>
      </c>
      <c r="B1755" t="s">
        <v>1160</v>
      </c>
      <c r="C1755" t="s">
        <v>1179</v>
      </c>
      <c r="D1755" t="s">
        <v>1167</v>
      </c>
      <c r="E1755" s="23">
        <v>1</v>
      </c>
    </row>
    <row r="1756" spans="1:5" x14ac:dyDescent="0.25">
      <c r="A1756" t="s">
        <v>1159</v>
      </c>
      <c r="B1756" t="s">
        <v>1160</v>
      </c>
      <c r="C1756" t="s">
        <v>1179</v>
      </c>
      <c r="D1756" t="s">
        <v>1172</v>
      </c>
      <c r="E1756" s="23">
        <v>1</v>
      </c>
    </row>
    <row r="1757" spans="1:5" x14ac:dyDescent="0.25">
      <c r="A1757" t="s">
        <v>1159</v>
      </c>
      <c r="B1757" t="s">
        <v>1160</v>
      </c>
      <c r="C1757" t="s">
        <v>1161</v>
      </c>
      <c r="D1757" t="s">
        <v>1162</v>
      </c>
      <c r="E1757" s="23">
        <v>1</v>
      </c>
    </row>
    <row r="1758" spans="1:5" x14ac:dyDescent="0.25">
      <c r="A1758" t="s">
        <v>1159</v>
      </c>
      <c r="B1758" t="s">
        <v>1160</v>
      </c>
      <c r="C1758" t="s">
        <v>1161</v>
      </c>
      <c r="D1758" t="s">
        <v>1167</v>
      </c>
      <c r="E1758" s="23">
        <v>1</v>
      </c>
    </row>
    <row r="1759" spans="1:5" x14ac:dyDescent="0.25">
      <c r="A1759" t="s">
        <v>1159</v>
      </c>
      <c r="B1759" t="s">
        <v>1160</v>
      </c>
      <c r="C1759" t="s">
        <v>1161</v>
      </c>
      <c r="D1759" t="s">
        <v>135</v>
      </c>
      <c r="E1759" s="23">
        <v>1</v>
      </c>
    </row>
    <row r="1760" spans="1:5" x14ac:dyDescent="0.25">
      <c r="A1760" t="s">
        <v>1159</v>
      </c>
      <c r="B1760" t="s">
        <v>1160</v>
      </c>
      <c r="C1760" t="s">
        <v>1161</v>
      </c>
      <c r="D1760" t="s">
        <v>1170</v>
      </c>
      <c r="E1760" s="23">
        <v>1</v>
      </c>
    </row>
    <row r="1761" spans="1:5" x14ac:dyDescent="0.25">
      <c r="A1761" t="s">
        <v>1159</v>
      </c>
      <c r="B1761" t="s">
        <v>1160</v>
      </c>
      <c r="C1761" t="s">
        <v>1161</v>
      </c>
      <c r="D1761" t="s">
        <v>1172</v>
      </c>
      <c r="E1761" s="23">
        <v>1</v>
      </c>
    </row>
    <row r="1762" spans="1:5" x14ac:dyDescent="0.25">
      <c r="A1762" t="s">
        <v>93</v>
      </c>
      <c r="B1762" t="s">
        <v>152</v>
      </c>
      <c r="C1762" t="s">
        <v>150</v>
      </c>
      <c r="D1762" t="s">
        <v>149</v>
      </c>
      <c r="E1762" s="23">
        <v>1</v>
      </c>
    </row>
    <row r="1763" spans="1:5" x14ac:dyDescent="0.25">
      <c r="A1763" t="s">
        <v>93</v>
      </c>
      <c r="B1763" t="s">
        <v>152</v>
      </c>
      <c r="C1763" t="s">
        <v>162</v>
      </c>
      <c r="D1763" t="s">
        <v>162</v>
      </c>
      <c r="E1763" s="23">
        <v>1</v>
      </c>
    </row>
    <row r="1764" spans="1:5" x14ac:dyDescent="0.25">
      <c r="A1764" t="s">
        <v>93</v>
      </c>
      <c r="B1764" t="s">
        <v>136</v>
      </c>
      <c r="C1764" t="s">
        <v>153</v>
      </c>
      <c r="D1764" t="s">
        <v>107</v>
      </c>
      <c r="E1764" s="23">
        <v>1</v>
      </c>
    </row>
    <row r="1765" spans="1:5" x14ac:dyDescent="0.25">
      <c r="A1765" t="s">
        <v>93</v>
      </c>
      <c r="B1765" t="s">
        <v>136</v>
      </c>
      <c r="C1765" t="s">
        <v>153</v>
      </c>
      <c r="D1765" t="s">
        <v>157</v>
      </c>
      <c r="E1765" s="23">
        <v>1</v>
      </c>
    </row>
    <row r="1766" spans="1:5" x14ac:dyDescent="0.25">
      <c r="A1766" t="s">
        <v>93</v>
      </c>
      <c r="B1766" t="s">
        <v>136</v>
      </c>
      <c r="C1766" t="s">
        <v>153</v>
      </c>
      <c r="D1766" t="s">
        <v>158</v>
      </c>
      <c r="E1766" s="23">
        <v>1</v>
      </c>
    </row>
    <row r="1767" spans="1:5" x14ac:dyDescent="0.25">
      <c r="A1767" t="s">
        <v>93</v>
      </c>
      <c r="B1767" t="s">
        <v>136</v>
      </c>
      <c r="C1767" t="s">
        <v>153</v>
      </c>
      <c r="D1767" t="s">
        <v>147</v>
      </c>
      <c r="E1767" s="23">
        <v>1</v>
      </c>
    </row>
    <row r="1768" spans="1:5" x14ac:dyDescent="0.25">
      <c r="A1768" t="s">
        <v>93</v>
      </c>
      <c r="B1768" t="s">
        <v>136</v>
      </c>
      <c r="C1768" t="s">
        <v>153</v>
      </c>
      <c r="D1768" t="s">
        <v>108</v>
      </c>
      <c r="E1768" s="23">
        <v>1</v>
      </c>
    </row>
    <row r="1769" spans="1:5" x14ac:dyDescent="0.25">
      <c r="A1769" t="s">
        <v>93</v>
      </c>
      <c r="B1769" t="s">
        <v>136</v>
      </c>
      <c r="C1769" t="s">
        <v>154</v>
      </c>
      <c r="D1769" t="s">
        <v>155</v>
      </c>
      <c r="E1769" s="23">
        <v>1</v>
      </c>
    </row>
    <row r="1770" spans="1:5" x14ac:dyDescent="0.25">
      <c r="A1770" t="s">
        <v>93</v>
      </c>
      <c r="B1770" t="s">
        <v>136</v>
      </c>
      <c r="C1770" t="s">
        <v>154</v>
      </c>
      <c r="D1770" t="s">
        <v>156</v>
      </c>
      <c r="E1770" s="23">
        <v>1</v>
      </c>
    </row>
    <row r="1771" spans="1:5" x14ac:dyDescent="0.25">
      <c r="A1771" t="s">
        <v>93</v>
      </c>
      <c r="B1771" t="s">
        <v>136</v>
      </c>
      <c r="C1771" t="s">
        <v>160</v>
      </c>
      <c r="D1771" t="s">
        <v>161</v>
      </c>
      <c r="E1771" s="23">
        <v>1</v>
      </c>
    </row>
    <row r="1772" spans="1:5" x14ac:dyDescent="0.25">
      <c r="A1772" t="s">
        <v>93</v>
      </c>
      <c r="B1772" t="s">
        <v>136</v>
      </c>
      <c r="C1772" t="s">
        <v>159</v>
      </c>
      <c r="D1772" t="s">
        <v>110</v>
      </c>
      <c r="E1772" s="23">
        <v>1</v>
      </c>
    </row>
    <row r="1773" spans="1:5" x14ac:dyDescent="0.25">
      <c r="A1773" t="s">
        <v>93</v>
      </c>
      <c r="B1773" t="s">
        <v>166</v>
      </c>
      <c r="C1773" t="s">
        <v>167</v>
      </c>
      <c r="D1773" t="s">
        <v>168</v>
      </c>
      <c r="E1773" s="23">
        <v>1</v>
      </c>
    </row>
    <row r="1774" spans="1:5" x14ac:dyDescent="0.25">
      <c r="A1774" t="s">
        <v>93</v>
      </c>
      <c r="B1774" t="s">
        <v>164</v>
      </c>
      <c r="C1774" t="s">
        <v>151</v>
      </c>
      <c r="D1774" t="s">
        <v>169</v>
      </c>
      <c r="E1774" s="23">
        <v>1</v>
      </c>
    </row>
    <row r="1775" spans="1:5" x14ac:dyDescent="0.25">
      <c r="A1775" t="s">
        <v>93</v>
      </c>
      <c r="B1775" t="s">
        <v>182</v>
      </c>
      <c r="C1775" t="s">
        <v>350</v>
      </c>
      <c r="D1775" t="s">
        <v>148</v>
      </c>
      <c r="E1775" s="23">
        <v>1</v>
      </c>
    </row>
    <row r="1776" spans="1:5" x14ac:dyDescent="0.25">
      <c r="A1776" t="s">
        <v>93</v>
      </c>
      <c r="B1776" t="s">
        <v>182</v>
      </c>
      <c r="C1776" t="s">
        <v>208</v>
      </c>
      <c r="D1776" t="s">
        <v>183</v>
      </c>
      <c r="E1776" s="23">
        <v>1</v>
      </c>
    </row>
    <row r="1777" spans="1:5" x14ac:dyDescent="0.25">
      <c r="A1777" t="s">
        <v>85</v>
      </c>
      <c r="B1777" t="s">
        <v>349</v>
      </c>
      <c r="C1777" t="s">
        <v>348</v>
      </c>
      <c r="D1777" t="s">
        <v>84</v>
      </c>
      <c r="E1777" s="23">
        <v>1</v>
      </c>
    </row>
    <row r="1778" spans="1:5" x14ac:dyDescent="0.25">
      <c r="A1778" t="s">
        <v>85</v>
      </c>
      <c r="B1778" t="s">
        <v>349</v>
      </c>
      <c r="C1778" t="s">
        <v>348</v>
      </c>
      <c r="D1778" t="s">
        <v>111</v>
      </c>
      <c r="E1778" s="23">
        <v>1</v>
      </c>
    </row>
    <row r="1779" spans="1:5" x14ac:dyDescent="0.25">
      <c r="A1779" t="s">
        <v>113</v>
      </c>
      <c r="B1779" t="s">
        <v>74</v>
      </c>
      <c r="C1779" t="s">
        <v>1335</v>
      </c>
      <c r="D1779" t="s">
        <v>1336</v>
      </c>
      <c r="E1779" s="23">
        <v>1</v>
      </c>
    </row>
    <row r="1780" spans="1:5" x14ac:dyDescent="0.25">
      <c r="A1780" t="s">
        <v>113</v>
      </c>
      <c r="B1780" t="s">
        <v>74</v>
      </c>
      <c r="C1780" t="s">
        <v>1332</v>
      </c>
      <c r="D1780" t="s">
        <v>1333</v>
      </c>
      <c r="E1780" s="23">
        <v>1</v>
      </c>
    </row>
    <row r="1781" spans="1:5" x14ac:dyDescent="0.25">
      <c r="A1781" t="s">
        <v>113</v>
      </c>
      <c r="B1781" t="s">
        <v>74</v>
      </c>
      <c r="C1781" t="s">
        <v>1344</v>
      </c>
      <c r="D1781" t="s">
        <v>1345</v>
      </c>
      <c r="E1781" s="23">
        <v>1</v>
      </c>
    </row>
    <row r="1782" spans="1:5" x14ac:dyDescent="0.25">
      <c r="A1782" t="s">
        <v>113</v>
      </c>
      <c r="B1782" t="s">
        <v>74</v>
      </c>
      <c r="C1782" t="s">
        <v>1347</v>
      </c>
      <c r="D1782" t="s">
        <v>1348</v>
      </c>
      <c r="E1782" s="23">
        <v>1</v>
      </c>
    </row>
    <row r="1783" spans="1:5" x14ac:dyDescent="0.25">
      <c r="A1783" t="s">
        <v>113</v>
      </c>
      <c r="B1783" t="s">
        <v>74</v>
      </c>
      <c r="C1783" t="s">
        <v>1326</v>
      </c>
      <c r="D1783" t="s">
        <v>1327</v>
      </c>
      <c r="E1783" s="23">
        <v>1</v>
      </c>
    </row>
    <row r="1784" spans="1:5" x14ac:dyDescent="0.25">
      <c r="A1784" t="s">
        <v>113</v>
      </c>
      <c r="B1784" t="s">
        <v>74</v>
      </c>
      <c r="C1784" t="s">
        <v>1341</v>
      </c>
      <c r="D1784" t="s">
        <v>1342</v>
      </c>
      <c r="E1784" s="23">
        <v>1</v>
      </c>
    </row>
    <row r="1785" spans="1:5" x14ac:dyDescent="0.25">
      <c r="A1785" t="s">
        <v>113</v>
      </c>
      <c r="B1785" t="s">
        <v>74</v>
      </c>
      <c r="C1785" t="s">
        <v>473</v>
      </c>
      <c r="D1785" t="s">
        <v>473</v>
      </c>
      <c r="E1785" s="23">
        <v>1</v>
      </c>
    </row>
    <row r="1786" spans="1:5" x14ac:dyDescent="0.25">
      <c r="A1786" t="s">
        <v>113</v>
      </c>
      <c r="B1786" t="s">
        <v>74</v>
      </c>
      <c r="C1786" t="s">
        <v>473</v>
      </c>
      <c r="D1786" t="s">
        <v>1318</v>
      </c>
      <c r="E1786" s="23">
        <v>1</v>
      </c>
    </row>
    <row r="1787" spans="1:5" x14ac:dyDescent="0.25">
      <c r="A1787" t="s">
        <v>113</v>
      </c>
      <c r="B1787" t="s">
        <v>74</v>
      </c>
      <c r="C1787" t="s">
        <v>473</v>
      </c>
      <c r="D1787" t="s">
        <v>1321</v>
      </c>
      <c r="E1787" s="23">
        <v>1</v>
      </c>
    </row>
    <row r="1788" spans="1:5" x14ac:dyDescent="0.25">
      <c r="A1788" t="s">
        <v>113</v>
      </c>
      <c r="B1788" t="s">
        <v>74</v>
      </c>
      <c r="C1788" t="s">
        <v>1323</v>
      </c>
      <c r="D1788" t="s">
        <v>1324</v>
      </c>
      <c r="E1788" s="23">
        <v>1</v>
      </c>
    </row>
    <row r="1789" spans="1:5" x14ac:dyDescent="0.25">
      <c r="A1789" t="s">
        <v>113</v>
      </c>
      <c r="B1789" t="s">
        <v>74</v>
      </c>
      <c r="C1789" t="s">
        <v>1329</v>
      </c>
      <c r="D1789" t="s">
        <v>1330</v>
      </c>
      <c r="E1789" s="23">
        <v>1</v>
      </c>
    </row>
    <row r="1790" spans="1:5" x14ac:dyDescent="0.25">
      <c r="A1790" t="s">
        <v>113</v>
      </c>
      <c r="B1790" t="s">
        <v>74</v>
      </c>
      <c r="C1790" t="s">
        <v>140</v>
      </c>
      <c r="D1790" t="s">
        <v>1318</v>
      </c>
      <c r="E1790" s="23">
        <v>1</v>
      </c>
    </row>
    <row r="1791" spans="1:5" x14ac:dyDescent="0.25">
      <c r="A1791" t="s">
        <v>113</v>
      </c>
      <c r="B1791" t="s">
        <v>74</v>
      </c>
      <c r="C1791" t="s">
        <v>1338</v>
      </c>
      <c r="D1791" t="s">
        <v>1339</v>
      </c>
      <c r="E1791" s="23">
        <v>1</v>
      </c>
    </row>
    <row r="1792" spans="1:5" x14ac:dyDescent="0.25">
      <c r="A1792" t="s">
        <v>113</v>
      </c>
      <c r="B1792" t="s">
        <v>74</v>
      </c>
      <c r="C1792" t="s">
        <v>1320</v>
      </c>
      <c r="D1792" t="s">
        <v>1321</v>
      </c>
      <c r="E1792" s="23">
        <v>1</v>
      </c>
    </row>
    <row r="1793" spans="1:5" x14ac:dyDescent="0.25">
      <c r="A1793" t="s">
        <v>113</v>
      </c>
      <c r="B1793" t="s">
        <v>62</v>
      </c>
      <c r="C1793" t="s">
        <v>3110</v>
      </c>
      <c r="D1793" t="s">
        <v>3110</v>
      </c>
      <c r="E1793" s="23">
        <v>1</v>
      </c>
    </row>
    <row r="1794" spans="1:5" x14ac:dyDescent="0.25">
      <c r="A1794" t="s">
        <v>113</v>
      </c>
      <c r="B1794" t="s">
        <v>62</v>
      </c>
      <c r="C1794" t="s">
        <v>3110</v>
      </c>
      <c r="D1794" t="s">
        <v>3200</v>
      </c>
      <c r="E1794" s="23">
        <v>1</v>
      </c>
    </row>
    <row r="1795" spans="1:5" x14ac:dyDescent="0.25">
      <c r="A1795" t="s">
        <v>113</v>
      </c>
      <c r="B1795" t="s">
        <v>62</v>
      </c>
      <c r="C1795" t="s">
        <v>3109</v>
      </c>
      <c r="D1795" t="s">
        <v>3122</v>
      </c>
      <c r="E1795" s="23">
        <v>1</v>
      </c>
    </row>
    <row r="1796" spans="1:5" x14ac:dyDescent="0.25">
      <c r="A1796" t="s">
        <v>113</v>
      </c>
      <c r="B1796" t="s">
        <v>62</v>
      </c>
      <c r="C1796" t="s">
        <v>3109</v>
      </c>
      <c r="D1796" t="s">
        <v>3129</v>
      </c>
      <c r="E1796" s="23">
        <v>1</v>
      </c>
    </row>
    <row r="1797" spans="1:5" x14ac:dyDescent="0.25">
      <c r="A1797" t="s">
        <v>113</v>
      </c>
      <c r="B1797" t="s">
        <v>62</v>
      </c>
      <c r="C1797" t="s">
        <v>3109</v>
      </c>
      <c r="D1797" t="s">
        <v>3123</v>
      </c>
      <c r="E1797" s="23">
        <v>1</v>
      </c>
    </row>
    <row r="1798" spans="1:5" x14ac:dyDescent="0.25">
      <c r="A1798" t="s">
        <v>113</v>
      </c>
      <c r="B1798" t="s">
        <v>62</v>
      </c>
      <c r="C1798" t="s">
        <v>3109</v>
      </c>
      <c r="D1798" t="s">
        <v>3130</v>
      </c>
      <c r="E1798" s="23">
        <v>1</v>
      </c>
    </row>
    <row r="1799" spans="1:5" x14ac:dyDescent="0.25">
      <c r="A1799" t="s">
        <v>113</v>
      </c>
      <c r="B1799" t="s">
        <v>62</v>
      </c>
      <c r="C1799" t="s">
        <v>3109</v>
      </c>
      <c r="D1799" t="s">
        <v>3141</v>
      </c>
      <c r="E1799" s="23">
        <v>1</v>
      </c>
    </row>
    <row r="1800" spans="1:5" x14ac:dyDescent="0.25">
      <c r="A1800" t="s">
        <v>113</v>
      </c>
      <c r="B1800" t="s">
        <v>62</v>
      </c>
      <c r="C1800" t="s">
        <v>3109</v>
      </c>
      <c r="D1800" t="s">
        <v>3131</v>
      </c>
      <c r="E1800" s="23">
        <v>1</v>
      </c>
    </row>
    <row r="1801" spans="1:5" x14ac:dyDescent="0.25">
      <c r="A1801" t="s">
        <v>113</v>
      </c>
      <c r="B1801" t="s">
        <v>62</v>
      </c>
      <c r="C1801" t="s">
        <v>3109</v>
      </c>
      <c r="D1801" t="s">
        <v>3142</v>
      </c>
      <c r="E1801" s="23">
        <v>1</v>
      </c>
    </row>
    <row r="1802" spans="1:5" x14ac:dyDescent="0.25">
      <c r="A1802" t="s">
        <v>113</v>
      </c>
      <c r="B1802" t="s">
        <v>62</v>
      </c>
      <c r="C1802" t="s">
        <v>3109</v>
      </c>
      <c r="D1802" t="s">
        <v>3143</v>
      </c>
      <c r="E1802" s="23">
        <v>1</v>
      </c>
    </row>
    <row r="1803" spans="1:5" x14ac:dyDescent="0.25">
      <c r="A1803" t="s">
        <v>113</v>
      </c>
      <c r="B1803" t="s">
        <v>62</v>
      </c>
      <c r="C1803" t="s">
        <v>3109</v>
      </c>
      <c r="D1803" t="s">
        <v>3132</v>
      </c>
      <c r="E1803" s="23">
        <v>1</v>
      </c>
    </row>
    <row r="1804" spans="1:5" x14ac:dyDescent="0.25">
      <c r="A1804" t="s">
        <v>113</v>
      </c>
      <c r="B1804" t="s">
        <v>62</v>
      </c>
      <c r="C1804" t="s">
        <v>3109</v>
      </c>
      <c r="D1804" t="s">
        <v>3144</v>
      </c>
      <c r="E1804" s="23">
        <v>1</v>
      </c>
    </row>
    <row r="1805" spans="1:5" x14ac:dyDescent="0.25">
      <c r="A1805" t="s">
        <v>113</v>
      </c>
      <c r="B1805" t="s">
        <v>62</v>
      </c>
      <c r="C1805" t="s">
        <v>3109</v>
      </c>
      <c r="D1805" t="s">
        <v>3124</v>
      </c>
      <c r="E1805" s="23">
        <v>1</v>
      </c>
    </row>
    <row r="1806" spans="1:5" x14ac:dyDescent="0.25">
      <c r="A1806" t="s">
        <v>113</v>
      </c>
      <c r="B1806" t="s">
        <v>62</v>
      </c>
      <c r="C1806" t="s">
        <v>3109</v>
      </c>
      <c r="D1806" t="s">
        <v>3145</v>
      </c>
      <c r="E1806" s="23">
        <v>1</v>
      </c>
    </row>
    <row r="1807" spans="1:5" x14ac:dyDescent="0.25">
      <c r="A1807" t="s">
        <v>113</v>
      </c>
      <c r="B1807" t="s">
        <v>62</v>
      </c>
      <c r="C1807" t="s">
        <v>3109</v>
      </c>
      <c r="D1807" t="s">
        <v>3133</v>
      </c>
      <c r="E1807" s="23">
        <v>1</v>
      </c>
    </row>
    <row r="1808" spans="1:5" x14ac:dyDescent="0.25">
      <c r="A1808" t="s">
        <v>113</v>
      </c>
      <c r="B1808" t="s">
        <v>62</v>
      </c>
      <c r="C1808" t="s">
        <v>3109</v>
      </c>
      <c r="D1808" t="s">
        <v>3125</v>
      </c>
      <c r="E1808" s="23">
        <v>1</v>
      </c>
    </row>
    <row r="1809" spans="1:5" x14ac:dyDescent="0.25">
      <c r="A1809" t="s">
        <v>113</v>
      </c>
      <c r="B1809" t="s">
        <v>62</v>
      </c>
      <c r="C1809" t="s">
        <v>3109</v>
      </c>
      <c r="D1809" t="s">
        <v>3146</v>
      </c>
      <c r="E1809" s="23">
        <v>1</v>
      </c>
    </row>
    <row r="1810" spans="1:5" x14ac:dyDescent="0.25">
      <c r="A1810" t="s">
        <v>113</v>
      </c>
      <c r="B1810" t="s">
        <v>62</v>
      </c>
      <c r="C1810" t="s">
        <v>3109</v>
      </c>
      <c r="D1810" t="s">
        <v>3134</v>
      </c>
      <c r="E1810" s="23">
        <v>1</v>
      </c>
    </row>
    <row r="1811" spans="1:5" x14ac:dyDescent="0.25">
      <c r="A1811" t="s">
        <v>113</v>
      </c>
      <c r="B1811" t="s">
        <v>62</v>
      </c>
      <c r="C1811" t="s">
        <v>3109</v>
      </c>
      <c r="D1811" t="s">
        <v>3147</v>
      </c>
      <c r="E1811" s="23">
        <v>1</v>
      </c>
    </row>
    <row r="1812" spans="1:5" x14ac:dyDescent="0.25">
      <c r="A1812" t="s">
        <v>113</v>
      </c>
      <c r="B1812" t="s">
        <v>62</v>
      </c>
      <c r="C1812" t="s">
        <v>3109</v>
      </c>
      <c r="D1812" t="s">
        <v>3135</v>
      </c>
      <c r="E1812" s="23">
        <v>1</v>
      </c>
    </row>
    <row r="1813" spans="1:5" x14ac:dyDescent="0.25">
      <c r="A1813" t="s">
        <v>113</v>
      </c>
      <c r="B1813" t="s">
        <v>62</v>
      </c>
      <c r="C1813" t="s">
        <v>3109</v>
      </c>
      <c r="D1813" t="s">
        <v>3136</v>
      </c>
      <c r="E1813" s="23">
        <v>1</v>
      </c>
    </row>
    <row r="1814" spans="1:5" x14ac:dyDescent="0.25">
      <c r="A1814" t="s">
        <v>113</v>
      </c>
      <c r="B1814" t="s">
        <v>62</v>
      </c>
      <c r="C1814" t="s">
        <v>3109</v>
      </c>
      <c r="D1814" t="s">
        <v>3137</v>
      </c>
      <c r="E1814" s="23">
        <v>1</v>
      </c>
    </row>
    <row r="1815" spans="1:5" x14ac:dyDescent="0.25">
      <c r="A1815" t="s">
        <v>113</v>
      </c>
      <c r="B1815" t="s">
        <v>62</v>
      </c>
      <c r="C1815" t="s">
        <v>3109</v>
      </c>
      <c r="D1815" t="s">
        <v>3148</v>
      </c>
      <c r="E1815" s="23">
        <v>1</v>
      </c>
    </row>
    <row r="1816" spans="1:5" x14ac:dyDescent="0.25">
      <c r="A1816" t="s">
        <v>113</v>
      </c>
      <c r="B1816" t="s">
        <v>62</v>
      </c>
      <c r="C1816" t="s">
        <v>3109</v>
      </c>
      <c r="D1816" t="s">
        <v>3128</v>
      </c>
      <c r="E1816" s="23">
        <v>1</v>
      </c>
    </row>
    <row r="1817" spans="1:5" x14ac:dyDescent="0.25">
      <c r="A1817" t="s">
        <v>113</v>
      </c>
      <c r="B1817" t="s">
        <v>62</v>
      </c>
      <c r="C1817" t="s">
        <v>3109</v>
      </c>
      <c r="D1817" t="s">
        <v>3149</v>
      </c>
      <c r="E1817" s="23">
        <v>1</v>
      </c>
    </row>
    <row r="1818" spans="1:5" x14ac:dyDescent="0.25">
      <c r="A1818" t="s">
        <v>113</v>
      </c>
      <c r="B1818" t="s">
        <v>62</v>
      </c>
      <c r="C1818" t="s">
        <v>3109</v>
      </c>
      <c r="D1818" t="s">
        <v>3150</v>
      </c>
      <c r="E1818" s="23">
        <v>1</v>
      </c>
    </row>
    <row r="1819" spans="1:5" x14ac:dyDescent="0.25">
      <c r="A1819" t="s">
        <v>113</v>
      </c>
      <c r="B1819" t="s">
        <v>62</v>
      </c>
      <c r="C1819" t="s">
        <v>3109</v>
      </c>
      <c r="D1819" t="s">
        <v>3151</v>
      </c>
      <c r="E1819" s="23">
        <v>1</v>
      </c>
    </row>
    <row r="1820" spans="1:5" x14ac:dyDescent="0.25">
      <c r="A1820" t="s">
        <v>113</v>
      </c>
      <c r="B1820" t="s">
        <v>62</v>
      </c>
      <c r="C1820" t="s">
        <v>3109</v>
      </c>
      <c r="D1820" t="s">
        <v>3152</v>
      </c>
      <c r="E1820" s="23">
        <v>1</v>
      </c>
    </row>
    <row r="1821" spans="1:5" x14ac:dyDescent="0.25">
      <c r="A1821" t="s">
        <v>113</v>
      </c>
      <c r="B1821" t="s">
        <v>62</v>
      </c>
      <c r="C1821" t="s">
        <v>3109</v>
      </c>
      <c r="D1821" t="s">
        <v>3153</v>
      </c>
      <c r="E1821" s="23">
        <v>1</v>
      </c>
    </row>
    <row r="1822" spans="1:5" x14ac:dyDescent="0.25">
      <c r="A1822" t="s">
        <v>113</v>
      </c>
      <c r="B1822" t="s">
        <v>62</v>
      </c>
      <c r="C1822" t="s">
        <v>3109</v>
      </c>
      <c r="D1822" t="s">
        <v>3138</v>
      </c>
      <c r="E1822" s="23">
        <v>1</v>
      </c>
    </row>
    <row r="1823" spans="1:5" x14ac:dyDescent="0.25">
      <c r="A1823" t="s">
        <v>113</v>
      </c>
      <c r="B1823" t="s">
        <v>62</v>
      </c>
      <c r="C1823" t="s">
        <v>3109</v>
      </c>
      <c r="D1823" t="s">
        <v>3139</v>
      </c>
      <c r="E1823" s="23">
        <v>1</v>
      </c>
    </row>
    <row r="1824" spans="1:5" x14ac:dyDescent="0.25">
      <c r="A1824" t="s">
        <v>113</v>
      </c>
      <c r="B1824" t="s">
        <v>62</v>
      </c>
      <c r="C1824" t="s">
        <v>3109</v>
      </c>
      <c r="D1824" t="s">
        <v>3140</v>
      </c>
      <c r="E1824" s="23">
        <v>1</v>
      </c>
    </row>
    <row r="1825" spans="1:5" x14ac:dyDescent="0.25">
      <c r="A1825" t="s">
        <v>113</v>
      </c>
      <c r="B1825" t="s">
        <v>62</v>
      </c>
      <c r="C1825" t="s">
        <v>3109</v>
      </c>
      <c r="D1825" t="s">
        <v>3126</v>
      </c>
      <c r="E1825" s="23">
        <v>1</v>
      </c>
    </row>
    <row r="1826" spans="1:5" x14ac:dyDescent="0.25">
      <c r="A1826" t="s">
        <v>113</v>
      </c>
      <c r="B1826" t="s">
        <v>62</v>
      </c>
      <c r="C1826" t="s">
        <v>3109</v>
      </c>
      <c r="D1826" t="s">
        <v>3127</v>
      </c>
      <c r="E1826" s="23">
        <v>1</v>
      </c>
    </row>
    <row r="1827" spans="1:5" x14ac:dyDescent="0.25">
      <c r="A1827" t="s">
        <v>113</v>
      </c>
      <c r="B1827" t="s">
        <v>62</v>
      </c>
      <c r="C1827" t="s">
        <v>3121</v>
      </c>
      <c r="D1827" t="s">
        <v>3155</v>
      </c>
      <c r="E1827" s="23">
        <v>10</v>
      </c>
    </row>
    <row r="1828" spans="1:5" x14ac:dyDescent="0.25">
      <c r="A1828" t="s">
        <v>113</v>
      </c>
      <c r="B1828" t="s">
        <v>3198</v>
      </c>
      <c r="C1828" t="s">
        <v>3115</v>
      </c>
      <c r="D1828" t="s">
        <v>3176</v>
      </c>
      <c r="E1828" s="23">
        <v>2</v>
      </c>
    </row>
    <row r="1829" spans="1:5" x14ac:dyDescent="0.25">
      <c r="A1829" t="s">
        <v>113</v>
      </c>
      <c r="B1829" t="s">
        <v>3198</v>
      </c>
      <c r="C1829" t="s">
        <v>3115</v>
      </c>
      <c r="D1829" t="s">
        <v>3177</v>
      </c>
      <c r="E1829" s="23">
        <v>1</v>
      </c>
    </row>
    <row r="1830" spans="1:5" x14ac:dyDescent="0.25">
      <c r="A1830" t="s">
        <v>113</v>
      </c>
      <c r="B1830" t="s">
        <v>3112</v>
      </c>
      <c r="C1830" t="s">
        <v>3114</v>
      </c>
      <c r="D1830" t="s">
        <v>3259</v>
      </c>
      <c r="E1830" s="23">
        <v>1</v>
      </c>
    </row>
    <row r="1831" spans="1:5" x14ac:dyDescent="0.25">
      <c r="A1831" t="s">
        <v>113</v>
      </c>
      <c r="B1831" t="s">
        <v>3112</v>
      </c>
      <c r="C1831" t="s">
        <v>3114</v>
      </c>
      <c r="D1831" t="s">
        <v>3204</v>
      </c>
      <c r="E1831" s="23">
        <v>1</v>
      </c>
    </row>
    <row r="1832" spans="1:5" x14ac:dyDescent="0.25">
      <c r="A1832" t="s">
        <v>113</v>
      </c>
      <c r="B1832" t="s">
        <v>3112</v>
      </c>
      <c r="C1832" t="s">
        <v>3114</v>
      </c>
      <c r="D1832" t="s">
        <v>3273</v>
      </c>
      <c r="E1832" s="23">
        <v>1</v>
      </c>
    </row>
    <row r="1833" spans="1:5" x14ac:dyDescent="0.25">
      <c r="A1833" t="s">
        <v>113</v>
      </c>
      <c r="B1833" t="s">
        <v>3112</v>
      </c>
      <c r="C1833" t="s">
        <v>3114</v>
      </c>
      <c r="D1833" t="s">
        <v>3274</v>
      </c>
      <c r="E1833" s="23">
        <v>1</v>
      </c>
    </row>
    <row r="1834" spans="1:5" x14ac:dyDescent="0.25">
      <c r="A1834" t="s">
        <v>113</v>
      </c>
      <c r="B1834" t="s">
        <v>3112</v>
      </c>
      <c r="C1834" t="s">
        <v>3114</v>
      </c>
      <c r="D1834" t="s">
        <v>3205</v>
      </c>
      <c r="E1834" s="23">
        <v>1</v>
      </c>
    </row>
    <row r="1835" spans="1:5" x14ac:dyDescent="0.25">
      <c r="A1835" t="s">
        <v>113</v>
      </c>
      <c r="B1835" t="s">
        <v>3112</v>
      </c>
      <c r="C1835" t="s">
        <v>3114</v>
      </c>
      <c r="D1835" t="s">
        <v>3206</v>
      </c>
      <c r="E1835" s="23">
        <v>1</v>
      </c>
    </row>
    <row r="1836" spans="1:5" x14ac:dyDescent="0.25">
      <c r="A1836" t="s">
        <v>113</v>
      </c>
      <c r="B1836" t="s">
        <v>3112</v>
      </c>
      <c r="C1836" t="s">
        <v>3114</v>
      </c>
      <c r="D1836" t="s">
        <v>3207</v>
      </c>
      <c r="E1836" s="23">
        <v>1</v>
      </c>
    </row>
    <row r="1837" spans="1:5" x14ac:dyDescent="0.25">
      <c r="A1837" t="s">
        <v>113</v>
      </c>
      <c r="B1837" t="s">
        <v>3112</v>
      </c>
      <c r="C1837" t="s">
        <v>3114</v>
      </c>
      <c r="D1837" t="s">
        <v>3208</v>
      </c>
      <c r="E1837" s="23">
        <v>1</v>
      </c>
    </row>
    <row r="1838" spans="1:5" x14ac:dyDescent="0.25">
      <c r="A1838" t="s">
        <v>113</v>
      </c>
      <c r="B1838" t="s">
        <v>3112</v>
      </c>
      <c r="C1838" t="s">
        <v>3114</v>
      </c>
      <c r="D1838" t="s">
        <v>3209</v>
      </c>
      <c r="E1838" s="23">
        <v>1</v>
      </c>
    </row>
    <row r="1839" spans="1:5" x14ac:dyDescent="0.25">
      <c r="A1839" t="s">
        <v>113</v>
      </c>
      <c r="B1839" t="s">
        <v>3112</v>
      </c>
      <c r="C1839" t="s">
        <v>3114</v>
      </c>
      <c r="D1839" t="s">
        <v>3210</v>
      </c>
      <c r="E1839" s="23">
        <v>1</v>
      </c>
    </row>
    <row r="1840" spans="1:5" x14ac:dyDescent="0.25">
      <c r="A1840" t="s">
        <v>113</v>
      </c>
      <c r="B1840" t="s">
        <v>3112</v>
      </c>
      <c r="C1840" t="s">
        <v>3114</v>
      </c>
      <c r="D1840" t="s">
        <v>3211</v>
      </c>
      <c r="E1840" s="23">
        <v>1</v>
      </c>
    </row>
    <row r="1841" spans="1:5" x14ac:dyDescent="0.25">
      <c r="A1841" t="s">
        <v>113</v>
      </c>
      <c r="B1841" t="s">
        <v>3112</v>
      </c>
      <c r="C1841" t="s">
        <v>3114</v>
      </c>
      <c r="D1841" t="s">
        <v>3212</v>
      </c>
      <c r="E1841" s="23">
        <v>1</v>
      </c>
    </row>
    <row r="1842" spans="1:5" x14ac:dyDescent="0.25">
      <c r="A1842" t="s">
        <v>113</v>
      </c>
      <c r="B1842" t="s">
        <v>3112</v>
      </c>
      <c r="C1842" t="s">
        <v>3114</v>
      </c>
      <c r="D1842" t="s">
        <v>3213</v>
      </c>
      <c r="E1842" s="23">
        <v>1</v>
      </c>
    </row>
    <row r="1843" spans="1:5" x14ac:dyDescent="0.25">
      <c r="A1843" t="s">
        <v>113</v>
      </c>
      <c r="B1843" t="s">
        <v>3112</v>
      </c>
      <c r="C1843" t="s">
        <v>3114</v>
      </c>
      <c r="D1843" t="s">
        <v>3260</v>
      </c>
      <c r="E1843" s="23">
        <v>1</v>
      </c>
    </row>
    <row r="1844" spans="1:5" x14ac:dyDescent="0.25">
      <c r="A1844" t="s">
        <v>113</v>
      </c>
      <c r="B1844" t="s">
        <v>3112</v>
      </c>
      <c r="C1844" t="s">
        <v>3114</v>
      </c>
      <c r="D1844" t="s">
        <v>3214</v>
      </c>
      <c r="E1844" s="23">
        <v>1</v>
      </c>
    </row>
    <row r="1845" spans="1:5" x14ac:dyDescent="0.25">
      <c r="A1845" t="s">
        <v>113</v>
      </c>
      <c r="B1845" t="s">
        <v>3112</v>
      </c>
      <c r="C1845" t="s">
        <v>3114</v>
      </c>
      <c r="D1845" t="s">
        <v>3261</v>
      </c>
      <c r="E1845" s="23">
        <v>1</v>
      </c>
    </row>
    <row r="1846" spans="1:5" x14ac:dyDescent="0.25">
      <c r="A1846" t="s">
        <v>113</v>
      </c>
      <c r="B1846" t="s">
        <v>3112</v>
      </c>
      <c r="C1846" t="s">
        <v>3114</v>
      </c>
      <c r="D1846" t="s">
        <v>3215</v>
      </c>
      <c r="E1846" s="23">
        <v>1</v>
      </c>
    </row>
    <row r="1847" spans="1:5" x14ac:dyDescent="0.25">
      <c r="A1847" t="s">
        <v>113</v>
      </c>
      <c r="B1847" t="s">
        <v>3112</v>
      </c>
      <c r="C1847" t="s">
        <v>3114</v>
      </c>
      <c r="D1847" t="s">
        <v>3275</v>
      </c>
      <c r="E1847" s="23">
        <v>1</v>
      </c>
    </row>
    <row r="1848" spans="1:5" x14ac:dyDescent="0.25">
      <c r="A1848" t="s">
        <v>113</v>
      </c>
      <c r="B1848" t="s">
        <v>3112</v>
      </c>
      <c r="C1848" t="s">
        <v>3114</v>
      </c>
      <c r="D1848" t="s">
        <v>3179</v>
      </c>
      <c r="E1848" s="23">
        <v>1</v>
      </c>
    </row>
    <row r="1849" spans="1:5" x14ac:dyDescent="0.25">
      <c r="A1849" t="s">
        <v>113</v>
      </c>
      <c r="B1849" t="s">
        <v>3112</v>
      </c>
      <c r="C1849" t="s">
        <v>3114</v>
      </c>
      <c r="D1849" t="s">
        <v>3216</v>
      </c>
      <c r="E1849" s="23">
        <v>1</v>
      </c>
    </row>
    <row r="1850" spans="1:5" x14ac:dyDescent="0.25">
      <c r="A1850" t="s">
        <v>113</v>
      </c>
      <c r="B1850" t="s">
        <v>3112</v>
      </c>
      <c r="C1850" t="s">
        <v>3114</v>
      </c>
      <c r="D1850" t="s">
        <v>3276</v>
      </c>
      <c r="E1850" s="23">
        <v>1</v>
      </c>
    </row>
    <row r="1851" spans="1:5" x14ac:dyDescent="0.25">
      <c r="A1851" t="s">
        <v>113</v>
      </c>
      <c r="B1851" t="s">
        <v>3112</v>
      </c>
      <c r="C1851" t="s">
        <v>3114</v>
      </c>
      <c r="D1851" t="s">
        <v>3217</v>
      </c>
      <c r="E1851" s="23">
        <v>1</v>
      </c>
    </row>
    <row r="1852" spans="1:5" x14ac:dyDescent="0.25">
      <c r="A1852" t="s">
        <v>113</v>
      </c>
      <c r="B1852" t="s">
        <v>3112</v>
      </c>
      <c r="C1852" t="s">
        <v>3114</v>
      </c>
      <c r="D1852" t="s">
        <v>3277</v>
      </c>
      <c r="E1852" s="23">
        <v>1</v>
      </c>
    </row>
    <row r="1853" spans="1:5" x14ac:dyDescent="0.25">
      <c r="A1853" t="s">
        <v>113</v>
      </c>
      <c r="B1853" t="s">
        <v>3112</v>
      </c>
      <c r="C1853" t="s">
        <v>3114</v>
      </c>
      <c r="D1853" t="s">
        <v>3218</v>
      </c>
      <c r="E1853" s="23">
        <v>1</v>
      </c>
    </row>
    <row r="1854" spans="1:5" x14ac:dyDescent="0.25">
      <c r="A1854" t="s">
        <v>113</v>
      </c>
      <c r="B1854" t="s">
        <v>3112</v>
      </c>
      <c r="C1854" t="s">
        <v>3114</v>
      </c>
      <c r="D1854" t="s">
        <v>3219</v>
      </c>
      <c r="E1854" s="23">
        <v>1</v>
      </c>
    </row>
    <row r="1855" spans="1:5" x14ac:dyDescent="0.25">
      <c r="A1855" t="s">
        <v>113</v>
      </c>
      <c r="B1855" t="s">
        <v>3112</v>
      </c>
      <c r="C1855" t="s">
        <v>3114</v>
      </c>
      <c r="D1855" t="s">
        <v>3220</v>
      </c>
      <c r="E1855" s="23">
        <v>1</v>
      </c>
    </row>
    <row r="1856" spans="1:5" x14ac:dyDescent="0.25">
      <c r="A1856" t="s">
        <v>113</v>
      </c>
      <c r="B1856" t="s">
        <v>3112</v>
      </c>
      <c r="C1856" t="s">
        <v>3114</v>
      </c>
      <c r="D1856" t="s">
        <v>3278</v>
      </c>
      <c r="E1856" s="23">
        <v>1</v>
      </c>
    </row>
    <row r="1857" spans="1:5" x14ac:dyDescent="0.25">
      <c r="A1857" t="s">
        <v>113</v>
      </c>
      <c r="B1857" t="s">
        <v>3112</v>
      </c>
      <c r="C1857" t="s">
        <v>3114</v>
      </c>
      <c r="D1857" t="s">
        <v>3180</v>
      </c>
      <c r="E1857" s="23">
        <v>1</v>
      </c>
    </row>
    <row r="1858" spans="1:5" x14ac:dyDescent="0.25">
      <c r="A1858" t="s">
        <v>113</v>
      </c>
      <c r="B1858" t="s">
        <v>3112</v>
      </c>
      <c r="C1858" t="s">
        <v>3114</v>
      </c>
      <c r="D1858" t="s">
        <v>3221</v>
      </c>
      <c r="E1858" s="23">
        <v>1</v>
      </c>
    </row>
    <row r="1859" spans="1:5" x14ac:dyDescent="0.25">
      <c r="A1859" t="s">
        <v>113</v>
      </c>
      <c r="B1859" t="s">
        <v>3112</v>
      </c>
      <c r="C1859" t="s">
        <v>3114</v>
      </c>
      <c r="D1859" t="s">
        <v>3282</v>
      </c>
      <c r="E1859" s="23">
        <v>1</v>
      </c>
    </row>
    <row r="1860" spans="1:5" x14ac:dyDescent="0.25">
      <c r="A1860" t="s">
        <v>113</v>
      </c>
      <c r="B1860" t="s">
        <v>3112</v>
      </c>
      <c r="C1860" t="s">
        <v>3114</v>
      </c>
      <c r="D1860" t="s">
        <v>3222</v>
      </c>
      <c r="E1860" s="23">
        <v>1</v>
      </c>
    </row>
    <row r="1861" spans="1:5" x14ac:dyDescent="0.25">
      <c r="A1861" t="s">
        <v>113</v>
      </c>
      <c r="B1861" t="s">
        <v>3112</v>
      </c>
      <c r="C1861" t="s">
        <v>3114</v>
      </c>
      <c r="D1861" t="s">
        <v>3283</v>
      </c>
      <c r="E1861" s="23">
        <v>1</v>
      </c>
    </row>
    <row r="1862" spans="1:5" x14ac:dyDescent="0.25">
      <c r="A1862" t="s">
        <v>113</v>
      </c>
      <c r="B1862" t="s">
        <v>3112</v>
      </c>
      <c r="C1862" t="s">
        <v>3114</v>
      </c>
      <c r="D1862" t="s">
        <v>3223</v>
      </c>
      <c r="E1862" s="23">
        <v>1</v>
      </c>
    </row>
    <row r="1863" spans="1:5" x14ac:dyDescent="0.25">
      <c r="A1863" t="s">
        <v>113</v>
      </c>
      <c r="B1863" t="s">
        <v>3112</v>
      </c>
      <c r="C1863" t="s">
        <v>3114</v>
      </c>
      <c r="D1863" t="s">
        <v>3224</v>
      </c>
      <c r="E1863" s="23">
        <v>1</v>
      </c>
    </row>
    <row r="1864" spans="1:5" x14ac:dyDescent="0.25">
      <c r="A1864" t="s">
        <v>113</v>
      </c>
      <c r="B1864" t="s">
        <v>3112</v>
      </c>
      <c r="C1864" t="s">
        <v>3114</v>
      </c>
      <c r="D1864" t="s">
        <v>3225</v>
      </c>
      <c r="E1864" s="23">
        <v>1</v>
      </c>
    </row>
    <row r="1865" spans="1:5" x14ac:dyDescent="0.25">
      <c r="A1865" t="s">
        <v>113</v>
      </c>
      <c r="B1865" t="s">
        <v>3112</v>
      </c>
      <c r="C1865" t="s">
        <v>3114</v>
      </c>
      <c r="D1865" t="s">
        <v>3226</v>
      </c>
      <c r="E1865" s="23">
        <v>1</v>
      </c>
    </row>
    <row r="1866" spans="1:5" x14ac:dyDescent="0.25">
      <c r="A1866" t="s">
        <v>113</v>
      </c>
      <c r="B1866" t="s">
        <v>3112</v>
      </c>
      <c r="C1866" t="s">
        <v>3114</v>
      </c>
      <c r="D1866" t="s">
        <v>3227</v>
      </c>
      <c r="E1866" s="23">
        <v>1</v>
      </c>
    </row>
    <row r="1867" spans="1:5" x14ac:dyDescent="0.25">
      <c r="A1867" t="s">
        <v>113</v>
      </c>
      <c r="B1867" t="s">
        <v>3112</v>
      </c>
      <c r="C1867" t="s">
        <v>3114</v>
      </c>
      <c r="D1867" t="s">
        <v>3228</v>
      </c>
      <c r="E1867" s="23">
        <v>1</v>
      </c>
    </row>
    <row r="1868" spans="1:5" x14ac:dyDescent="0.25">
      <c r="A1868" t="s">
        <v>113</v>
      </c>
      <c r="B1868" t="s">
        <v>3112</v>
      </c>
      <c r="C1868" t="s">
        <v>3114</v>
      </c>
      <c r="D1868" t="s">
        <v>3229</v>
      </c>
      <c r="E1868" s="23">
        <v>1</v>
      </c>
    </row>
    <row r="1869" spans="1:5" x14ac:dyDescent="0.25">
      <c r="A1869" t="s">
        <v>113</v>
      </c>
      <c r="B1869" t="s">
        <v>3112</v>
      </c>
      <c r="C1869" t="s">
        <v>3114</v>
      </c>
      <c r="D1869" t="s">
        <v>3230</v>
      </c>
      <c r="E1869" s="23">
        <v>1</v>
      </c>
    </row>
    <row r="1870" spans="1:5" x14ac:dyDescent="0.25">
      <c r="A1870" t="s">
        <v>113</v>
      </c>
      <c r="B1870" t="s">
        <v>3112</v>
      </c>
      <c r="C1870" t="s">
        <v>3114</v>
      </c>
      <c r="D1870" t="s">
        <v>3231</v>
      </c>
      <c r="E1870" s="23">
        <v>1</v>
      </c>
    </row>
    <row r="1871" spans="1:5" x14ac:dyDescent="0.25">
      <c r="A1871" t="s">
        <v>113</v>
      </c>
      <c r="B1871" t="s">
        <v>3112</v>
      </c>
      <c r="C1871" t="s">
        <v>3114</v>
      </c>
      <c r="D1871" t="s">
        <v>3262</v>
      </c>
      <c r="E1871" s="23">
        <v>1</v>
      </c>
    </row>
    <row r="1872" spans="1:5" x14ac:dyDescent="0.25">
      <c r="A1872" t="s">
        <v>113</v>
      </c>
      <c r="B1872" t="s">
        <v>3112</v>
      </c>
      <c r="C1872" t="s">
        <v>3114</v>
      </c>
      <c r="D1872" t="s">
        <v>3232</v>
      </c>
      <c r="E1872" s="23">
        <v>1</v>
      </c>
    </row>
    <row r="1873" spans="1:5" x14ac:dyDescent="0.25">
      <c r="A1873" t="s">
        <v>113</v>
      </c>
      <c r="B1873" t="s">
        <v>3112</v>
      </c>
      <c r="C1873" t="s">
        <v>3114</v>
      </c>
      <c r="D1873" t="s">
        <v>3233</v>
      </c>
      <c r="E1873" s="23">
        <v>1</v>
      </c>
    </row>
    <row r="1874" spans="1:5" x14ac:dyDescent="0.25">
      <c r="A1874" t="s">
        <v>113</v>
      </c>
      <c r="B1874" t="s">
        <v>3112</v>
      </c>
      <c r="C1874" t="s">
        <v>3114</v>
      </c>
      <c r="D1874" t="s">
        <v>3263</v>
      </c>
      <c r="E1874" s="23">
        <v>1</v>
      </c>
    </row>
    <row r="1875" spans="1:5" x14ac:dyDescent="0.25">
      <c r="A1875" t="s">
        <v>113</v>
      </c>
      <c r="B1875" t="s">
        <v>3112</v>
      </c>
      <c r="C1875" t="s">
        <v>3114</v>
      </c>
      <c r="D1875" t="s">
        <v>3234</v>
      </c>
      <c r="E1875" s="23">
        <v>1</v>
      </c>
    </row>
    <row r="1876" spans="1:5" x14ac:dyDescent="0.25">
      <c r="A1876" t="s">
        <v>113</v>
      </c>
      <c r="B1876" t="s">
        <v>3112</v>
      </c>
      <c r="C1876" t="s">
        <v>3114</v>
      </c>
      <c r="D1876" t="s">
        <v>3264</v>
      </c>
      <c r="E1876" s="23">
        <v>1</v>
      </c>
    </row>
    <row r="1877" spans="1:5" x14ac:dyDescent="0.25">
      <c r="A1877" t="s">
        <v>113</v>
      </c>
      <c r="B1877" t="s">
        <v>3112</v>
      </c>
      <c r="C1877" t="s">
        <v>3114</v>
      </c>
      <c r="D1877" t="s">
        <v>3265</v>
      </c>
      <c r="E1877" s="23">
        <v>1</v>
      </c>
    </row>
    <row r="1878" spans="1:5" x14ac:dyDescent="0.25">
      <c r="A1878" t="s">
        <v>113</v>
      </c>
      <c r="B1878" t="s">
        <v>3112</v>
      </c>
      <c r="C1878" t="s">
        <v>3114</v>
      </c>
      <c r="D1878" t="s">
        <v>3235</v>
      </c>
      <c r="E1878" s="23">
        <v>1</v>
      </c>
    </row>
    <row r="1879" spans="1:5" x14ac:dyDescent="0.25">
      <c r="A1879" t="s">
        <v>113</v>
      </c>
      <c r="B1879" t="s">
        <v>3112</v>
      </c>
      <c r="C1879" t="s">
        <v>3114</v>
      </c>
      <c r="D1879" t="s">
        <v>3279</v>
      </c>
      <c r="E1879" s="23">
        <v>1</v>
      </c>
    </row>
    <row r="1880" spans="1:5" x14ac:dyDescent="0.25">
      <c r="A1880" t="s">
        <v>113</v>
      </c>
      <c r="B1880" t="s">
        <v>3112</v>
      </c>
      <c r="C1880" t="s">
        <v>3114</v>
      </c>
      <c r="D1880" t="s">
        <v>3236</v>
      </c>
      <c r="E1880" s="23">
        <v>1</v>
      </c>
    </row>
    <row r="1881" spans="1:5" x14ac:dyDescent="0.25">
      <c r="A1881" t="s">
        <v>113</v>
      </c>
      <c r="B1881" t="s">
        <v>3112</v>
      </c>
      <c r="C1881" t="s">
        <v>3114</v>
      </c>
      <c r="D1881" t="s">
        <v>3237</v>
      </c>
      <c r="E1881" s="23">
        <v>1</v>
      </c>
    </row>
    <row r="1882" spans="1:5" x14ac:dyDescent="0.25">
      <c r="A1882" t="s">
        <v>113</v>
      </c>
      <c r="B1882" t="s">
        <v>3112</v>
      </c>
      <c r="C1882" t="s">
        <v>3114</v>
      </c>
      <c r="D1882" t="s">
        <v>3178</v>
      </c>
      <c r="E1882" s="23">
        <v>1</v>
      </c>
    </row>
    <row r="1883" spans="1:5" x14ac:dyDescent="0.25">
      <c r="A1883" t="s">
        <v>113</v>
      </c>
      <c r="B1883" t="s">
        <v>3112</v>
      </c>
      <c r="C1883" t="s">
        <v>3114</v>
      </c>
      <c r="D1883" t="s">
        <v>3266</v>
      </c>
      <c r="E1883" s="23">
        <v>1</v>
      </c>
    </row>
    <row r="1884" spans="1:5" x14ac:dyDescent="0.25">
      <c r="A1884" t="s">
        <v>113</v>
      </c>
      <c r="B1884" t="s">
        <v>3112</v>
      </c>
      <c r="C1884" t="s">
        <v>3114</v>
      </c>
      <c r="D1884" t="s">
        <v>3284</v>
      </c>
      <c r="E1884" s="23">
        <v>1</v>
      </c>
    </row>
    <row r="1885" spans="1:5" x14ac:dyDescent="0.25">
      <c r="A1885" t="s">
        <v>113</v>
      </c>
      <c r="B1885" t="s">
        <v>3112</v>
      </c>
      <c r="C1885" t="s">
        <v>3114</v>
      </c>
      <c r="D1885" t="s">
        <v>3238</v>
      </c>
      <c r="E1885" s="23">
        <v>1</v>
      </c>
    </row>
    <row r="1886" spans="1:5" x14ac:dyDescent="0.25">
      <c r="A1886" t="s">
        <v>113</v>
      </c>
      <c r="B1886" t="s">
        <v>3112</v>
      </c>
      <c r="C1886" t="s">
        <v>3114</v>
      </c>
      <c r="D1886" t="s">
        <v>3239</v>
      </c>
      <c r="E1886" s="23">
        <v>1</v>
      </c>
    </row>
    <row r="1887" spans="1:5" x14ac:dyDescent="0.25">
      <c r="A1887" t="s">
        <v>113</v>
      </c>
      <c r="B1887" t="s">
        <v>3112</v>
      </c>
      <c r="C1887" t="s">
        <v>3114</v>
      </c>
      <c r="D1887" t="s">
        <v>3240</v>
      </c>
      <c r="E1887" s="23">
        <v>1</v>
      </c>
    </row>
    <row r="1888" spans="1:5" x14ac:dyDescent="0.25">
      <c r="A1888" t="s">
        <v>113</v>
      </c>
      <c r="B1888" t="s">
        <v>3112</v>
      </c>
      <c r="C1888" t="s">
        <v>3114</v>
      </c>
      <c r="D1888" t="s">
        <v>3267</v>
      </c>
      <c r="E1888" s="23">
        <v>1</v>
      </c>
    </row>
    <row r="1889" spans="1:5" x14ac:dyDescent="0.25">
      <c r="A1889" t="s">
        <v>113</v>
      </c>
      <c r="B1889" t="s">
        <v>3112</v>
      </c>
      <c r="C1889" t="s">
        <v>3114</v>
      </c>
      <c r="D1889" t="s">
        <v>3268</v>
      </c>
      <c r="E1889" s="23">
        <v>1</v>
      </c>
    </row>
    <row r="1890" spans="1:5" x14ac:dyDescent="0.25">
      <c r="A1890" t="s">
        <v>113</v>
      </c>
      <c r="B1890" t="s">
        <v>3112</v>
      </c>
      <c r="C1890" t="s">
        <v>3114</v>
      </c>
      <c r="D1890" t="s">
        <v>3241</v>
      </c>
      <c r="E1890" s="23">
        <v>1</v>
      </c>
    </row>
    <row r="1891" spans="1:5" x14ac:dyDescent="0.25">
      <c r="A1891" t="s">
        <v>113</v>
      </c>
      <c r="B1891" t="s">
        <v>3112</v>
      </c>
      <c r="C1891" t="s">
        <v>3114</v>
      </c>
      <c r="D1891" t="s">
        <v>3242</v>
      </c>
      <c r="E1891" s="23">
        <v>1</v>
      </c>
    </row>
    <row r="1892" spans="1:5" x14ac:dyDescent="0.25">
      <c r="A1892" t="s">
        <v>113</v>
      </c>
      <c r="B1892" t="s">
        <v>3112</v>
      </c>
      <c r="C1892" t="s">
        <v>3114</v>
      </c>
      <c r="D1892" t="s">
        <v>3243</v>
      </c>
      <c r="E1892" s="23">
        <v>1</v>
      </c>
    </row>
    <row r="1893" spans="1:5" x14ac:dyDescent="0.25">
      <c r="A1893" t="s">
        <v>113</v>
      </c>
      <c r="B1893" t="s">
        <v>3112</v>
      </c>
      <c r="C1893" t="s">
        <v>3114</v>
      </c>
      <c r="D1893" t="s">
        <v>3285</v>
      </c>
      <c r="E1893" s="23">
        <v>1</v>
      </c>
    </row>
    <row r="1894" spans="1:5" x14ac:dyDescent="0.25">
      <c r="A1894" t="s">
        <v>113</v>
      </c>
      <c r="B1894" t="s">
        <v>3112</v>
      </c>
      <c r="C1894" t="s">
        <v>3114</v>
      </c>
      <c r="D1894" t="s">
        <v>3244</v>
      </c>
      <c r="E1894" s="23">
        <v>1</v>
      </c>
    </row>
    <row r="1895" spans="1:5" x14ac:dyDescent="0.25">
      <c r="A1895" t="s">
        <v>113</v>
      </c>
      <c r="B1895" t="s">
        <v>3112</v>
      </c>
      <c r="C1895" t="s">
        <v>3114</v>
      </c>
      <c r="D1895" t="s">
        <v>3245</v>
      </c>
      <c r="E1895" s="23">
        <v>1</v>
      </c>
    </row>
    <row r="1896" spans="1:5" x14ac:dyDescent="0.25">
      <c r="A1896" t="s">
        <v>113</v>
      </c>
      <c r="B1896" t="s">
        <v>3112</v>
      </c>
      <c r="C1896" t="s">
        <v>3114</v>
      </c>
      <c r="D1896" t="s">
        <v>3246</v>
      </c>
      <c r="E1896" s="23">
        <v>1</v>
      </c>
    </row>
    <row r="1897" spans="1:5" x14ac:dyDescent="0.25">
      <c r="A1897" t="s">
        <v>113</v>
      </c>
      <c r="B1897" t="s">
        <v>3112</v>
      </c>
      <c r="C1897" t="s">
        <v>3114</v>
      </c>
      <c r="D1897" t="s">
        <v>3247</v>
      </c>
      <c r="E1897" s="23">
        <v>1</v>
      </c>
    </row>
    <row r="1898" spans="1:5" x14ac:dyDescent="0.25">
      <c r="A1898" t="s">
        <v>113</v>
      </c>
      <c r="B1898" t="s">
        <v>3112</v>
      </c>
      <c r="C1898" t="s">
        <v>3114</v>
      </c>
      <c r="D1898" t="s">
        <v>3248</v>
      </c>
      <c r="E1898" s="23">
        <v>1</v>
      </c>
    </row>
    <row r="1899" spans="1:5" x14ac:dyDescent="0.25">
      <c r="A1899" t="s">
        <v>113</v>
      </c>
      <c r="B1899" t="s">
        <v>3112</v>
      </c>
      <c r="C1899" t="s">
        <v>3114</v>
      </c>
      <c r="D1899" t="s">
        <v>3269</v>
      </c>
      <c r="E1899" s="23">
        <v>1</v>
      </c>
    </row>
    <row r="1900" spans="1:5" x14ac:dyDescent="0.25">
      <c r="A1900" t="s">
        <v>113</v>
      </c>
      <c r="B1900" t="s">
        <v>3112</v>
      </c>
      <c r="C1900" t="s">
        <v>3114</v>
      </c>
      <c r="D1900" t="s">
        <v>3280</v>
      </c>
      <c r="E1900" s="23">
        <v>1</v>
      </c>
    </row>
    <row r="1901" spans="1:5" x14ac:dyDescent="0.25">
      <c r="A1901" t="s">
        <v>113</v>
      </c>
      <c r="B1901" t="s">
        <v>3112</v>
      </c>
      <c r="C1901" t="s">
        <v>3114</v>
      </c>
      <c r="D1901" t="s">
        <v>3249</v>
      </c>
      <c r="E1901" s="23">
        <v>1</v>
      </c>
    </row>
    <row r="1902" spans="1:5" x14ac:dyDescent="0.25">
      <c r="A1902" t="s">
        <v>113</v>
      </c>
      <c r="B1902" t="s">
        <v>3112</v>
      </c>
      <c r="C1902" t="s">
        <v>3114</v>
      </c>
      <c r="D1902" t="s">
        <v>3281</v>
      </c>
      <c r="E1902" s="23">
        <v>1</v>
      </c>
    </row>
    <row r="1903" spans="1:5" x14ac:dyDescent="0.25">
      <c r="A1903" t="s">
        <v>113</v>
      </c>
      <c r="B1903" t="s">
        <v>3112</v>
      </c>
      <c r="C1903" t="s">
        <v>3114</v>
      </c>
      <c r="D1903" t="s">
        <v>3286</v>
      </c>
      <c r="E1903" s="23">
        <v>1</v>
      </c>
    </row>
    <row r="1904" spans="1:5" x14ac:dyDescent="0.25">
      <c r="A1904" t="s">
        <v>113</v>
      </c>
      <c r="B1904" t="s">
        <v>3112</v>
      </c>
      <c r="C1904" t="s">
        <v>3114</v>
      </c>
      <c r="D1904" t="s">
        <v>3250</v>
      </c>
      <c r="E1904" s="23">
        <v>1</v>
      </c>
    </row>
    <row r="1905" spans="1:5" x14ac:dyDescent="0.25">
      <c r="A1905" t="s">
        <v>113</v>
      </c>
      <c r="B1905" t="s">
        <v>3112</v>
      </c>
      <c r="C1905" t="s">
        <v>3114</v>
      </c>
      <c r="D1905" t="s">
        <v>3251</v>
      </c>
      <c r="E1905" s="23">
        <v>1</v>
      </c>
    </row>
    <row r="1906" spans="1:5" x14ac:dyDescent="0.25">
      <c r="A1906" t="s">
        <v>113</v>
      </c>
      <c r="B1906" t="s">
        <v>3112</v>
      </c>
      <c r="C1906" t="s">
        <v>3114</v>
      </c>
      <c r="D1906" t="s">
        <v>3252</v>
      </c>
      <c r="E1906" s="23">
        <v>1</v>
      </c>
    </row>
    <row r="1907" spans="1:5" x14ac:dyDescent="0.25">
      <c r="A1907" t="s">
        <v>113</v>
      </c>
      <c r="B1907" t="s">
        <v>3112</v>
      </c>
      <c r="C1907" t="s">
        <v>3114</v>
      </c>
      <c r="D1907" t="s">
        <v>3253</v>
      </c>
      <c r="E1907" s="23">
        <v>1</v>
      </c>
    </row>
    <row r="1908" spans="1:5" x14ac:dyDescent="0.25">
      <c r="A1908" t="s">
        <v>113</v>
      </c>
      <c r="B1908" t="s">
        <v>3112</v>
      </c>
      <c r="C1908" t="s">
        <v>3114</v>
      </c>
      <c r="D1908" t="s">
        <v>3254</v>
      </c>
      <c r="E1908" s="23">
        <v>1</v>
      </c>
    </row>
    <row r="1909" spans="1:5" x14ac:dyDescent="0.25">
      <c r="A1909" t="s">
        <v>113</v>
      </c>
      <c r="B1909" t="s">
        <v>3112</v>
      </c>
      <c r="C1909" t="s">
        <v>3114</v>
      </c>
      <c r="D1909" t="s">
        <v>3287</v>
      </c>
      <c r="E1909" s="23">
        <v>1</v>
      </c>
    </row>
    <row r="1910" spans="1:5" x14ac:dyDescent="0.25">
      <c r="A1910" t="s">
        <v>113</v>
      </c>
      <c r="B1910" t="s">
        <v>3112</v>
      </c>
      <c r="C1910" t="s">
        <v>3114</v>
      </c>
      <c r="D1910" t="s">
        <v>3288</v>
      </c>
      <c r="E1910" s="23">
        <v>1</v>
      </c>
    </row>
    <row r="1911" spans="1:5" x14ac:dyDescent="0.25">
      <c r="A1911" t="s">
        <v>113</v>
      </c>
      <c r="B1911" t="s">
        <v>3112</v>
      </c>
      <c r="C1911" t="s">
        <v>3114</v>
      </c>
      <c r="D1911" t="s">
        <v>3255</v>
      </c>
      <c r="E1911" s="23">
        <v>1</v>
      </c>
    </row>
    <row r="1912" spans="1:5" x14ac:dyDescent="0.25">
      <c r="A1912" t="s">
        <v>113</v>
      </c>
      <c r="B1912" t="s">
        <v>3112</v>
      </c>
      <c r="C1912" t="s">
        <v>3114</v>
      </c>
      <c r="D1912" t="s">
        <v>3256</v>
      </c>
      <c r="E1912" s="23">
        <v>1</v>
      </c>
    </row>
    <row r="1913" spans="1:5" x14ac:dyDescent="0.25">
      <c r="A1913" t="s">
        <v>113</v>
      </c>
      <c r="B1913" t="s">
        <v>3112</v>
      </c>
      <c r="C1913" t="s">
        <v>3114</v>
      </c>
      <c r="D1913" t="s">
        <v>3270</v>
      </c>
      <c r="E1913" s="23">
        <v>1</v>
      </c>
    </row>
    <row r="1914" spans="1:5" x14ac:dyDescent="0.25">
      <c r="A1914" t="s">
        <v>113</v>
      </c>
      <c r="B1914" t="s">
        <v>3112</v>
      </c>
      <c r="C1914" t="s">
        <v>3114</v>
      </c>
      <c r="D1914" t="s">
        <v>3271</v>
      </c>
      <c r="E1914" s="23">
        <v>1</v>
      </c>
    </row>
    <row r="1915" spans="1:5" x14ac:dyDescent="0.25">
      <c r="A1915" t="s">
        <v>113</v>
      </c>
      <c r="B1915" t="s">
        <v>3112</v>
      </c>
      <c r="C1915" t="s">
        <v>3114</v>
      </c>
      <c r="D1915" t="s">
        <v>3272</v>
      </c>
      <c r="E1915" s="23">
        <v>1</v>
      </c>
    </row>
    <row r="1916" spans="1:5" x14ac:dyDescent="0.25">
      <c r="A1916" t="s">
        <v>113</v>
      </c>
      <c r="B1916" t="s">
        <v>3112</v>
      </c>
      <c r="C1916" t="s">
        <v>3114</v>
      </c>
      <c r="D1916" t="s">
        <v>3257</v>
      </c>
      <c r="E1916" s="23">
        <v>1</v>
      </c>
    </row>
    <row r="1917" spans="1:5" x14ac:dyDescent="0.25">
      <c r="A1917" t="s">
        <v>113</v>
      </c>
      <c r="B1917" t="s">
        <v>3112</v>
      </c>
      <c r="C1917" t="s">
        <v>3114</v>
      </c>
      <c r="D1917" t="s">
        <v>3258</v>
      </c>
      <c r="E1917" s="23">
        <v>1</v>
      </c>
    </row>
    <row r="1918" spans="1:5" x14ac:dyDescent="0.25">
      <c r="A1918" t="s">
        <v>113</v>
      </c>
      <c r="B1918" t="s">
        <v>3112</v>
      </c>
      <c r="C1918" t="s">
        <v>3113</v>
      </c>
      <c r="D1918" t="s">
        <v>3181</v>
      </c>
      <c r="E1918" s="23">
        <v>1</v>
      </c>
    </row>
    <row r="1919" spans="1:5" x14ac:dyDescent="0.25">
      <c r="A1919" t="s">
        <v>113</v>
      </c>
      <c r="B1919" t="s">
        <v>3112</v>
      </c>
      <c r="C1919" t="s">
        <v>3113</v>
      </c>
      <c r="D1919" t="s">
        <v>3182</v>
      </c>
      <c r="E1919" s="23">
        <v>1</v>
      </c>
    </row>
    <row r="1920" spans="1:5" x14ac:dyDescent="0.25">
      <c r="A1920" t="s">
        <v>113</v>
      </c>
      <c r="B1920" t="s">
        <v>3112</v>
      </c>
      <c r="C1920" t="s">
        <v>3113</v>
      </c>
      <c r="D1920" t="s">
        <v>3183</v>
      </c>
      <c r="E1920" s="23">
        <v>1</v>
      </c>
    </row>
    <row r="1921" spans="1:5" x14ac:dyDescent="0.25">
      <c r="A1921" t="s">
        <v>113</v>
      </c>
      <c r="B1921" t="s">
        <v>3112</v>
      </c>
      <c r="C1921" t="s">
        <v>3113</v>
      </c>
      <c r="D1921" t="s">
        <v>3191</v>
      </c>
      <c r="E1921" s="23">
        <v>1</v>
      </c>
    </row>
    <row r="1922" spans="1:5" x14ac:dyDescent="0.25">
      <c r="A1922" t="s">
        <v>113</v>
      </c>
      <c r="B1922" t="s">
        <v>3112</v>
      </c>
      <c r="C1922" t="s">
        <v>3113</v>
      </c>
      <c r="D1922" t="s">
        <v>3184</v>
      </c>
      <c r="E1922" s="23">
        <v>1</v>
      </c>
    </row>
    <row r="1923" spans="1:5" x14ac:dyDescent="0.25">
      <c r="A1923" t="s">
        <v>113</v>
      </c>
      <c r="B1923" t="s">
        <v>3112</v>
      </c>
      <c r="C1923" t="s">
        <v>3113</v>
      </c>
      <c r="D1923" t="s">
        <v>3185</v>
      </c>
      <c r="E1923" s="23">
        <v>1</v>
      </c>
    </row>
    <row r="1924" spans="1:5" x14ac:dyDescent="0.25">
      <c r="A1924" t="s">
        <v>113</v>
      </c>
      <c r="B1924" t="s">
        <v>3112</v>
      </c>
      <c r="C1924" t="s">
        <v>3113</v>
      </c>
      <c r="D1924" t="s">
        <v>3192</v>
      </c>
      <c r="E1924" s="23">
        <v>1</v>
      </c>
    </row>
    <row r="1925" spans="1:5" x14ac:dyDescent="0.25">
      <c r="A1925" t="s">
        <v>113</v>
      </c>
      <c r="B1925" t="s">
        <v>3112</v>
      </c>
      <c r="C1925" t="s">
        <v>3113</v>
      </c>
      <c r="D1925" t="s">
        <v>3193</v>
      </c>
      <c r="E1925" s="23">
        <v>1</v>
      </c>
    </row>
    <row r="1926" spans="1:5" x14ac:dyDescent="0.25">
      <c r="A1926" t="s">
        <v>113</v>
      </c>
      <c r="B1926" t="s">
        <v>3112</v>
      </c>
      <c r="C1926" t="s">
        <v>3113</v>
      </c>
      <c r="D1926" t="s">
        <v>3194</v>
      </c>
      <c r="E1926" s="23">
        <v>1</v>
      </c>
    </row>
    <row r="1927" spans="1:5" x14ac:dyDescent="0.25">
      <c r="A1927" t="s">
        <v>113</v>
      </c>
      <c r="B1927" t="s">
        <v>3112</v>
      </c>
      <c r="C1927" t="s">
        <v>3113</v>
      </c>
      <c r="D1927" t="s">
        <v>3195</v>
      </c>
      <c r="E1927" s="23">
        <v>1</v>
      </c>
    </row>
    <row r="1928" spans="1:5" x14ac:dyDescent="0.25">
      <c r="A1928" t="s">
        <v>113</v>
      </c>
      <c r="B1928" t="s">
        <v>3112</v>
      </c>
      <c r="C1928" t="s">
        <v>3113</v>
      </c>
      <c r="D1928" t="s">
        <v>3196</v>
      </c>
      <c r="E1928" s="23">
        <v>1</v>
      </c>
    </row>
    <row r="1929" spans="1:5" x14ac:dyDescent="0.25">
      <c r="A1929" t="s">
        <v>113</v>
      </c>
      <c r="B1929" t="s">
        <v>3112</v>
      </c>
      <c r="C1929" t="s">
        <v>3113</v>
      </c>
      <c r="D1929" t="s">
        <v>3197</v>
      </c>
      <c r="E1929" s="23">
        <v>1</v>
      </c>
    </row>
    <row r="1930" spans="1:5" x14ac:dyDescent="0.25">
      <c r="A1930" t="s">
        <v>113</v>
      </c>
      <c r="B1930" t="s">
        <v>3112</v>
      </c>
      <c r="C1930" t="s">
        <v>3113</v>
      </c>
      <c r="D1930" t="s">
        <v>3186</v>
      </c>
      <c r="E1930" s="23">
        <v>1</v>
      </c>
    </row>
    <row r="1931" spans="1:5" x14ac:dyDescent="0.25">
      <c r="A1931" t="s">
        <v>113</v>
      </c>
      <c r="B1931" t="s">
        <v>3112</v>
      </c>
      <c r="C1931" t="s">
        <v>3113</v>
      </c>
      <c r="D1931" t="s">
        <v>3187</v>
      </c>
      <c r="E1931" s="23">
        <v>1</v>
      </c>
    </row>
    <row r="1932" spans="1:5" x14ac:dyDescent="0.25">
      <c r="A1932" t="s">
        <v>113</v>
      </c>
      <c r="B1932" t="s">
        <v>3112</v>
      </c>
      <c r="C1932" t="s">
        <v>3113</v>
      </c>
      <c r="D1932" t="s">
        <v>3188</v>
      </c>
      <c r="E1932" s="23">
        <v>1</v>
      </c>
    </row>
    <row r="1933" spans="1:5" x14ac:dyDescent="0.25">
      <c r="A1933" t="s">
        <v>113</v>
      </c>
      <c r="B1933" t="s">
        <v>3112</v>
      </c>
      <c r="C1933" t="s">
        <v>3113</v>
      </c>
      <c r="D1933" t="s">
        <v>3189</v>
      </c>
      <c r="E1933" s="23">
        <v>1</v>
      </c>
    </row>
    <row r="1934" spans="1:5" x14ac:dyDescent="0.25">
      <c r="A1934" t="s">
        <v>113</v>
      </c>
      <c r="B1934" t="s">
        <v>3112</v>
      </c>
      <c r="C1934" t="s">
        <v>3113</v>
      </c>
      <c r="D1934" t="s">
        <v>3190</v>
      </c>
      <c r="E1934" s="23">
        <v>1</v>
      </c>
    </row>
    <row r="1935" spans="1:5" x14ac:dyDescent="0.25">
      <c r="A1935" t="s">
        <v>113</v>
      </c>
      <c r="B1935" t="s">
        <v>3444</v>
      </c>
      <c r="C1935" t="s">
        <v>3446</v>
      </c>
      <c r="D1935" t="s">
        <v>3410</v>
      </c>
      <c r="E1935" s="23">
        <v>1</v>
      </c>
    </row>
    <row r="1936" spans="1:5" x14ac:dyDescent="0.25">
      <c r="A1936" t="s">
        <v>113</v>
      </c>
      <c r="B1936" t="s">
        <v>3444</v>
      </c>
      <c r="C1936" t="s">
        <v>3446</v>
      </c>
      <c r="D1936" t="s">
        <v>3411</v>
      </c>
      <c r="E1936" s="23">
        <v>1</v>
      </c>
    </row>
    <row r="1937" spans="1:5" x14ac:dyDescent="0.25">
      <c r="A1937" t="s">
        <v>113</v>
      </c>
      <c r="B1937" t="s">
        <v>3444</v>
      </c>
      <c r="C1937" t="s">
        <v>3446</v>
      </c>
      <c r="D1937" t="s">
        <v>3412</v>
      </c>
      <c r="E1937" s="23">
        <v>1</v>
      </c>
    </row>
    <row r="1938" spans="1:5" x14ac:dyDescent="0.25">
      <c r="A1938" t="s">
        <v>113</v>
      </c>
      <c r="B1938" t="s">
        <v>3444</v>
      </c>
      <c r="C1938" t="s">
        <v>3446</v>
      </c>
      <c r="D1938" t="s">
        <v>3413</v>
      </c>
      <c r="E1938" s="23">
        <v>1</v>
      </c>
    </row>
    <row r="1939" spans="1:5" x14ac:dyDescent="0.25">
      <c r="A1939" t="s">
        <v>113</v>
      </c>
      <c r="B1939" t="s">
        <v>3444</v>
      </c>
      <c r="C1939" t="s">
        <v>3446</v>
      </c>
      <c r="D1939" t="s">
        <v>3414</v>
      </c>
      <c r="E1939" s="23">
        <v>1</v>
      </c>
    </row>
    <row r="1940" spans="1:5" x14ac:dyDescent="0.25">
      <c r="A1940" t="s">
        <v>113</v>
      </c>
      <c r="B1940" t="s">
        <v>3444</v>
      </c>
      <c r="C1940" t="s">
        <v>3446</v>
      </c>
      <c r="D1940" t="s">
        <v>3415</v>
      </c>
      <c r="E1940" s="23">
        <v>1</v>
      </c>
    </row>
    <row r="1941" spans="1:5" x14ac:dyDescent="0.25">
      <c r="A1941" t="s">
        <v>113</v>
      </c>
      <c r="B1941" t="s">
        <v>3444</v>
      </c>
      <c r="C1941" t="s">
        <v>3446</v>
      </c>
      <c r="D1941" t="s">
        <v>3416</v>
      </c>
      <c r="E1941" s="23">
        <v>1</v>
      </c>
    </row>
    <row r="1942" spans="1:5" x14ac:dyDescent="0.25">
      <c r="A1942" t="s">
        <v>113</v>
      </c>
      <c r="B1942" t="s">
        <v>3444</v>
      </c>
      <c r="C1942" t="s">
        <v>3446</v>
      </c>
      <c r="D1942" t="s">
        <v>3417</v>
      </c>
      <c r="E1942" s="23">
        <v>1</v>
      </c>
    </row>
    <row r="1943" spans="1:5" x14ac:dyDescent="0.25">
      <c r="A1943" t="s">
        <v>113</v>
      </c>
      <c r="B1943" t="s">
        <v>3444</v>
      </c>
      <c r="C1943" t="s">
        <v>3446</v>
      </c>
      <c r="D1943" t="s">
        <v>3418</v>
      </c>
      <c r="E1943" s="23">
        <v>1</v>
      </c>
    </row>
    <row r="1944" spans="1:5" x14ac:dyDescent="0.25">
      <c r="A1944" t="s">
        <v>113</v>
      </c>
      <c r="B1944" t="s">
        <v>3444</v>
      </c>
      <c r="C1944" t="s">
        <v>3446</v>
      </c>
      <c r="D1944" t="s">
        <v>3419</v>
      </c>
      <c r="E1944" s="23">
        <v>1</v>
      </c>
    </row>
    <row r="1945" spans="1:5" x14ac:dyDescent="0.25">
      <c r="A1945" t="s">
        <v>113</v>
      </c>
      <c r="B1945" t="s">
        <v>3444</v>
      </c>
      <c r="C1945" t="s">
        <v>3445</v>
      </c>
      <c r="D1945" t="s">
        <v>3405</v>
      </c>
      <c r="E1945" s="23">
        <v>1</v>
      </c>
    </row>
    <row r="1946" spans="1:5" x14ac:dyDescent="0.25">
      <c r="A1946" t="s">
        <v>113</v>
      </c>
      <c r="B1946" t="s">
        <v>3444</v>
      </c>
      <c r="C1946" t="s">
        <v>3445</v>
      </c>
      <c r="D1946" t="s">
        <v>3406</v>
      </c>
      <c r="E1946" s="23">
        <v>1</v>
      </c>
    </row>
    <row r="1947" spans="1:5" x14ac:dyDescent="0.25">
      <c r="A1947" t="s">
        <v>113</v>
      </c>
      <c r="B1947" t="s">
        <v>3444</v>
      </c>
      <c r="C1947" t="s">
        <v>3445</v>
      </c>
      <c r="D1947" t="s">
        <v>3407</v>
      </c>
      <c r="E1947" s="23">
        <v>1</v>
      </c>
    </row>
    <row r="1948" spans="1:5" x14ac:dyDescent="0.25">
      <c r="A1948" t="s">
        <v>113</v>
      </c>
      <c r="B1948" t="s">
        <v>3444</v>
      </c>
      <c r="C1948" t="s">
        <v>3445</v>
      </c>
      <c r="D1948" t="s">
        <v>3408</v>
      </c>
      <c r="E1948" s="23">
        <v>1</v>
      </c>
    </row>
    <row r="1949" spans="1:5" x14ac:dyDescent="0.25">
      <c r="A1949" t="s">
        <v>113</v>
      </c>
      <c r="B1949" t="s">
        <v>3444</v>
      </c>
      <c r="C1949" t="s">
        <v>3445</v>
      </c>
      <c r="D1949" t="s">
        <v>3409</v>
      </c>
      <c r="E1949" s="23">
        <v>1</v>
      </c>
    </row>
    <row r="1950" spans="1:5" x14ac:dyDescent="0.25">
      <c r="A1950" t="s">
        <v>113</v>
      </c>
      <c r="B1950" t="s">
        <v>874</v>
      </c>
      <c r="C1950" t="s">
        <v>880</v>
      </c>
      <c r="D1950" t="s">
        <v>881</v>
      </c>
      <c r="E1950" s="23">
        <v>1</v>
      </c>
    </row>
    <row r="1951" spans="1:5" x14ac:dyDescent="0.25">
      <c r="A1951" t="s">
        <v>113</v>
      </c>
      <c r="B1951" t="s">
        <v>874</v>
      </c>
      <c r="C1951" t="s">
        <v>880</v>
      </c>
      <c r="D1951" t="s">
        <v>887</v>
      </c>
      <c r="E1951" s="23">
        <v>1</v>
      </c>
    </row>
    <row r="1952" spans="1:5" x14ac:dyDescent="0.25">
      <c r="A1952" t="s">
        <v>113</v>
      </c>
      <c r="B1952" t="s">
        <v>874</v>
      </c>
      <c r="C1952" t="s">
        <v>880</v>
      </c>
      <c r="D1952" t="s">
        <v>882</v>
      </c>
      <c r="E1952" s="23">
        <v>1</v>
      </c>
    </row>
    <row r="1953" spans="1:5" x14ac:dyDescent="0.25">
      <c r="A1953" t="s">
        <v>113</v>
      </c>
      <c r="B1953" t="s">
        <v>874</v>
      </c>
      <c r="C1953" t="s">
        <v>880</v>
      </c>
      <c r="D1953" t="s">
        <v>883</v>
      </c>
      <c r="E1953" s="23">
        <v>1</v>
      </c>
    </row>
    <row r="1954" spans="1:5" x14ac:dyDescent="0.25">
      <c r="A1954" t="s">
        <v>113</v>
      </c>
      <c r="B1954" t="s">
        <v>874</v>
      </c>
      <c r="C1954" t="s">
        <v>880</v>
      </c>
      <c r="D1954" t="s">
        <v>884</v>
      </c>
      <c r="E1954" s="23">
        <v>1</v>
      </c>
    </row>
    <row r="1955" spans="1:5" x14ac:dyDescent="0.25">
      <c r="A1955" t="s">
        <v>113</v>
      </c>
      <c r="B1955" t="s">
        <v>874</v>
      </c>
      <c r="C1955" t="s">
        <v>880</v>
      </c>
      <c r="D1955" t="s">
        <v>885</v>
      </c>
      <c r="E1955" s="23">
        <v>1</v>
      </c>
    </row>
    <row r="1956" spans="1:5" x14ac:dyDescent="0.25">
      <c r="A1956" t="s">
        <v>113</v>
      </c>
      <c r="B1956" t="s">
        <v>874</v>
      </c>
      <c r="C1956" t="s">
        <v>880</v>
      </c>
      <c r="D1956" t="s">
        <v>886</v>
      </c>
      <c r="E1956" s="23">
        <v>1</v>
      </c>
    </row>
    <row r="1957" spans="1:5" x14ac:dyDescent="0.25">
      <c r="A1957" t="s">
        <v>113</v>
      </c>
      <c r="B1957" t="s">
        <v>874</v>
      </c>
      <c r="C1957" t="s">
        <v>880</v>
      </c>
      <c r="D1957" t="s">
        <v>888</v>
      </c>
      <c r="E1957" s="23">
        <v>1</v>
      </c>
    </row>
    <row r="1958" spans="1:5" x14ac:dyDescent="0.25">
      <c r="A1958" t="s">
        <v>113</v>
      </c>
      <c r="B1958" t="s">
        <v>874</v>
      </c>
      <c r="C1958" t="s">
        <v>880</v>
      </c>
      <c r="D1958" t="s">
        <v>889</v>
      </c>
      <c r="E1958" s="23">
        <v>1</v>
      </c>
    </row>
    <row r="1959" spans="1:5" x14ac:dyDescent="0.25">
      <c r="A1959" t="s">
        <v>113</v>
      </c>
      <c r="B1959" t="s">
        <v>874</v>
      </c>
      <c r="C1959" t="s">
        <v>880</v>
      </c>
      <c r="D1959" t="s">
        <v>890</v>
      </c>
      <c r="E1959" s="23">
        <v>1</v>
      </c>
    </row>
    <row r="1960" spans="1:5" x14ac:dyDescent="0.25">
      <c r="A1960" t="s">
        <v>113</v>
      </c>
      <c r="B1960" t="s">
        <v>874</v>
      </c>
      <c r="C1960" t="s">
        <v>875</v>
      </c>
      <c r="D1960" t="s">
        <v>876</v>
      </c>
      <c r="E1960" s="23">
        <v>1</v>
      </c>
    </row>
    <row r="1961" spans="1:5" x14ac:dyDescent="0.25">
      <c r="A1961" t="s">
        <v>113</v>
      </c>
      <c r="B1961" t="s">
        <v>874</v>
      </c>
      <c r="C1961" t="s">
        <v>875</v>
      </c>
      <c r="D1961" t="s">
        <v>878</v>
      </c>
      <c r="E1961" s="23">
        <v>1</v>
      </c>
    </row>
    <row r="1962" spans="1:5" x14ac:dyDescent="0.25">
      <c r="A1962" t="s">
        <v>113</v>
      </c>
      <c r="B1962" t="s">
        <v>874</v>
      </c>
      <c r="C1962" t="s">
        <v>132</v>
      </c>
      <c r="D1962" t="s">
        <v>879</v>
      </c>
      <c r="E1962" s="23">
        <v>1</v>
      </c>
    </row>
    <row r="1963" spans="1:5" x14ac:dyDescent="0.25">
      <c r="A1963" t="s">
        <v>113</v>
      </c>
      <c r="B1963" t="s">
        <v>338</v>
      </c>
      <c r="C1963" t="s">
        <v>3117</v>
      </c>
      <c r="D1963" t="s">
        <v>3163</v>
      </c>
      <c r="E1963" s="23">
        <v>1</v>
      </c>
    </row>
    <row r="1964" spans="1:5" x14ac:dyDescent="0.25">
      <c r="A1964" t="s">
        <v>113</v>
      </c>
      <c r="B1964" t="s">
        <v>338</v>
      </c>
      <c r="C1964" t="s">
        <v>3117</v>
      </c>
      <c r="D1964" t="s">
        <v>3164</v>
      </c>
      <c r="E1964" s="23">
        <v>1</v>
      </c>
    </row>
    <row r="1965" spans="1:5" x14ac:dyDescent="0.25">
      <c r="A1965" t="s">
        <v>113</v>
      </c>
      <c r="B1965" t="s">
        <v>338</v>
      </c>
      <c r="C1965" t="s">
        <v>3117</v>
      </c>
      <c r="D1965" t="s">
        <v>3165</v>
      </c>
      <c r="E1965" s="23">
        <v>1</v>
      </c>
    </row>
    <row r="1966" spans="1:5" x14ac:dyDescent="0.25">
      <c r="A1966" t="s">
        <v>113</v>
      </c>
      <c r="B1966" t="s">
        <v>338</v>
      </c>
      <c r="C1966" t="s">
        <v>3117</v>
      </c>
      <c r="D1966" t="s">
        <v>3166</v>
      </c>
      <c r="E1966" s="23">
        <v>1</v>
      </c>
    </row>
    <row r="1967" spans="1:5" x14ac:dyDescent="0.25">
      <c r="A1967" t="s">
        <v>113</v>
      </c>
      <c r="B1967" t="s">
        <v>338</v>
      </c>
      <c r="C1967" t="s">
        <v>3117</v>
      </c>
      <c r="D1967" t="s">
        <v>3161</v>
      </c>
      <c r="E1967" s="23">
        <v>1</v>
      </c>
    </row>
    <row r="1968" spans="1:5" x14ac:dyDescent="0.25">
      <c r="A1968" t="s">
        <v>113</v>
      </c>
      <c r="B1968" t="s">
        <v>338</v>
      </c>
      <c r="C1968" t="s">
        <v>3117</v>
      </c>
      <c r="D1968" t="s">
        <v>3162</v>
      </c>
      <c r="E1968" s="23">
        <v>1</v>
      </c>
    </row>
    <row r="1969" spans="1:5" x14ac:dyDescent="0.25">
      <c r="A1969" t="s">
        <v>113</v>
      </c>
      <c r="B1969" t="s">
        <v>338</v>
      </c>
      <c r="C1969" t="s">
        <v>3117</v>
      </c>
      <c r="D1969" t="s">
        <v>3167</v>
      </c>
      <c r="E1969" s="23">
        <v>1</v>
      </c>
    </row>
    <row r="1970" spans="1:5" x14ac:dyDescent="0.25">
      <c r="A1970" t="s">
        <v>113</v>
      </c>
      <c r="B1970" t="s">
        <v>3436</v>
      </c>
      <c r="C1970" t="s">
        <v>3437</v>
      </c>
      <c r="D1970" t="s">
        <v>3447</v>
      </c>
      <c r="E1970" s="23">
        <v>5</v>
      </c>
    </row>
    <row r="1971" spans="1:5" x14ac:dyDescent="0.25">
      <c r="A1971" t="s">
        <v>113</v>
      </c>
      <c r="B1971" t="s">
        <v>3436</v>
      </c>
      <c r="C1971" t="s">
        <v>3437</v>
      </c>
      <c r="D1971" t="s">
        <v>3439</v>
      </c>
      <c r="E1971" s="23">
        <v>7</v>
      </c>
    </row>
    <row r="1972" spans="1:5" x14ac:dyDescent="0.25">
      <c r="A1972" t="s">
        <v>113</v>
      </c>
      <c r="B1972" t="s">
        <v>3436</v>
      </c>
      <c r="C1972" t="s">
        <v>3438</v>
      </c>
      <c r="D1972" t="s">
        <v>3440</v>
      </c>
      <c r="E1972" s="23">
        <v>13</v>
      </c>
    </row>
    <row r="1973" spans="1:5" x14ac:dyDescent="0.25">
      <c r="A1973" t="s">
        <v>113</v>
      </c>
      <c r="B1973" t="s">
        <v>3111</v>
      </c>
      <c r="C1973" t="s">
        <v>3119</v>
      </c>
      <c r="D1973" t="s">
        <v>3157</v>
      </c>
      <c r="E1973" s="23">
        <v>1</v>
      </c>
    </row>
    <row r="1974" spans="1:5" x14ac:dyDescent="0.25">
      <c r="A1974" t="s">
        <v>113</v>
      </c>
      <c r="B1974" t="s">
        <v>3111</v>
      </c>
      <c r="C1974" t="s">
        <v>3119</v>
      </c>
      <c r="D1974" t="s">
        <v>3202</v>
      </c>
      <c r="E1974" s="23">
        <v>1</v>
      </c>
    </row>
    <row r="1975" spans="1:5" x14ac:dyDescent="0.25">
      <c r="A1975" t="s">
        <v>113</v>
      </c>
      <c r="B1975" t="s">
        <v>3111</v>
      </c>
      <c r="C1975" t="s">
        <v>3119</v>
      </c>
      <c r="D1975" t="s">
        <v>3154</v>
      </c>
      <c r="E1975" s="23">
        <v>1</v>
      </c>
    </row>
    <row r="1976" spans="1:5" x14ac:dyDescent="0.25">
      <c r="A1976" t="s">
        <v>113</v>
      </c>
      <c r="B1976" t="s">
        <v>3111</v>
      </c>
      <c r="C1976" t="s">
        <v>3119</v>
      </c>
      <c r="D1976" t="s">
        <v>3201</v>
      </c>
      <c r="E1976" s="23">
        <v>1</v>
      </c>
    </row>
    <row r="1977" spans="1:5" x14ac:dyDescent="0.25">
      <c r="A1977" t="s">
        <v>113</v>
      </c>
      <c r="B1977" t="s">
        <v>3111</v>
      </c>
      <c r="C1977" t="s">
        <v>3441</v>
      </c>
      <c r="D1977" t="s">
        <v>3443</v>
      </c>
      <c r="E1977" s="23">
        <v>3</v>
      </c>
    </row>
    <row r="1978" spans="1:5" x14ac:dyDescent="0.25">
      <c r="A1978" t="s">
        <v>113</v>
      </c>
      <c r="B1978" t="s">
        <v>3111</v>
      </c>
      <c r="C1978" t="s">
        <v>3442</v>
      </c>
      <c r="D1978" t="s">
        <v>3111</v>
      </c>
      <c r="E1978" s="23">
        <v>2</v>
      </c>
    </row>
    <row r="1979" spans="1:5" x14ac:dyDescent="0.25">
      <c r="A1979" t="s">
        <v>113</v>
      </c>
      <c r="B1979" t="s">
        <v>3111</v>
      </c>
      <c r="C1979" t="s">
        <v>3118</v>
      </c>
      <c r="D1979" t="s">
        <v>3158</v>
      </c>
      <c r="E1979" s="23">
        <v>1</v>
      </c>
    </row>
    <row r="1980" spans="1:5" x14ac:dyDescent="0.25">
      <c r="A1980" t="s">
        <v>113</v>
      </c>
      <c r="B1980" t="s">
        <v>3111</v>
      </c>
      <c r="C1980" t="s">
        <v>3118</v>
      </c>
      <c r="D1980" t="s">
        <v>3159</v>
      </c>
      <c r="E1980" s="23">
        <v>1</v>
      </c>
    </row>
    <row r="1981" spans="1:5" x14ac:dyDescent="0.25">
      <c r="A1981" t="s">
        <v>113</v>
      </c>
      <c r="B1981" t="s">
        <v>3111</v>
      </c>
      <c r="C1981" t="s">
        <v>3118</v>
      </c>
      <c r="D1981" t="s">
        <v>3160</v>
      </c>
      <c r="E1981" s="23">
        <v>1</v>
      </c>
    </row>
    <row r="1982" spans="1:5" x14ac:dyDescent="0.25">
      <c r="A1982" t="s">
        <v>113</v>
      </c>
      <c r="B1982" t="s">
        <v>3111</v>
      </c>
      <c r="C1982" t="s">
        <v>3120</v>
      </c>
      <c r="D1982" t="s">
        <v>3156</v>
      </c>
      <c r="E1982" s="23">
        <v>17</v>
      </c>
    </row>
    <row r="1983" spans="1:5" x14ac:dyDescent="0.25">
      <c r="A1983" t="s">
        <v>113</v>
      </c>
      <c r="B1983" t="s">
        <v>3111</v>
      </c>
      <c r="C1983" t="s">
        <v>3116</v>
      </c>
      <c r="D1983" t="s">
        <v>3168</v>
      </c>
      <c r="E1983" s="23">
        <v>1</v>
      </c>
    </row>
    <row r="1984" spans="1:5" x14ac:dyDescent="0.25">
      <c r="A1984" t="s">
        <v>113</v>
      </c>
      <c r="B1984" t="s">
        <v>3111</v>
      </c>
      <c r="C1984" t="s">
        <v>3116</v>
      </c>
      <c r="D1984" t="s">
        <v>3169</v>
      </c>
      <c r="E1984" s="23">
        <v>1</v>
      </c>
    </row>
    <row r="1985" spans="1:5" x14ac:dyDescent="0.25">
      <c r="A1985" t="s">
        <v>113</v>
      </c>
      <c r="B1985" t="s">
        <v>3111</v>
      </c>
      <c r="C1985" t="s">
        <v>3116</v>
      </c>
      <c r="D1985" t="s">
        <v>3170</v>
      </c>
      <c r="E1985" s="23">
        <v>1</v>
      </c>
    </row>
    <row r="1986" spans="1:5" x14ac:dyDescent="0.25">
      <c r="A1986" t="s">
        <v>113</v>
      </c>
      <c r="B1986" t="s">
        <v>3111</v>
      </c>
      <c r="C1986" t="s">
        <v>3116</v>
      </c>
      <c r="D1986" t="s">
        <v>3203</v>
      </c>
      <c r="E1986" s="23">
        <v>1</v>
      </c>
    </row>
    <row r="1987" spans="1:5" x14ac:dyDescent="0.25">
      <c r="A1987" t="s">
        <v>113</v>
      </c>
      <c r="B1987" t="s">
        <v>3111</v>
      </c>
      <c r="C1987" t="s">
        <v>3116</v>
      </c>
      <c r="D1987" t="s">
        <v>3172</v>
      </c>
      <c r="E1987" s="23">
        <v>1</v>
      </c>
    </row>
    <row r="1988" spans="1:5" x14ac:dyDescent="0.25">
      <c r="A1988" t="s">
        <v>113</v>
      </c>
      <c r="B1988" t="s">
        <v>3111</v>
      </c>
      <c r="C1988" t="s">
        <v>3116</v>
      </c>
      <c r="D1988" t="s">
        <v>3173</v>
      </c>
      <c r="E1988" s="23">
        <v>1</v>
      </c>
    </row>
    <row r="1989" spans="1:5" x14ac:dyDescent="0.25">
      <c r="A1989" t="s">
        <v>113</v>
      </c>
      <c r="B1989" t="s">
        <v>3111</v>
      </c>
      <c r="C1989" t="s">
        <v>3116</v>
      </c>
      <c r="D1989" t="s">
        <v>3174</v>
      </c>
      <c r="E1989" s="23">
        <v>1</v>
      </c>
    </row>
    <row r="1990" spans="1:5" x14ac:dyDescent="0.25">
      <c r="A1990" t="s">
        <v>113</v>
      </c>
      <c r="B1990" t="s">
        <v>3111</v>
      </c>
      <c r="C1990" t="s">
        <v>3116</v>
      </c>
      <c r="D1990" t="s">
        <v>3171</v>
      </c>
      <c r="E1990" s="23">
        <v>1</v>
      </c>
    </row>
    <row r="1991" spans="1:5" x14ac:dyDescent="0.25">
      <c r="A1991" t="s">
        <v>113</v>
      </c>
      <c r="B1991" t="s">
        <v>3111</v>
      </c>
      <c r="C1991" t="s">
        <v>3116</v>
      </c>
      <c r="D1991" t="s">
        <v>3175</v>
      </c>
      <c r="E1991" s="23">
        <v>1</v>
      </c>
    </row>
    <row r="1992" spans="1:5" x14ac:dyDescent="0.25">
      <c r="A1992" t="s">
        <v>113</v>
      </c>
      <c r="B1992" t="s">
        <v>382</v>
      </c>
      <c r="C1992" t="s">
        <v>114</v>
      </c>
      <c r="D1992" t="s">
        <v>209</v>
      </c>
      <c r="E1992" s="23">
        <v>1</v>
      </c>
    </row>
    <row r="1993" spans="1:5" x14ac:dyDescent="0.25">
      <c r="A1993" t="s">
        <v>113</v>
      </c>
      <c r="B1993" t="s">
        <v>382</v>
      </c>
      <c r="C1993" t="s">
        <v>384</v>
      </c>
      <c r="D1993" t="s">
        <v>112</v>
      </c>
      <c r="E1993" s="23">
        <v>1</v>
      </c>
    </row>
    <row r="1994" spans="1:5" x14ac:dyDescent="0.25">
      <c r="A1994" t="s">
        <v>113</v>
      </c>
      <c r="B1994" t="s">
        <v>382</v>
      </c>
      <c r="C1994" t="s">
        <v>384</v>
      </c>
      <c r="D1994" t="s">
        <v>3199</v>
      </c>
      <c r="E1994" s="23">
        <v>1</v>
      </c>
    </row>
    <row r="1995" spans="1:5" x14ac:dyDescent="0.25">
      <c r="A1995" t="s">
        <v>113</v>
      </c>
      <c r="B1995" t="s">
        <v>382</v>
      </c>
      <c r="C1995" t="s">
        <v>115</v>
      </c>
      <c r="D1995" t="s">
        <v>210</v>
      </c>
      <c r="E1995" s="23">
        <v>1</v>
      </c>
    </row>
    <row r="1996" spans="1:5" x14ac:dyDescent="0.25">
      <c r="A1996" t="s">
        <v>113</v>
      </c>
      <c r="B1996" t="s">
        <v>382</v>
      </c>
      <c r="C1996" t="s">
        <v>383</v>
      </c>
      <c r="D1996" t="s">
        <v>379</v>
      </c>
      <c r="E1996" s="23">
        <v>1</v>
      </c>
    </row>
    <row r="1997" spans="1:5" x14ac:dyDescent="0.25">
      <c r="A1997" t="s">
        <v>113</v>
      </c>
      <c r="B1997" t="s">
        <v>382</v>
      </c>
      <c r="C1997" t="s">
        <v>383</v>
      </c>
      <c r="D1997" t="s">
        <v>381</v>
      </c>
      <c r="E1997" s="23">
        <v>1</v>
      </c>
    </row>
    <row r="1998" spans="1:5" x14ac:dyDescent="0.25">
      <c r="A1998" t="s">
        <v>117</v>
      </c>
      <c r="B1998" t="s">
        <v>170</v>
      </c>
      <c r="C1998" t="s">
        <v>163</v>
      </c>
      <c r="D1998" t="s">
        <v>172</v>
      </c>
      <c r="E1998" s="23">
        <v>1</v>
      </c>
    </row>
    <row r="1999" spans="1:5" x14ac:dyDescent="0.25">
      <c r="A1999" t="s">
        <v>117</v>
      </c>
      <c r="B1999" t="s">
        <v>171</v>
      </c>
      <c r="C1999" t="s">
        <v>174</v>
      </c>
      <c r="D1999" t="s">
        <v>173</v>
      </c>
      <c r="E1999" s="23">
        <v>1</v>
      </c>
    </row>
    <row r="2000" spans="1:5" x14ac:dyDescent="0.25">
      <c r="A2000" t="s">
        <v>4015</v>
      </c>
      <c r="B2000" t="s">
        <v>4016</v>
      </c>
      <c r="C2000" t="s">
        <v>4536</v>
      </c>
      <c r="D2000" t="s">
        <v>4507</v>
      </c>
      <c r="E2000" s="23">
        <v>1</v>
      </c>
    </row>
    <row r="2001" spans="1:5" x14ac:dyDescent="0.25">
      <c r="A2001" t="s">
        <v>4015</v>
      </c>
      <c r="B2001" t="s">
        <v>4016</v>
      </c>
      <c r="C2001" t="s">
        <v>4536</v>
      </c>
      <c r="D2001" t="s">
        <v>4509</v>
      </c>
      <c r="E2001" s="23">
        <v>1</v>
      </c>
    </row>
    <row r="2002" spans="1:5" x14ac:dyDescent="0.25">
      <c r="A2002" t="s">
        <v>4015</v>
      </c>
      <c r="B2002" t="s">
        <v>4016</v>
      </c>
      <c r="C2002" t="s">
        <v>4536</v>
      </c>
      <c r="D2002" t="s">
        <v>4510</v>
      </c>
      <c r="E2002" s="23">
        <v>1</v>
      </c>
    </row>
    <row r="2003" spans="1:5" x14ac:dyDescent="0.25">
      <c r="A2003" t="s">
        <v>4015</v>
      </c>
      <c r="B2003" t="s">
        <v>4016</v>
      </c>
      <c r="C2003" t="s">
        <v>4536</v>
      </c>
      <c r="D2003" t="s">
        <v>4511</v>
      </c>
      <c r="E2003" s="23">
        <v>1</v>
      </c>
    </row>
    <row r="2004" spans="1:5" x14ac:dyDescent="0.25">
      <c r="A2004" t="s">
        <v>4015</v>
      </c>
      <c r="B2004" t="s">
        <v>4016</v>
      </c>
      <c r="C2004" t="s">
        <v>4536</v>
      </c>
      <c r="D2004" t="s">
        <v>4512</v>
      </c>
      <c r="E2004" s="23">
        <v>1</v>
      </c>
    </row>
    <row r="2005" spans="1:5" x14ac:dyDescent="0.25">
      <c r="A2005" t="s">
        <v>4015</v>
      </c>
      <c r="B2005" t="s">
        <v>4016</v>
      </c>
      <c r="C2005" t="s">
        <v>4536</v>
      </c>
      <c r="D2005" t="s">
        <v>4513</v>
      </c>
      <c r="E2005" s="23">
        <v>1</v>
      </c>
    </row>
    <row r="2006" spans="1:5" x14ac:dyDescent="0.25">
      <c r="A2006" t="s">
        <v>4015</v>
      </c>
      <c r="B2006" t="s">
        <v>4016</v>
      </c>
      <c r="C2006" t="s">
        <v>4536</v>
      </c>
      <c r="D2006" t="s">
        <v>4514</v>
      </c>
      <c r="E2006" s="23">
        <v>1</v>
      </c>
    </row>
    <row r="2007" spans="1:5" x14ac:dyDescent="0.25">
      <c r="A2007" t="s">
        <v>4015</v>
      </c>
      <c r="B2007" t="s">
        <v>4016</v>
      </c>
      <c r="C2007" t="s">
        <v>4536</v>
      </c>
      <c r="D2007" t="s">
        <v>4515</v>
      </c>
      <c r="E2007" s="23">
        <v>1</v>
      </c>
    </row>
    <row r="2008" spans="1:5" x14ac:dyDescent="0.25">
      <c r="A2008" t="s">
        <v>4015</v>
      </c>
      <c r="B2008" t="s">
        <v>4016</v>
      </c>
      <c r="C2008" t="s">
        <v>4536</v>
      </c>
      <c r="D2008" t="s">
        <v>4516</v>
      </c>
      <c r="E2008" s="23">
        <v>1</v>
      </c>
    </row>
    <row r="2009" spans="1:5" x14ac:dyDescent="0.25">
      <c r="A2009" t="s">
        <v>4015</v>
      </c>
      <c r="B2009" t="s">
        <v>4016</v>
      </c>
      <c r="C2009" t="s">
        <v>4536</v>
      </c>
      <c r="D2009" t="s">
        <v>4517</v>
      </c>
      <c r="E2009" s="23">
        <v>1</v>
      </c>
    </row>
    <row r="2010" spans="1:5" x14ac:dyDescent="0.25">
      <c r="A2010" t="s">
        <v>4015</v>
      </c>
      <c r="B2010" t="s">
        <v>4016</v>
      </c>
      <c r="C2010" t="s">
        <v>4536</v>
      </c>
      <c r="D2010" t="s">
        <v>4518</v>
      </c>
      <c r="E2010" s="23">
        <v>1</v>
      </c>
    </row>
    <row r="2011" spans="1:5" x14ac:dyDescent="0.25">
      <c r="A2011" t="s">
        <v>4015</v>
      </c>
      <c r="B2011" t="s">
        <v>4016</v>
      </c>
      <c r="C2011" t="s">
        <v>4536</v>
      </c>
      <c r="D2011" t="s">
        <v>4519</v>
      </c>
      <c r="E2011" s="23">
        <v>1</v>
      </c>
    </row>
    <row r="2012" spans="1:5" x14ac:dyDescent="0.25">
      <c r="A2012" t="s">
        <v>4015</v>
      </c>
      <c r="B2012" t="s">
        <v>4016</v>
      </c>
      <c r="C2012" t="s">
        <v>4536</v>
      </c>
      <c r="D2012" t="s">
        <v>4520</v>
      </c>
      <c r="E2012" s="23">
        <v>1</v>
      </c>
    </row>
    <row r="2013" spans="1:5" x14ac:dyDescent="0.25">
      <c r="A2013" t="s">
        <v>4015</v>
      </c>
      <c r="B2013" t="s">
        <v>4016</v>
      </c>
      <c r="C2013" t="s">
        <v>4536</v>
      </c>
      <c r="D2013" t="s">
        <v>4521</v>
      </c>
      <c r="E2013" s="23">
        <v>1</v>
      </c>
    </row>
    <row r="2014" spans="1:5" x14ac:dyDescent="0.25">
      <c r="A2014" t="s">
        <v>4015</v>
      </c>
      <c r="B2014" t="s">
        <v>4016</v>
      </c>
      <c r="C2014" t="s">
        <v>4536</v>
      </c>
      <c r="D2014" t="s">
        <v>4537</v>
      </c>
      <c r="E2014" s="23">
        <v>1</v>
      </c>
    </row>
    <row r="2015" spans="1:5" x14ac:dyDescent="0.25">
      <c r="A2015" t="s">
        <v>4015</v>
      </c>
      <c r="B2015" t="s">
        <v>4016</v>
      </c>
      <c r="C2015" t="s">
        <v>4536</v>
      </c>
      <c r="D2015" t="s">
        <v>4522</v>
      </c>
      <c r="E2015" s="23">
        <v>1</v>
      </c>
    </row>
    <row r="2016" spans="1:5" x14ac:dyDescent="0.25">
      <c r="A2016" t="s">
        <v>4015</v>
      </c>
      <c r="B2016" t="s">
        <v>4016</v>
      </c>
      <c r="C2016" t="s">
        <v>4536</v>
      </c>
      <c r="D2016" t="s">
        <v>4524</v>
      </c>
      <c r="E2016" s="23">
        <v>1</v>
      </c>
    </row>
    <row r="2017" spans="1:5" x14ac:dyDescent="0.25">
      <c r="A2017" t="s">
        <v>4015</v>
      </c>
      <c r="B2017" t="s">
        <v>4016</v>
      </c>
      <c r="C2017" t="s">
        <v>4536</v>
      </c>
      <c r="D2017" t="s">
        <v>4525</v>
      </c>
      <c r="E2017" s="23">
        <v>1</v>
      </c>
    </row>
    <row r="2018" spans="1:5" x14ac:dyDescent="0.25">
      <c r="A2018" t="s">
        <v>4015</v>
      </c>
      <c r="B2018" t="s">
        <v>4016</v>
      </c>
      <c r="C2018" t="s">
        <v>4536</v>
      </c>
      <c r="D2018" t="s">
        <v>4526</v>
      </c>
      <c r="E2018" s="23">
        <v>1</v>
      </c>
    </row>
    <row r="2019" spans="1:5" x14ac:dyDescent="0.25">
      <c r="A2019" t="s">
        <v>4015</v>
      </c>
      <c r="B2019" t="s">
        <v>4016</v>
      </c>
      <c r="C2019" t="s">
        <v>4536</v>
      </c>
      <c r="D2019" t="s">
        <v>4527</v>
      </c>
      <c r="E2019" s="23">
        <v>1</v>
      </c>
    </row>
    <row r="2020" spans="1:5" x14ac:dyDescent="0.25">
      <c r="A2020" t="s">
        <v>4015</v>
      </c>
      <c r="B2020" t="s">
        <v>4016</v>
      </c>
      <c r="C2020" t="s">
        <v>4536</v>
      </c>
      <c r="D2020" t="s">
        <v>4528</v>
      </c>
      <c r="E2020" s="23">
        <v>1</v>
      </c>
    </row>
    <row r="2021" spans="1:5" x14ac:dyDescent="0.25">
      <c r="A2021" t="s">
        <v>4015</v>
      </c>
      <c r="B2021" t="s">
        <v>4016</v>
      </c>
      <c r="C2021" t="s">
        <v>4536</v>
      </c>
      <c r="D2021" t="s">
        <v>4529</v>
      </c>
      <c r="E2021" s="23">
        <v>1</v>
      </c>
    </row>
    <row r="2022" spans="1:5" x14ac:dyDescent="0.25">
      <c r="A2022" t="s">
        <v>4015</v>
      </c>
      <c r="B2022" t="s">
        <v>4016</v>
      </c>
      <c r="C2022" t="s">
        <v>4536</v>
      </c>
      <c r="D2022" t="s">
        <v>4530</v>
      </c>
      <c r="E2022" s="23">
        <v>1</v>
      </c>
    </row>
    <row r="2023" spans="1:5" x14ac:dyDescent="0.25">
      <c r="A2023" t="s">
        <v>4015</v>
      </c>
      <c r="B2023" t="s">
        <v>4016</v>
      </c>
      <c r="C2023" t="s">
        <v>4536</v>
      </c>
      <c r="D2023" t="s">
        <v>4531</v>
      </c>
      <c r="E2023" s="23">
        <v>1</v>
      </c>
    </row>
    <row r="2024" spans="1:5" x14ac:dyDescent="0.25">
      <c r="A2024" t="s">
        <v>4015</v>
      </c>
      <c r="B2024" t="s">
        <v>4016</v>
      </c>
      <c r="C2024" t="s">
        <v>4536</v>
      </c>
      <c r="D2024" t="s">
        <v>4532</v>
      </c>
      <c r="E2024" s="23">
        <v>1</v>
      </c>
    </row>
    <row r="2025" spans="1:5" x14ac:dyDescent="0.25">
      <c r="A2025" t="s">
        <v>4015</v>
      </c>
      <c r="B2025" t="s">
        <v>4016</v>
      </c>
      <c r="C2025" t="s">
        <v>4536</v>
      </c>
      <c r="D2025" t="s">
        <v>4533</v>
      </c>
      <c r="E2025" s="23">
        <v>1</v>
      </c>
    </row>
    <row r="2026" spans="1:5" x14ac:dyDescent="0.25">
      <c r="A2026" t="s">
        <v>4015</v>
      </c>
      <c r="B2026" t="s">
        <v>4016</v>
      </c>
      <c r="C2026" t="s">
        <v>4536</v>
      </c>
      <c r="D2026" t="s">
        <v>4534</v>
      </c>
      <c r="E2026" s="23">
        <v>1</v>
      </c>
    </row>
    <row r="2027" spans="1:5" x14ac:dyDescent="0.25">
      <c r="A2027" t="s">
        <v>4015</v>
      </c>
      <c r="B2027" t="s">
        <v>4016</v>
      </c>
      <c r="C2027" t="s">
        <v>4536</v>
      </c>
      <c r="D2027" t="s">
        <v>4535</v>
      </c>
      <c r="E2027" s="23">
        <v>1</v>
      </c>
    </row>
    <row r="2028" spans="1:5" x14ac:dyDescent="0.25">
      <c r="A2028" t="s">
        <v>4015</v>
      </c>
      <c r="B2028" t="s">
        <v>4016</v>
      </c>
      <c r="C2028" t="s">
        <v>4224</v>
      </c>
      <c r="D2028" t="s">
        <v>4225</v>
      </c>
      <c r="E2028" s="23">
        <v>1</v>
      </c>
    </row>
    <row r="2029" spans="1:5" x14ac:dyDescent="0.25">
      <c r="A2029" t="s">
        <v>4015</v>
      </c>
      <c r="B2029" t="s">
        <v>4016</v>
      </c>
      <c r="C2029" t="s">
        <v>4224</v>
      </c>
      <c r="D2029" t="s">
        <v>4227</v>
      </c>
      <c r="E2029" s="23">
        <v>1</v>
      </c>
    </row>
    <row r="2030" spans="1:5" x14ac:dyDescent="0.25">
      <c r="A2030" t="s">
        <v>4015</v>
      </c>
      <c r="B2030" t="s">
        <v>4016</v>
      </c>
      <c r="C2030" t="s">
        <v>4224</v>
      </c>
      <c r="D2030" t="s">
        <v>4229</v>
      </c>
      <c r="E2030" s="23">
        <v>1</v>
      </c>
    </row>
    <row r="2031" spans="1:5" x14ac:dyDescent="0.25">
      <c r="A2031" t="s">
        <v>4015</v>
      </c>
      <c r="B2031" t="s">
        <v>4016</v>
      </c>
      <c r="C2031" t="s">
        <v>4224</v>
      </c>
      <c r="D2031" t="s">
        <v>4231</v>
      </c>
      <c r="E2031" s="23">
        <v>1</v>
      </c>
    </row>
    <row r="2032" spans="1:5" x14ac:dyDescent="0.25">
      <c r="A2032" t="s">
        <v>4015</v>
      </c>
      <c r="B2032" t="s">
        <v>4016</v>
      </c>
      <c r="C2032" t="s">
        <v>4224</v>
      </c>
      <c r="D2032" t="s">
        <v>4233</v>
      </c>
      <c r="E2032" s="23">
        <v>1</v>
      </c>
    </row>
    <row r="2033" spans="1:5" x14ac:dyDescent="0.25">
      <c r="A2033" t="s">
        <v>4015</v>
      </c>
      <c r="B2033" t="s">
        <v>4016</v>
      </c>
      <c r="C2033" t="s">
        <v>4224</v>
      </c>
      <c r="D2033" t="s">
        <v>4235</v>
      </c>
      <c r="E2033" s="23">
        <v>1</v>
      </c>
    </row>
    <row r="2034" spans="1:5" x14ac:dyDescent="0.25">
      <c r="A2034" t="s">
        <v>4015</v>
      </c>
      <c r="B2034" t="s">
        <v>4016</v>
      </c>
      <c r="C2034" t="s">
        <v>4224</v>
      </c>
      <c r="D2034" t="s">
        <v>4237</v>
      </c>
      <c r="E2034" s="23">
        <v>1</v>
      </c>
    </row>
    <row r="2035" spans="1:5" x14ac:dyDescent="0.25">
      <c r="A2035" t="s">
        <v>4015</v>
      </c>
      <c r="B2035" t="s">
        <v>4016</v>
      </c>
      <c r="C2035" t="s">
        <v>4239</v>
      </c>
      <c r="D2035" t="s">
        <v>4225</v>
      </c>
      <c r="E2035" s="23">
        <v>1</v>
      </c>
    </row>
    <row r="2036" spans="1:5" x14ac:dyDescent="0.25">
      <c r="A2036" t="s">
        <v>4015</v>
      </c>
      <c r="B2036" t="s">
        <v>4016</v>
      </c>
      <c r="C2036" t="s">
        <v>4239</v>
      </c>
      <c r="D2036" t="s">
        <v>4227</v>
      </c>
      <c r="E2036" s="23">
        <v>1</v>
      </c>
    </row>
    <row r="2037" spans="1:5" x14ac:dyDescent="0.25">
      <c r="A2037" t="s">
        <v>4015</v>
      </c>
      <c r="B2037" t="s">
        <v>4016</v>
      </c>
      <c r="C2037" t="s">
        <v>4239</v>
      </c>
      <c r="D2037" t="s">
        <v>4229</v>
      </c>
      <c r="E2037" s="23">
        <v>1</v>
      </c>
    </row>
    <row r="2038" spans="1:5" x14ac:dyDescent="0.25">
      <c r="A2038" t="s">
        <v>4015</v>
      </c>
      <c r="B2038" t="s">
        <v>4016</v>
      </c>
      <c r="C2038" t="s">
        <v>4239</v>
      </c>
      <c r="D2038" t="s">
        <v>4231</v>
      </c>
      <c r="E2038" s="23">
        <v>1</v>
      </c>
    </row>
    <row r="2039" spans="1:5" x14ac:dyDescent="0.25">
      <c r="A2039" t="s">
        <v>4015</v>
      </c>
      <c r="B2039" t="s">
        <v>4016</v>
      </c>
      <c r="C2039" t="s">
        <v>4239</v>
      </c>
      <c r="D2039" t="s">
        <v>4233</v>
      </c>
      <c r="E2039" s="23">
        <v>1</v>
      </c>
    </row>
    <row r="2040" spans="1:5" x14ac:dyDescent="0.25">
      <c r="A2040" t="s">
        <v>4015</v>
      </c>
      <c r="B2040" t="s">
        <v>4016</v>
      </c>
      <c r="C2040" t="s">
        <v>4239</v>
      </c>
      <c r="D2040" t="s">
        <v>4235</v>
      </c>
      <c r="E2040" s="23">
        <v>1</v>
      </c>
    </row>
    <row r="2041" spans="1:5" x14ac:dyDescent="0.25">
      <c r="A2041" t="s">
        <v>4015</v>
      </c>
      <c r="B2041" t="s">
        <v>4016</v>
      </c>
      <c r="C2041" t="s">
        <v>4239</v>
      </c>
      <c r="D2041" t="s">
        <v>4246</v>
      </c>
      <c r="E2041" s="23">
        <v>1</v>
      </c>
    </row>
    <row r="2042" spans="1:5" x14ac:dyDescent="0.25">
      <c r="A2042" t="s">
        <v>4015</v>
      </c>
      <c r="B2042" t="s">
        <v>4016</v>
      </c>
      <c r="C2042" t="s">
        <v>4239</v>
      </c>
      <c r="D2042" t="s">
        <v>4237</v>
      </c>
      <c r="E2042" s="23">
        <v>1</v>
      </c>
    </row>
    <row r="2043" spans="1:5" x14ac:dyDescent="0.25">
      <c r="A2043" t="s">
        <v>4015</v>
      </c>
      <c r="B2043" t="s">
        <v>4016</v>
      </c>
      <c r="C2043" t="s">
        <v>4249</v>
      </c>
      <c r="D2043" t="s">
        <v>4225</v>
      </c>
      <c r="E2043" s="23">
        <v>1</v>
      </c>
    </row>
    <row r="2044" spans="1:5" x14ac:dyDescent="0.25">
      <c r="A2044" t="s">
        <v>4015</v>
      </c>
      <c r="B2044" t="s">
        <v>4016</v>
      </c>
      <c r="C2044" t="s">
        <v>4249</v>
      </c>
      <c r="D2044" t="s">
        <v>4227</v>
      </c>
      <c r="E2044" s="23">
        <v>1</v>
      </c>
    </row>
    <row r="2045" spans="1:5" x14ac:dyDescent="0.25">
      <c r="A2045" t="s">
        <v>4015</v>
      </c>
      <c r="B2045" t="s">
        <v>4016</v>
      </c>
      <c r="C2045" t="s">
        <v>4249</v>
      </c>
      <c r="D2045" t="s">
        <v>4229</v>
      </c>
      <c r="E2045" s="23">
        <v>1</v>
      </c>
    </row>
    <row r="2046" spans="1:5" x14ac:dyDescent="0.25">
      <c r="A2046" t="s">
        <v>4015</v>
      </c>
      <c r="B2046" t="s">
        <v>4016</v>
      </c>
      <c r="C2046" t="s">
        <v>4249</v>
      </c>
      <c r="D2046" t="s">
        <v>4231</v>
      </c>
      <c r="E2046" s="23">
        <v>1</v>
      </c>
    </row>
    <row r="2047" spans="1:5" x14ac:dyDescent="0.25">
      <c r="A2047" t="s">
        <v>4015</v>
      </c>
      <c r="B2047" t="s">
        <v>4016</v>
      </c>
      <c r="C2047" t="s">
        <v>4249</v>
      </c>
      <c r="D2047" t="s">
        <v>4233</v>
      </c>
      <c r="E2047" s="23">
        <v>1</v>
      </c>
    </row>
    <row r="2048" spans="1:5" x14ac:dyDescent="0.25">
      <c r="A2048" t="s">
        <v>4015</v>
      </c>
      <c r="B2048" t="s">
        <v>4016</v>
      </c>
      <c r="C2048" t="s">
        <v>4249</v>
      </c>
      <c r="D2048" t="s">
        <v>4235</v>
      </c>
      <c r="E2048" s="23">
        <v>1</v>
      </c>
    </row>
    <row r="2049" spans="1:5" x14ac:dyDescent="0.25">
      <c r="A2049" t="s">
        <v>4015</v>
      </c>
      <c r="B2049" t="s">
        <v>4016</v>
      </c>
      <c r="C2049" t="s">
        <v>4249</v>
      </c>
      <c r="D2049" t="s">
        <v>4237</v>
      </c>
      <c r="E2049" s="23">
        <v>1</v>
      </c>
    </row>
    <row r="2050" spans="1:5" x14ac:dyDescent="0.25">
      <c r="A2050" t="s">
        <v>4015</v>
      </c>
      <c r="B2050" t="s">
        <v>4016</v>
      </c>
      <c r="C2050" t="s">
        <v>4257</v>
      </c>
      <c r="D2050" t="s">
        <v>4225</v>
      </c>
      <c r="E2050" s="23">
        <v>1</v>
      </c>
    </row>
    <row r="2051" spans="1:5" x14ac:dyDescent="0.25">
      <c r="A2051" t="s">
        <v>4015</v>
      </c>
      <c r="B2051" t="s">
        <v>4016</v>
      </c>
      <c r="C2051" t="s">
        <v>4257</v>
      </c>
      <c r="D2051" t="s">
        <v>4227</v>
      </c>
      <c r="E2051" s="23">
        <v>1</v>
      </c>
    </row>
    <row r="2052" spans="1:5" x14ac:dyDescent="0.25">
      <c r="A2052" t="s">
        <v>4015</v>
      </c>
      <c r="B2052" t="s">
        <v>4016</v>
      </c>
      <c r="C2052" t="s">
        <v>4257</v>
      </c>
      <c r="D2052" t="s">
        <v>4229</v>
      </c>
      <c r="E2052" s="23">
        <v>1</v>
      </c>
    </row>
    <row r="2053" spans="1:5" x14ac:dyDescent="0.25">
      <c r="A2053" t="s">
        <v>4015</v>
      </c>
      <c r="B2053" t="s">
        <v>4016</v>
      </c>
      <c r="C2053" t="s">
        <v>4257</v>
      </c>
      <c r="D2053" t="s">
        <v>4231</v>
      </c>
      <c r="E2053" s="23">
        <v>1</v>
      </c>
    </row>
    <row r="2054" spans="1:5" x14ac:dyDescent="0.25">
      <c r="A2054" t="s">
        <v>4015</v>
      </c>
      <c r="B2054" t="s">
        <v>4016</v>
      </c>
      <c r="C2054" t="s">
        <v>4257</v>
      </c>
      <c r="D2054" t="s">
        <v>4233</v>
      </c>
      <c r="E2054" s="23">
        <v>1</v>
      </c>
    </row>
    <row r="2055" spans="1:5" x14ac:dyDescent="0.25">
      <c r="A2055" t="s">
        <v>4015</v>
      </c>
      <c r="B2055" t="s">
        <v>4016</v>
      </c>
      <c r="C2055" t="s">
        <v>4257</v>
      </c>
      <c r="D2055" t="s">
        <v>4235</v>
      </c>
      <c r="E2055" s="23">
        <v>1</v>
      </c>
    </row>
    <row r="2056" spans="1:5" x14ac:dyDescent="0.25">
      <c r="A2056" t="s">
        <v>4015</v>
      </c>
      <c r="B2056" t="s">
        <v>4016</v>
      </c>
      <c r="C2056" t="s">
        <v>4257</v>
      </c>
      <c r="D2056" t="s">
        <v>4237</v>
      </c>
      <c r="E2056" s="23">
        <v>1</v>
      </c>
    </row>
    <row r="2057" spans="1:5" x14ac:dyDescent="0.25">
      <c r="A2057" t="s">
        <v>4015</v>
      </c>
      <c r="B2057" t="s">
        <v>4016</v>
      </c>
      <c r="C2057" t="s">
        <v>4265</v>
      </c>
      <c r="D2057" t="s">
        <v>4225</v>
      </c>
      <c r="E2057" s="23">
        <v>1</v>
      </c>
    </row>
    <row r="2058" spans="1:5" x14ac:dyDescent="0.25">
      <c r="A2058" t="s">
        <v>4015</v>
      </c>
      <c r="B2058" t="s">
        <v>4016</v>
      </c>
      <c r="C2058" t="s">
        <v>4265</v>
      </c>
      <c r="D2058" t="s">
        <v>4227</v>
      </c>
      <c r="E2058" s="23">
        <v>1</v>
      </c>
    </row>
    <row r="2059" spans="1:5" x14ac:dyDescent="0.25">
      <c r="A2059" t="s">
        <v>4015</v>
      </c>
      <c r="B2059" t="s">
        <v>4016</v>
      </c>
      <c r="C2059" t="s">
        <v>4265</v>
      </c>
      <c r="D2059" t="s">
        <v>4229</v>
      </c>
      <c r="E2059" s="23">
        <v>1</v>
      </c>
    </row>
    <row r="2060" spans="1:5" x14ac:dyDescent="0.25">
      <c r="A2060" t="s">
        <v>4015</v>
      </c>
      <c r="B2060" t="s">
        <v>4016</v>
      </c>
      <c r="C2060" t="s">
        <v>4265</v>
      </c>
      <c r="D2060" t="s">
        <v>4231</v>
      </c>
      <c r="E2060" s="23">
        <v>1</v>
      </c>
    </row>
    <row r="2061" spans="1:5" x14ac:dyDescent="0.25">
      <c r="A2061" t="s">
        <v>4015</v>
      </c>
      <c r="B2061" t="s">
        <v>4016</v>
      </c>
      <c r="C2061" t="s">
        <v>4265</v>
      </c>
      <c r="D2061" t="s">
        <v>4233</v>
      </c>
      <c r="E2061" s="23">
        <v>1</v>
      </c>
    </row>
    <row r="2062" spans="1:5" x14ac:dyDescent="0.25">
      <c r="A2062" t="s">
        <v>4015</v>
      </c>
      <c r="B2062" t="s">
        <v>4016</v>
      </c>
      <c r="C2062" t="s">
        <v>4265</v>
      </c>
      <c r="D2062" t="s">
        <v>4235</v>
      </c>
      <c r="E2062" s="23">
        <v>1</v>
      </c>
    </row>
    <row r="2063" spans="1:5" x14ac:dyDescent="0.25">
      <c r="A2063" t="s">
        <v>4015</v>
      </c>
      <c r="B2063" t="s">
        <v>4016</v>
      </c>
      <c r="C2063" t="s">
        <v>4265</v>
      </c>
      <c r="D2063" t="s">
        <v>4246</v>
      </c>
      <c r="E2063" s="23">
        <v>1</v>
      </c>
    </row>
    <row r="2064" spans="1:5" x14ac:dyDescent="0.25">
      <c r="A2064" t="s">
        <v>4015</v>
      </c>
      <c r="B2064" t="s">
        <v>4016</v>
      </c>
      <c r="C2064" t="s">
        <v>4265</v>
      </c>
      <c r="D2064" t="s">
        <v>4237</v>
      </c>
      <c r="E2064" s="23">
        <v>1</v>
      </c>
    </row>
    <row r="2065" spans="1:5" x14ac:dyDescent="0.25">
      <c r="A2065" t="s">
        <v>4015</v>
      </c>
      <c r="B2065" t="s">
        <v>4016</v>
      </c>
      <c r="C2065" t="s">
        <v>4274</v>
      </c>
      <c r="D2065" t="s">
        <v>4225</v>
      </c>
      <c r="E2065" s="23">
        <v>1</v>
      </c>
    </row>
    <row r="2066" spans="1:5" x14ac:dyDescent="0.25">
      <c r="A2066" t="s">
        <v>4015</v>
      </c>
      <c r="B2066" t="s">
        <v>4016</v>
      </c>
      <c r="C2066" t="s">
        <v>4274</v>
      </c>
      <c r="D2066" t="s">
        <v>4227</v>
      </c>
      <c r="E2066" s="23">
        <v>1</v>
      </c>
    </row>
    <row r="2067" spans="1:5" x14ac:dyDescent="0.25">
      <c r="A2067" t="s">
        <v>4015</v>
      </c>
      <c r="B2067" t="s">
        <v>4016</v>
      </c>
      <c r="C2067" t="s">
        <v>4274</v>
      </c>
      <c r="D2067" t="s">
        <v>4229</v>
      </c>
      <c r="E2067" s="23">
        <v>1</v>
      </c>
    </row>
    <row r="2068" spans="1:5" x14ac:dyDescent="0.25">
      <c r="A2068" t="s">
        <v>4015</v>
      </c>
      <c r="B2068" t="s">
        <v>4016</v>
      </c>
      <c r="C2068" t="s">
        <v>4274</v>
      </c>
      <c r="D2068" t="s">
        <v>4231</v>
      </c>
      <c r="E2068" s="23">
        <v>1</v>
      </c>
    </row>
    <row r="2069" spans="1:5" x14ac:dyDescent="0.25">
      <c r="A2069" t="s">
        <v>4015</v>
      </c>
      <c r="B2069" t="s">
        <v>4016</v>
      </c>
      <c r="C2069" t="s">
        <v>4274</v>
      </c>
      <c r="D2069" t="s">
        <v>4233</v>
      </c>
      <c r="E2069" s="23">
        <v>1</v>
      </c>
    </row>
    <row r="2070" spans="1:5" x14ac:dyDescent="0.25">
      <c r="A2070" t="s">
        <v>4015</v>
      </c>
      <c r="B2070" t="s">
        <v>4016</v>
      </c>
      <c r="C2070" t="s">
        <v>4274</v>
      </c>
      <c r="D2070" t="s">
        <v>4235</v>
      </c>
      <c r="E2070" s="23">
        <v>1</v>
      </c>
    </row>
    <row r="2071" spans="1:5" x14ac:dyDescent="0.25">
      <c r="A2071" t="s">
        <v>4015</v>
      </c>
      <c r="B2071" t="s">
        <v>4016</v>
      </c>
      <c r="C2071" t="s">
        <v>4274</v>
      </c>
      <c r="D2071" t="s">
        <v>4237</v>
      </c>
      <c r="E2071" s="23">
        <v>1</v>
      </c>
    </row>
    <row r="2072" spans="1:5" x14ac:dyDescent="0.25">
      <c r="A2072" t="s">
        <v>4015</v>
      </c>
      <c r="B2072" t="s">
        <v>4016</v>
      </c>
      <c r="C2072" t="s">
        <v>4282</v>
      </c>
      <c r="D2072" t="s">
        <v>4225</v>
      </c>
      <c r="E2072" s="23">
        <v>1</v>
      </c>
    </row>
    <row r="2073" spans="1:5" x14ac:dyDescent="0.25">
      <c r="A2073" t="s">
        <v>4015</v>
      </c>
      <c r="B2073" t="s">
        <v>4016</v>
      </c>
      <c r="C2073" t="s">
        <v>4282</v>
      </c>
      <c r="D2073" t="s">
        <v>4227</v>
      </c>
      <c r="E2073" s="23">
        <v>1</v>
      </c>
    </row>
    <row r="2074" spans="1:5" x14ac:dyDescent="0.25">
      <c r="A2074" t="s">
        <v>4015</v>
      </c>
      <c r="B2074" t="s">
        <v>4016</v>
      </c>
      <c r="C2074" t="s">
        <v>4282</v>
      </c>
      <c r="D2074" t="s">
        <v>4229</v>
      </c>
      <c r="E2074" s="23">
        <v>1</v>
      </c>
    </row>
    <row r="2075" spans="1:5" x14ac:dyDescent="0.25">
      <c r="A2075" t="s">
        <v>4015</v>
      </c>
      <c r="B2075" t="s">
        <v>4016</v>
      </c>
      <c r="C2075" t="s">
        <v>4282</v>
      </c>
      <c r="D2075" t="s">
        <v>4231</v>
      </c>
      <c r="E2075" s="23">
        <v>1</v>
      </c>
    </row>
    <row r="2076" spans="1:5" x14ac:dyDescent="0.25">
      <c r="A2076" t="s">
        <v>4015</v>
      </c>
      <c r="B2076" t="s">
        <v>4016</v>
      </c>
      <c r="C2076" t="s">
        <v>4282</v>
      </c>
      <c r="D2076" t="s">
        <v>4233</v>
      </c>
      <c r="E2076" s="23">
        <v>1</v>
      </c>
    </row>
    <row r="2077" spans="1:5" x14ac:dyDescent="0.25">
      <c r="A2077" t="s">
        <v>4015</v>
      </c>
      <c r="B2077" t="s">
        <v>4016</v>
      </c>
      <c r="C2077" t="s">
        <v>4282</v>
      </c>
      <c r="D2077" t="s">
        <v>4235</v>
      </c>
      <c r="E2077" s="23">
        <v>1</v>
      </c>
    </row>
    <row r="2078" spans="1:5" x14ac:dyDescent="0.25">
      <c r="A2078" t="s">
        <v>4015</v>
      </c>
      <c r="B2078" t="s">
        <v>4016</v>
      </c>
      <c r="C2078" t="s">
        <v>4282</v>
      </c>
      <c r="D2078" t="s">
        <v>4237</v>
      </c>
      <c r="E2078" s="23">
        <v>1</v>
      </c>
    </row>
    <row r="2079" spans="1:5" x14ac:dyDescent="0.25">
      <c r="A2079" t="s">
        <v>4015</v>
      </c>
      <c r="B2079" t="s">
        <v>4016</v>
      </c>
      <c r="C2079" t="s">
        <v>4290</v>
      </c>
      <c r="D2079" t="s">
        <v>4225</v>
      </c>
      <c r="E2079" s="23">
        <v>1</v>
      </c>
    </row>
    <row r="2080" spans="1:5" x14ac:dyDescent="0.25">
      <c r="A2080" t="s">
        <v>4015</v>
      </c>
      <c r="B2080" t="s">
        <v>4016</v>
      </c>
      <c r="C2080" t="s">
        <v>4290</v>
      </c>
      <c r="D2080" t="s">
        <v>4227</v>
      </c>
      <c r="E2080" s="23">
        <v>1</v>
      </c>
    </row>
    <row r="2081" spans="1:5" x14ac:dyDescent="0.25">
      <c r="A2081" t="s">
        <v>4015</v>
      </c>
      <c r="B2081" t="s">
        <v>4016</v>
      </c>
      <c r="C2081" t="s">
        <v>4290</v>
      </c>
      <c r="D2081" t="s">
        <v>4229</v>
      </c>
      <c r="E2081" s="23">
        <v>1</v>
      </c>
    </row>
    <row r="2082" spans="1:5" x14ac:dyDescent="0.25">
      <c r="A2082" t="s">
        <v>4015</v>
      </c>
      <c r="B2082" t="s">
        <v>4016</v>
      </c>
      <c r="C2082" t="s">
        <v>4290</v>
      </c>
      <c r="D2082" t="s">
        <v>4231</v>
      </c>
      <c r="E2082" s="23">
        <v>1</v>
      </c>
    </row>
    <row r="2083" spans="1:5" x14ac:dyDescent="0.25">
      <c r="A2083" t="s">
        <v>4015</v>
      </c>
      <c r="B2083" t="s">
        <v>4016</v>
      </c>
      <c r="C2083" t="s">
        <v>4290</v>
      </c>
      <c r="D2083" t="s">
        <v>4233</v>
      </c>
      <c r="E2083" s="23">
        <v>1</v>
      </c>
    </row>
    <row r="2084" spans="1:5" x14ac:dyDescent="0.25">
      <c r="A2084" t="s">
        <v>4015</v>
      </c>
      <c r="B2084" t="s">
        <v>4016</v>
      </c>
      <c r="C2084" t="s">
        <v>4290</v>
      </c>
      <c r="D2084" t="s">
        <v>4235</v>
      </c>
      <c r="E2084" s="23">
        <v>1</v>
      </c>
    </row>
    <row r="2085" spans="1:5" x14ac:dyDescent="0.25">
      <c r="A2085" t="s">
        <v>4015</v>
      </c>
      <c r="B2085" t="s">
        <v>4016</v>
      </c>
      <c r="C2085" t="s">
        <v>4290</v>
      </c>
      <c r="D2085" t="s">
        <v>4237</v>
      </c>
      <c r="E2085" s="23">
        <v>1</v>
      </c>
    </row>
    <row r="2086" spans="1:5" x14ac:dyDescent="0.25">
      <c r="A2086" t="s">
        <v>4015</v>
      </c>
      <c r="B2086" t="s">
        <v>4016</v>
      </c>
      <c r="C2086" t="s">
        <v>4298</v>
      </c>
      <c r="D2086" t="s">
        <v>4225</v>
      </c>
      <c r="E2086" s="23">
        <v>1</v>
      </c>
    </row>
    <row r="2087" spans="1:5" x14ac:dyDescent="0.25">
      <c r="A2087" t="s">
        <v>4015</v>
      </c>
      <c r="B2087" t="s">
        <v>4016</v>
      </c>
      <c r="C2087" t="s">
        <v>4298</v>
      </c>
      <c r="D2087" t="s">
        <v>4227</v>
      </c>
      <c r="E2087" s="23">
        <v>1</v>
      </c>
    </row>
    <row r="2088" spans="1:5" x14ac:dyDescent="0.25">
      <c r="A2088" t="s">
        <v>4015</v>
      </c>
      <c r="B2088" t="s">
        <v>4016</v>
      </c>
      <c r="C2088" t="s">
        <v>4298</v>
      </c>
      <c r="D2088" t="s">
        <v>4229</v>
      </c>
      <c r="E2088" s="23">
        <v>1</v>
      </c>
    </row>
    <row r="2089" spans="1:5" x14ac:dyDescent="0.25">
      <c r="A2089" t="s">
        <v>4015</v>
      </c>
      <c r="B2089" t="s">
        <v>4016</v>
      </c>
      <c r="C2089" t="s">
        <v>4298</v>
      </c>
      <c r="D2089" t="s">
        <v>4231</v>
      </c>
      <c r="E2089" s="23">
        <v>1</v>
      </c>
    </row>
    <row r="2090" spans="1:5" x14ac:dyDescent="0.25">
      <c r="A2090" t="s">
        <v>4015</v>
      </c>
      <c r="B2090" t="s">
        <v>4016</v>
      </c>
      <c r="C2090" t="s">
        <v>4298</v>
      </c>
      <c r="D2090" t="s">
        <v>4233</v>
      </c>
      <c r="E2090" s="23">
        <v>1</v>
      </c>
    </row>
    <row r="2091" spans="1:5" x14ac:dyDescent="0.25">
      <c r="A2091" t="s">
        <v>4015</v>
      </c>
      <c r="B2091" t="s">
        <v>4016</v>
      </c>
      <c r="C2091" t="s">
        <v>4298</v>
      </c>
      <c r="D2091" t="s">
        <v>4235</v>
      </c>
      <c r="E2091" s="23">
        <v>1</v>
      </c>
    </row>
    <row r="2092" spans="1:5" x14ac:dyDescent="0.25">
      <c r="A2092" t="s">
        <v>4015</v>
      </c>
      <c r="B2092" t="s">
        <v>4016</v>
      </c>
      <c r="C2092" t="s">
        <v>4298</v>
      </c>
      <c r="D2092" t="s">
        <v>4305</v>
      </c>
      <c r="E2092" s="23">
        <v>1</v>
      </c>
    </row>
    <row r="2093" spans="1:5" x14ac:dyDescent="0.25">
      <c r="A2093" t="s">
        <v>4015</v>
      </c>
      <c r="B2093" t="s">
        <v>4016</v>
      </c>
      <c r="C2093" t="s">
        <v>4298</v>
      </c>
      <c r="D2093" t="s">
        <v>4237</v>
      </c>
      <c r="E2093" s="23">
        <v>1</v>
      </c>
    </row>
    <row r="2094" spans="1:5" x14ac:dyDescent="0.25">
      <c r="A2094" t="s">
        <v>4015</v>
      </c>
      <c r="B2094" t="s">
        <v>4016</v>
      </c>
      <c r="C2094" t="s">
        <v>4308</v>
      </c>
      <c r="D2094" t="s">
        <v>4225</v>
      </c>
      <c r="E2094" s="23">
        <v>1</v>
      </c>
    </row>
    <row r="2095" spans="1:5" x14ac:dyDescent="0.25">
      <c r="A2095" t="s">
        <v>4015</v>
      </c>
      <c r="B2095" t="s">
        <v>4016</v>
      </c>
      <c r="C2095" t="s">
        <v>4308</v>
      </c>
      <c r="D2095" t="s">
        <v>4227</v>
      </c>
      <c r="E2095" s="23">
        <v>1</v>
      </c>
    </row>
    <row r="2096" spans="1:5" x14ac:dyDescent="0.25">
      <c r="A2096" t="s">
        <v>4015</v>
      </c>
      <c r="B2096" t="s">
        <v>4016</v>
      </c>
      <c r="C2096" t="s">
        <v>4308</v>
      </c>
      <c r="D2096" t="s">
        <v>4229</v>
      </c>
      <c r="E2096" s="23">
        <v>1</v>
      </c>
    </row>
    <row r="2097" spans="1:5" x14ac:dyDescent="0.25">
      <c r="A2097" t="s">
        <v>4015</v>
      </c>
      <c r="B2097" t="s">
        <v>4016</v>
      </c>
      <c r="C2097" t="s">
        <v>4308</v>
      </c>
      <c r="D2097" t="s">
        <v>4231</v>
      </c>
      <c r="E2097" s="23">
        <v>1</v>
      </c>
    </row>
    <row r="2098" spans="1:5" x14ac:dyDescent="0.25">
      <c r="A2098" t="s">
        <v>4015</v>
      </c>
      <c r="B2098" t="s">
        <v>4016</v>
      </c>
      <c r="C2098" t="s">
        <v>4308</v>
      </c>
      <c r="D2098" t="s">
        <v>4233</v>
      </c>
      <c r="E2098" s="23">
        <v>1</v>
      </c>
    </row>
    <row r="2099" spans="1:5" x14ac:dyDescent="0.25">
      <c r="A2099" t="s">
        <v>4015</v>
      </c>
      <c r="B2099" t="s">
        <v>4016</v>
      </c>
      <c r="C2099" t="s">
        <v>4308</v>
      </c>
      <c r="D2099" t="s">
        <v>4235</v>
      </c>
      <c r="E2099" s="23">
        <v>1</v>
      </c>
    </row>
    <row r="2100" spans="1:5" x14ac:dyDescent="0.25">
      <c r="A2100" t="s">
        <v>4015</v>
      </c>
      <c r="B2100" t="s">
        <v>4016</v>
      </c>
      <c r="C2100" t="s">
        <v>4308</v>
      </c>
      <c r="D2100" t="s">
        <v>4237</v>
      </c>
      <c r="E2100" s="23">
        <v>1</v>
      </c>
    </row>
    <row r="2101" spans="1:5" x14ac:dyDescent="0.25">
      <c r="A2101" t="s">
        <v>4015</v>
      </c>
      <c r="B2101" t="s">
        <v>4016</v>
      </c>
      <c r="C2101" t="s">
        <v>4316</v>
      </c>
      <c r="D2101" t="s">
        <v>4225</v>
      </c>
      <c r="E2101" s="23">
        <v>1</v>
      </c>
    </row>
    <row r="2102" spans="1:5" x14ac:dyDescent="0.25">
      <c r="A2102" t="s">
        <v>4015</v>
      </c>
      <c r="B2102" t="s">
        <v>4016</v>
      </c>
      <c r="C2102" t="s">
        <v>4316</v>
      </c>
      <c r="D2102" t="s">
        <v>4227</v>
      </c>
      <c r="E2102" s="23">
        <v>1</v>
      </c>
    </row>
    <row r="2103" spans="1:5" x14ac:dyDescent="0.25">
      <c r="A2103" t="s">
        <v>4015</v>
      </c>
      <c r="B2103" t="s">
        <v>4016</v>
      </c>
      <c r="C2103" t="s">
        <v>4316</v>
      </c>
      <c r="D2103" t="s">
        <v>4229</v>
      </c>
      <c r="E2103" s="23">
        <v>1</v>
      </c>
    </row>
    <row r="2104" spans="1:5" x14ac:dyDescent="0.25">
      <c r="A2104" t="s">
        <v>4015</v>
      </c>
      <c r="B2104" t="s">
        <v>4016</v>
      </c>
      <c r="C2104" t="s">
        <v>4316</v>
      </c>
      <c r="D2104" t="s">
        <v>4231</v>
      </c>
      <c r="E2104" s="23">
        <v>1</v>
      </c>
    </row>
    <row r="2105" spans="1:5" x14ac:dyDescent="0.25">
      <c r="A2105" t="s">
        <v>4015</v>
      </c>
      <c r="B2105" t="s">
        <v>4016</v>
      </c>
      <c r="C2105" t="s">
        <v>4316</v>
      </c>
      <c r="D2105" t="s">
        <v>4233</v>
      </c>
      <c r="E2105" s="23">
        <v>1</v>
      </c>
    </row>
    <row r="2106" spans="1:5" x14ac:dyDescent="0.25">
      <c r="A2106" t="s">
        <v>4015</v>
      </c>
      <c r="B2106" t="s">
        <v>4016</v>
      </c>
      <c r="C2106" t="s">
        <v>4316</v>
      </c>
      <c r="D2106" t="s">
        <v>4235</v>
      </c>
      <c r="E2106" s="23">
        <v>1</v>
      </c>
    </row>
    <row r="2107" spans="1:5" x14ac:dyDescent="0.25">
      <c r="A2107" t="s">
        <v>4015</v>
      </c>
      <c r="B2107" t="s">
        <v>4016</v>
      </c>
      <c r="C2107" t="s">
        <v>4316</v>
      </c>
      <c r="D2107" t="s">
        <v>4237</v>
      </c>
      <c r="E2107" s="23">
        <v>1</v>
      </c>
    </row>
    <row r="2108" spans="1:5" x14ac:dyDescent="0.25">
      <c r="A2108" t="s">
        <v>4015</v>
      </c>
      <c r="B2108" t="s">
        <v>4016</v>
      </c>
      <c r="C2108" t="s">
        <v>4324</v>
      </c>
      <c r="D2108" t="s">
        <v>4225</v>
      </c>
      <c r="E2108" s="23">
        <v>1</v>
      </c>
    </row>
    <row r="2109" spans="1:5" x14ac:dyDescent="0.25">
      <c r="A2109" t="s">
        <v>4015</v>
      </c>
      <c r="B2109" t="s">
        <v>4016</v>
      </c>
      <c r="C2109" t="s">
        <v>4324</v>
      </c>
      <c r="D2109" t="s">
        <v>4227</v>
      </c>
      <c r="E2109" s="23">
        <v>1</v>
      </c>
    </row>
    <row r="2110" spans="1:5" x14ac:dyDescent="0.25">
      <c r="A2110" t="s">
        <v>4015</v>
      </c>
      <c r="B2110" t="s">
        <v>4016</v>
      </c>
      <c r="C2110" t="s">
        <v>4324</v>
      </c>
      <c r="D2110" t="s">
        <v>4229</v>
      </c>
      <c r="E2110" s="23">
        <v>1</v>
      </c>
    </row>
    <row r="2111" spans="1:5" x14ac:dyDescent="0.25">
      <c r="A2111" t="s">
        <v>4015</v>
      </c>
      <c r="B2111" t="s">
        <v>4016</v>
      </c>
      <c r="C2111" t="s">
        <v>4324</v>
      </c>
      <c r="D2111" t="s">
        <v>4231</v>
      </c>
      <c r="E2111" s="23">
        <v>1</v>
      </c>
    </row>
    <row r="2112" spans="1:5" x14ac:dyDescent="0.25">
      <c r="A2112" t="s">
        <v>4015</v>
      </c>
      <c r="B2112" t="s">
        <v>4016</v>
      </c>
      <c r="C2112" t="s">
        <v>4324</v>
      </c>
      <c r="D2112" t="s">
        <v>4329</v>
      </c>
      <c r="E2112" s="23">
        <v>1</v>
      </c>
    </row>
    <row r="2113" spans="1:5" x14ac:dyDescent="0.25">
      <c r="A2113" t="s">
        <v>4015</v>
      </c>
      <c r="B2113" t="s">
        <v>4016</v>
      </c>
      <c r="C2113" t="s">
        <v>4324</v>
      </c>
      <c r="D2113" t="s">
        <v>4233</v>
      </c>
      <c r="E2113" s="23">
        <v>1</v>
      </c>
    </row>
    <row r="2114" spans="1:5" x14ac:dyDescent="0.25">
      <c r="A2114" t="s">
        <v>4015</v>
      </c>
      <c r="B2114" t="s">
        <v>4016</v>
      </c>
      <c r="C2114" t="s">
        <v>4324</v>
      </c>
      <c r="D2114" t="s">
        <v>4235</v>
      </c>
      <c r="E2114" s="23">
        <v>1</v>
      </c>
    </row>
    <row r="2115" spans="1:5" x14ac:dyDescent="0.25">
      <c r="A2115" t="s">
        <v>4015</v>
      </c>
      <c r="B2115" t="s">
        <v>4016</v>
      </c>
      <c r="C2115" t="s">
        <v>4324</v>
      </c>
      <c r="D2115" t="s">
        <v>4237</v>
      </c>
      <c r="E2115" s="23">
        <v>1</v>
      </c>
    </row>
    <row r="2116" spans="1:5" x14ac:dyDescent="0.25">
      <c r="A2116" t="s">
        <v>4015</v>
      </c>
      <c r="B2116" t="s">
        <v>4016</v>
      </c>
      <c r="C2116" t="s">
        <v>4324</v>
      </c>
      <c r="D2116" t="s">
        <v>4334</v>
      </c>
      <c r="E2116" s="23">
        <v>1</v>
      </c>
    </row>
    <row r="2117" spans="1:5" x14ac:dyDescent="0.25">
      <c r="A2117" t="s">
        <v>4015</v>
      </c>
      <c r="B2117" t="s">
        <v>4016</v>
      </c>
      <c r="C2117" t="s">
        <v>4336</v>
      </c>
      <c r="D2117" t="s">
        <v>4225</v>
      </c>
      <c r="E2117" s="23">
        <v>1</v>
      </c>
    </row>
    <row r="2118" spans="1:5" x14ac:dyDescent="0.25">
      <c r="A2118" t="s">
        <v>4015</v>
      </c>
      <c r="B2118" t="s">
        <v>4016</v>
      </c>
      <c r="C2118" t="s">
        <v>4336</v>
      </c>
      <c r="D2118" t="s">
        <v>4227</v>
      </c>
      <c r="E2118" s="23">
        <v>1</v>
      </c>
    </row>
    <row r="2119" spans="1:5" x14ac:dyDescent="0.25">
      <c r="A2119" t="s">
        <v>4015</v>
      </c>
      <c r="B2119" t="s">
        <v>4016</v>
      </c>
      <c r="C2119" t="s">
        <v>4336</v>
      </c>
      <c r="D2119" t="s">
        <v>4229</v>
      </c>
      <c r="E2119" s="23">
        <v>1</v>
      </c>
    </row>
    <row r="2120" spans="1:5" x14ac:dyDescent="0.25">
      <c r="A2120" t="s">
        <v>4015</v>
      </c>
      <c r="B2120" t="s">
        <v>4016</v>
      </c>
      <c r="C2120" t="s">
        <v>4336</v>
      </c>
      <c r="D2120" t="s">
        <v>4231</v>
      </c>
      <c r="E2120" s="23">
        <v>1</v>
      </c>
    </row>
    <row r="2121" spans="1:5" x14ac:dyDescent="0.25">
      <c r="A2121" t="s">
        <v>4015</v>
      </c>
      <c r="B2121" t="s">
        <v>4016</v>
      </c>
      <c r="C2121" t="s">
        <v>4336</v>
      </c>
      <c r="D2121" t="s">
        <v>4233</v>
      </c>
      <c r="E2121" s="23">
        <v>1</v>
      </c>
    </row>
    <row r="2122" spans="1:5" x14ac:dyDescent="0.25">
      <c r="A2122" t="s">
        <v>4015</v>
      </c>
      <c r="B2122" t="s">
        <v>4016</v>
      </c>
      <c r="C2122" t="s">
        <v>4336</v>
      </c>
      <c r="D2122" t="s">
        <v>4235</v>
      </c>
      <c r="E2122" s="23">
        <v>1</v>
      </c>
    </row>
    <row r="2123" spans="1:5" x14ac:dyDescent="0.25">
      <c r="A2123" t="s">
        <v>4015</v>
      </c>
      <c r="B2123" t="s">
        <v>4016</v>
      </c>
      <c r="C2123" t="s">
        <v>4336</v>
      </c>
      <c r="D2123" t="s">
        <v>4237</v>
      </c>
      <c r="E2123" s="23">
        <v>1</v>
      </c>
    </row>
    <row r="2124" spans="1:5" x14ac:dyDescent="0.25">
      <c r="A2124" t="s">
        <v>4015</v>
      </c>
      <c r="B2124" t="s">
        <v>4016</v>
      </c>
      <c r="C2124" t="s">
        <v>4344</v>
      </c>
      <c r="D2124" t="s">
        <v>4225</v>
      </c>
      <c r="E2124" s="23">
        <v>1</v>
      </c>
    </row>
    <row r="2125" spans="1:5" x14ac:dyDescent="0.25">
      <c r="A2125" t="s">
        <v>4015</v>
      </c>
      <c r="B2125" t="s">
        <v>4016</v>
      </c>
      <c r="C2125" t="s">
        <v>4344</v>
      </c>
      <c r="D2125" t="s">
        <v>4227</v>
      </c>
      <c r="E2125" s="23">
        <v>1</v>
      </c>
    </row>
    <row r="2126" spans="1:5" x14ac:dyDescent="0.25">
      <c r="A2126" t="s">
        <v>4015</v>
      </c>
      <c r="B2126" t="s">
        <v>4016</v>
      </c>
      <c r="C2126" t="s">
        <v>4344</v>
      </c>
      <c r="D2126" t="s">
        <v>4229</v>
      </c>
      <c r="E2126" s="23">
        <v>1</v>
      </c>
    </row>
    <row r="2127" spans="1:5" x14ac:dyDescent="0.25">
      <c r="A2127" t="s">
        <v>4015</v>
      </c>
      <c r="B2127" t="s">
        <v>4016</v>
      </c>
      <c r="C2127" t="s">
        <v>4344</v>
      </c>
      <c r="D2127" t="s">
        <v>4231</v>
      </c>
      <c r="E2127" s="23">
        <v>1</v>
      </c>
    </row>
    <row r="2128" spans="1:5" x14ac:dyDescent="0.25">
      <c r="A2128" t="s">
        <v>4015</v>
      </c>
      <c r="B2128" t="s">
        <v>4016</v>
      </c>
      <c r="C2128" t="s">
        <v>4344</v>
      </c>
      <c r="D2128" t="s">
        <v>4233</v>
      </c>
      <c r="E2128" s="23">
        <v>1</v>
      </c>
    </row>
    <row r="2129" spans="1:5" x14ac:dyDescent="0.25">
      <c r="A2129" t="s">
        <v>4015</v>
      </c>
      <c r="B2129" t="s">
        <v>4016</v>
      </c>
      <c r="C2129" t="s">
        <v>4344</v>
      </c>
      <c r="D2129" t="s">
        <v>4235</v>
      </c>
      <c r="E2129" s="23">
        <v>1</v>
      </c>
    </row>
    <row r="2130" spans="1:5" x14ac:dyDescent="0.25">
      <c r="A2130" t="s">
        <v>4015</v>
      </c>
      <c r="B2130" t="s">
        <v>4016</v>
      </c>
      <c r="C2130" t="s">
        <v>4344</v>
      </c>
      <c r="D2130" t="s">
        <v>4237</v>
      </c>
      <c r="E2130" s="23">
        <v>1</v>
      </c>
    </row>
    <row r="2131" spans="1:5" x14ac:dyDescent="0.25">
      <c r="A2131" t="s">
        <v>4015</v>
      </c>
      <c r="B2131" t="s">
        <v>4016</v>
      </c>
      <c r="C2131" t="s">
        <v>4352</v>
      </c>
      <c r="D2131" t="s">
        <v>4225</v>
      </c>
      <c r="E2131" s="23">
        <v>1</v>
      </c>
    </row>
    <row r="2132" spans="1:5" x14ac:dyDescent="0.25">
      <c r="A2132" t="s">
        <v>4015</v>
      </c>
      <c r="B2132" t="s">
        <v>4016</v>
      </c>
      <c r="C2132" t="s">
        <v>4352</v>
      </c>
      <c r="D2132" t="s">
        <v>4227</v>
      </c>
      <c r="E2132" s="23">
        <v>1</v>
      </c>
    </row>
    <row r="2133" spans="1:5" x14ac:dyDescent="0.25">
      <c r="A2133" t="s">
        <v>4015</v>
      </c>
      <c r="B2133" t="s">
        <v>4016</v>
      </c>
      <c r="C2133" t="s">
        <v>4352</v>
      </c>
      <c r="D2133" t="s">
        <v>4229</v>
      </c>
      <c r="E2133" s="23">
        <v>1</v>
      </c>
    </row>
    <row r="2134" spans="1:5" x14ac:dyDescent="0.25">
      <c r="A2134" t="s">
        <v>4015</v>
      </c>
      <c r="B2134" t="s">
        <v>4016</v>
      </c>
      <c r="C2134" t="s">
        <v>4352</v>
      </c>
      <c r="D2134" t="s">
        <v>4231</v>
      </c>
      <c r="E2134" s="23">
        <v>1</v>
      </c>
    </row>
    <row r="2135" spans="1:5" x14ac:dyDescent="0.25">
      <c r="A2135" t="s">
        <v>4015</v>
      </c>
      <c r="B2135" t="s">
        <v>4016</v>
      </c>
      <c r="C2135" t="s">
        <v>4352</v>
      </c>
      <c r="D2135" t="s">
        <v>4233</v>
      </c>
      <c r="E2135" s="23">
        <v>1</v>
      </c>
    </row>
    <row r="2136" spans="1:5" x14ac:dyDescent="0.25">
      <c r="A2136" t="s">
        <v>4015</v>
      </c>
      <c r="B2136" t="s">
        <v>4016</v>
      </c>
      <c r="C2136" t="s">
        <v>4352</v>
      </c>
      <c r="D2136" t="s">
        <v>4235</v>
      </c>
      <c r="E2136" s="23">
        <v>1</v>
      </c>
    </row>
    <row r="2137" spans="1:5" x14ac:dyDescent="0.25">
      <c r="A2137" t="s">
        <v>4015</v>
      </c>
      <c r="B2137" t="s">
        <v>4016</v>
      </c>
      <c r="C2137" t="s">
        <v>4352</v>
      </c>
      <c r="D2137" t="s">
        <v>4237</v>
      </c>
      <c r="E2137" s="23">
        <v>1</v>
      </c>
    </row>
    <row r="2138" spans="1:5" x14ac:dyDescent="0.25">
      <c r="A2138" t="s">
        <v>4015</v>
      </c>
      <c r="B2138" t="s">
        <v>4016</v>
      </c>
      <c r="C2138" t="s">
        <v>4360</v>
      </c>
      <c r="D2138" t="s">
        <v>4225</v>
      </c>
      <c r="E2138" s="23">
        <v>1</v>
      </c>
    </row>
    <row r="2139" spans="1:5" x14ac:dyDescent="0.25">
      <c r="A2139" t="s">
        <v>4015</v>
      </c>
      <c r="B2139" t="s">
        <v>4016</v>
      </c>
      <c r="C2139" t="s">
        <v>4360</v>
      </c>
      <c r="D2139" t="s">
        <v>4227</v>
      </c>
      <c r="E2139" s="23">
        <v>1</v>
      </c>
    </row>
    <row r="2140" spans="1:5" x14ac:dyDescent="0.25">
      <c r="A2140" t="s">
        <v>4015</v>
      </c>
      <c r="B2140" t="s">
        <v>4016</v>
      </c>
      <c r="C2140" t="s">
        <v>4360</v>
      </c>
      <c r="D2140" t="s">
        <v>4229</v>
      </c>
      <c r="E2140" s="23">
        <v>1</v>
      </c>
    </row>
    <row r="2141" spans="1:5" x14ac:dyDescent="0.25">
      <c r="A2141" t="s">
        <v>4015</v>
      </c>
      <c r="B2141" t="s">
        <v>4016</v>
      </c>
      <c r="C2141" t="s">
        <v>4360</v>
      </c>
      <c r="D2141" t="s">
        <v>4231</v>
      </c>
      <c r="E2141" s="23">
        <v>1</v>
      </c>
    </row>
    <row r="2142" spans="1:5" x14ac:dyDescent="0.25">
      <c r="A2142" t="s">
        <v>4015</v>
      </c>
      <c r="B2142" t="s">
        <v>4016</v>
      </c>
      <c r="C2142" t="s">
        <v>4360</v>
      </c>
      <c r="D2142" t="s">
        <v>4233</v>
      </c>
      <c r="E2142" s="23">
        <v>1</v>
      </c>
    </row>
    <row r="2143" spans="1:5" x14ac:dyDescent="0.25">
      <c r="A2143" t="s">
        <v>4015</v>
      </c>
      <c r="B2143" t="s">
        <v>4016</v>
      </c>
      <c r="C2143" t="s">
        <v>4360</v>
      </c>
      <c r="D2143" t="s">
        <v>4235</v>
      </c>
      <c r="E2143" s="23">
        <v>1</v>
      </c>
    </row>
    <row r="2144" spans="1:5" x14ac:dyDescent="0.25">
      <c r="A2144" t="s">
        <v>4015</v>
      </c>
      <c r="B2144" t="s">
        <v>4016</v>
      </c>
      <c r="C2144" t="s">
        <v>4360</v>
      </c>
      <c r="D2144" t="s">
        <v>4237</v>
      </c>
      <c r="E2144" s="23">
        <v>1</v>
      </c>
    </row>
    <row r="2145" spans="1:5" x14ac:dyDescent="0.25">
      <c r="A2145" t="s">
        <v>4015</v>
      </c>
      <c r="B2145" t="s">
        <v>4016</v>
      </c>
      <c r="C2145" t="s">
        <v>4368</v>
      </c>
      <c r="D2145" t="s">
        <v>4225</v>
      </c>
      <c r="E2145" s="23">
        <v>1</v>
      </c>
    </row>
    <row r="2146" spans="1:5" x14ac:dyDescent="0.25">
      <c r="A2146" t="s">
        <v>4015</v>
      </c>
      <c r="B2146" t="s">
        <v>4016</v>
      </c>
      <c r="C2146" t="s">
        <v>4368</v>
      </c>
      <c r="D2146" t="s">
        <v>4227</v>
      </c>
      <c r="E2146" s="23">
        <v>1</v>
      </c>
    </row>
    <row r="2147" spans="1:5" x14ac:dyDescent="0.25">
      <c r="A2147" t="s">
        <v>4015</v>
      </c>
      <c r="B2147" t="s">
        <v>4016</v>
      </c>
      <c r="C2147" t="s">
        <v>4368</v>
      </c>
      <c r="D2147" t="s">
        <v>4229</v>
      </c>
      <c r="E2147" s="23">
        <v>1</v>
      </c>
    </row>
    <row r="2148" spans="1:5" x14ac:dyDescent="0.25">
      <c r="A2148" t="s">
        <v>4015</v>
      </c>
      <c r="B2148" t="s">
        <v>4016</v>
      </c>
      <c r="C2148" t="s">
        <v>4368</v>
      </c>
      <c r="D2148" t="s">
        <v>4231</v>
      </c>
      <c r="E2148" s="23">
        <v>1</v>
      </c>
    </row>
    <row r="2149" spans="1:5" x14ac:dyDescent="0.25">
      <c r="A2149" t="s">
        <v>4015</v>
      </c>
      <c r="B2149" t="s">
        <v>4016</v>
      </c>
      <c r="C2149" t="s">
        <v>4368</v>
      </c>
      <c r="D2149" t="s">
        <v>4233</v>
      </c>
      <c r="E2149" s="23">
        <v>1</v>
      </c>
    </row>
    <row r="2150" spans="1:5" x14ac:dyDescent="0.25">
      <c r="A2150" t="s">
        <v>4015</v>
      </c>
      <c r="B2150" t="s">
        <v>4016</v>
      </c>
      <c r="C2150" t="s">
        <v>4368</v>
      </c>
      <c r="D2150" t="s">
        <v>4235</v>
      </c>
      <c r="E2150" s="23">
        <v>1</v>
      </c>
    </row>
    <row r="2151" spans="1:5" x14ac:dyDescent="0.25">
      <c r="A2151" t="s">
        <v>4015</v>
      </c>
      <c r="B2151" t="s">
        <v>4016</v>
      </c>
      <c r="C2151" t="s">
        <v>4368</v>
      </c>
      <c r="D2151" t="s">
        <v>4246</v>
      </c>
      <c r="E2151" s="23">
        <v>1</v>
      </c>
    </row>
    <row r="2152" spans="1:5" x14ac:dyDescent="0.25">
      <c r="A2152" t="s">
        <v>4015</v>
      </c>
      <c r="B2152" t="s">
        <v>4016</v>
      </c>
      <c r="C2152" t="s">
        <v>4368</v>
      </c>
      <c r="D2152" t="s">
        <v>4237</v>
      </c>
      <c r="E2152" s="23">
        <v>1</v>
      </c>
    </row>
    <row r="2153" spans="1:5" x14ac:dyDescent="0.25">
      <c r="A2153" t="s">
        <v>4015</v>
      </c>
      <c r="B2153" t="s">
        <v>4016</v>
      </c>
      <c r="C2153" t="s">
        <v>4377</v>
      </c>
      <c r="D2153" t="s">
        <v>4225</v>
      </c>
      <c r="E2153" s="23">
        <v>1</v>
      </c>
    </row>
    <row r="2154" spans="1:5" x14ac:dyDescent="0.25">
      <c r="A2154" t="s">
        <v>4015</v>
      </c>
      <c r="B2154" t="s">
        <v>4016</v>
      </c>
      <c r="C2154" t="s">
        <v>4377</v>
      </c>
      <c r="D2154" t="s">
        <v>4227</v>
      </c>
      <c r="E2154" s="23">
        <v>1</v>
      </c>
    </row>
    <row r="2155" spans="1:5" x14ac:dyDescent="0.25">
      <c r="A2155" t="s">
        <v>4015</v>
      </c>
      <c r="B2155" t="s">
        <v>4016</v>
      </c>
      <c r="C2155" t="s">
        <v>4377</v>
      </c>
      <c r="D2155" t="s">
        <v>4229</v>
      </c>
      <c r="E2155" s="23">
        <v>1</v>
      </c>
    </row>
    <row r="2156" spans="1:5" x14ac:dyDescent="0.25">
      <c r="A2156" t="s">
        <v>4015</v>
      </c>
      <c r="B2156" t="s">
        <v>4016</v>
      </c>
      <c r="C2156" t="s">
        <v>4377</v>
      </c>
      <c r="D2156" t="s">
        <v>4231</v>
      </c>
      <c r="E2156" s="23">
        <v>1</v>
      </c>
    </row>
    <row r="2157" spans="1:5" x14ac:dyDescent="0.25">
      <c r="A2157" t="s">
        <v>4015</v>
      </c>
      <c r="B2157" t="s">
        <v>4016</v>
      </c>
      <c r="C2157" t="s">
        <v>4377</v>
      </c>
      <c r="D2157" t="s">
        <v>4233</v>
      </c>
      <c r="E2157" s="23">
        <v>1</v>
      </c>
    </row>
    <row r="2158" spans="1:5" x14ac:dyDescent="0.25">
      <c r="A2158" t="s">
        <v>4015</v>
      </c>
      <c r="B2158" t="s">
        <v>4016</v>
      </c>
      <c r="C2158" t="s">
        <v>4377</v>
      </c>
      <c r="D2158" t="s">
        <v>4235</v>
      </c>
      <c r="E2158" s="23">
        <v>1</v>
      </c>
    </row>
    <row r="2159" spans="1:5" x14ac:dyDescent="0.25">
      <c r="A2159" t="s">
        <v>4015</v>
      </c>
      <c r="B2159" t="s">
        <v>4016</v>
      </c>
      <c r="C2159" t="s">
        <v>4377</v>
      </c>
      <c r="D2159" t="s">
        <v>4237</v>
      </c>
      <c r="E2159" s="23">
        <v>1</v>
      </c>
    </row>
    <row r="2160" spans="1:5" x14ac:dyDescent="0.25">
      <c r="A2160" t="s">
        <v>4015</v>
      </c>
      <c r="B2160" t="s">
        <v>4016</v>
      </c>
      <c r="C2160" t="s">
        <v>4385</v>
      </c>
      <c r="D2160" t="s">
        <v>4225</v>
      </c>
      <c r="E2160" s="23">
        <v>1</v>
      </c>
    </row>
    <row r="2161" spans="1:5" x14ac:dyDescent="0.25">
      <c r="A2161" t="s">
        <v>4015</v>
      </c>
      <c r="B2161" t="s">
        <v>4016</v>
      </c>
      <c r="C2161" t="s">
        <v>4385</v>
      </c>
      <c r="D2161" t="s">
        <v>4227</v>
      </c>
      <c r="E2161" s="23">
        <v>1</v>
      </c>
    </row>
    <row r="2162" spans="1:5" x14ac:dyDescent="0.25">
      <c r="A2162" t="s">
        <v>4015</v>
      </c>
      <c r="B2162" t="s">
        <v>4016</v>
      </c>
      <c r="C2162" t="s">
        <v>4385</v>
      </c>
      <c r="D2162" t="s">
        <v>4229</v>
      </c>
      <c r="E2162" s="23">
        <v>1</v>
      </c>
    </row>
    <row r="2163" spans="1:5" x14ac:dyDescent="0.25">
      <c r="A2163" t="s">
        <v>4015</v>
      </c>
      <c r="B2163" t="s">
        <v>4016</v>
      </c>
      <c r="C2163" t="s">
        <v>4385</v>
      </c>
      <c r="D2163" t="s">
        <v>4231</v>
      </c>
      <c r="E2163" s="23">
        <v>1</v>
      </c>
    </row>
    <row r="2164" spans="1:5" x14ac:dyDescent="0.25">
      <c r="A2164" t="s">
        <v>4015</v>
      </c>
      <c r="B2164" t="s">
        <v>4016</v>
      </c>
      <c r="C2164" t="s">
        <v>4385</v>
      </c>
      <c r="D2164" t="s">
        <v>4233</v>
      </c>
      <c r="E2164" s="23">
        <v>1</v>
      </c>
    </row>
    <row r="2165" spans="1:5" x14ac:dyDescent="0.25">
      <c r="A2165" t="s">
        <v>4015</v>
      </c>
      <c r="B2165" t="s">
        <v>4016</v>
      </c>
      <c r="C2165" t="s">
        <v>4385</v>
      </c>
      <c r="D2165" t="s">
        <v>4235</v>
      </c>
      <c r="E2165" s="23">
        <v>1</v>
      </c>
    </row>
    <row r="2166" spans="1:5" x14ac:dyDescent="0.25">
      <c r="A2166" t="s">
        <v>4015</v>
      </c>
      <c r="B2166" t="s">
        <v>4016</v>
      </c>
      <c r="C2166" t="s">
        <v>4385</v>
      </c>
      <c r="D2166" t="s">
        <v>4237</v>
      </c>
      <c r="E2166" s="23">
        <v>1</v>
      </c>
    </row>
    <row r="2167" spans="1:5" x14ac:dyDescent="0.25">
      <c r="A2167" t="s">
        <v>4015</v>
      </c>
      <c r="B2167" t="s">
        <v>4016</v>
      </c>
      <c r="C2167" t="s">
        <v>4393</v>
      </c>
      <c r="D2167" t="s">
        <v>4225</v>
      </c>
      <c r="E2167" s="23">
        <v>1</v>
      </c>
    </row>
    <row r="2168" spans="1:5" x14ac:dyDescent="0.25">
      <c r="A2168" t="s">
        <v>4015</v>
      </c>
      <c r="B2168" t="s">
        <v>4016</v>
      </c>
      <c r="C2168" t="s">
        <v>4393</v>
      </c>
      <c r="D2168" t="s">
        <v>4227</v>
      </c>
      <c r="E2168" s="23">
        <v>1</v>
      </c>
    </row>
    <row r="2169" spans="1:5" x14ac:dyDescent="0.25">
      <c r="A2169" t="s">
        <v>4015</v>
      </c>
      <c r="B2169" t="s">
        <v>4016</v>
      </c>
      <c r="C2169" t="s">
        <v>4393</v>
      </c>
      <c r="D2169" t="s">
        <v>4229</v>
      </c>
      <c r="E2169" s="23">
        <v>1</v>
      </c>
    </row>
    <row r="2170" spans="1:5" x14ac:dyDescent="0.25">
      <c r="A2170" t="s">
        <v>4015</v>
      </c>
      <c r="B2170" t="s">
        <v>4016</v>
      </c>
      <c r="C2170" t="s">
        <v>4393</v>
      </c>
      <c r="D2170" t="s">
        <v>4231</v>
      </c>
      <c r="E2170" s="23">
        <v>1</v>
      </c>
    </row>
    <row r="2171" spans="1:5" x14ac:dyDescent="0.25">
      <c r="A2171" t="s">
        <v>4015</v>
      </c>
      <c r="B2171" t="s">
        <v>4016</v>
      </c>
      <c r="C2171" t="s">
        <v>4393</v>
      </c>
      <c r="D2171" t="s">
        <v>4233</v>
      </c>
      <c r="E2171" s="23">
        <v>1</v>
      </c>
    </row>
    <row r="2172" spans="1:5" x14ac:dyDescent="0.25">
      <c r="A2172" t="s">
        <v>4015</v>
      </c>
      <c r="B2172" t="s">
        <v>4016</v>
      </c>
      <c r="C2172" t="s">
        <v>4393</v>
      </c>
      <c r="D2172" t="s">
        <v>4399</v>
      </c>
      <c r="E2172" s="23">
        <v>1</v>
      </c>
    </row>
    <row r="2173" spans="1:5" x14ac:dyDescent="0.25">
      <c r="A2173" t="s">
        <v>4015</v>
      </c>
      <c r="B2173" t="s">
        <v>4016</v>
      </c>
      <c r="C2173" t="s">
        <v>4393</v>
      </c>
      <c r="D2173" t="s">
        <v>4235</v>
      </c>
      <c r="E2173" s="23">
        <v>1</v>
      </c>
    </row>
    <row r="2174" spans="1:5" x14ac:dyDescent="0.25">
      <c r="A2174" t="s">
        <v>4015</v>
      </c>
      <c r="B2174" t="s">
        <v>4016</v>
      </c>
      <c r="C2174" t="s">
        <v>4393</v>
      </c>
      <c r="D2174" t="s">
        <v>4237</v>
      </c>
      <c r="E2174" s="23">
        <v>1</v>
      </c>
    </row>
    <row r="2175" spans="1:5" x14ac:dyDescent="0.25">
      <c r="A2175" t="s">
        <v>4015</v>
      </c>
      <c r="B2175" t="s">
        <v>4016</v>
      </c>
      <c r="C2175" t="s">
        <v>4403</v>
      </c>
      <c r="D2175" t="s">
        <v>4225</v>
      </c>
      <c r="E2175" s="23">
        <v>1</v>
      </c>
    </row>
    <row r="2176" spans="1:5" x14ac:dyDescent="0.25">
      <c r="A2176" t="s">
        <v>4015</v>
      </c>
      <c r="B2176" t="s">
        <v>4016</v>
      </c>
      <c r="C2176" t="s">
        <v>4403</v>
      </c>
      <c r="D2176" t="s">
        <v>4227</v>
      </c>
      <c r="E2176" s="23">
        <v>1</v>
      </c>
    </row>
    <row r="2177" spans="1:5" x14ac:dyDescent="0.25">
      <c r="A2177" t="s">
        <v>4015</v>
      </c>
      <c r="B2177" t="s">
        <v>4016</v>
      </c>
      <c r="C2177" t="s">
        <v>4403</v>
      </c>
      <c r="D2177" t="s">
        <v>4229</v>
      </c>
      <c r="E2177" s="23">
        <v>1</v>
      </c>
    </row>
    <row r="2178" spans="1:5" x14ac:dyDescent="0.25">
      <c r="A2178" t="s">
        <v>4015</v>
      </c>
      <c r="B2178" t="s">
        <v>4016</v>
      </c>
      <c r="C2178" t="s">
        <v>4403</v>
      </c>
      <c r="D2178" t="s">
        <v>4231</v>
      </c>
      <c r="E2178" s="23">
        <v>1</v>
      </c>
    </row>
    <row r="2179" spans="1:5" x14ac:dyDescent="0.25">
      <c r="A2179" t="s">
        <v>4015</v>
      </c>
      <c r="B2179" t="s">
        <v>4016</v>
      </c>
      <c r="C2179" t="s">
        <v>4403</v>
      </c>
      <c r="D2179" t="s">
        <v>4233</v>
      </c>
      <c r="E2179" s="23">
        <v>1</v>
      </c>
    </row>
    <row r="2180" spans="1:5" x14ac:dyDescent="0.25">
      <c r="A2180" t="s">
        <v>4015</v>
      </c>
      <c r="B2180" t="s">
        <v>4016</v>
      </c>
      <c r="C2180" t="s">
        <v>4403</v>
      </c>
      <c r="D2180" t="s">
        <v>4235</v>
      </c>
      <c r="E2180" s="23">
        <v>1</v>
      </c>
    </row>
    <row r="2181" spans="1:5" x14ac:dyDescent="0.25">
      <c r="A2181" t="s">
        <v>4015</v>
      </c>
      <c r="B2181" t="s">
        <v>4016</v>
      </c>
      <c r="C2181" t="s">
        <v>4403</v>
      </c>
      <c r="D2181" t="s">
        <v>4237</v>
      </c>
      <c r="E2181" s="23">
        <v>1</v>
      </c>
    </row>
    <row r="2182" spans="1:5" x14ac:dyDescent="0.25">
      <c r="A2182" t="s">
        <v>4015</v>
      </c>
      <c r="B2182" t="s">
        <v>4016</v>
      </c>
      <c r="C2182" t="s">
        <v>4411</v>
      </c>
      <c r="D2182" t="s">
        <v>4225</v>
      </c>
      <c r="E2182" s="23">
        <v>1</v>
      </c>
    </row>
    <row r="2183" spans="1:5" x14ac:dyDescent="0.25">
      <c r="A2183" t="s">
        <v>4015</v>
      </c>
      <c r="B2183" t="s">
        <v>4016</v>
      </c>
      <c r="C2183" t="s">
        <v>4411</v>
      </c>
      <c r="D2183" t="s">
        <v>4227</v>
      </c>
      <c r="E2183" s="23">
        <v>1</v>
      </c>
    </row>
    <row r="2184" spans="1:5" x14ac:dyDescent="0.25">
      <c r="A2184" t="s">
        <v>4015</v>
      </c>
      <c r="B2184" t="s">
        <v>4016</v>
      </c>
      <c r="C2184" t="s">
        <v>4411</v>
      </c>
      <c r="D2184" t="s">
        <v>4229</v>
      </c>
      <c r="E2184" s="23">
        <v>1</v>
      </c>
    </row>
    <row r="2185" spans="1:5" x14ac:dyDescent="0.25">
      <c r="A2185" t="s">
        <v>4015</v>
      </c>
      <c r="B2185" t="s">
        <v>4016</v>
      </c>
      <c r="C2185" t="s">
        <v>4411</v>
      </c>
      <c r="D2185" t="s">
        <v>4231</v>
      </c>
      <c r="E2185" s="23">
        <v>1</v>
      </c>
    </row>
    <row r="2186" spans="1:5" x14ac:dyDescent="0.25">
      <c r="A2186" t="s">
        <v>4015</v>
      </c>
      <c r="B2186" t="s">
        <v>4016</v>
      </c>
      <c r="C2186" t="s">
        <v>4411</v>
      </c>
      <c r="D2186" t="s">
        <v>4233</v>
      </c>
      <c r="E2186" s="23">
        <v>1</v>
      </c>
    </row>
    <row r="2187" spans="1:5" x14ac:dyDescent="0.25">
      <c r="A2187" t="s">
        <v>4015</v>
      </c>
      <c r="B2187" t="s">
        <v>4016</v>
      </c>
      <c r="C2187" t="s">
        <v>4411</v>
      </c>
      <c r="D2187" t="s">
        <v>4235</v>
      </c>
      <c r="E2187" s="23">
        <v>1</v>
      </c>
    </row>
    <row r="2188" spans="1:5" x14ac:dyDescent="0.25">
      <c r="A2188" t="s">
        <v>4015</v>
      </c>
      <c r="B2188" t="s">
        <v>4016</v>
      </c>
      <c r="C2188" t="s">
        <v>4411</v>
      </c>
      <c r="D2188" t="s">
        <v>4237</v>
      </c>
      <c r="E2188" s="23">
        <v>1</v>
      </c>
    </row>
    <row r="2189" spans="1:5" x14ac:dyDescent="0.25">
      <c r="A2189" t="s">
        <v>4015</v>
      </c>
      <c r="B2189" t="s">
        <v>4016</v>
      </c>
      <c r="C2189" t="s">
        <v>4419</v>
      </c>
      <c r="D2189" t="s">
        <v>4225</v>
      </c>
      <c r="E2189" s="23">
        <v>1</v>
      </c>
    </row>
    <row r="2190" spans="1:5" x14ac:dyDescent="0.25">
      <c r="A2190" t="s">
        <v>4015</v>
      </c>
      <c r="B2190" t="s">
        <v>4016</v>
      </c>
      <c r="C2190" t="s">
        <v>4419</v>
      </c>
      <c r="D2190" t="s">
        <v>4227</v>
      </c>
      <c r="E2190" s="23">
        <v>1</v>
      </c>
    </row>
    <row r="2191" spans="1:5" x14ac:dyDescent="0.25">
      <c r="A2191" t="s">
        <v>4015</v>
      </c>
      <c r="B2191" t="s">
        <v>4016</v>
      </c>
      <c r="C2191" t="s">
        <v>4419</v>
      </c>
      <c r="D2191" t="s">
        <v>4229</v>
      </c>
      <c r="E2191" s="23">
        <v>1</v>
      </c>
    </row>
    <row r="2192" spans="1:5" x14ac:dyDescent="0.25">
      <c r="A2192" t="s">
        <v>4015</v>
      </c>
      <c r="B2192" t="s">
        <v>4016</v>
      </c>
      <c r="C2192" t="s">
        <v>4419</v>
      </c>
      <c r="D2192" t="s">
        <v>4231</v>
      </c>
      <c r="E2192" s="23">
        <v>1</v>
      </c>
    </row>
    <row r="2193" spans="1:5" x14ac:dyDescent="0.25">
      <c r="A2193" t="s">
        <v>4015</v>
      </c>
      <c r="B2193" t="s">
        <v>4016</v>
      </c>
      <c r="C2193" t="s">
        <v>4419</v>
      </c>
      <c r="D2193" t="s">
        <v>4233</v>
      </c>
      <c r="E2193" s="23">
        <v>1</v>
      </c>
    </row>
    <row r="2194" spans="1:5" x14ac:dyDescent="0.25">
      <c r="A2194" t="s">
        <v>4015</v>
      </c>
      <c r="B2194" t="s">
        <v>4016</v>
      </c>
      <c r="C2194" t="s">
        <v>4419</v>
      </c>
      <c r="D2194" t="s">
        <v>4235</v>
      </c>
      <c r="E2194" s="23">
        <v>1</v>
      </c>
    </row>
    <row r="2195" spans="1:5" x14ac:dyDescent="0.25">
      <c r="A2195" t="s">
        <v>4015</v>
      </c>
      <c r="B2195" t="s">
        <v>4016</v>
      </c>
      <c r="C2195" t="s">
        <v>4419</v>
      </c>
      <c r="D2195" t="s">
        <v>4237</v>
      </c>
      <c r="E2195" s="23">
        <v>1</v>
      </c>
    </row>
    <row r="2196" spans="1:5" x14ac:dyDescent="0.25">
      <c r="A2196" t="s">
        <v>4015</v>
      </c>
      <c r="B2196" t="s">
        <v>4016</v>
      </c>
      <c r="C2196" t="s">
        <v>4427</v>
      </c>
      <c r="D2196" t="s">
        <v>4225</v>
      </c>
      <c r="E2196" s="23">
        <v>1</v>
      </c>
    </row>
    <row r="2197" spans="1:5" x14ac:dyDescent="0.25">
      <c r="A2197" t="s">
        <v>4015</v>
      </c>
      <c r="B2197" t="s">
        <v>4016</v>
      </c>
      <c r="C2197" t="s">
        <v>4427</v>
      </c>
      <c r="D2197" t="s">
        <v>4227</v>
      </c>
      <c r="E2197" s="23">
        <v>1</v>
      </c>
    </row>
    <row r="2198" spans="1:5" x14ac:dyDescent="0.25">
      <c r="A2198" t="s">
        <v>4015</v>
      </c>
      <c r="B2198" t="s">
        <v>4016</v>
      </c>
      <c r="C2198" t="s">
        <v>4427</v>
      </c>
      <c r="D2198" t="s">
        <v>4229</v>
      </c>
      <c r="E2198" s="23">
        <v>1</v>
      </c>
    </row>
    <row r="2199" spans="1:5" x14ac:dyDescent="0.25">
      <c r="A2199" t="s">
        <v>4015</v>
      </c>
      <c r="B2199" t="s">
        <v>4016</v>
      </c>
      <c r="C2199" t="s">
        <v>4427</v>
      </c>
      <c r="D2199" t="s">
        <v>4231</v>
      </c>
      <c r="E2199" s="23">
        <v>1</v>
      </c>
    </row>
    <row r="2200" spans="1:5" x14ac:dyDescent="0.25">
      <c r="A2200" t="s">
        <v>4015</v>
      </c>
      <c r="B2200" t="s">
        <v>4016</v>
      </c>
      <c r="C2200" t="s">
        <v>4427</v>
      </c>
      <c r="D2200" t="s">
        <v>4233</v>
      </c>
      <c r="E2200" s="23">
        <v>1</v>
      </c>
    </row>
    <row r="2201" spans="1:5" x14ac:dyDescent="0.25">
      <c r="A2201" t="s">
        <v>4015</v>
      </c>
      <c r="B2201" t="s">
        <v>4016</v>
      </c>
      <c r="C2201" t="s">
        <v>4427</v>
      </c>
      <c r="D2201" t="s">
        <v>4235</v>
      </c>
      <c r="E2201" s="23">
        <v>1</v>
      </c>
    </row>
    <row r="2202" spans="1:5" x14ac:dyDescent="0.25">
      <c r="A2202" t="s">
        <v>4015</v>
      </c>
      <c r="B2202" t="s">
        <v>4016</v>
      </c>
      <c r="C2202" t="s">
        <v>4427</v>
      </c>
      <c r="D2202" t="s">
        <v>4246</v>
      </c>
      <c r="E2202" s="23">
        <v>1</v>
      </c>
    </row>
    <row r="2203" spans="1:5" x14ac:dyDescent="0.25">
      <c r="A2203" t="s">
        <v>4015</v>
      </c>
      <c r="B2203" t="s">
        <v>4016</v>
      </c>
      <c r="C2203" t="s">
        <v>4427</v>
      </c>
      <c r="D2203" t="s">
        <v>4237</v>
      </c>
      <c r="E2203" s="23">
        <v>1</v>
      </c>
    </row>
    <row r="2204" spans="1:5" x14ac:dyDescent="0.25">
      <c r="A2204" t="s">
        <v>4015</v>
      </c>
      <c r="B2204" t="s">
        <v>4016</v>
      </c>
      <c r="C2204" t="s">
        <v>4436</v>
      </c>
      <c r="D2204" t="s">
        <v>4225</v>
      </c>
      <c r="E2204" s="23">
        <v>1</v>
      </c>
    </row>
    <row r="2205" spans="1:5" x14ac:dyDescent="0.25">
      <c r="A2205" t="s">
        <v>4015</v>
      </c>
      <c r="B2205" t="s">
        <v>4016</v>
      </c>
      <c r="C2205" t="s">
        <v>4436</v>
      </c>
      <c r="D2205" t="s">
        <v>4227</v>
      </c>
      <c r="E2205" s="23">
        <v>1</v>
      </c>
    </row>
    <row r="2206" spans="1:5" x14ac:dyDescent="0.25">
      <c r="A2206" t="s">
        <v>4015</v>
      </c>
      <c r="B2206" t="s">
        <v>4016</v>
      </c>
      <c r="C2206" t="s">
        <v>4436</v>
      </c>
      <c r="D2206" t="s">
        <v>4229</v>
      </c>
      <c r="E2206" s="23">
        <v>1</v>
      </c>
    </row>
    <row r="2207" spans="1:5" x14ac:dyDescent="0.25">
      <c r="A2207" t="s">
        <v>4015</v>
      </c>
      <c r="B2207" t="s">
        <v>4016</v>
      </c>
      <c r="C2207" t="s">
        <v>4436</v>
      </c>
      <c r="D2207" t="s">
        <v>4231</v>
      </c>
      <c r="E2207" s="23">
        <v>1</v>
      </c>
    </row>
    <row r="2208" spans="1:5" x14ac:dyDescent="0.25">
      <c r="A2208" t="s">
        <v>4015</v>
      </c>
      <c r="B2208" t="s">
        <v>4016</v>
      </c>
      <c r="C2208" t="s">
        <v>4436</v>
      </c>
      <c r="D2208" t="s">
        <v>4441</v>
      </c>
      <c r="E2208" s="23">
        <v>1</v>
      </c>
    </row>
    <row r="2209" spans="1:5" x14ac:dyDescent="0.25">
      <c r="A2209" t="s">
        <v>4015</v>
      </c>
      <c r="B2209" t="s">
        <v>4016</v>
      </c>
      <c r="C2209" t="s">
        <v>4436</v>
      </c>
      <c r="D2209" t="s">
        <v>4233</v>
      </c>
      <c r="E2209" s="23">
        <v>1</v>
      </c>
    </row>
    <row r="2210" spans="1:5" x14ac:dyDescent="0.25">
      <c r="A2210" t="s">
        <v>4015</v>
      </c>
      <c r="B2210" t="s">
        <v>4016</v>
      </c>
      <c r="C2210" t="s">
        <v>4436</v>
      </c>
      <c r="D2210" t="s">
        <v>4235</v>
      </c>
      <c r="E2210" s="23">
        <v>1</v>
      </c>
    </row>
    <row r="2211" spans="1:5" x14ac:dyDescent="0.25">
      <c r="A2211" t="s">
        <v>4015</v>
      </c>
      <c r="B2211" t="s">
        <v>4016</v>
      </c>
      <c r="C2211" t="s">
        <v>4436</v>
      </c>
      <c r="D2211" t="s">
        <v>4237</v>
      </c>
      <c r="E2211" s="23">
        <v>1</v>
      </c>
    </row>
    <row r="2212" spans="1:5" x14ac:dyDescent="0.25">
      <c r="A2212" t="s">
        <v>4015</v>
      </c>
      <c r="B2212" t="s">
        <v>4016</v>
      </c>
      <c r="C2212" t="s">
        <v>4436</v>
      </c>
      <c r="D2212" t="s">
        <v>4024</v>
      </c>
      <c r="E2212" s="23">
        <v>1</v>
      </c>
    </row>
    <row r="2213" spans="1:5" x14ac:dyDescent="0.25">
      <c r="A2213" t="s">
        <v>4015</v>
      </c>
      <c r="B2213" t="s">
        <v>4016</v>
      </c>
      <c r="C2213" t="s">
        <v>4448</v>
      </c>
      <c r="D2213" t="s">
        <v>4225</v>
      </c>
      <c r="E2213" s="23">
        <v>1</v>
      </c>
    </row>
    <row r="2214" spans="1:5" x14ac:dyDescent="0.25">
      <c r="A2214" t="s">
        <v>4015</v>
      </c>
      <c r="B2214" t="s">
        <v>4016</v>
      </c>
      <c r="C2214" t="s">
        <v>4448</v>
      </c>
      <c r="D2214" t="s">
        <v>4227</v>
      </c>
      <c r="E2214" s="23">
        <v>1</v>
      </c>
    </row>
    <row r="2215" spans="1:5" x14ac:dyDescent="0.25">
      <c r="A2215" t="s">
        <v>4015</v>
      </c>
      <c r="B2215" t="s">
        <v>4016</v>
      </c>
      <c r="C2215" t="s">
        <v>4448</v>
      </c>
      <c r="D2215" t="s">
        <v>4229</v>
      </c>
      <c r="E2215" s="23">
        <v>1</v>
      </c>
    </row>
    <row r="2216" spans="1:5" x14ac:dyDescent="0.25">
      <c r="A2216" t="s">
        <v>4015</v>
      </c>
      <c r="B2216" t="s">
        <v>4016</v>
      </c>
      <c r="C2216" t="s">
        <v>4448</v>
      </c>
      <c r="D2216" t="s">
        <v>4231</v>
      </c>
      <c r="E2216" s="23">
        <v>1</v>
      </c>
    </row>
    <row r="2217" spans="1:5" x14ac:dyDescent="0.25">
      <c r="A2217" t="s">
        <v>4015</v>
      </c>
      <c r="B2217" t="s">
        <v>4016</v>
      </c>
      <c r="C2217" t="s">
        <v>4448</v>
      </c>
      <c r="D2217" t="s">
        <v>4233</v>
      </c>
      <c r="E2217" s="23">
        <v>1</v>
      </c>
    </row>
    <row r="2218" spans="1:5" x14ac:dyDescent="0.25">
      <c r="A2218" t="s">
        <v>4015</v>
      </c>
      <c r="B2218" t="s">
        <v>4016</v>
      </c>
      <c r="C2218" t="s">
        <v>4448</v>
      </c>
      <c r="D2218" t="s">
        <v>4235</v>
      </c>
      <c r="E2218" s="23">
        <v>1</v>
      </c>
    </row>
    <row r="2219" spans="1:5" x14ac:dyDescent="0.25">
      <c r="A2219" t="s">
        <v>4015</v>
      </c>
      <c r="B2219" t="s">
        <v>4016</v>
      </c>
      <c r="C2219" t="s">
        <v>4448</v>
      </c>
      <c r="D2219" t="s">
        <v>4237</v>
      </c>
      <c r="E2219" s="23">
        <v>1</v>
      </c>
    </row>
    <row r="2220" spans="1:5" x14ac:dyDescent="0.25">
      <c r="A2220" t="s">
        <v>4015</v>
      </c>
      <c r="B2220" t="s">
        <v>4016</v>
      </c>
      <c r="C2220" t="s">
        <v>4456</v>
      </c>
      <c r="D2220" t="s">
        <v>4225</v>
      </c>
      <c r="E2220" s="23">
        <v>1</v>
      </c>
    </row>
    <row r="2221" spans="1:5" x14ac:dyDescent="0.25">
      <c r="A2221" t="s">
        <v>4015</v>
      </c>
      <c r="B2221" t="s">
        <v>4016</v>
      </c>
      <c r="C2221" t="s">
        <v>4456</v>
      </c>
      <c r="D2221" t="s">
        <v>4227</v>
      </c>
      <c r="E2221" s="23">
        <v>1</v>
      </c>
    </row>
    <row r="2222" spans="1:5" x14ac:dyDescent="0.25">
      <c r="A2222" t="s">
        <v>4015</v>
      </c>
      <c r="B2222" t="s">
        <v>4016</v>
      </c>
      <c r="C2222" t="s">
        <v>4456</v>
      </c>
      <c r="D2222" t="s">
        <v>4229</v>
      </c>
      <c r="E2222" s="23">
        <v>1</v>
      </c>
    </row>
    <row r="2223" spans="1:5" x14ac:dyDescent="0.25">
      <c r="A2223" t="s">
        <v>4015</v>
      </c>
      <c r="B2223" t="s">
        <v>4016</v>
      </c>
      <c r="C2223" t="s">
        <v>4456</v>
      </c>
      <c r="D2223" t="s">
        <v>4231</v>
      </c>
      <c r="E2223" s="23">
        <v>1</v>
      </c>
    </row>
    <row r="2224" spans="1:5" x14ac:dyDescent="0.25">
      <c r="A2224" t="s">
        <v>4015</v>
      </c>
      <c r="B2224" t="s">
        <v>4016</v>
      </c>
      <c r="C2224" t="s">
        <v>4456</v>
      </c>
      <c r="D2224" t="s">
        <v>4233</v>
      </c>
      <c r="E2224" s="23">
        <v>1</v>
      </c>
    </row>
    <row r="2225" spans="1:5" x14ac:dyDescent="0.25">
      <c r="A2225" t="s">
        <v>4015</v>
      </c>
      <c r="B2225" t="s">
        <v>4016</v>
      </c>
      <c r="C2225" t="s">
        <v>4456</v>
      </c>
      <c r="D2225" t="s">
        <v>4462</v>
      </c>
      <c r="E2225" s="23">
        <v>1</v>
      </c>
    </row>
    <row r="2226" spans="1:5" x14ac:dyDescent="0.25">
      <c r="A2226" t="s">
        <v>4015</v>
      </c>
      <c r="B2226" t="s">
        <v>4016</v>
      </c>
      <c r="C2226" t="s">
        <v>4456</v>
      </c>
      <c r="D2226" t="s">
        <v>4235</v>
      </c>
      <c r="E2226" s="23">
        <v>1</v>
      </c>
    </row>
    <row r="2227" spans="1:5" x14ac:dyDescent="0.25">
      <c r="A2227" t="s">
        <v>4015</v>
      </c>
      <c r="B2227" t="s">
        <v>4016</v>
      </c>
      <c r="C2227" t="s">
        <v>4456</v>
      </c>
      <c r="D2227" t="s">
        <v>4237</v>
      </c>
      <c r="E2227" s="23">
        <v>1</v>
      </c>
    </row>
    <row r="2228" spans="1:5" x14ac:dyDescent="0.25">
      <c r="A2228" t="s">
        <v>4015</v>
      </c>
      <c r="B2228" t="s">
        <v>4016</v>
      </c>
      <c r="C2228" t="s">
        <v>4466</v>
      </c>
      <c r="D2228" t="s">
        <v>4225</v>
      </c>
      <c r="E2228" s="23">
        <v>1</v>
      </c>
    </row>
    <row r="2229" spans="1:5" x14ac:dyDescent="0.25">
      <c r="A2229" t="s">
        <v>4015</v>
      </c>
      <c r="B2229" t="s">
        <v>4016</v>
      </c>
      <c r="C2229" t="s">
        <v>4466</v>
      </c>
      <c r="D2229" t="s">
        <v>4227</v>
      </c>
      <c r="E2229" s="23">
        <v>1</v>
      </c>
    </row>
    <row r="2230" spans="1:5" x14ac:dyDescent="0.25">
      <c r="A2230" t="s">
        <v>4015</v>
      </c>
      <c r="B2230" t="s">
        <v>4016</v>
      </c>
      <c r="C2230" t="s">
        <v>4466</v>
      </c>
      <c r="D2230" t="s">
        <v>4229</v>
      </c>
      <c r="E2230" s="23">
        <v>1</v>
      </c>
    </row>
    <row r="2231" spans="1:5" x14ac:dyDescent="0.25">
      <c r="A2231" t="s">
        <v>4015</v>
      </c>
      <c r="B2231" t="s">
        <v>4016</v>
      </c>
      <c r="C2231" t="s">
        <v>4466</v>
      </c>
      <c r="D2231" t="s">
        <v>4231</v>
      </c>
      <c r="E2231" s="23">
        <v>1</v>
      </c>
    </row>
    <row r="2232" spans="1:5" x14ac:dyDescent="0.25">
      <c r="A2232" t="s">
        <v>4015</v>
      </c>
      <c r="B2232" t="s">
        <v>4016</v>
      </c>
      <c r="C2232" t="s">
        <v>4466</v>
      </c>
      <c r="D2232" t="s">
        <v>4233</v>
      </c>
      <c r="E2232" s="23">
        <v>1</v>
      </c>
    </row>
    <row r="2233" spans="1:5" x14ac:dyDescent="0.25">
      <c r="A2233" t="s">
        <v>4015</v>
      </c>
      <c r="B2233" t="s">
        <v>4016</v>
      </c>
      <c r="C2233" t="s">
        <v>4466</v>
      </c>
      <c r="D2233" t="s">
        <v>4235</v>
      </c>
      <c r="E2233" s="23">
        <v>1</v>
      </c>
    </row>
    <row r="2234" spans="1:5" x14ac:dyDescent="0.25">
      <c r="A2234" t="s">
        <v>4015</v>
      </c>
      <c r="B2234" t="s">
        <v>4016</v>
      </c>
      <c r="C2234" t="s">
        <v>4466</v>
      </c>
      <c r="D2234" t="s">
        <v>4237</v>
      </c>
      <c r="E2234" s="23">
        <v>1</v>
      </c>
    </row>
    <row r="2235" spans="1:5" x14ac:dyDescent="0.25">
      <c r="A2235" t="s">
        <v>4015</v>
      </c>
      <c r="B2235" t="s">
        <v>4016</v>
      </c>
      <c r="C2235" t="s">
        <v>4506</v>
      </c>
      <c r="D2235" t="s">
        <v>4507</v>
      </c>
      <c r="E2235" s="23">
        <v>1</v>
      </c>
    </row>
    <row r="2236" spans="1:5" x14ac:dyDescent="0.25">
      <c r="A2236" t="s">
        <v>4015</v>
      </c>
      <c r="B2236" t="s">
        <v>4016</v>
      </c>
      <c r="C2236" t="s">
        <v>4506</v>
      </c>
      <c r="D2236" t="s">
        <v>4508</v>
      </c>
      <c r="E2236" s="23">
        <v>1</v>
      </c>
    </row>
    <row r="2237" spans="1:5" x14ac:dyDescent="0.25">
      <c r="A2237" t="s">
        <v>4015</v>
      </c>
      <c r="B2237" t="s">
        <v>4016</v>
      </c>
      <c r="C2237" t="s">
        <v>4506</v>
      </c>
      <c r="D2237" t="s">
        <v>4509</v>
      </c>
      <c r="E2237" s="23">
        <v>1</v>
      </c>
    </row>
    <row r="2238" spans="1:5" x14ac:dyDescent="0.25">
      <c r="A2238" t="s">
        <v>4015</v>
      </c>
      <c r="B2238" t="s">
        <v>4016</v>
      </c>
      <c r="C2238" t="s">
        <v>4506</v>
      </c>
      <c r="D2238" t="s">
        <v>4510</v>
      </c>
      <c r="E2238" s="23">
        <v>1</v>
      </c>
    </row>
    <row r="2239" spans="1:5" x14ac:dyDescent="0.25">
      <c r="A2239" t="s">
        <v>4015</v>
      </c>
      <c r="B2239" t="s">
        <v>4016</v>
      </c>
      <c r="C2239" t="s">
        <v>4506</v>
      </c>
      <c r="D2239" t="s">
        <v>4511</v>
      </c>
      <c r="E2239" s="23">
        <v>1</v>
      </c>
    </row>
    <row r="2240" spans="1:5" x14ac:dyDescent="0.25">
      <c r="A2240" t="s">
        <v>4015</v>
      </c>
      <c r="B2240" t="s">
        <v>4016</v>
      </c>
      <c r="C2240" t="s">
        <v>4506</v>
      </c>
      <c r="D2240" t="s">
        <v>4512</v>
      </c>
      <c r="E2240" s="23">
        <v>1</v>
      </c>
    </row>
    <row r="2241" spans="1:5" x14ac:dyDescent="0.25">
      <c r="A2241" t="s">
        <v>4015</v>
      </c>
      <c r="B2241" t="s">
        <v>4016</v>
      </c>
      <c r="C2241" t="s">
        <v>4506</v>
      </c>
      <c r="D2241" t="s">
        <v>4513</v>
      </c>
      <c r="E2241" s="23">
        <v>1</v>
      </c>
    </row>
    <row r="2242" spans="1:5" x14ac:dyDescent="0.25">
      <c r="A2242" t="s">
        <v>4015</v>
      </c>
      <c r="B2242" t="s">
        <v>4016</v>
      </c>
      <c r="C2242" t="s">
        <v>4506</v>
      </c>
      <c r="D2242" t="s">
        <v>4514</v>
      </c>
      <c r="E2242" s="23">
        <v>1</v>
      </c>
    </row>
    <row r="2243" spans="1:5" x14ac:dyDescent="0.25">
      <c r="A2243" t="s">
        <v>4015</v>
      </c>
      <c r="B2243" t="s">
        <v>4016</v>
      </c>
      <c r="C2243" t="s">
        <v>4506</v>
      </c>
      <c r="D2243" t="s">
        <v>4515</v>
      </c>
      <c r="E2243" s="23">
        <v>1</v>
      </c>
    </row>
    <row r="2244" spans="1:5" x14ac:dyDescent="0.25">
      <c r="A2244" t="s">
        <v>4015</v>
      </c>
      <c r="B2244" t="s">
        <v>4016</v>
      </c>
      <c r="C2244" t="s">
        <v>4506</v>
      </c>
      <c r="D2244" t="s">
        <v>4516</v>
      </c>
      <c r="E2244" s="23">
        <v>1</v>
      </c>
    </row>
    <row r="2245" spans="1:5" x14ac:dyDescent="0.25">
      <c r="A2245" t="s">
        <v>4015</v>
      </c>
      <c r="B2245" t="s">
        <v>4016</v>
      </c>
      <c r="C2245" t="s">
        <v>4506</v>
      </c>
      <c r="D2245" t="s">
        <v>4517</v>
      </c>
      <c r="E2245" s="23">
        <v>1</v>
      </c>
    </row>
    <row r="2246" spans="1:5" x14ac:dyDescent="0.25">
      <c r="A2246" t="s">
        <v>4015</v>
      </c>
      <c r="B2246" t="s">
        <v>4016</v>
      </c>
      <c r="C2246" t="s">
        <v>4506</v>
      </c>
      <c r="D2246" t="s">
        <v>4518</v>
      </c>
      <c r="E2246" s="23">
        <v>1</v>
      </c>
    </row>
    <row r="2247" spans="1:5" x14ac:dyDescent="0.25">
      <c r="A2247" t="s">
        <v>4015</v>
      </c>
      <c r="B2247" t="s">
        <v>4016</v>
      </c>
      <c r="C2247" t="s">
        <v>4506</v>
      </c>
      <c r="D2247" t="s">
        <v>4519</v>
      </c>
      <c r="E2247" s="23">
        <v>1</v>
      </c>
    </row>
    <row r="2248" spans="1:5" x14ac:dyDescent="0.25">
      <c r="A2248" t="s">
        <v>4015</v>
      </c>
      <c r="B2248" t="s">
        <v>4016</v>
      </c>
      <c r="C2248" t="s">
        <v>4506</v>
      </c>
      <c r="D2248" t="s">
        <v>4520</v>
      </c>
      <c r="E2248" s="23">
        <v>1</v>
      </c>
    </row>
    <row r="2249" spans="1:5" x14ac:dyDescent="0.25">
      <c r="A2249" t="s">
        <v>4015</v>
      </c>
      <c r="B2249" t="s">
        <v>4016</v>
      </c>
      <c r="C2249" t="s">
        <v>4506</v>
      </c>
      <c r="D2249" t="s">
        <v>4521</v>
      </c>
      <c r="E2249" s="23">
        <v>1</v>
      </c>
    </row>
    <row r="2250" spans="1:5" x14ac:dyDescent="0.25">
      <c r="A2250" t="s">
        <v>4015</v>
      </c>
      <c r="B2250" t="s">
        <v>4016</v>
      </c>
      <c r="C2250" t="s">
        <v>4506</v>
      </c>
      <c r="D2250" t="s">
        <v>4522</v>
      </c>
      <c r="E2250" s="23">
        <v>1</v>
      </c>
    </row>
    <row r="2251" spans="1:5" x14ac:dyDescent="0.25">
      <c r="A2251" t="s">
        <v>4015</v>
      </c>
      <c r="B2251" t="s">
        <v>4016</v>
      </c>
      <c r="C2251" t="s">
        <v>4506</v>
      </c>
      <c r="D2251" t="s">
        <v>4523</v>
      </c>
      <c r="E2251" s="23">
        <v>1</v>
      </c>
    </row>
    <row r="2252" spans="1:5" x14ac:dyDescent="0.25">
      <c r="A2252" t="s">
        <v>4015</v>
      </c>
      <c r="B2252" t="s">
        <v>4016</v>
      </c>
      <c r="C2252" t="s">
        <v>4506</v>
      </c>
      <c r="D2252" t="s">
        <v>4524</v>
      </c>
      <c r="E2252" s="23">
        <v>1</v>
      </c>
    </row>
    <row r="2253" spans="1:5" x14ac:dyDescent="0.25">
      <c r="A2253" t="s">
        <v>4015</v>
      </c>
      <c r="B2253" t="s">
        <v>4016</v>
      </c>
      <c r="C2253" t="s">
        <v>4506</v>
      </c>
      <c r="D2253" t="s">
        <v>4525</v>
      </c>
      <c r="E2253" s="23">
        <v>1</v>
      </c>
    </row>
    <row r="2254" spans="1:5" x14ac:dyDescent="0.25">
      <c r="A2254" t="s">
        <v>4015</v>
      </c>
      <c r="B2254" t="s">
        <v>4016</v>
      </c>
      <c r="C2254" t="s">
        <v>4506</v>
      </c>
      <c r="D2254" t="s">
        <v>4526</v>
      </c>
      <c r="E2254" s="23">
        <v>1</v>
      </c>
    </row>
    <row r="2255" spans="1:5" x14ac:dyDescent="0.25">
      <c r="A2255" t="s">
        <v>4015</v>
      </c>
      <c r="B2255" t="s">
        <v>4016</v>
      </c>
      <c r="C2255" t="s">
        <v>4506</v>
      </c>
      <c r="D2255" t="s">
        <v>4527</v>
      </c>
      <c r="E2255" s="23">
        <v>1</v>
      </c>
    </row>
    <row r="2256" spans="1:5" x14ac:dyDescent="0.25">
      <c r="A2256" t="s">
        <v>4015</v>
      </c>
      <c r="B2256" t="s">
        <v>4016</v>
      </c>
      <c r="C2256" t="s">
        <v>4506</v>
      </c>
      <c r="D2256" t="s">
        <v>4528</v>
      </c>
      <c r="E2256" s="23">
        <v>1</v>
      </c>
    </row>
    <row r="2257" spans="1:5" x14ac:dyDescent="0.25">
      <c r="A2257" t="s">
        <v>4015</v>
      </c>
      <c r="B2257" t="s">
        <v>4016</v>
      </c>
      <c r="C2257" t="s">
        <v>4506</v>
      </c>
      <c r="D2257" t="s">
        <v>4529</v>
      </c>
      <c r="E2257" s="23">
        <v>1</v>
      </c>
    </row>
    <row r="2258" spans="1:5" x14ac:dyDescent="0.25">
      <c r="A2258" t="s">
        <v>4015</v>
      </c>
      <c r="B2258" t="s">
        <v>4016</v>
      </c>
      <c r="C2258" t="s">
        <v>4506</v>
      </c>
      <c r="D2258" t="s">
        <v>4530</v>
      </c>
      <c r="E2258" s="23">
        <v>1</v>
      </c>
    </row>
    <row r="2259" spans="1:5" x14ac:dyDescent="0.25">
      <c r="A2259" t="s">
        <v>4015</v>
      </c>
      <c r="B2259" t="s">
        <v>4016</v>
      </c>
      <c r="C2259" t="s">
        <v>4506</v>
      </c>
      <c r="D2259" t="s">
        <v>4531</v>
      </c>
      <c r="E2259" s="23">
        <v>1</v>
      </c>
    </row>
    <row r="2260" spans="1:5" x14ac:dyDescent="0.25">
      <c r="A2260" t="s">
        <v>4015</v>
      </c>
      <c r="B2260" t="s">
        <v>4016</v>
      </c>
      <c r="C2260" t="s">
        <v>4506</v>
      </c>
      <c r="D2260" t="s">
        <v>4532</v>
      </c>
      <c r="E2260" s="23">
        <v>1</v>
      </c>
    </row>
    <row r="2261" spans="1:5" x14ac:dyDescent="0.25">
      <c r="A2261" t="s">
        <v>4015</v>
      </c>
      <c r="B2261" t="s">
        <v>4016</v>
      </c>
      <c r="C2261" t="s">
        <v>4506</v>
      </c>
      <c r="D2261" t="s">
        <v>4533</v>
      </c>
      <c r="E2261" s="23">
        <v>1</v>
      </c>
    </row>
    <row r="2262" spans="1:5" x14ac:dyDescent="0.25">
      <c r="A2262" t="s">
        <v>4015</v>
      </c>
      <c r="B2262" t="s">
        <v>4016</v>
      </c>
      <c r="C2262" t="s">
        <v>4506</v>
      </c>
      <c r="D2262" t="s">
        <v>4534</v>
      </c>
      <c r="E2262" s="23">
        <v>1</v>
      </c>
    </row>
    <row r="2263" spans="1:5" x14ac:dyDescent="0.25">
      <c r="A2263" t="s">
        <v>4015</v>
      </c>
      <c r="B2263" t="s">
        <v>4016</v>
      </c>
      <c r="C2263" t="s">
        <v>4506</v>
      </c>
      <c r="D2263" t="s">
        <v>4535</v>
      </c>
      <c r="E2263" s="23">
        <v>1</v>
      </c>
    </row>
    <row r="2264" spans="1:5" x14ac:dyDescent="0.25">
      <c r="A2264" t="s">
        <v>4015</v>
      </c>
      <c r="B2264" t="s">
        <v>4016</v>
      </c>
      <c r="C2264" t="s">
        <v>4017</v>
      </c>
      <c r="D2264" t="s">
        <v>4018</v>
      </c>
      <c r="E2264" s="23">
        <v>1</v>
      </c>
    </row>
    <row r="2265" spans="1:5" x14ac:dyDescent="0.25">
      <c r="A2265" t="s">
        <v>4015</v>
      </c>
      <c r="B2265" t="s">
        <v>4016</v>
      </c>
      <c r="C2265" t="s">
        <v>4017</v>
      </c>
      <c r="D2265" t="s">
        <v>4020</v>
      </c>
      <c r="E2265" s="23">
        <v>1</v>
      </c>
    </row>
    <row r="2266" spans="1:5" x14ac:dyDescent="0.25">
      <c r="A2266" t="s">
        <v>4015</v>
      </c>
      <c r="B2266" t="s">
        <v>4016</v>
      </c>
      <c r="C2266" t="s">
        <v>4017</v>
      </c>
      <c r="D2266" t="s">
        <v>4022</v>
      </c>
      <c r="E2266" s="23">
        <v>1</v>
      </c>
    </row>
    <row r="2267" spans="1:5" x14ac:dyDescent="0.25">
      <c r="A2267" t="s">
        <v>4015</v>
      </c>
      <c r="B2267" t="s">
        <v>4016</v>
      </c>
      <c r="C2267" t="s">
        <v>4017</v>
      </c>
      <c r="D2267" t="s">
        <v>4024</v>
      </c>
      <c r="E2267" s="23">
        <v>1</v>
      </c>
    </row>
    <row r="2268" spans="1:5" x14ac:dyDescent="0.25">
      <c r="A2268" t="s">
        <v>4015</v>
      </c>
      <c r="B2268" t="s">
        <v>4016</v>
      </c>
      <c r="C2268" t="s">
        <v>4017</v>
      </c>
      <c r="D2268" t="s">
        <v>4026</v>
      </c>
      <c r="E2268" s="23">
        <v>1</v>
      </c>
    </row>
    <row r="2269" spans="1:5" x14ac:dyDescent="0.25">
      <c r="A2269" t="s">
        <v>4015</v>
      </c>
      <c r="B2269" t="s">
        <v>4016</v>
      </c>
      <c r="C2269" t="s">
        <v>4028</v>
      </c>
      <c r="D2269" t="s">
        <v>4018</v>
      </c>
      <c r="E2269" s="23">
        <v>1</v>
      </c>
    </row>
    <row r="2270" spans="1:5" x14ac:dyDescent="0.25">
      <c r="A2270" t="s">
        <v>4015</v>
      </c>
      <c r="B2270" t="s">
        <v>4016</v>
      </c>
      <c r="C2270" t="s">
        <v>4028</v>
      </c>
      <c r="D2270" t="s">
        <v>4024</v>
      </c>
      <c r="E2270" s="23">
        <v>1</v>
      </c>
    </row>
    <row r="2271" spans="1:5" x14ac:dyDescent="0.25">
      <c r="A2271" t="s">
        <v>4015</v>
      </c>
      <c r="B2271" t="s">
        <v>4016</v>
      </c>
      <c r="C2271" t="s">
        <v>4031</v>
      </c>
      <c r="D2271" t="s">
        <v>4018</v>
      </c>
      <c r="E2271" s="23">
        <v>1</v>
      </c>
    </row>
    <row r="2272" spans="1:5" x14ac:dyDescent="0.25">
      <c r="A2272" t="s">
        <v>4015</v>
      </c>
      <c r="B2272" t="s">
        <v>4016</v>
      </c>
      <c r="C2272" t="s">
        <v>4031</v>
      </c>
      <c r="D2272" t="s">
        <v>4020</v>
      </c>
      <c r="E2272" s="23">
        <v>1</v>
      </c>
    </row>
    <row r="2273" spans="1:5" x14ac:dyDescent="0.25">
      <c r="A2273" t="s">
        <v>4015</v>
      </c>
      <c r="B2273" t="s">
        <v>4016</v>
      </c>
      <c r="C2273" t="s">
        <v>4031</v>
      </c>
      <c r="D2273" t="s">
        <v>4022</v>
      </c>
      <c r="E2273" s="23">
        <v>1</v>
      </c>
    </row>
    <row r="2274" spans="1:5" x14ac:dyDescent="0.25">
      <c r="A2274" t="s">
        <v>4015</v>
      </c>
      <c r="B2274" t="s">
        <v>4016</v>
      </c>
      <c r="C2274" t="s">
        <v>4031</v>
      </c>
      <c r="D2274" t="s">
        <v>4024</v>
      </c>
      <c r="E2274" s="23">
        <v>1</v>
      </c>
    </row>
    <row r="2275" spans="1:5" x14ac:dyDescent="0.25">
      <c r="A2275" t="s">
        <v>4015</v>
      </c>
      <c r="B2275" t="s">
        <v>4016</v>
      </c>
      <c r="C2275" t="s">
        <v>4031</v>
      </c>
      <c r="D2275" t="s">
        <v>4026</v>
      </c>
      <c r="E2275" s="23">
        <v>1</v>
      </c>
    </row>
    <row r="2276" spans="1:5" x14ac:dyDescent="0.25">
      <c r="A2276" t="s">
        <v>4015</v>
      </c>
      <c r="B2276" t="s">
        <v>4016</v>
      </c>
      <c r="C2276" t="s">
        <v>4037</v>
      </c>
      <c r="D2276" t="s">
        <v>4018</v>
      </c>
      <c r="E2276" s="23">
        <v>1</v>
      </c>
    </row>
    <row r="2277" spans="1:5" x14ac:dyDescent="0.25">
      <c r="A2277" t="s">
        <v>4015</v>
      </c>
      <c r="B2277" t="s">
        <v>4016</v>
      </c>
      <c r="C2277" t="s">
        <v>4037</v>
      </c>
      <c r="D2277" t="s">
        <v>4039</v>
      </c>
      <c r="E2277" s="23">
        <v>1</v>
      </c>
    </row>
    <row r="2278" spans="1:5" x14ac:dyDescent="0.25">
      <c r="A2278" t="s">
        <v>4015</v>
      </c>
      <c r="B2278" t="s">
        <v>4016</v>
      </c>
      <c r="C2278" t="s">
        <v>4037</v>
      </c>
      <c r="D2278" t="s">
        <v>4041</v>
      </c>
      <c r="E2278" s="23">
        <v>1</v>
      </c>
    </row>
    <row r="2279" spans="1:5" x14ac:dyDescent="0.25">
      <c r="A2279" t="s">
        <v>4015</v>
      </c>
      <c r="B2279" t="s">
        <v>4016</v>
      </c>
      <c r="C2279" t="s">
        <v>4037</v>
      </c>
      <c r="D2279" t="s">
        <v>4043</v>
      </c>
      <c r="E2279" s="23">
        <v>1</v>
      </c>
    </row>
    <row r="2280" spans="1:5" x14ac:dyDescent="0.25">
      <c r="A2280" t="s">
        <v>4015</v>
      </c>
      <c r="B2280" t="s">
        <v>4016</v>
      </c>
      <c r="C2280" t="s">
        <v>4037</v>
      </c>
      <c r="D2280" t="s">
        <v>4045</v>
      </c>
      <c r="E2280" s="23">
        <v>1</v>
      </c>
    </row>
    <row r="2281" spans="1:5" x14ac:dyDescent="0.25">
      <c r="A2281" t="s">
        <v>4015</v>
      </c>
      <c r="B2281" t="s">
        <v>4016</v>
      </c>
      <c r="C2281" t="s">
        <v>4037</v>
      </c>
      <c r="D2281" t="s">
        <v>4026</v>
      </c>
      <c r="E2281" s="23">
        <v>1</v>
      </c>
    </row>
    <row r="2282" spans="1:5" x14ac:dyDescent="0.25">
      <c r="A2282" t="s">
        <v>4015</v>
      </c>
      <c r="B2282" t="s">
        <v>4016</v>
      </c>
      <c r="C2282" t="s">
        <v>4048</v>
      </c>
      <c r="D2282" t="s">
        <v>4018</v>
      </c>
      <c r="E2282" s="23">
        <v>1</v>
      </c>
    </row>
    <row r="2283" spans="1:5" x14ac:dyDescent="0.25">
      <c r="A2283" t="s">
        <v>4015</v>
      </c>
      <c r="B2283" t="s">
        <v>4016</v>
      </c>
      <c r="C2283" t="s">
        <v>4048</v>
      </c>
      <c r="D2283" t="s">
        <v>4020</v>
      </c>
      <c r="E2283" s="23">
        <v>1</v>
      </c>
    </row>
    <row r="2284" spans="1:5" x14ac:dyDescent="0.25">
      <c r="A2284" t="s">
        <v>4015</v>
      </c>
      <c r="B2284" t="s">
        <v>4016</v>
      </c>
      <c r="C2284" t="s">
        <v>4048</v>
      </c>
      <c r="D2284" t="s">
        <v>4022</v>
      </c>
      <c r="E2284" s="23">
        <v>1</v>
      </c>
    </row>
    <row r="2285" spans="1:5" x14ac:dyDescent="0.25">
      <c r="A2285" t="s">
        <v>4015</v>
      </c>
      <c r="B2285" t="s">
        <v>4016</v>
      </c>
      <c r="C2285" t="s">
        <v>4048</v>
      </c>
      <c r="D2285" t="s">
        <v>4024</v>
      </c>
      <c r="E2285" s="23">
        <v>1</v>
      </c>
    </row>
    <row r="2286" spans="1:5" x14ac:dyDescent="0.25">
      <c r="A2286" t="s">
        <v>4015</v>
      </c>
      <c r="B2286" t="s">
        <v>4016</v>
      </c>
      <c r="C2286" t="s">
        <v>4048</v>
      </c>
      <c r="D2286" t="s">
        <v>4026</v>
      </c>
      <c r="E2286" s="23">
        <v>1</v>
      </c>
    </row>
    <row r="2287" spans="1:5" x14ac:dyDescent="0.25">
      <c r="A2287" t="s">
        <v>4015</v>
      </c>
      <c r="B2287" t="s">
        <v>4016</v>
      </c>
      <c r="C2287" t="s">
        <v>4054</v>
      </c>
      <c r="D2287" t="s">
        <v>4018</v>
      </c>
      <c r="E2287" s="23">
        <v>1</v>
      </c>
    </row>
    <row r="2288" spans="1:5" x14ac:dyDescent="0.25">
      <c r="A2288" t="s">
        <v>4015</v>
      </c>
      <c r="B2288" t="s">
        <v>4016</v>
      </c>
      <c r="C2288" t="s">
        <v>4054</v>
      </c>
      <c r="D2288" t="s">
        <v>4020</v>
      </c>
      <c r="E2288" s="23">
        <v>1</v>
      </c>
    </row>
    <row r="2289" spans="1:5" x14ac:dyDescent="0.25">
      <c r="A2289" t="s">
        <v>4015</v>
      </c>
      <c r="B2289" t="s">
        <v>4016</v>
      </c>
      <c r="C2289" t="s">
        <v>4054</v>
      </c>
      <c r="D2289" t="s">
        <v>4022</v>
      </c>
      <c r="E2289" s="23">
        <v>1</v>
      </c>
    </row>
    <row r="2290" spans="1:5" x14ac:dyDescent="0.25">
      <c r="A2290" t="s">
        <v>4015</v>
      </c>
      <c r="B2290" t="s">
        <v>4016</v>
      </c>
      <c r="C2290" t="s">
        <v>4054</v>
      </c>
      <c r="D2290" t="s">
        <v>4024</v>
      </c>
      <c r="E2290" s="23">
        <v>1</v>
      </c>
    </row>
    <row r="2291" spans="1:5" x14ac:dyDescent="0.25">
      <c r="A2291" t="s">
        <v>4015</v>
      </c>
      <c r="B2291" t="s">
        <v>4016</v>
      </c>
      <c r="C2291" t="s">
        <v>4054</v>
      </c>
      <c r="D2291" t="s">
        <v>4026</v>
      </c>
      <c r="E2291" s="23">
        <v>1</v>
      </c>
    </row>
    <row r="2292" spans="1:5" x14ac:dyDescent="0.25">
      <c r="A2292" t="s">
        <v>4015</v>
      </c>
      <c r="B2292" t="s">
        <v>4016</v>
      </c>
      <c r="C2292" t="s">
        <v>4060</v>
      </c>
      <c r="D2292" t="s">
        <v>4018</v>
      </c>
      <c r="E2292" s="23">
        <v>1</v>
      </c>
    </row>
    <row r="2293" spans="1:5" x14ac:dyDescent="0.25">
      <c r="A2293" t="s">
        <v>4015</v>
      </c>
      <c r="B2293" t="s">
        <v>4016</v>
      </c>
      <c r="C2293" t="s">
        <v>4060</v>
      </c>
      <c r="D2293" t="s">
        <v>4020</v>
      </c>
      <c r="E2293" s="23">
        <v>1</v>
      </c>
    </row>
    <row r="2294" spans="1:5" x14ac:dyDescent="0.25">
      <c r="A2294" t="s">
        <v>4015</v>
      </c>
      <c r="B2294" t="s">
        <v>4016</v>
      </c>
      <c r="C2294" t="s">
        <v>4060</v>
      </c>
      <c r="D2294" t="s">
        <v>4022</v>
      </c>
      <c r="E2294" s="23">
        <v>1</v>
      </c>
    </row>
    <row r="2295" spans="1:5" x14ac:dyDescent="0.25">
      <c r="A2295" t="s">
        <v>4015</v>
      </c>
      <c r="B2295" t="s">
        <v>4016</v>
      </c>
      <c r="C2295" t="s">
        <v>4060</v>
      </c>
      <c r="D2295" t="s">
        <v>4024</v>
      </c>
      <c r="E2295" s="23">
        <v>1</v>
      </c>
    </row>
    <row r="2296" spans="1:5" x14ac:dyDescent="0.25">
      <c r="A2296" t="s">
        <v>4015</v>
      </c>
      <c r="B2296" t="s">
        <v>4016</v>
      </c>
      <c r="C2296" t="s">
        <v>4060</v>
      </c>
      <c r="D2296" t="s">
        <v>4026</v>
      </c>
      <c r="E2296" s="23">
        <v>1</v>
      </c>
    </row>
    <row r="2297" spans="1:5" x14ac:dyDescent="0.25">
      <c r="A2297" t="s">
        <v>4015</v>
      </c>
      <c r="B2297" t="s">
        <v>4016</v>
      </c>
      <c r="C2297" t="s">
        <v>4066</v>
      </c>
      <c r="D2297" t="s">
        <v>4018</v>
      </c>
      <c r="E2297" s="23">
        <v>1</v>
      </c>
    </row>
    <row r="2298" spans="1:5" x14ac:dyDescent="0.25">
      <c r="A2298" t="s">
        <v>4015</v>
      </c>
      <c r="B2298" t="s">
        <v>4016</v>
      </c>
      <c r="C2298" t="s">
        <v>4066</v>
      </c>
      <c r="D2298" t="s">
        <v>4020</v>
      </c>
      <c r="E2298" s="23">
        <v>1</v>
      </c>
    </row>
    <row r="2299" spans="1:5" x14ac:dyDescent="0.25">
      <c r="A2299" t="s">
        <v>4015</v>
      </c>
      <c r="B2299" t="s">
        <v>4016</v>
      </c>
      <c r="C2299" t="s">
        <v>4066</v>
      </c>
      <c r="D2299" t="s">
        <v>4022</v>
      </c>
      <c r="E2299" s="23">
        <v>1</v>
      </c>
    </row>
    <row r="2300" spans="1:5" x14ac:dyDescent="0.25">
      <c r="A2300" t="s">
        <v>4015</v>
      </c>
      <c r="B2300" t="s">
        <v>4016</v>
      </c>
      <c r="C2300" t="s">
        <v>4066</v>
      </c>
      <c r="D2300" t="s">
        <v>4024</v>
      </c>
      <c r="E2300" s="23">
        <v>1</v>
      </c>
    </row>
    <row r="2301" spans="1:5" x14ac:dyDescent="0.25">
      <c r="A2301" t="s">
        <v>4015</v>
      </c>
      <c r="B2301" t="s">
        <v>4016</v>
      </c>
      <c r="C2301" t="s">
        <v>4066</v>
      </c>
      <c r="D2301" t="s">
        <v>4026</v>
      </c>
      <c r="E2301" s="23">
        <v>1</v>
      </c>
    </row>
    <row r="2302" spans="1:5" x14ac:dyDescent="0.25">
      <c r="A2302" t="s">
        <v>4015</v>
      </c>
      <c r="B2302" t="s">
        <v>4016</v>
      </c>
      <c r="C2302" t="s">
        <v>4072</v>
      </c>
      <c r="D2302" t="s">
        <v>4018</v>
      </c>
      <c r="E2302" s="23">
        <v>1</v>
      </c>
    </row>
    <row r="2303" spans="1:5" x14ac:dyDescent="0.25">
      <c r="A2303" t="s">
        <v>4015</v>
      </c>
      <c r="B2303" t="s">
        <v>4016</v>
      </c>
      <c r="C2303" t="s">
        <v>4072</v>
      </c>
      <c r="D2303" t="s">
        <v>4039</v>
      </c>
      <c r="E2303" s="23">
        <v>1</v>
      </c>
    </row>
    <row r="2304" spans="1:5" x14ac:dyDescent="0.25">
      <c r="A2304" t="s">
        <v>4015</v>
      </c>
      <c r="B2304" t="s">
        <v>4016</v>
      </c>
      <c r="C2304" t="s">
        <v>4072</v>
      </c>
      <c r="D2304" t="s">
        <v>4020</v>
      </c>
      <c r="E2304" s="23">
        <v>1</v>
      </c>
    </row>
    <row r="2305" spans="1:5" x14ac:dyDescent="0.25">
      <c r="A2305" t="s">
        <v>4015</v>
      </c>
      <c r="B2305" t="s">
        <v>4016</v>
      </c>
      <c r="C2305" t="s">
        <v>4072</v>
      </c>
      <c r="D2305" t="s">
        <v>4041</v>
      </c>
      <c r="E2305" s="23">
        <v>1</v>
      </c>
    </row>
    <row r="2306" spans="1:5" x14ac:dyDescent="0.25">
      <c r="A2306" t="s">
        <v>4015</v>
      </c>
      <c r="B2306" t="s">
        <v>4016</v>
      </c>
      <c r="C2306" t="s">
        <v>4072</v>
      </c>
      <c r="D2306" t="s">
        <v>4022</v>
      </c>
      <c r="E2306" s="23">
        <v>1</v>
      </c>
    </row>
    <row r="2307" spans="1:5" x14ac:dyDescent="0.25">
      <c r="A2307" t="s">
        <v>4015</v>
      </c>
      <c r="B2307" t="s">
        <v>4016</v>
      </c>
      <c r="C2307" t="s">
        <v>4072</v>
      </c>
      <c r="D2307" t="s">
        <v>4043</v>
      </c>
      <c r="E2307" s="23">
        <v>1</v>
      </c>
    </row>
    <row r="2308" spans="1:5" x14ac:dyDescent="0.25">
      <c r="A2308" t="s">
        <v>4015</v>
      </c>
      <c r="B2308" t="s">
        <v>4016</v>
      </c>
      <c r="C2308" t="s">
        <v>4072</v>
      </c>
      <c r="D2308" t="s">
        <v>4045</v>
      </c>
      <c r="E2308" s="23">
        <v>1</v>
      </c>
    </row>
    <row r="2309" spans="1:5" x14ac:dyDescent="0.25">
      <c r="A2309" t="s">
        <v>4015</v>
      </c>
      <c r="B2309" t="s">
        <v>4016</v>
      </c>
      <c r="C2309" t="s">
        <v>4072</v>
      </c>
      <c r="D2309" t="s">
        <v>4024</v>
      </c>
      <c r="E2309" s="23">
        <v>1</v>
      </c>
    </row>
    <row r="2310" spans="1:5" x14ac:dyDescent="0.25">
      <c r="A2310" t="s">
        <v>4015</v>
      </c>
      <c r="B2310" t="s">
        <v>4016</v>
      </c>
      <c r="C2310" t="s">
        <v>4072</v>
      </c>
      <c r="D2310" t="s">
        <v>4026</v>
      </c>
      <c r="E2310" s="23">
        <v>1</v>
      </c>
    </row>
    <row r="2311" spans="1:5" x14ac:dyDescent="0.25">
      <c r="A2311" t="s">
        <v>4015</v>
      </c>
      <c r="B2311" t="s">
        <v>4016</v>
      </c>
      <c r="C2311" t="s">
        <v>4082</v>
      </c>
      <c r="D2311" t="s">
        <v>4018</v>
      </c>
      <c r="E2311" s="23">
        <v>1</v>
      </c>
    </row>
    <row r="2312" spans="1:5" x14ac:dyDescent="0.25">
      <c r="A2312" t="s">
        <v>4015</v>
      </c>
      <c r="B2312" t="s">
        <v>4016</v>
      </c>
      <c r="C2312" t="s">
        <v>4082</v>
      </c>
      <c r="D2312" t="s">
        <v>4039</v>
      </c>
      <c r="E2312" s="23">
        <v>1</v>
      </c>
    </row>
    <row r="2313" spans="1:5" x14ac:dyDescent="0.25">
      <c r="A2313" t="s">
        <v>4015</v>
      </c>
      <c r="B2313" t="s">
        <v>4016</v>
      </c>
      <c r="C2313" t="s">
        <v>4082</v>
      </c>
      <c r="D2313" t="s">
        <v>4020</v>
      </c>
      <c r="E2313" s="23">
        <v>1</v>
      </c>
    </row>
    <row r="2314" spans="1:5" x14ac:dyDescent="0.25">
      <c r="A2314" t="s">
        <v>4015</v>
      </c>
      <c r="B2314" t="s">
        <v>4016</v>
      </c>
      <c r="C2314" t="s">
        <v>4082</v>
      </c>
      <c r="D2314" t="s">
        <v>4041</v>
      </c>
      <c r="E2314" s="23">
        <v>1</v>
      </c>
    </row>
    <row r="2315" spans="1:5" x14ac:dyDescent="0.25">
      <c r="A2315" t="s">
        <v>4015</v>
      </c>
      <c r="B2315" t="s">
        <v>4016</v>
      </c>
      <c r="C2315" t="s">
        <v>4082</v>
      </c>
      <c r="D2315" t="s">
        <v>4087</v>
      </c>
      <c r="E2315" s="23">
        <v>1</v>
      </c>
    </row>
    <row r="2316" spans="1:5" x14ac:dyDescent="0.25">
      <c r="A2316" t="s">
        <v>4015</v>
      </c>
      <c r="B2316" t="s">
        <v>4016</v>
      </c>
      <c r="C2316" t="s">
        <v>4082</v>
      </c>
      <c r="D2316" t="s">
        <v>4089</v>
      </c>
      <c r="E2316" s="23">
        <v>1</v>
      </c>
    </row>
    <row r="2317" spans="1:5" x14ac:dyDescent="0.25">
      <c r="A2317" t="s">
        <v>4015</v>
      </c>
      <c r="B2317" t="s">
        <v>4016</v>
      </c>
      <c r="C2317" t="s">
        <v>4082</v>
      </c>
      <c r="D2317" t="s">
        <v>4091</v>
      </c>
      <c r="E2317" s="23">
        <v>1</v>
      </c>
    </row>
    <row r="2318" spans="1:5" x14ac:dyDescent="0.25">
      <c r="A2318" t="s">
        <v>4015</v>
      </c>
      <c r="B2318" t="s">
        <v>4016</v>
      </c>
      <c r="C2318" t="s">
        <v>4082</v>
      </c>
      <c r="D2318" t="s">
        <v>4022</v>
      </c>
      <c r="E2318" s="23">
        <v>1</v>
      </c>
    </row>
    <row r="2319" spans="1:5" x14ac:dyDescent="0.25">
      <c r="A2319" t="s">
        <v>4015</v>
      </c>
      <c r="B2319" t="s">
        <v>4016</v>
      </c>
      <c r="C2319" t="s">
        <v>4082</v>
      </c>
      <c r="D2319" t="s">
        <v>4045</v>
      </c>
      <c r="E2319" s="23">
        <v>1</v>
      </c>
    </row>
    <row r="2320" spans="1:5" x14ac:dyDescent="0.25">
      <c r="A2320" t="s">
        <v>4015</v>
      </c>
      <c r="B2320" t="s">
        <v>4016</v>
      </c>
      <c r="C2320" t="s">
        <v>4082</v>
      </c>
      <c r="D2320" t="s">
        <v>4024</v>
      </c>
      <c r="E2320" s="23">
        <v>1</v>
      </c>
    </row>
    <row r="2321" spans="1:5" x14ac:dyDescent="0.25">
      <c r="A2321" t="s">
        <v>4015</v>
      </c>
      <c r="B2321" t="s">
        <v>4016</v>
      </c>
      <c r="C2321" t="s">
        <v>4082</v>
      </c>
      <c r="D2321" t="s">
        <v>4026</v>
      </c>
      <c r="E2321" s="23">
        <v>1</v>
      </c>
    </row>
    <row r="2322" spans="1:5" x14ac:dyDescent="0.25">
      <c r="A2322" t="s">
        <v>4015</v>
      </c>
      <c r="B2322" t="s">
        <v>4016</v>
      </c>
      <c r="C2322" t="s">
        <v>4097</v>
      </c>
      <c r="D2322" t="s">
        <v>4018</v>
      </c>
      <c r="E2322" s="23">
        <v>1</v>
      </c>
    </row>
    <row r="2323" spans="1:5" x14ac:dyDescent="0.25">
      <c r="A2323" t="s">
        <v>4015</v>
      </c>
      <c r="B2323" t="s">
        <v>4016</v>
      </c>
      <c r="C2323" t="s">
        <v>4097</v>
      </c>
      <c r="D2323" t="s">
        <v>4020</v>
      </c>
      <c r="E2323" s="23">
        <v>1</v>
      </c>
    </row>
    <row r="2324" spans="1:5" x14ac:dyDescent="0.25">
      <c r="A2324" t="s">
        <v>4015</v>
      </c>
      <c r="B2324" t="s">
        <v>4016</v>
      </c>
      <c r="C2324" t="s">
        <v>4097</v>
      </c>
      <c r="D2324" t="s">
        <v>4022</v>
      </c>
      <c r="E2324" s="23">
        <v>1</v>
      </c>
    </row>
    <row r="2325" spans="1:5" x14ac:dyDescent="0.25">
      <c r="A2325" t="s">
        <v>4015</v>
      </c>
      <c r="B2325" t="s">
        <v>4016</v>
      </c>
      <c r="C2325" t="s">
        <v>4097</v>
      </c>
      <c r="D2325" t="s">
        <v>4024</v>
      </c>
      <c r="E2325" s="23">
        <v>1</v>
      </c>
    </row>
    <row r="2326" spans="1:5" x14ac:dyDescent="0.25">
      <c r="A2326" t="s">
        <v>4015</v>
      </c>
      <c r="B2326" t="s">
        <v>4016</v>
      </c>
      <c r="C2326" t="s">
        <v>4097</v>
      </c>
      <c r="D2326" t="s">
        <v>4026</v>
      </c>
      <c r="E2326" s="23">
        <v>1</v>
      </c>
    </row>
    <row r="2327" spans="1:5" x14ac:dyDescent="0.25">
      <c r="A2327" t="s">
        <v>4015</v>
      </c>
      <c r="B2327" t="s">
        <v>4016</v>
      </c>
      <c r="C2327" t="s">
        <v>4103</v>
      </c>
      <c r="D2327" t="s">
        <v>4018</v>
      </c>
      <c r="E2327" s="23">
        <v>1</v>
      </c>
    </row>
    <row r="2328" spans="1:5" x14ac:dyDescent="0.25">
      <c r="A2328" t="s">
        <v>4015</v>
      </c>
      <c r="B2328" t="s">
        <v>4016</v>
      </c>
      <c r="C2328" t="s">
        <v>4103</v>
      </c>
      <c r="D2328" t="s">
        <v>4020</v>
      </c>
      <c r="E2328" s="23">
        <v>1</v>
      </c>
    </row>
    <row r="2329" spans="1:5" x14ac:dyDescent="0.25">
      <c r="A2329" t="s">
        <v>4015</v>
      </c>
      <c r="B2329" t="s">
        <v>4016</v>
      </c>
      <c r="C2329" t="s">
        <v>4103</v>
      </c>
      <c r="D2329" t="s">
        <v>4022</v>
      </c>
      <c r="E2329" s="23">
        <v>1</v>
      </c>
    </row>
    <row r="2330" spans="1:5" x14ac:dyDescent="0.25">
      <c r="A2330" t="s">
        <v>4015</v>
      </c>
      <c r="B2330" t="s">
        <v>4016</v>
      </c>
      <c r="C2330" t="s">
        <v>4103</v>
      </c>
      <c r="D2330" t="s">
        <v>4024</v>
      </c>
      <c r="E2330" s="23">
        <v>1</v>
      </c>
    </row>
    <row r="2331" spans="1:5" x14ac:dyDescent="0.25">
      <c r="A2331" t="s">
        <v>4015</v>
      </c>
      <c r="B2331" t="s">
        <v>4016</v>
      </c>
      <c r="C2331" t="s">
        <v>4103</v>
      </c>
      <c r="D2331" t="s">
        <v>4026</v>
      </c>
      <c r="E2331" s="23">
        <v>1</v>
      </c>
    </row>
    <row r="2332" spans="1:5" x14ac:dyDescent="0.25">
      <c r="A2332" t="s">
        <v>4015</v>
      </c>
      <c r="B2332" t="s">
        <v>4016</v>
      </c>
      <c r="C2332" t="s">
        <v>4109</v>
      </c>
      <c r="D2332" t="s">
        <v>4018</v>
      </c>
      <c r="E2332" s="23">
        <v>1</v>
      </c>
    </row>
    <row r="2333" spans="1:5" x14ac:dyDescent="0.25">
      <c r="A2333" t="s">
        <v>4015</v>
      </c>
      <c r="B2333" t="s">
        <v>4016</v>
      </c>
      <c r="C2333" t="s">
        <v>4109</v>
      </c>
      <c r="D2333" t="s">
        <v>4020</v>
      </c>
      <c r="E2333" s="23">
        <v>1</v>
      </c>
    </row>
    <row r="2334" spans="1:5" x14ac:dyDescent="0.25">
      <c r="A2334" t="s">
        <v>4015</v>
      </c>
      <c r="B2334" t="s">
        <v>4016</v>
      </c>
      <c r="C2334" t="s">
        <v>4109</v>
      </c>
      <c r="D2334" t="s">
        <v>4022</v>
      </c>
      <c r="E2334" s="23">
        <v>1</v>
      </c>
    </row>
    <row r="2335" spans="1:5" x14ac:dyDescent="0.25">
      <c r="A2335" t="s">
        <v>4015</v>
      </c>
      <c r="B2335" t="s">
        <v>4016</v>
      </c>
      <c r="C2335" t="s">
        <v>4109</v>
      </c>
      <c r="D2335" t="s">
        <v>4024</v>
      </c>
      <c r="E2335" s="23">
        <v>1</v>
      </c>
    </row>
    <row r="2336" spans="1:5" x14ac:dyDescent="0.25">
      <c r="A2336" t="s">
        <v>4015</v>
      </c>
      <c r="B2336" t="s">
        <v>4016</v>
      </c>
      <c r="C2336" t="s">
        <v>4109</v>
      </c>
      <c r="D2336" t="s">
        <v>4114</v>
      </c>
      <c r="E2336" s="23">
        <v>1</v>
      </c>
    </row>
    <row r="2337" spans="1:5" x14ac:dyDescent="0.25">
      <c r="A2337" t="s">
        <v>4015</v>
      </c>
      <c r="B2337" t="s">
        <v>4016</v>
      </c>
      <c r="C2337" t="s">
        <v>4109</v>
      </c>
      <c r="D2337" t="s">
        <v>4026</v>
      </c>
      <c r="E2337" s="23">
        <v>1</v>
      </c>
    </row>
    <row r="2338" spans="1:5" x14ac:dyDescent="0.25">
      <c r="A2338" t="s">
        <v>4015</v>
      </c>
      <c r="B2338" t="s">
        <v>4016</v>
      </c>
      <c r="C2338" t="s">
        <v>4117</v>
      </c>
      <c r="D2338" t="s">
        <v>4018</v>
      </c>
      <c r="E2338" s="23">
        <v>1</v>
      </c>
    </row>
    <row r="2339" spans="1:5" x14ac:dyDescent="0.25">
      <c r="A2339" t="s">
        <v>4015</v>
      </c>
      <c r="B2339" t="s">
        <v>4016</v>
      </c>
      <c r="C2339" t="s">
        <v>4117</v>
      </c>
      <c r="D2339" t="s">
        <v>4020</v>
      </c>
      <c r="E2339" s="23">
        <v>1</v>
      </c>
    </row>
    <row r="2340" spans="1:5" x14ac:dyDescent="0.25">
      <c r="A2340" t="s">
        <v>4015</v>
      </c>
      <c r="B2340" t="s">
        <v>4016</v>
      </c>
      <c r="C2340" t="s">
        <v>4117</v>
      </c>
      <c r="D2340" t="s">
        <v>4022</v>
      </c>
      <c r="E2340" s="23">
        <v>1</v>
      </c>
    </row>
    <row r="2341" spans="1:5" x14ac:dyDescent="0.25">
      <c r="A2341" t="s">
        <v>4015</v>
      </c>
      <c r="B2341" t="s">
        <v>4016</v>
      </c>
      <c r="C2341" t="s">
        <v>4117</v>
      </c>
      <c r="D2341" t="s">
        <v>4024</v>
      </c>
      <c r="E2341" s="23">
        <v>1</v>
      </c>
    </row>
    <row r="2342" spans="1:5" x14ac:dyDescent="0.25">
      <c r="A2342" t="s">
        <v>4015</v>
      </c>
      <c r="B2342" t="s">
        <v>4016</v>
      </c>
      <c r="C2342" t="s">
        <v>4117</v>
      </c>
      <c r="D2342" t="s">
        <v>4026</v>
      </c>
      <c r="E2342" s="23">
        <v>1</v>
      </c>
    </row>
    <row r="2343" spans="1:5" x14ac:dyDescent="0.25">
      <c r="A2343" t="s">
        <v>4015</v>
      </c>
      <c r="B2343" t="s">
        <v>4016</v>
      </c>
      <c r="C2343" t="s">
        <v>4123</v>
      </c>
      <c r="D2343" t="s">
        <v>4018</v>
      </c>
      <c r="E2343" s="23">
        <v>1</v>
      </c>
    </row>
    <row r="2344" spans="1:5" x14ac:dyDescent="0.25">
      <c r="A2344" t="s">
        <v>4015</v>
      </c>
      <c r="B2344" t="s">
        <v>4016</v>
      </c>
      <c r="C2344" t="s">
        <v>4123</v>
      </c>
      <c r="D2344" t="s">
        <v>4020</v>
      </c>
      <c r="E2344" s="23">
        <v>1</v>
      </c>
    </row>
    <row r="2345" spans="1:5" x14ac:dyDescent="0.25">
      <c r="A2345" t="s">
        <v>4015</v>
      </c>
      <c r="B2345" t="s">
        <v>4016</v>
      </c>
      <c r="C2345" t="s">
        <v>4123</v>
      </c>
      <c r="D2345" t="s">
        <v>4022</v>
      </c>
      <c r="E2345" s="23">
        <v>1</v>
      </c>
    </row>
    <row r="2346" spans="1:5" x14ac:dyDescent="0.25">
      <c r="A2346" t="s">
        <v>4015</v>
      </c>
      <c r="B2346" t="s">
        <v>4016</v>
      </c>
      <c r="C2346" t="s">
        <v>4123</v>
      </c>
      <c r="D2346" t="s">
        <v>4024</v>
      </c>
      <c r="E2346" s="23">
        <v>1</v>
      </c>
    </row>
    <row r="2347" spans="1:5" x14ac:dyDescent="0.25">
      <c r="A2347" t="s">
        <v>4015</v>
      </c>
      <c r="B2347" t="s">
        <v>4016</v>
      </c>
      <c r="C2347" t="s">
        <v>4123</v>
      </c>
      <c r="D2347" t="s">
        <v>4026</v>
      </c>
      <c r="E2347" s="23">
        <v>1</v>
      </c>
    </row>
    <row r="2348" spans="1:5" x14ac:dyDescent="0.25">
      <c r="A2348" t="s">
        <v>4015</v>
      </c>
      <c r="B2348" t="s">
        <v>4016</v>
      </c>
      <c r="C2348" t="s">
        <v>4129</v>
      </c>
      <c r="D2348" t="s">
        <v>4018</v>
      </c>
      <c r="E2348" s="23">
        <v>1</v>
      </c>
    </row>
    <row r="2349" spans="1:5" x14ac:dyDescent="0.25">
      <c r="A2349" t="s">
        <v>4015</v>
      </c>
      <c r="B2349" t="s">
        <v>4016</v>
      </c>
      <c r="C2349" t="s">
        <v>4129</v>
      </c>
      <c r="D2349" t="s">
        <v>4020</v>
      </c>
      <c r="E2349" s="23">
        <v>1</v>
      </c>
    </row>
    <row r="2350" spans="1:5" x14ac:dyDescent="0.25">
      <c r="A2350" t="s">
        <v>4015</v>
      </c>
      <c r="B2350" t="s">
        <v>4016</v>
      </c>
      <c r="C2350" t="s">
        <v>4129</v>
      </c>
      <c r="D2350" t="s">
        <v>4022</v>
      </c>
      <c r="E2350" s="23">
        <v>1</v>
      </c>
    </row>
    <row r="2351" spans="1:5" x14ac:dyDescent="0.25">
      <c r="A2351" t="s">
        <v>4015</v>
      </c>
      <c r="B2351" t="s">
        <v>4016</v>
      </c>
      <c r="C2351" t="s">
        <v>4129</v>
      </c>
      <c r="D2351" t="s">
        <v>4024</v>
      </c>
      <c r="E2351" s="23">
        <v>1</v>
      </c>
    </row>
    <row r="2352" spans="1:5" x14ac:dyDescent="0.25">
      <c r="A2352" t="s">
        <v>4015</v>
      </c>
      <c r="B2352" t="s">
        <v>4016</v>
      </c>
      <c r="C2352" t="s">
        <v>4129</v>
      </c>
      <c r="D2352" t="s">
        <v>4026</v>
      </c>
      <c r="E2352" s="23">
        <v>1</v>
      </c>
    </row>
    <row r="2353" spans="1:5" x14ac:dyDescent="0.25">
      <c r="A2353" t="s">
        <v>4015</v>
      </c>
      <c r="B2353" t="s">
        <v>4016</v>
      </c>
      <c r="C2353" t="s">
        <v>4135</v>
      </c>
      <c r="D2353" t="s">
        <v>4022</v>
      </c>
      <c r="E2353" s="23">
        <v>1</v>
      </c>
    </row>
    <row r="2354" spans="1:5" x14ac:dyDescent="0.25">
      <c r="A2354" t="s">
        <v>4015</v>
      </c>
      <c r="B2354" t="s">
        <v>4016</v>
      </c>
      <c r="C2354" t="s">
        <v>4137</v>
      </c>
      <c r="D2354" t="s">
        <v>4018</v>
      </c>
      <c r="E2354" s="23">
        <v>1</v>
      </c>
    </row>
    <row r="2355" spans="1:5" x14ac:dyDescent="0.25">
      <c r="A2355" t="s">
        <v>4015</v>
      </c>
      <c r="B2355" t="s">
        <v>4016</v>
      </c>
      <c r="C2355" t="s">
        <v>4137</v>
      </c>
      <c r="D2355" t="s">
        <v>4020</v>
      </c>
      <c r="E2355" s="23">
        <v>1</v>
      </c>
    </row>
    <row r="2356" spans="1:5" x14ac:dyDescent="0.25">
      <c r="A2356" t="s">
        <v>4015</v>
      </c>
      <c r="B2356" t="s">
        <v>4016</v>
      </c>
      <c r="C2356" t="s">
        <v>4137</v>
      </c>
      <c r="D2356" t="s">
        <v>4022</v>
      </c>
      <c r="E2356" s="23">
        <v>1</v>
      </c>
    </row>
    <row r="2357" spans="1:5" x14ac:dyDescent="0.25">
      <c r="A2357" t="s">
        <v>4015</v>
      </c>
      <c r="B2357" t="s">
        <v>4016</v>
      </c>
      <c r="C2357" t="s">
        <v>4137</v>
      </c>
      <c r="D2357" t="s">
        <v>4024</v>
      </c>
      <c r="E2357" s="23">
        <v>1</v>
      </c>
    </row>
    <row r="2358" spans="1:5" x14ac:dyDescent="0.25">
      <c r="A2358" t="s">
        <v>4015</v>
      </c>
      <c r="B2358" t="s">
        <v>4016</v>
      </c>
      <c r="C2358" t="s">
        <v>4137</v>
      </c>
      <c r="D2358" t="s">
        <v>4026</v>
      </c>
      <c r="E2358" s="23">
        <v>1</v>
      </c>
    </row>
    <row r="2359" spans="1:5" x14ac:dyDescent="0.25">
      <c r="A2359" t="s">
        <v>4015</v>
      </c>
      <c r="B2359" t="s">
        <v>4016</v>
      </c>
      <c r="C2359" t="s">
        <v>4143</v>
      </c>
      <c r="D2359" t="s">
        <v>4018</v>
      </c>
      <c r="E2359" s="23">
        <v>1</v>
      </c>
    </row>
    <row r="2360" spans="1:5" x14ac:dyDescent="0.25">
      <c r="A2360" t="s">
        <v>4015</v>
      </c>
      <c r="B2360" t="s">
        <v>4016</v>
      </c>
      <c r="C2360" t="s">
        <v>4143</v>
      </c>
      <c r="D2360" t="s">
        <v>4020</v>
      </c>
      <c r="E2360" s="23">
        <v>1</v>
      </c>
    </row>
    <row r="2361" spans="1:5" x14ac:dyDescent="0.25">
      <c r="A2361" t="s">
        <v>4015</v>
      </c>
      <c r="B2361" t="s">
        <v>4016</v>
      </c>
      <c r="C2361" t="s">
        <v>4143</v>
      </c>
      <c r="D2361" t="s">
        <v>4022</v>
      </c>
      <c r="E2361" s="23">
        <v>1</v>
      </c>
    </row>
    <row r="2362" spans="1:5" x14ac:dyDescent="0.25">
      <c r="A2362" t="s">
        <v>4015</v>
      </c>
      <c r="B2362" t="s">
        <v>4016</v>
      </c>
      <c r="C2362" t="s">
        <v>4143</v>
      </c>
      <c r="D2362" t="s">
        <v>4024</v>
      </c>
      <c r="E2362" s="23">
        <v>1</v>
      </c>
    </row>
    <row r="2363" spans="1:5" x14ac:dyDescent="0.25">
      <c r="A2363" t="s">
        <v>4015</v>
      </c>
      <c r="B2363" t="s">
        <v>4016</v>
      </c>
      <c r="C2363" t="s">
        <v>4143</v>
      </c>
      <c r="D2363" t="s">
        <v>4026</v>
      </c>
      <c r="E2363" s="23">
        <v>1</v>
      </c>
    </row>
    <row r="2364" spans="1:5" x14ac:dyDescent="0.25">
      <c r="A2364" t="s">
        <v>4015</v>
      </c>
      <c r="B2364" t="s">
        <v>4016</v>
      </c>
      <c r="C2364" t="s">
        <v>4149</v>
      </c>
      <c r="D2364" t="s">
        <v>4018</v>
      </c>
      <c r="E2364" s="23">
        <v>1</v>
      </c>
    </row>
    <row r="2365" spans="1:5" x14ac:dyDescent="0.25">
      <c r="A2365" t="s">
        <v>4015</v>
      </c>
      <c r="B2365" t="s">
        <v>4016</v>
      </c>
      <c r="C2365" t="s">
        <v>4149</v>
      </c>
      <c r="D2365" t="s">
        <v>4020</v>
      </c>
      <c r="E2365" s="23">
        <v>1</v>
      </c>
    </row>
    <row r="2366" spans="1:5" x14ac:dyDescent="0.25">
      <c r="A2366" t="s">
        <v>4015</v>
      </c>
      <c r="B2366" t="s">
        <v>4016</v>
      </c>
      <c r="C2366" t="s">
        <v>4149</v>
      </c>
      <c r="D2366" t="s">
        <v>4022</v>
      </c>
      <c r="E2366" s="23">
        <v>1</v>
      </c>
    </row>
    <row r="2367" spans="1:5" x14ac:dyDescent="0.25">
      <c r="A2367" t="s">
        <v>4015</v>
      </c>
      <c r="B2367" t="s">
        <v>4016</v>
      </c>
      <c r="C2367" t="s">
        <v>4149</v>
      </c>
      <c r="D2367" t="s">
        <v>4024</v>
      </c>
      <c r="E2367" s="23">
        <v>1</v>
      </c>
    </row>
    <row r="2368" spans="1:5" x14ac:dyDescent="0.25">
      <c r="A2368" t="s">
        <v>4015</v>
      </c>
      <c r="B2368" t="s">
        <v>4016</v>
      </c>
      <c r="C2368" t="s">
        <v>4149</v>
      </c>
      <c r="D2368" t="s">
        <v>4026</v>
      </c>
      <c r="E2368" s="23">
        <v>1</v>
      </c>
    </row>
    <row r="2369" spans="1:5" x14ac:dyDescent="0.25">
      <c r="A2369" t="s">
        <v>4015</v>
      </c>
      <c r="B2369" t="s">
        <v>4016</v>
      </c>
      <c r="C2369" t="s">
        <v>4155</v>
      </c>
      <c r="D2369" t="s">
        <v>4018</v>
      </c>
      <c r="E2369" s="23">
        <v>1</v>
      </c>
    </row>
    <row r="2370" spans="1:5" x14ac:dyDescent="0.25">
      <c r="A2370" t="s">
        <v>4015</v>
      </c>
      <c r="B2370" t="s">
        <v>4016</v>
      </c>
      <c r="C2370" t="s">
        <v>4155</v>
      </c>
      <c r="D2370" t="s">
        <v>4020</v>
      </c>
      <c r="E2370" s="23">
        <v>1</v>
      </c>
    </row>
    <row r="2371" spans="1:5" x14ac:dyDescent="0.25">
      <c r="A2371" t="s">
        <v>4015</v>
      </c>
      <c r="B2371" t="s">
        <v>4016</v>
      </c>
      <c r="C2371" t="s">
        <v>4155</v>
      </c>
      <c r="D2371" t="s">
        <v>4022</v>
      </c>
      <c r="E2371" s="23">
        <v>1</v>
      </c>
    </row>
    <row r="2372" spans="1:5" x14ac:dyDescent="0.25">
      <c r="A2372" t="s">
        <v>4015</v>
      </c>
      <c r="B2372" t="s">
        <v>4016</v>
      </c>
      <c r="C2372" t="s">
        <v>4155</v>
      </c>
      <c r="D2372" t="s">
        <v>4159</v>
      </c>
      <c r="E2372" s="23">
        <v>1</v>
      </c>
    </row>
    <row r="2373" spans="1:5" x14ac:dyDescent="0.25">
      <c r="A2373" t="s">
        <v>4015</v>
      </c>
      <c r="B2373" t="s">
        <v>4016</v>
      </c>
      <c r="C2373" t="s">
        <v>4155</v>
      </c>
      <c r="D2373" t="s">
        <v>4161</v>
      </c>
      <c r="E2373" s="23">
        <v>1</v>
      </c>
    </row>
    <row r="2374" spans="1:5" x14ac:dyDescent="0.25">
      <c r="A2374" t="s">
        <v>4015</v>
      </c>
      <c r="B2374" t="s">
        <v>4016</v>
      </c>
      <c r="C2374" t="s">
        <v>4155</v>
      </c>
      <c r="D2374" t="s">
        <v>4024</v>
      </c>
      <c r="E2374" s="23">
        <v>1</v>
      </c>
    </row>
    <row r="2375" spans="1:5" x14ac:dyDescent="0.25">
      <c r="A2375" t="s">
        <v>4015</v>
      </c>
      <c r="B2375" t="s">
        <v>4016</v>
      </c>
      <c r="C2375" t="s">
        <v>4155</v>
      </c>
      <c r="D2375" t="s">
        <v>4026</v>
      </c>
      <c r="E2375" s="23">
        <v>1</v>
      </c>
    </row>
    <row r="2376" spans="1:5" x14ac:dyDescent="0.25">
      <c r="A2376" t="s">
        <v>4015</v>
      </c>
      <c r="B2376" t="s">
        <v>4016</v>
      </c>
      <c r="C2376" t="s">
        <v>4165</v>
      </c>
      <c r="D2376" t="s">
        <v>4018</v>
      </c>
      <c r="E2376" s="23">
        <v>1</v>
      </c>
    </row>
    <row r="2377" spans="1:5" x14ac:dyDescent="0.25">
      <c r="A2377" t="s">
        <v>4015</v>
      </c>
      <c r="B2377" t="s">
        <v>4016</v>
      </c>
      <c r="C2377" t="s">
        <v>4165</v>
      </c>
      <c r="D2377" t="s">
        <v>4020</v>
      </c>
      <c r="E2377" s="23">
        <v>1</v>
      </c>
    </row>
    <row r="2378" spans="1:5" x14ac:dyDescent="0.25">
      <c r="A2378" t="s">
        <v>4015</v>
      </c>
      <c r="B2378" t="s">
        <v>4016</v>
      </c>
      <c r="C2378" t="s">
        <v>4165</v>
      </c>
      <c r="D2378" t="s">
        <v>4022</v>
      </c>
      <c r="E2378" s="23">
        <v>1</v>
      </c>
    </row>
    <row r="2379" spans="1:5" x14ac:dyDescent="0.25">
      <c r="A2379" t="s">
        <v>4015</v>
      </c>
      <c r="B2379" t="s">
        <v>4016</v>
      </c>
      <c r="C2379" t="s">
        <v>4165</v>
      </c>
      <c r="D2379" t="s">
        <v>4169</v>
      </c>
      <c r="E2379" s="23">
        <v>1</v>
      </c>
    </row>
    <row r="2380" spans="1:5" x14ac:dyDescent="0.25">
      <c r="A2380" t="s">
        <v>4015</v>
      </c>
      <c r="B2380" t="s">
        <v>4016</v>
      </c>
      <c r="C2380" t="s">
        <v>4165</v>
      </c>
      <c r="D2380" t="s">
        <v>4024</v>
      </c>
      <c r="E2380" s="23">
        <v>1</v>
      </c>
    </row>
    <row r="2381" spans="1:5" x14ac:dyDescent="0.25">
      <c r="A2381" t="s">
        <v>4015</v>
      </c>
      <c r="B2381" t="s">
        <v>4016</v>
      </c>
      <c r="C2381" t="s">
        <v>4165</v>
      </c>
      <c r="D2381" t="s">
        <v>4026</v>
      </c>
      <c r="E2381" s="23">
        <v>1</v>
      </c>
    </row>
    <row r="2382" spans="1:5" x14ac:dyDescent="0.25">
      <c r="A2382" t="s">
        <v>4015</v>
      </c>
      <c r="B2382" t="s">
        <v>4016</v>
      </c>
      <c r="C2382" t="s">
        <v>4173</v>
      </c>
      <c r="D2382" t="s">
        <v>4018</v>
      </c>
      <c r="E2382" s="23">
        <v>1</v>
      </c>
    </row>
    <row r="2383" spans="1:5" x14ac:dyDescent="0.25">
      <c r="A2383" t="s">
        <v>4015</v>
      </c>
      <c r="B2383" t="s">
        <v>4016</v>
      </c>
      <c r="C2383" t="s">
        <v>4173</v>
      </c>
      <c r="D2383" t="s">
        <v>4020</v>
      </c>
      <c r="E2383" s="23">
        <v>1</v>
      </c>
    </row>
    <row r="2384" spans="1:5" x14ac:dyDescent="0.25">
      <c r="A2384" t="s">
        <v>4015</v>
      </c>
      <c r="B2384" t="s">
        <v>4016</v>
      </c>
      <c r="C2384" t="s">
        <v>4173</v>
      </c>
      <c r="D2384" t="s">
        <v>4176</v>
      </c>
      <c r="E2384" s="23">
        <v>1</v>
      </c>
    </row>
    <row r="2385" spans="1:5" x14ac:dyDescent="0.25">
      <c r="A2385" t="s">
        <v>4015</v>
      </c>
      <c r="B2385" t="s">
        <v>4016</v>
      </c>
      <c r="C2385" t="s">
        <v>4173</v>
      </c>
      <c r="D2385" t="s">
        <v>4022</v>
      </c>
      <c r="E2385" s="23">
        <v>1</v>
      </c>
    </row>
    <row r="2386" spans="1:5" x14ac:dyDescent="0.25">
      <c r="A2386" t="s">
        <v>4015</v>
      </c>
      <c r="B2386" t="s">
        <v>4016</v>
      </c>
      <c r="C2386" t="s">
        <v>4173</v>
      </c>
      <c r="D2386" t="s">
        <v>4179</v>
      </c>
      <c r="E2386" s="23">
        <v>1</v>
      </c>
    </row>
    <row r="2387" spans="1:5" x14ac:dyDescent="0.25">
      <c r="A2387" t="s">
        <v>4015</v>
      </c>
      <c r="B2387" t="s">
        <v>4016</v>
      </c>
      <c r="C2387" t="s">
        <v>4173</v>
      </c>
      <c r="D2387" t="s">
        <v>4024</v>
      </c>
      <c r="E2387" s="23">
        <v>1</v>
      </c>
    </row>
    <row r="2388" spans="1:5" x14ac:dyDescent="0.25">
      <c r="A2388" t="s">
        <v>4015</v>
      </c>
      <c r="B2388" t="s">
        <v>4016</v>
      </c>
      <c r="C2388" t="s">
        <v>4173</v>
      </c>
      <c r="D2388" t="s">
        <v>4026</v>
      </c>
      <c r="E2388" s="23">
        <v>1</v>
      </c>
    </row>
    <row r="2389" spans="1:5" x14ac:dyDescent="0.25">
      <c r="A2389" t="s">
        <v>4015</v>
      </c>
      <c r="B2389" t="s">
        <v>4016</v>
      </c>
      <c r="C2389" t="s">
        <v>4183</v>
      </c>
      <c r="D2389" t="s">
        <v>4018</v>
      </c>
      <c r="E2389" s="23">
        <v>1</v>
      </c>
    </row>
    <row r="2390" spans="1:5" x14ac:dyDescent="0.25">
      <c r="A2390" t="s">
        <v>4015</v>
      </c>
      <c r="B2390" t="s">
        <v>4016</v>
      </c>
      <c r="C2390" t="s">
        <v>4183</v>
      </c>
      <c r="D2390" t="s">
        <v>4020</v>
      </c>
      <c r="E2390" s="23">
        <v>1</v>
      </c>
    </row>
    <row r="2391" spans="1:5" x14ac:dyDescent="0.25">
      <c r="A2391" t="s">
        <v>4015</v>
      </c>
      <c r="B2391" t="s">
        <v>4016</v>
      </c>
      <c r="C2391" t="s">
        <v>4183</v>
      </c>
      <c r="D2391" t="s">
        <v>4186</v>
      </c>
      <c r="E2391" s="23">
        <v>1</v>
      </c>
    </row>
    <row r="2392" spans="1:5" x14ac:dyDescent="0.25">
      <c r="A2392" t="s">
        <v>4015</v>
      </c>
      <c r="B2392" t="s">
        <v>4016</v>
      </c>
      <c r="C2392" t="s">
        <v>4183</v>
      </c>
      <c r="D2392" t="s">
        <v>4022</v>
      </c>
      <c r="E2392" s="23">
        <v>1</v>
      </c>
    </row>
    <row r="2393" spans="1:5" x14ac:dyDescent="0.25">
      <c r="A2393" t="s">
        <v>4015</v>
      </c>
      <c r="B2393" t="s">
        <v>4016</v>
      </c>
      <c r="C2393" t="s">
        <v>4183</v>
      </c>
      <c r="D2393" t="s">
        <v>4189</v>
      </c>
      <c r="E2393" s="23">
        <v>1</v>
      </c>
    </row>
    <row r="2394" spans="1:5" x14ac:dyDescent="0.25">
      <c r="A2394" t="s">
        <v>4015</v>
      </c>
      <c r="B2394" t="s">
        <v>4016</v>
      </c>
      <c r="C2394" t="s">
        <v>4183</v>
      </c>
      <c r="D2394" t="s">
        <v>4024</v>
      </c>
      <c r="E2394" s="23">
        <v>1</v>
      </c>
    </row>
    <row r="2395" spans="1:5" x14ac:dyDescent="0.25">
      <c r="A2395" t="s">
        <v>4015</v>
      </c>
      <c r="B2395" t="s">
        <v>4016</v>
      </c>
      <c r="C2395" t="s">
        <v>4183</v>
      </c>
      <c r="D2395" t="s">
        <v>4026</v>
      </c>
      <c r="E2395" s="23">
        <v>1</v>
      </c>
    </row>
    <row r="2396" spans="1:5" x14ac:dyDescent="0.25">
      <c r="A2396" t="s">
        <v>4015</v>
      </c>
      <c r="B2396" t="s">
        <v>4016</v>
      </c>
      <c r="C2396" t="s">
        <v>4193</v>
      </c>
      <c r="D2396" t="s">
        <v>4018</v>
      </c>
      <c r="E2396" s="23">
        <v>1</v>
      </c>
    </row>
    <row r="2397" spans="1:5" x14ac:dyDescent="0.25">
      <c r="A2397" t="s">
        <v>4015</v>
      </c>
      <c r="B2397" t="s">
        <v>4016</v>
      </c>
      <c r="C2397" t="s">
        <v>4193</v>
      </c>
      <c r="D2397" t="s">
        <v>4020</v>
      </c>
      <c r="E2397" s="23">
        <v>1</v>
      </c>
    </row>
    <row r="2398" spans="1:5" x14ac:dyDescent="0.25">
      <c r="A2398" t="s">
        <v>4015</v>
      </c>
      <c r="B2398" t="s">
        <v>4016</v>
      </c>
      <c r="C2398" t="s">
        <v>4193</v>
      </c>
      <c r="D2398" t="s">
        <v>4022</v>
      </c>
      <c r="E2398" s="23">
        <v>1</v>
      </c>
    </row>
    <row r="2399" spans="1:5" x14ac:dyDescent="0.25">
      <c r="A2399" t="s">
        <v>4015</v>
      </c>
      <c r="B2399" t="s">
        <v>4016</v>
      </c>
      <c r="C2399" t="s">
        <v>4193</v>
      </c>
      <c r="D2399" t="s">
        <v>4024</v>
      </c>
      <c r="E2399" s="23">
        <v>1</v>
      </c>
    </row>
    <row r="2400" spans="1:5" x14ac:dyDescent="0.25">
      <c r="A2400" t="s">
        <v>4015</v>
      </c>
      <c r="B2400" t="s">
        <v>4016</v>
      </c>
      <c r="C2400" t="s">
        <v>4193</v>
      </c>
      <c r="D2400" t="s">
        <v>4026</v>
      </c>
      <c r="E2400" s="23">
        <v>1</v>
      </c>
    </row>
    <row r="2401" spans="1:5" x14ac:dyDescent="0.25">
      <c r="A2401" t="s">
        <v>4015</v>
      </c>
      <c r="B2401" t="s">
        <v>4016</v>
      </c>
      <c r="C2401" t="s">
        <v>4199</v>
      </c>
      <c r="D2401" t="s">
        <v>4018</v>
      </c>
      <c r="E2401" s="23">
        <v>1</v>
      </c>
    </row>
    <row r="2402" spans="1:5" x14ac:dyDescent="0.25">
      <c r="A2402" t="s">
        <v>4015</v>
      </c>
      <c r="B2402" t="s">
        <v>4016</v>
      </c>
      <c r="C2402" t="s">
        <v>4199</v>
      </c>
      <c r="D2402" t="s">
        <v>4020</v>
      </c>
      <c r="E2402" s="23">
        <v>1</v>
      </c>
    </row>
    <row r="2403" spans="1:5" x14ac:dyDescent="0.25">
      <c r="A2403" t="s">
        <v>4015</v>
      </c>
      <c r="B2403" t="s">
        <v>4016</v>
      </c>
      <c r="C2403" t="s">
        <v>4199</v>
      </c>
      <c r="D2403" t="s">
        <v>4022</v>
      </c>
      <c r="E2403" s="23">
        <v>1</v>
      </c>
    </row>
    <row r="2404" spans="1:5" x14ac:dyDescent="0.25">
      <c r="A2404" t="s">
        <v>4015</v>
      </c>
      <c r="B2404" t="s">
        <v>4016</v>
      </c>
      <c r="C2404" t="s">
        <v>4199</v>
      </c>
      <c r="D2404" t="s">
        <v>4024</v>
      </c>
      <c r="E2404" s="23">
        <v>1</v>
      </c>
    </row>
    <row r="2405" spans="1:5" x14ac:dyDescent="0.25">
      <c r="A2405" t="s">
        <v>4015</v>
      </c>
      <c r="B2405" t="s">
        <v>4016</v>
      </c>
      <c r="C2405" t="s">
        <v>4199</v>
      </c>
      <c r="D2405" t="s">
        <v>4026</v>
      </c>
      <c r="E2405" s="23">
        <v>1</v>
      </c>
    </row>
    <row r="2406" spans="1:5" x14ac:dyDescent="0.25">
      <c r="A2406" t="s">
        <v>4015</v>
      </c>
      <c r="B2406" t="s">
        <v>4016</v>
      </c>
      <c r="C2406" t="s">
        <v>4205</v>
      </c>
      <c r="D2406" t="s">
        <v>4018</v>
      </c>
      <c r="E2406" s="23">
        <v>1</v>
      </c>
    </row>
    <row r="2407" spans="1:5" x14ac:dyDescent="0.25">
      <c r="A2407" t="s">
        <v>4015</v>
      </c>
      <c r="B2407" t="s">
        <v>4016</v>
      </c>
      <c r="C2407" t="s">
        <v>4205</v>
      </c>
      <c r="D2407" t="s">
        <v>4020</v>
      </c>
      <c r="E2407" s="23">
        <v>1</v>
      </c>
    </row>
    <row r="2408" spans="1:5" x14ac:dyDescent="0.25">
      <c r="A2408" t="s">
        <v>4015</v>
      </c>
      <c r="B2408" t="s">
        <v>4016</v>
      </c>
      <c r="C2408" t="s">
        <v>4205</v>
      </c>
      <c r="D2408" t="s">
        <v>4022</v>
      </c>
      <c r="E2408" s="23">
        <v>1</v>
      </c>
    </row>
    <row r="2409" spans="1:5" x14ac:dyDescent="0.25">
      <c r="A2409" t="s">
        <v>4015</v>
      </c>
      <c r="B2409" t="s">
        <v>4016</v>
      </c>
      <c r="C2409" t="s">
        <v>4205</v>
      </c>
      <c r="D2409" t="s">
        <v>4024</v>
      </c>
      <c r="E2409" s="23">
        <v>1</v>
      </c>
    </row>
    <row r="2410" spans="1:5" x14ac:dyDescent="0.25">
      <c r="A2410" t="s">
        <v>4015</v>
      </c>
      <c r="B2410" t="s">
        <v>4016</v>
      </c>
      <c r="C2410" t="s">
        <v>4205</v>
      </c>
      <c r="D2410" t="s">
        <v>4026</v>
      </c>
      <c r="E2410" s="23">
        <v>1</v>
      </c>
    </row>
    <row r="2411" spans="1:5" x14ac:dyDescent="0.25">
      <c r="A2411" t="s">
        <v>4015</v>
      </c>
      <c r="B2411" t="s">
        <v>4016</v>
      </c>
      <c r="C2411" t="s">
        <v>4211</v>
      </c>
      <c r="D2411" t="s">
        <v>4018</v>
      </c>
      <c r="E2411" s="23">
        <v>1</v>
      </c>
    </row>
    <row r="2412" spans="1:5" x14ac:dyDescent="0.25">
      <c r="A2412" t="s">
        <v>4015</v>
      </c>
      <c r="B2412" t="s">
        <v>4016</v>
      </c>
      <c r="C2412" t="s">
        <v>4211</v>
      </c>
      <c r="D2412" t="s">
        <v>4039</v>
      </c>
      <c r="E2412" s="23">
        <v>1</v>
      </c>
    </row>
    <row r="2413" spans="1:5" x14ac:dyDescent="0.25">
      <c r="A2413" t="s">
        <v>4015</v>
      </c>
      <c r="B2413" t="s">
        <v>4016</v>
      </c>
      <c r="C2413" t="s">
        <v>4211</v>
      </c>
      <c r="D2413" t="s">
        <v>4020</v>
      </c>
      <c r="E2413" s="23">
        <v>1</v>
      </c>
    </row>
    <row r="2414" spans="1:5" x14ac:dyDescent="0.25">
      <c r="A2414" t="s">
        <v>4015</v>
      </c>
      <c r="B2414" t="s">
        <v>4016</v>
      </c>
      <c r="C2414" t="s">
        <v>4211</v>
      </c>
      <c r="D2414" t="s">
        <v>4041</v>
      </c>
      <c r="E2414" s="23">
        <v>1</v>
      </c>
    </row>
    <row r="2415" spans="1:5" x14ac:dyDescent="0.25">
      <c r="A2415" t="s">
        <v>4015</v>
      </c>
      <c r="B2415" t="s">
        <v>4016</v>
      </c>
      <c r="C2415" t="s">
        <v>4211</v>
      </c>
      <c r="D2415" t="s">
        <v>4045</v>
      </c>
      <c r="E2415" s="23">
        <v>1</v>
      </c>
    </row>
    <row r="2416" spans="1:5" x14ac:dyDescent="0.25">
      <c r="A2416" t="s">
        <v>4015</v>
      </c>
      <c r="B2416" t="s">
        <v>4016</v>
      </c>
      <c r="C2416" t="s">
        <v>4211</v>
      </c>
      <c r="D2416" t="s">
        <v>4026</v>
      </c>
      <c r="E2416" s="23">
        <v>1</v>
      </c>
    </row>
    <row r="2417" spans="1:5" x14ac:dyDescent="0.25">
      <c r="A2417" t="s">
        <v>4015</v>
      </c>
      <c r="B2417" t="s">
        <v>4016</v>
      </c>
      <c r="C2417" t="s">
        <v>4218</v>
      </c>
      <c r="D2417" t="s">
        <v>4018</v>
      </c>
      <c r="E2417" s="23">
        <v>1</v>
      </c>
    </row>
    <row r="2418" spans="1:5" x14ac:dyDescent="0.25">
      <c r="A2418" t="s">
        <v>4015</v>
      </c>
      <c r="B2418" t="s">
        <v>4016</v>
      </c>
      <c r="C2418" t="s">
        <v>4218</v>
      </c>
      <c r="D2418" t="s">
        <v>4020</v>
      </c>
      <c r="E2418" s="23">
        <v>1</v>
      </c>
    </row>
    <row r="2419" spans="1:5" x14ac:dyDescent="0.25">
      <c r="A2419" t="s">
        <v>4015</v>
      </c>
      <c r="B2419" t="s">
        <v>4016</v>
      </c>
      <c r="C2419" t="s">
        <v>4218</v>
      </c>
      <c r="D2419" t="s">
        <v>4022</v>
      </c>
      <c r="E2419" s="23">
        <v>1</v>
      </c>
    </row>
    <row r="2420" spans="1:5" x14ac:dyDescent="0.25">
      <c r="A2420" t="s">
        <v>4015</v>
      </c>
      <c r="B2420" t="s">
        <v>4016</v>
      </c>
      <c r="C2420" t="s">
        <v>4218</v>
      </c>
      <c r="D2420" t="s">
        <v>4024</v>
      </c>
      <c r="E2420" s="23">
        <v>1</v>
      </c>
    </row>
    <row r="2421" spans="1:5" x14ac:dyDescent="0.25">
      <c r="A2421" t="s">
        <v>4015</v>
      </c>
      <c r="B2421" t="s">
        <v>4016</v>
      </c>
      <c r="C2421" t="s">
        <v>4218</v>
      </c>
      <c r="D2421" t="s">
        <v>4026</v>
      </c>
      <c r="E2421" s="23">
        <v>1</v>
      </c>
    </row>
    <row r="2422" spans="1:5" x14ac:dyDescent="0.25">
      <c r="A2422" t="s">
        <v>119</v>
      </c>
      <c r="B2422" t="s">
        <v>194</v>
      </c>
      <c r="C2422" t="s">
        <v>201</v>
      </c>
      <c r="D2422" t="s">
        <v>329</v>
      </c>
      <c r="E2422" s="23">
        <v>1</v>
      </c>
    </row>
    <row r="2423" spans="1:5" x14ac:dyDescent="0.25">
      <c r="A2423" t="s">
        <v>119</v>
      </c>
      <c r="B2423" t="s">
        <v>194</v>
      </c>
      <c r="C2423" t="s">
        <v>202</v>
      </c>
      <c r="D2423" t="s">
        <v>329</v>
      </c>
      <c r="E2423" s="23">
        <v>1</v>
      </c>
    </row>
    <row r="2424" spans="1:5" x14ac:dyDescent="0.25">
      <c r="A2424" t="s">
        <v>119</v>
      </c>
      <c r="B2424" t="s">
        <v>47</v>
      </c>
      <c r="C2424" t="s">
        <v>206</v>
      </c>
      <c r="D2424" t="s">
        <v>677</v>
      </c>
      <c r="E2424" s="23">
        <v>6</v>
      </c>
    </row>
    <row r="2425" spans="1:5" x14ac:dyDescent="0.25">
      <c r="A2425" t="s">
        <v>119</v>
      </c>
      <c r="B2425" t="s">
        <v>47</v>
      </c>
      <c r="C2425" t="s">
        <v>205</v>
      </c>
      <c r="D2425" t="s">
        <v>380</v>
      </c>
      <c r="E2425" s="23">
        <v>3</v>
      </c>
    </row>
    <row r="2426" spans="1:5" x14ac:dyDescent="0.25">
      <c r="A2426" t="s">
        <v>119</v>
      </c>
      <c r="B2426" t="s">
        <v>682</v>
      </c>
      <c r="C2426" t="s">
        <v>205</v>
      </c>
      <c r="D2426" t="s">
        <v>380</v>
      </c>
      <c r="E2426" s="23">
        <v>2</v>
      </c>
    </row>
    <row r="2427" spans="1:5" x14ac:dyDescent="0.25">
      <c r="A2427" t="s">
        <v>119</v>
      </c>
      <c r="B2427" t="s">
        <v>682</v>
      </c>
      <c r="C2427" t="s">
        <v>207</v>
      </c>
      <c r="D2427" t="s">
        <v>680</v>
      </c>
      <c r="E2427" s="23">
        <v>1</v>
      </c>
    </row>
    <row r="2428" spans="1:5" x14ac:dyDescent="0.25">
      <c r="A2428" t="s">
        <v>119</v>
      </c>
      <c r="B2428" t="s">
        <v>682</v>
      </c>
      <c r="C2428" t="s">
        <v>207</v>
      </c>
      <c r="D2428" t="s">
        <v>681</v>
      </c>
      <c r="E2428" s="23">
        <v>1</v>
      </c>
    </row>
    <row r="2429" spans="1:5" x14ac:dyDescent="0.25">
      <c r="A2429" t="s">
        <v>119</v>
      </c>
      <c r="B2429" t="s">
        <v>196</v>
      </c>
      <c r="C2429" t="s">
        <v>193</v>
      </c>
      <c r="D2429" t="s">
        <v>203</v>
      </c>
      <c r="E2429" s="23">
        <v>1</v>
      </c>
    </row>
    <row r="2430" spans="1:5" x14ac:dyDescent="0.25">
      <c r="A2430" t="s">
        <v>119</v>
      </c>
      <c r="B2430" t="s">
        <v>196</v>
      </c>
      <c r="C2430" t="s">
        <v>193</v>
      </c>
      <c r="D2430" t="s">
        <v>198</v>
      </c>
      <c r="E2430" s="23">
        <v>1</v>
      </c>
    </row>
    <row r="2431" spans="1:5" x14ac:dyDescent="0.25">
      <c r="A2431" t="s">
        <v>119</v>
      </c>
      <c r="B2431" t="s">
        <v>195</v>
      </c>
      <c r="C2431" t="s">
        <v>193</v>
      </c>
      <c r="D2431" t="s">
        <v>197</v>
      </c>
      <c r="E2431" s="23">
        <v>1</v>
      </c>
    </row>
    <row r="2432" spans="1:5" x14ac:dyDescent="0.25">
      <c r="A2432" t="s">
        <v>119</v>
      </c>
      <c r="B2432" t="s">
        <v>195</v>
      </c>
      <c r="C2432" t="s">
        <v>193</v>
      </c>
      <c r="D2432" t="s">
        <v>199</v>
      </c>
      <c r="E2432" s="23">
        <v>1</v>
      </c>
    </row>
    <row r="2433" spans="1:5" x14ac:dyDescent="0.25">
      <c r="A2433" t="s">
        <v>119</v>
      </c>
      <c r="B2433" t="s">
        <v>195</v>
      </c>
      <c r="C2433" t="s">
        <v>193</v>
      </c>
      <c r="D2433" t="s">
        <v>200</v>
      </c>
      <c r="E2433" s="23">
        <v>1</v>
      </c>
    </row>
    <row r="2434" spans="1:5" x14ac:dyDescent="0.25">
      <c r="A2434" t="s">
        <v>121</v>
      </c>
      <c r="B2434" t="s">
        <v>122</v>
      </c>
      <c r="C2434" t="s">
        <v>208</v>
      </c>
      <c r="D2434" t="s">
        <v>204</v>
      </c>
      <c r="E2434" s="23">
        <v>1</v>
      </c>
    </row>
    <row r="2435" spans="1:5" x14ac:dyDescent="0.25">
      <c r="A2435" t="s">
        <v>104</v>
      </c>
      <c r="B2435" t="s">
        <v>176</v>
      </c>
      <c r="C2435" t="s">
        <v>177</v>
      </c>
      <c r="D2435" t="s">
        <v>175</v>
      </c>
      <c r="E2435" s="23">
        <v>1</v>
      </c>
    </row>
    <row r="2436" spans="1:5" x14ac:dyDescent="0.25">
      <c r="A2436" t="s">
        <v>104</v>
      </c>
      <c r="B2436" t="s">
        <v>176</v>
      </c>
      <c r="C2436" t="s">
        <v>1018</v>
      </c>
      <c r="D2436" t="s">
        <v>1019</v>
      </c>
      <c r="E2436" s="23">
        <v>1</v>
      </c>
    </row>
    <row r="2437" spans="1:5" x14ac:dyDescent="0.25">
      <c r="A2437" t="s">
        <v>104</v>
      </c>
      <c r="B2437" t="s">
        <v>176</v>
      </c>
      <c r="C2437" t="s">
        <v>1018</v>
      </c>
      <c r="D2437" t="s">
        <v>1023</v>
      </c>
      <c r="E2437" s="23">
        <v>1</v>
      </c>
    </row>
    <row r="2438" spans="1:5" x14ac:dyDescent="0.25">
      <c r="A2438" t="s">
        <v>104</v>
      </c>
      <c r="B2438" t="s">
        <v>176</v>
      </c>
      <c r="C2438" t="s">
        <v>1018</v>
      </c>
      <c r="D2438" t="s">
        <v>1025</v>
      </c>
      <c r="E2438" s="23">
        <v>1</v>
      </c>
    </row>
    <row r="2439" spans="1:5" x14ac:dyDescent="0.25">
      <c r="A2439" t="s">
        <v>104</v>
      </c>
      <c r="B2439" t="s">
        <v>176</v>
      </c>
      <c r="C2439" t="s">
        <v>1018</v>
      </c>
      <c r="D2439" t="s">
        <v>1027</v>
      </c>
      <c r="E2439" s="23">
        <v>1</v>
      </c>
    </row>
    <row r="2440" spans="1:5" x14ac:dyDescent="0.25">
      <c r="A2440" t="s">
        <v>104</v>
      </c>
      <c r="B2440" t="s">
        <v>176</v>
      </c>
      <c r="C2440" t="s">
        <v>1018</v>
      </c>
      <c r="D2440" t="s">
        <v>1029</v>
      </c>
      <c r="E2440" s="23">
        <v>1</v>
      </c>
    </row>
    <row r="2441" spans="1:5" x14ac:dyDescent="0.25">
      <c r="A2441" t="s">
        <v>104</v>
      </c>
      <c r="B2441" t="s">
        <v>176</v>
      </c>
      <c r="C2441" t="s">
        <v>1018</v>
      </c>
      <c r="D2441" t="s">
        <v>1031</v>
      </c>
      <c r="E2441" s="23">
        <v>1</v>
      </c>
    </row>
    <row r="2442" spans="1:5" x14ac:dyDescent="0.25">
      <c r="A2442" t="s">
        <v>104</v>
      </c>
      <c r="B2442" t="s">
        <v>93</v>
      </c>
      <c r="C2442" t="s">
        <v>2995</v>
      </c>
      <c r="D2442" t="s">
        <v>2996</v>
      </c>
      <c r="E2442" s="23">
        <v>1</v>
      </c>
    </row>
    <row r="2443" spans="1:5" x14ac:dyDescent="0.25">
      <c r="A2443" t="s">
        <v>104</v>
      </c>
      <c r="B2443" t="s">
        <v>93</v>
      </c>
      <c r="C2443" t="s">
        <v>2995</v>
      </c>
      <c r="D2443" t="s">
        <v>3001</v>
      </c>
      <c r="E2443" s="23">
        <v>1</v>
      </c>
    </row>
    <row r="2444" spans="1:5" x14ac:dyDescent="0.25">
      <c r="A2444" t="s">
        <v>104</v>
      </c>
      <c r="B2444" t="s">
        <v>93</v>
      </c>
      <c r="C2444" t="s">
        <v>2995</v>
      </c>
      <c r="D2444" t="s">
        <v>3003</v>
      </c>
      <c r="E2444" s="23">
        <v>1</v>
      </c>
    </row>
    <row r="2445" spans="1:5" x14ac:dyDescent="0.25">
      <c r="A2445" t="s">
        <v>104</v>
      </c>
      <c r="B2445" t="s">
        <v>93</v>
      </c>
      <c r="C2445" t="s">
        <v>2995</v>
      </c>
      <c r="D2445" t="s">
        <v>1760</v>
      </c>
      <c r="E2445" s="23">
        <v>1</v>
      </c>
    </row>
    <row r="2446" spans="1:5" x14ac:dyDescent="0.25">
      <c r="A2446" t="s">
        <v>104</v>
      </c>
      <c r="B2446" t="s">
        <v>93</v>
      </c>
      <c r="C2446" t="s">
        <v>2995</v>
      </c>
      <c r="D2446" t="s">
        <v>3006</v>
      </c>
      <c r="E2446" s="23">
        <v>1</v>
      </c>
    </row>
    <row r="2447" spans="1:5" x14ac:dyDescent="0.25">
      <c r="A2447" t="s">
        <v>104</v>
      </c>
      <c r="B2447" t="s">
        <v>1032</v>
      </c>
      <c r="C2447" t="s">
        <v>371</v>
      </c>
      <c r="D2447" t="s">
        <v>1042</v>
      </c>
      <c r="E2447" s="23">
        <v>1</v>
      </c>
    </row>
    <row r="2448" spans="1:5" x14ac:dyDescent="0.25">
      <c r="A2448" t="s">
        <v>104</v>
      </c>
      <c r="B2448" t="s">
        <v>1032</v>
      </c>
      <c r="C2448" t="s">
        <v>68</v>
      </c>
      <c r="D2448" t="s">
        <v>1035</v>
      </c>
      <c r="E2448" s="23">
        <v>1</v>
      </c>
    </row>
    <row r="2449" spans="1:5" x14ac:dyDescent="0.25">
      <c r="A2449" t="s">
        <v>104</v>
      </c>
      <c r="B2449" t="s">
        <v>1032</v>
      </c>
      <c r="C2449" t="s">
        <v>69</v>
      </c>
      <c r="D2449" t="s">
        <v>1037</v>
      </c>
      <c r="E2449" s="23">
        <v>1</v>
      </c>
    </row>
    <row r="2450" spans="1:5" x14ac:dyDescent="0.25">
      <c r="A2450" t="s">
        <v>104</v>
      </c>
      <c r="B2450" t="s">
        <v>1032</v>
      </c>
      <c r="C2450" t="s">
        <v>70</v>
      </c>
      <c r="D2450" t="s">
        <v>1039</v>
      </c>
      <c r="E2450" s="23">
        <v>1</v>
      </c>
    </row>
    <row r="2451" spans="1:5" x14ac:dyDescent="0.25">
      <c r="A2451" t="s">
        <v>104</v>
      </c>
      <c r="B2451" t="s">
        <v>1041</v>
      </c>
      <c r="C2451" t="s">
        <v>371</v>
      </c>
      <c r="D2451" t="s">
        <v>1042</v>
      </c>
      <c r="E2451" s="23">
        <v>1</v>
      </c>
    </row>
    <row r="2452" spans="1:5" x14ac:dyDescent="0.25">
      <c r="A2452" t="s">
        <v>104</v>
      </c>
      <c r="B2452" t="s">
        <v>1041</v>
      </c>
      <c r="C2452" t="s">
        <v>371</v>
      </c>
      <c r="D2452" t="s">
        <v>1047</v>
      </c>
      <c r="E2452" s="23">
        <v>1</v>
      </c>
    </row>
    <row r="2453" spans="1:5" x14ac:dyDescent="0.25">
      <c r="A2453" t="s">
        <v>104</v>
      </c>
      <c r="B2453" t="s">
        <v>1041</v>
      </c>
      <c r="C2453" t="s">
        <v>68</v>
      </c>
      <c r="D2453" t="s">
        <v>1035</v>
      </c>
      <c r="E2453" s="23">
        <v>1</v>
      </c>
    </row>
    <row r="2454" spans="1:5" x14ac:dyDescent="0.25">
      <c r="A2454" t="s">
        <v>104</v>
      </c>
      <c r="B2454" t="s">
        <v>1041</v>
      </c>
      <c r="C2454" t="s">
        <v>68</v>
      </c>
      <c r="D2454" t="s">
        <v>71</v>
      </c>
      <c r="E2454" s="23">
        <v>1</v>
      </c>
    </row>
    <row r="2455" spans="1:5" x14ac:dyDescent="0.25">
      <c r="A2455" t="s">
        <v>104</v>
      </c>
      <c r="B2455" t="s">
        <v>1041</v>
      </c>
      <c r="C2455" t="s">
        <v>69</v>
      </c>
      <c r="D2455" t="s">
        <v>1044</v>
      </c>
      <c r="E2455" s="23">
        <v>1</v>
      </c>
    </row>
    <row r="2456" spans="1:5" x14ac:dyDescent="0.25">
      <c r="A2456" t="s">
        <v>104</v>
      </c>
      <c r="B2456" t="s">
        <v>1041</v>
      </c>
      <c r="C2456" t="s">
        <v>69</v>
      </c>
      <c r="D2456" t="s">
        <v>72</v>
      </c>
      <c r="E2456" s="23">
        <v>1</v>
      </c>
    </row>
    <row r="2457" spans="1:5" x14ac:dyDescent="0.25">
      <c r="A2457" t="s">
        <v>104</v>
      </c>
      <c r="B2457" t="s">
        <v>1041</v>
      </c>
      <c r="C2457" t="s">
        <v>70</v>
      </c>
      <c r="D2457" t="s">
        <v>1039</v>
      </c>
      <c r="E2457" s="23">
        <v>1</v>
      </c>
    </row>
    <row r="2458" spans="1:5" x14ac:dyDescent="0.25">
      <c r="A2458" t="s">
        <v>104</v>
      </c>
      <c r="B2458" t="s">
        <v>1041</v>
      </c>
      <c r="C2458" t="s">
        <v>70</v>
      </c>
      <c r="D2458" t="s">
        <v>73</v>
      </c>
      <c r="E2458" s="23">
        <v>1</v>
      </c>
    </row>
    <row r="2459" spans="1:5" x14ac:dyDescent="0.25">
      <c r="A2459" t="s">
        <v>101</v>
      </c>
      <c r="B2459" t="s">
        <v>2602</v>
      </c>
      <c r="C2459" t="s">
        <v>2607</v>
      </c>
      <c r="D2459" t="s">
        <v>2613</v>
      </c>
      <c r="E2459" s="23">
        <v>1</v>
      </c>
    </row>
    <row r="2460" spans="1:5" x14ac:dyDescent="0.25">
      <c r="A2460" t="s">
        <v>101</v>
      </c>
      <c r="B2460" t="s">
        <v>2602</v>
      </c>
      <c r="C2460" t="s">
        <v>2607</v>
      </c>
      <c r="D2460" t="s">
        <v>2608</v>
      </c>
      <c r="E2460" s="23">
        <v>1</v>
      </c>
    </row>
    <row r="2461" spans="1:5" x14ac:dyDescent="0.25">
      <c r="A2461" t="s">
        <v>101</v>
      </c>
      <c r="B2461" t="s">
        <v>2602</v>
      </c>
      <c r="C2461" t="s">
        <v>2607</v>
      </c>
      <c r="D2461" t="s">
        <v>2610</v>
      </c>
      <c r="E2461" s="23">
        <v>1</v>
      </c>
    </row>
    <row r="2462" spans="1:5" x14ac:dyDescent="0.25">
      <c r="A2462" t="s">
        <v>101</v>
      </c>
      <c r="B2462" t="s">
        <v>2602</v>
      </c>
      <c r="C2462" t="s">
        <v>2607</v>
      </c>
      <c r="D2462" t="s">
        <v>2615</v>
      </c>
      <c r="E2462" s="23">
        <v>1</v>
      </c>
    </row>
    <row r="2463" spans="1:5" x14ac:dyDescent="0.25">
      <c r="A2463" t="s">
        <v>101</v>
      </c>
      <c r="B2463" t="s">
        <v>2602</v>
      </c>
      <c r="C2463" t="s">
        <v>2607</v>
      </c>
      <c r="D2463" t="s">
        <v>2604</v>
      </c>
      <c r="E2463" s="23">
        <v>1</v>
      </c>
    </row>
    <row r="2464" spans="1:5" x14ac:dyDescent="0.25">
      <c r="A2464" t="s">
        <v>101</v>
      </c>
      <c r="B2464" t="s">
        <v>2602</v>
      </c>
      <c r="C2464" t="s">
        <v>2603</v>
      </c>
      <c r="D2464" t="s">
        <v>2604</v>
      </c>
      <c r="E2464" s="2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875C5-6867-4BB3-A0EF-1915B64B75BF}">
  <dimension ref="A1:O2115"/>
  <sheetViews>
    <sheetView showGridLines="0" workbookViewId="0">
      <selection activeCell="N2" sqref="N2:N21"/>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4640</v>
      </c>
      <c r="B1" t="s">
        <v>1</v>
      </c>
      <c r="C1" t="s">
        <v>4641</v>
      </c>
      <c r="E1" t="s">
        <v>4642</v>
      </c>
      <c r="F1" t="s">
        <v>2</v>
      </c>
      <c r="G1" t="s">
        <v>4641</v>
      </c>
      <c r="I1" t="s">
        <v>4643</v>
      </c>
      <c r="J1" t="s">
        <v>3</v>
      </c>
      <c r="K1" t="s">
        <v>4641</v>
      </c>
      <c r="M1" t="s">
        <v>4644</v>
      </c>
      <c r="N1" t="s">
        <v>4</v>
      </c>
      <c r="O1" t="s">
        <v>4641</v>
      </c>
    </row>
    <row r="2" spans="1:15" x14ac:dyDescent="0.25">
      <c r="A2" t="s">
        <v>4645</v>
      </c>
      <c r="B2" t="s">
        <v>179</v>
      </c>
      <c r="C2" t="str">
        <f>+Sectores[[#This Row],[id_Sector]]&amp;" "&amp;Sectores[[#This Row],[Sector]]</f>
        <v>01 Acuicultura</v>
      </c>
      <c r="E2" t="s">
        <v>4646</v>
      </c>
      <c r="F2" t="s">
        <v>328</v>
      </c>
      <c r="G2" t="str">
        <f>+Contenido[[#This Row],[id_contenido]]&amp;" "&amp;Contenido[[#This Row],[Contenido]]</f>
        <v>01.01 Especies Animales</v>
      </c>
      <c r="I2" s="16" t="s">
        <v>4647</v>
      </c>
      <c r="J2" t="s">
        <v>185</v>
      </c>
      <c r="K2" t="str">
        <f>+Temas[[#This Row],[id_Tema]]&amp;" "&amp;Temas[[#This Row],[Tema]]</f>
        <v>01.01.01 Moluscos</v>
      </c>
      <c r="M2" t="s">
        <v>4648</v>
      </c>
      <c r="N2" t="s">
        <v>412</v>
      </c>
      <c r="O2" t="s">
        <v>4649</v>
      </c>
    </row>
    <row r="3" spans="1:15" x14ac:dyDescent="0.25">
      <c r="A3" t="s">
        <v>4650</v>
      </c>
      <c r="B3" t="s">
        <v>31</v>
      </c>
      <c r="C3" t="str">
        <f>+Sectores[[#This Row],[id_Sector]]&amp;" "&amp;Sectores[[#This Row],[Sector]]</f>
        <v>02 Agricultura</v>
      </c>
      <c r="E3" t="s">
        <v>4651</v>
      </c>
      <c r="F3" t="s">
        <v>327</v>
      </c>
      <c r="G3" t="str">
        <f>+Contenido[[#This Row],[id_contenido]]&amp;" "&amp;Contenido[[#This Row],[Contenido]]</f>
        <v>01.02 Especies Vegetales</v>
      </c>
      <c r="I3" s="16" t="s">
        <v>4652</v>
      </c>
      <c r="J3" t="s">
        <v>186</v>
      </c>
      <c r="K3" t="str">
        <f>+Temas[[#This Row],[id_Tema]]&amp;" "&amp;Temas[[#This Row],[Tema]]</f>
        <v>01.01.02 Peces</v>
      </c>
      <c r="M3" t="s">
        <v>4653</v>
      </c>
      <c r="N3" t="s">
        <v>413</v>
      </c>
      <c r="O3" t="s">
        <v>4654</v>
      </c>
    </row>
    <row r="4" spans="1:15" x14ac:dyDescent="0.25">
      <c r="A4" t="s">
        <v>4655</v>
      </c>
      <c r="B4" t="s">
        <v>45</v>
      </c>
      <c r="C4" t="str">
        <f>+Sectores[[#This Row],[id_Sector]]&amp;" "&amp;Sectores[[#This Row],[Sector]]</f>
        <v>03 Arte y Cultura</v>
      </c>
      <c r="E4" t="s">
        <v>4656</v>
      </c>
      <c r="F4" t="s">
        <v>421</v>
      </c>
      <c r="G4" t="str">
        <f>+Contenido[[#This Row],[id_contenido]]&amp;" "&amp;Contenido[[#This Row],[Contenido]]</f>
        <v>01.03 Todas las especies</v>
      </c>
      <c r="I4" s="16" t="s">
        <v>4657</v>
      </c>
      <c r="J4" t="s">
        <v>187</v>
      </c>
      <c r="K4" t="str">
        <f>+Temas[[#This Row],[id_Tema]]&amp;" "&amp;Temas[[#This Row],[Tema]]</f>
        <v>01.01.03 Resto</v>
      </c>
      <c r="M4" t="s">
        <v>4658</v>
      </c>
      <c r="N4" t="s">
        <v>414</v>
      </c>
      <c r="O4" t="s">
        <v>4659</v>
      </c>
    </row>
    <row r="5" spans="1:15" x14ac:dyDescent="0.25">
      <c r="A5" t="s">
        <v>4660</v>
      </c>
      <c r="B5" t="s">
        <v>47</v>
      </c>
      <c r="C5" t="str">
        <f>+Sectores[[#This Row],[id_Sector]]&amp;" "&amp;Sectores[[#This Row],[Sector]]</f>
        <v>04 Comercio Exterior</v>
      </c>
      <c r="E5" t="s">
        <v>4661</v>
      </c>
      <c r="F5" t="s">
        <v>4662</v>
      </c>
      <c r="G5" t="str">
        <f>+Contenido[[#This Row],[id_contenido]]&amp;" "&amp;Contenido[[#This Row],[Contenido]]</f>
        <v>02.01 Exportaciones Agrícolas</v>
      </c>
      <c r="I5" s="16" t="s">
        <v>4663</v>
      </c>
      <c r="J5" t="s">
        <v>184</v>
      </c>
      <c r="K5" t="str">
        <f>+Temas[[#This Row],[id_Tema]]&amp;" "&amp;Temas[[#This Row],[Tema]]</f>
        <v>01.02.01 Algas</v>
      </c>
      <c r="M5" t="s">
        <v>4664</v>
      </c>
      <c r="N5" t="s">
        <v>415</v>
      </c>
      <c r="O5" t="s">
        <v>4665</v>
      </c>
    </row>
    <row r="6" spans="1:15" x14ac:dyDescent="0.25">
      <c r="A6" t="s">
        <v>4666</v>
      </c>
      <c r="B6" t="s">
        <v>63</v>
      </c>
      <c r="C6" t="str">
        <f>+Sectores[[#This Row],[id_Sector]]&amp;" "&amp;Sectores[[#This Row],[Sector]]</f>
        <v>05 Comercio, Restaurantes y Hoteles</v>
      </c>
      <c r="E6" t="s">
        <v>4667</v>
      </c>
      <c r="F6" t="s">
        <v>4668</v>
      </c>
      <c r="G6" t="str">
        <f>+Contenido[[#This Row],[id_contenido]]&amp;" "&amp;Contenido[[#This Row],[Contenido]]</f>
        <v>02.02 Importaciones Agrícolas</v>
      </c>
      <c r="I6" s="16" t="s">
        <v>4669</v>
      </c>
      <c r="J6" t="s">
        <v>420</v>
      </c>
      <c r="K6" t="str">
        <f>+Temas[[#This Row],[id_Tema]]&amp;" "&amp;Temas[[#This Row],[Tema]]</f>
        <v>01.03.01 Cosechas Acuícolas</v>
      </c>
      <c r="M6" t="s">
        <v>4670</v>
      </c>
      <c r="N6" t="s">
        <v>179</v>
      </c>
      <c r="O6" t="s">
        <v>4671</v>
      </c>
    </row>
    <row r="7" spans="1:15" x14ac:dyDescent="0.25">
      <c r="A7" t="s">
        <v>4672</v>
      </c>
      <c r="B7" t="s">
        <v>64</v>
      </c>
      <c r="C7" t="str">
        <f>+Sectores[[#This Row],[id_Sector]]&amp;" "&amp;Sectores[[#This Row],[Sector]]</f>
        <v>06 Construcción</v>
      </c>
      <c r="E7" t="s">
        <v>4673</v>
      </c>
      <c r="F7" t="s">
        <v>32</v>
      </c>
      <c r="G7" t="str">
        <f>+Contenido[[#This Row],[id_contenido]]&amp;" "&amp;Contenido[[#This Row],[Contenido]]</f>
        <v>02.03 Producción</v>
      </c>
      <c r="I7" s="16" t="s">
        <v>4674</v>
      </c>
      <c r="J7" t="s">
        <v>2580</v>
      </c>
      <c r="K7" t="str">
        <f>+Temas[[#This Row],[id_Tema]]&amp;" "&amp;Temas[[#This Row],[Tema]]</f>
        <v>02.01.01 Frutas</v>
      </c>
      <c r="M7" t="s">
        <v>4675</v>
      </c>
      <c r="N7" t="s">
        <v>416</v>
      </c>
      <c r="O7" t="s">
        <v>4676</v>
      </c>
    </row>
    <row r="8" spans="1:15" x14ac:dyDescent="0.25">
      <c r="A8" t="s">
        <v>4677</v>
      </c>
      <c r="B8" t="s">
        <v>66</v>
      </c>
      <c r="C8" t="str">
        <f>+Sectores[[#This Row],[id_Sector]]&amp;" "&amp;Sectores[[#This Row],[Sector]]</f>
        <v>07 Delincuencia</v>
      </c>
      <c r="E8" t="s">
        <v>4678</v>
      </c>
      <c r="F8" t="s">
        <v>2598</v>
      </c>
      <c r="G8" t="str">
        <f>+Contenido[[#This Row],[id_contenido]]&amp;" "&amp;Contenido[[#This Row],[Contenido]]</f>
        <v>02.04 Superficie cosechada</v>
      </c>
      <c r="I8" s="16" t="s">
        <v>4679</v>
      </c>
      <c r="J8" t="s">
        <v>2580</v>
      </c>
      <c r="K8" t="str">
        <f>+Temas[[#This Row],[id_Tema]]&amp;" "&amp;Temas[[#This Row],[Tema]]</f>
        <v>02.02.01 Frutas</v>
      </c>
      <c r="M8" t="s">
        <v>4680</v>
      </c>
      <c r="N8" t="s">
        <v>417</v>
      </c>
      <c r="O8" t="s">
        <v>4681</v>
      </c>
    </row>
    <row r="9" spans="1:15" x14ac:dyDescent="0.25">
      <c r="A9" t="s">
        <v>4682</v>
      </c>
      <c r="B9" t="s">
        <v>62</v>
      </c>
      <c r="C9" t="str">
        <f>+Sectores[[#This Row],[id_Sector]]&amp;" "&amp;Sectores[[#This Row],[Sector]]</f>
        <v>08 Educación</v>
      </c>
      <c r="E9" t="s">
        <v>4683</v>
      </c>
      <c r="F9" t="s">
        <v>2593</v>
      </c>
      <c r="G9" t="str">
        <f>+Contenido[[#This Row],[id_contenido]]&amp;" "&amp;Contenido[[#This Row],[Contenido]]</f>
        <v>02.05 Superficie plantada</v>
      </c>
      <c r="I9" s="16" t="s">
        <v>4684</v>
      </c>
      <c r="J9" t="s">
        <v>33</v>
      </c>
      <c r="K9" t="str">
        <f>+Temas[[#This Row],[id_Tema]]&amp;" "&amp;Temas[[#This Row],[Tema]]</f>
        <v>02.03.01 Fruta</v>
      </c>
      <c r="M9" t="s">
        <v>4685</v>
      </c>
      <c r="N9" t="s">
        <v>418</v>
      </c>
      <c r="O9" t="s">
        <v>4686</v>
      </c>
    </row>
    <row r="10" spans="1:15" x14ac:dyDescent="0.25">
      <c r="A10" t="s">
        <v>4687</v>
      </c>
      <c r="B10" t="s">
        <v>892</v>
      </c>
      <c r="C10" t="str">
        <f>+Sectores[[#This Row],[id_Sector]]&amp;" "&amp;Sectores[[#This Row],[Sector]]</f>
        <v>09 Empresa</v>
      </c>
      <c r="E10" t="s">
        <v>4688</v>
      </c>
      <c r="F10" t="s">
        <v>40</v>
      </c>
      <c r="G10" t="str">
        <f>+Contenido[[#This Row],[id_contenido]]&amp;" "&amp;Contenido[[#This Row],[Contenido]]</f>
        <v>03.01 Infraestructura</v>
      </c>
      <c r="I10" s="16" t="s">
        <v>4689</v>
      </c>
      <c r="J10" t="s">
        <v>2594</v>
      </c>
      <c r="K10" t="str">
        <f>+Temas[[#This Row],[id_Tema]]&amp;" "&amp;Temas[[#This Row],[Tema]]</f>
        <v>02.04.01 Cultivos</v>
      </c>
      <c r="M10" t="s">
        <v>4690</v>
      </c>
      <c r="N10" t="s">
        <v>179</v>
      </c>
      <c r="O10" t="s">
        <v>4691</v>
      </c>
    </row>
    <row r="11" spans="1:15" x14ac:dyDescent="0.25">
      <c r="A11" t="s">
        <v>4692</v>
      </c>
      <c r="B11" t="s">
        <v>79</v>
      </c>
      <c r="C11" t="str">
        <f>+Sectores[[#This Row],[id_Sector]]&amp;" "&amp;Sectores[[#This Row],[Sector]]</f>
        <v>10 Energía</v>
      </c>
      <c r="E11" t="s">
        <v>4693</v>
      </c>
      <c r="F11" t="s">
        <v>48</v>
      </c>
      <c r="G11" t="str">
        <f>+Contenido[[#This Row],[id_contenido]]&amp;" "&amp;Contenido[[#This Row],[Contenido]]</f>
        <v>04.01 Exportaciones</v>
      </c>
      <c r="I11" s="16" t="s">
        <v>4694</v>
      </c>
      <c r="J11" t="s">
        <v>2595</v>
      </c>
      <c r="K11" t="str">
        <f>+Temas[[#This Row],[id_Tema]]&amp;" "&amp;Temas[[#This Row],[Tema]]</f>
        <v>02.04.02 Hortalizas</v>
      </c>
      <c r="M11" t="s">
        <v>4695</v>
      </c>
      <c r="N11" t="s">
        <v>2581</v>
      </c>
      <c r="O11" t="s">
        <v>4696</v>
      </c>
    </row>
    <row r="12" spans="1:15" x14ac:dyDescent="0.25">
      <c r="A12" t="s">
        <v>4697</v>
      </c>
      <c r="B12" t="s">
        <v>98</v>
      </c>
      <c r="C12" t="str">
        <f>+Sectores[[#This Row],[id_Sector]]&amp;" "&amp;Sectores[[#This Row],[Sector]]</f>
        <v>11 Extranjería</v>
      </c>
      <c r="E12" t="s">
        <v>4698</v>
      </c>
      <c r="F12" t="s">
        <v>57</v>
      </c>
      <c r="G12" t="str">
        <f>+Contenido[[#This Row],[id_contenido]]&amp;" "&amp;Contenido[[#This Row],[Contenido]]</f>
        <v>04.02 Importaciones</v>
      </c>
      <c r="I12" s="16" t="s">
        <v>4699</v>
      </c>
      <c r="J12" t="s">
        <v>2594</v>
      </c>
      <c r="K12" t="str">
        <f>+Temas[[#This Row],[id_Tema]]&amp;" "&amp;Temas[[#This Row],[Tema]]</f>
        <v>02.05.01 Cultivos</v>
      </c>
      <c r="M12" t="s">
        <v>4700</v>
      </c>
      <c r="N12" t="s">
        <v>2583</v>
      </c>
      <c r="O12" t="s">
        <v>4701</v>
      </c>
    </row>
    <row r="13" spans="1:15" x14ac:dyDescent="0.25">
      <c r="A13" t="s">
        <v>4702</v>
      </c>
      <c r="B13" t="s">
        <v>86</v>
      </c>
      <c r="C13" t="str">
        <f>+Sectores[[#This Row],[id_Sector]]&amp;" "&amp;Sectores[[#This Row],[Sector]]</f>
        <v>12 Forestal</v>
      </c>
      <c r="E13" t="s">
        <v>4703</v>
      </c>
      <c r="F13" t="s">
        <v>138</v>
      </c>
      <c r="G13" t="str">
        <f>+Contenido[[#This Row],[id_contenido]]&amp;" "&amp;Contenido[[#This Row],[Contenido]]</f>
        <v>05.01 Comercio</v>
      </c>
      <c r="I13" s="16" t="s">
        <v>4704</v>
      </c>
      <c r="J13" t="s">
        <v>2595</v>
      </c>
      <c r="K13" t="str">
        <f>+Temas[[#This Row],[id_Tema]]&amp;" "&amp;Temas[[#This Row],[Tema]]</f>
        <v>02.05.02 Hortalizas</v>
      </c>
      <c r="M13" t="s">
        <v>4705</v>
      </c>
      <c r="N13" t="s">
        <v>2584</v>
      </c>
      <c r="O13" t="s">
        <v>4706</v>
      </c>
    </row>
    <row r="14" spans="1:15" x14ac:dyDescent="0.25">
      <c r="A14" t="s">
        <v>4707</v>
      </c>
      <c r="B14" t="s">
        <v>39</v>
      </c>
      <c r="C14" t="str">
        <f>+Sectores[[#This Row],[id_Sector]]&amp;" "&amp;Sectores[[#This Row],[Sector]]</f>
        <v>13 Gestión Territorial</v>
      </c>
      <c r="E14" t="s">
        <v>4708</v>
      </c>
      <c r="F14" t="s">
        <v>137</v>
      </c>
      <c r="G14" t="str">
        <f>+Contenido[[#This Row],[id_contenido]]&amp;" "&amp;Contenido[[#This Row],[Contenido]]</f>
        <v>05.02 Hoteles</v>
      </c>
      <c r="I14" s="16" t="s">
        <v>4709</v>
      </c>
      <c r="J14" t="s">
        <v>44</v>
      </c>
      <c r="K14" t="str">
        <f>+Temas[[#This Row],[id_Tema]]&amp;" "&amp;Temas[[#This Row],[Tema]]</f>
        <v>03.01.01 Centros Culturales</v>
      </c>
      <c r="M14" t="s">
        <v>4710</v>
      </c>
      <c r="N14" t="s">
        <v>2585</v>
      </c>
      <c r="O14" t="s">
        <v>4711</v>
      </c>
    </row>
    <row r="15" spans="1:15" x14ac:dyDescent="0.25">
      <c r="A15" t="s">
        <v>4712</v>
      </c>
      <c r="B15" t="s">
        <v>92</v>
      </c>
      <c r="C15" t="str">
        <f>+Sectores[[#This Row],[id_Sector]]&amp;" "&amp;Sectores[[#This Row],[Sector]]</f>
        <v>14 Gobiernos Locales</v>
      </c>
      <c r="E15" t="s">
        <v>4713</v>
      </c>
      <c r="F15" t="s">
        <v>465</v>
      </c>
      <c r="G15" t="str">
        <f>+Contenido[[#This Row],[id_contenido]]&amp;" "&amp;Contenido[[#This Row],[Contenido]]</f>
        <v>06.01 Edificación Habitacional</v>
      </c>
      <c r="I15" s="16" t="s">
        <v>4714</v>
      </c>
      <c r="J15" t="s">
        <v>49</v>
      </c>
      <c r="K15" t="str">
        <f>+Temas[[#This Row],[id_Tema]]&amp;" "&amp;Temas[[#This Row],[Tema]]</f>
        <v>04.01.01 Agrícola</v>
      </c>
      <c r="M15" t="s">
        <v>4715</v>
      </c>
      <c r="N15" t="s">
        <v>2586</v>
      </c>
      <c r="O15" t="s">
        <v>4716</v>
      </c>
    </row>
    <row r="16" spans="1:15" x14ac:dyDescent="0.25">
      <c r="A16" t="s">
        <v>4717</v>
      </c>
      <c r="B16" t="s">
        <v>96</v>
      </c>
      <c r="C16" t="str">
        <f>+Sectores[[#This Row],[id_Sector]]&amp;" "&amp;Sectores[[#This Row],[Sector]]</f>
        <v>15 Industria Manufacturera</v>
      </c>
      <c r="E16" t="s">
        <v>4718</v>
      </c>
      <c r="F16" t="s">
        <v>464</v>
      </c>
      <c r="G16" t="str">
        <f>+Contenido[[#This Row],[id_contenido]]&amp;" "&amp;Contenido[[#This Row],[Contenido]]</f>
        <v>06.02 Edificación No Habitacional</v>
      </c>
      <c r="I16" s="16" t="s">
        <v>4719</v>
      </c>
      <c r="J16" t="s">
        <v>129</v>
      </c>
      <c r="K16" t="str">
        <f>+Temas[[#This Row],[id_Tema]]&amp;" "&amp;Temas[[#This Row],[Tema]]</f>
        <v>04.01.02 Bienes</v>
      </c>
      <c r="M16" t="s">
        <v>4720</v>
      </c>
      <c r="N16" t="s">
        <v>2587</v>
      </c>
      <c r="O16" t="s">
        <v>4721</v>
      </c>
    </row>
    <row r="17" spans="1:15" x14ac:dyDescent="0.25">
      <c r="A17" t="s">
        <v>4722</v>
      </c>
      <c r="B17" t="s">
        <v>37</v>
      </c>
      <c r="C17" t="str">
        <f>+Sectores[[#This Row],[id_Sector]]&amp;" "&amp;Sectores[[#This Row],[Sector]]</f>
        <v>16 Medioambiente</v>
      </c>
      <c r="E17" t="s">
        <v>4723</v>
      </c>
      <c r="F17" t="s">
        <v>394</v>
      </c>
      <c r="G17" t="str">
        <f>+Contenido[[#This Row],[id_contenido]]&amp;" "&amp;Contenido[[#This Row],[Contenido]]</f>
        <v>06.03 Ejecución Presupuestaria</v>
      </c>
      <c r="I17" s="16" t="s">
        <v>4724</v>
      </c>
      <c r="J17" t="s">
        <v>133</v>
      </c>
      <c r="K17" t="str">
        <f>+Temas[[#This Row],[id_Tema]]&amp;" "&amp;Temas[[#This Row],[Tema]]</f>
        <v>04.01.03 Industria</v>
      </c>
      <c r="M17" t="s">
        <v>4725</v>
      </c>
      <c r="N17" t="s">
        <v>189</v>
      </c>
      <c r="O17" t="s">
        <v>4726</v>
      </c>
    </row>
    <row r="18" spans="1:15" x14ac:dyDescent="0.25">
      <c r="A18" t="s">
        <v>4727</v>
      </c>
      <c r="B18" t="s">
        <v>52</v>
      </c>
      <c r="C18" t="str">
        <f>+Sectores[[#This Row],[id_Sector]]&amp;" "&amp;Sectores[[#This Row],[Sector]]</f>
        <v>17 Minería</v>
      </c>
      <c r="E18" t="s">
        <v>4728</v>
      </c>
      <c r="F18" t="s">
        <v>145</v>
      </c>
      <c r="G18" t="str">
        <f>+Contenido[[#This Row],[id_contenido]]&amp;" "&amp;Contenido[[#This Row],[Contenido]]</f>
        <v>06.04 Industria, comercio y establecimientos financieros</v>
      </c>
      <c r="I18" s="16" t="s">
        <v>4729</v>
      </c>
      <c r="J18" t="s">
        <v>52</v>
      </c>
      <c r="K18" t="str">
        <f>+Temas[[#This Row],[id_Tema]]&amp;" "&amp;Temas[[#This Row],[Tema]]</f>
        <v>04.01.04 Minería</v>
      </c>
      <c r="M18" t="s">
        <v>4730</v>
      </c>
      <c r="N18" t="s">
        <v>2588</v>
      </c>
      <c r="O18" t="s">
        <v>4731</v>
      </c>
    </row>
    <row r="19" spans="1:15" x14ac:dyDescent="0.25">
      <c r="A19" t="s">
        <v>4732</v>
      </c>
      <c r="B19" t="s">
        <v>105</v>
      </c>
      <c r="C19" t="str">
        <f>+Sectores[[#This Row],[id_Sector]]&amp;" "&amp;Sectores[[#This Row],[Sector]]</f>
        <v>18 Pecuario</v>
      </c>
      <c r="E19" t="s">
        <v>4733</v>
      </c>
      <c r="F19" t="s">
        <v>85</v>
      </c>
      <c r="G19" t="str">
        <f>+Contenido[[#This Row],[id_contenido]]&amp;" "&amp;Contenido[[#This Row],[Contenido]]</f>
        <v>06.05 Servicios</v>
      </c>
      <c r="I19" s="16" t="s">
        <v>4734</v>
      </c>
      <c r="J19" t="s">
        <v>129</v>
      </c>
      <c r="K19" t="str">
        <f>+Temas[[#This Row],[id_Tema]]&amp;" "&amp;Temas[[#This Row],[Tema]]</f>
        <v>04.02.01 Bienes</v>
      </c>
      <c r="M19" t="s">
        <v>4735</v>
      </c>
      <c r="N19" t="s">
        <v>2589</v>
      </c>
      <c r="O19" t="s">
        <v>4736</v>
      </c>
    </row>
    <row r="20" spans="1:15" x14ac:dyDescent="0.25">
      <c r="A20" t="s">
        <v>4737</v>
      </c>
      <c r="B20" t="s">
        <v>106</v>
      </c>
      <c r="C20" t="str">
        <f>+Sectores[[#This Row],[id_Sector]]&amp;" "&amp;Sectores[[#This Row],[Sector]]</f>
        <v>19 Pesca</v>
      </c>
      <c r="E20" t="s">
        <v>4738</v>
      </c>
      <c r="F20" t="s">
        <v>101</v>
      </c>
      <c r="G20" t="str">
        <f>+Contenido[[#This Row],[id_contenido]]&amp;" "&amp;Contenido[[#This Row],[Contenido]]</f>
        <v>06.06 Vivienda</v>
      </c>
      <c r="I20" s="16" t="s">
        <v>4739</v>
      </c>
      <c r="J20" t="s">
        <v>131</v>
      </c>
      <c r="K20" t="str">
        <f>+Temas[[#This Row],[id_Tema]]&amp;" "&amp;Temas[[#This Row],[Tema]]</f>
        <v>04.02.02 Capital</v>
      </c>
      <c r="M20" t="s">
        <v>4740</v>
      </c>
      <c r="N20" t="s">
        <v>2591</v>
      </c>
      <c r="O20" t="s">
        <v>4741</v>
      </c>
    </row>
    <row r="21" spans="1:15" x14ac:dyDescent="0.25">
      <c r="A21" t="s">
        <v>4742</v>
      </c>
      <c r="B21" t="s">
        <v>1159</v>
      </c>
      <c r="C21" t="str">
        <f>+Sectores[[#This Row],[id_Sector]]&amp;" "&amp;Sectores[[#This Row],[Sector]]</f>
        <v>20 Política y Gobierno</v>
      </c>
      <c r="E21" t="s">
        <v>4743</v>
      </c>
      <c r="F21" t="s">
        <v>192</v>
      </c>
      <c r="G21" t="str">
        <f>+Contenido[[#This Row],[id_contenido]]&amp;" "&amp;Contenido[[#This Row],[Contenido]]</f>
        <v>07.01 Delitos de Mayor Connotación Social</v>
      </c>
      <c r="I21" s="16" t="s">
        <v>4744</v>
      </c>
      <c r="J21" t="s">
        <v>130</v>
      </c>
      <c r="K21" t="str">
        <f>+Temas[[#This Row],[id_Tema]]&amp;" "&amp;Temas[[#This Row],[Tema]]</f>
        <v>04.02.03 Combustibles</v>
      </c>
      <c r="M21" t="s">
        <v>4745</v>
      </c>
      <c r="N21" t="s">
        <v>2581</v>
      </c>
      <c r="O21" t="s">
        <v>4746</v>
      </c>
    </row>
    <row r="22" spans="1:15" x14ac:dyDescent="0.25">
      <c r="A22" t="s">
        <v>4747</v>
      </c>
      <c r="B22" t="s">
        <v>93</v>
      </c>
      <c r="C22" t="str">
        <f>+Sectores[[#This Row],[id_Sector]]&amp;" "&amp;Sectores[[#This Row],[Sector]]</f>
        <v>21 Salud</v>
      </c>
      <c r="E22" t="s">
        <v>4748</v>
      </c>
      <c r="F22" t="s">
        <v>1404</v>
      </c>
      <c r="G22" t="str">
        <f>+Contenido[[#This Row],[id_contenido]]&amp;" "&amp;Contenido[[#This Row],[Contenido]]</f>
        <v>07.02 Sentencias Dictadas por Delito</v>
      </c>
      <c r="I22" s="16" t="s">
        <v>4749</v>
      </c>
      <c r="J22" t="s">
        <v>100</v>
      </c>
      <c r="K22" t="str">
        <f>+Temas[[#This Row],[id_Tema]]&amp;" "&amp;Temas[[#This Row],[Tema]]</f>
        <v>04.02.04 Consumo</v>
      </c>
      <c r="M22" t="s">
        <v>4750</v>
      </c>
      <c r="N22" t="s">
        <v>2583</v>
      </c>
      <c r="O22" t="s">
        <v>4751</v>
      </c>
    </row>
    <row r="23" spans="1:15" x14ac:dyDescent="0.25">
      <c r="A23" t="s">
        <v>4752</v>
      </c>
      <c r="B23" t="s">
        <v>85</v>
      </c>
      <c r="C23" t="str">
        <f>+Sectores[[#This Row],[id_Sector]]&amp;" "&amp;Sectores[[#This Row],[Sector]]</f>
        <v>22 Servicios</v>
      </c>
      <c r="E23" t="s">
        <v>4753</v>
      </c>
      <c r="F23" t="s">
        <v>2364</v>
      </c>
      <c r="G23" t="str">
        <f>+Contenido[[#This Row],[id_contenido]]&amp;" "&amp;Contenido[[#This Row],[Contenido]]</f>
        <v>07.03 Sentencias Dictadas por Tipo de Delito</v>
      </c>
      <c r="I23" s="16" t="s">
        <v>4754</v>
      </c>
      <c r="J23" t="s">
        <v>228</v>
      </c>
      <c r="K23" t="str">
        <f>+Temas[[#This Row],[id_Tema]]&amp;" "&amp;Temas[[#This Row],[Tema]]</f>
        <v>04.02.05 Importaciones Intermedias</v>
      </c>
      <c r="M23" t="s">
        <v>4755</v>
      </c>
      <c r="N23" t="s">
        <v>2584</v>
      </c>
      <c r="O23" t="s">
        <v>4756</v>
      </c>
    </row>
    <row r="24" spans="1:15" x14ac:dyDescent="0.25">
      <c r="A24" s="17" t="s">
        <v>4757</v>
      </c>
      <c r="B24" s="17" t="s">
        <v>4758</v>
      </c>
      <c r="C24" s="17" t="str">
        <f>+Sectores[[#This Row],[id_Sector]]&amp;" "&amp;Sectores[[#This Row],[Sector]]</f>
        <v>23 en blanco</v>
      </c>
      <c r="E24" t="s">
        <v>4759</v>
      </c>
      <c r="F24" t="s">
        <v>479</v>
      </c>
      <c r="G24" t="str">
        <f>+Contenido[[#This Row],[id_contenido]]&amp;" "&amp;Contenido[[#This Row],[Contenido]]</f>
        <v>08.01 Apoyo Económico</v>
      </c>
      <c r="I24" s="16" t="s">
        <v>4760</v>
      </c>
      <c r="J24" t="s">
        <v>139</v>
      </c>
      <c r="K24" t="str">
        <f>+Temas[[#This Row],[id_Tema]]&amp;" "&amp;Temas[[#This Row],[Tema]]</f>
        <v>05.01.01 Supermercados</v>
      </c>
      <c r="M24" t="s">
        <v>4761</v>
      </c>
      <c r="N24" t="s">
        <v>2585</v>
      </c>
      <c r="O24" t="s">
        <v>4762</v>
      </c>
    </row>
    <row r="25" spans="1:15" x14ac:dyDescent="0.25">
      <c r="A25" t="s">
        <v>4763</v>
      </c>
      <c r="B25" t="s">
        <v>113</v>
      </c>
      <c r="C25" t="str">
        <f>+Sectores[[#This Row],[id_Sector]]&amp;" "&amp;Sectores[[#This Row],[Sector]]</f>
        <v>24 Socioeconómico</v>
      </c>
      <c r="E25" t="s">
        <v>4764</v>
      </c>
      <c r="F25" t="s">
        <v>475</v>
      </c>
      <c r="G25" t="str">
        <f>+Contenido[[#This Row],[id_contenido]]&amp;" "&amp;Contenido[[#This Row],[Contenido]]</f>
        <v>08.02 Métricas de la Educación</v>
      </c>
      <c r="I25" s="16" t="s">
        <v>4765</v>
      </c>
      <c r="J25" t="s">
        <v>237</v>
      </c>
      <c r="K25" t="str">
        <f>+Temas[[#This Row],[id_Tema]]&amp;" "&amp;Temas[[#This Row],[Tema]]</f>
        <v>05.02.01 Alojamiento</v>
      </c>
      <c r="M25" t="s">
        <v>4766</v>
      </c>
      <c r="N25" t="s">
        <v>2586</v>
      </c>
      <c r="O25" t="s">
        <v>4767</v>
      </c>
    </row>
    <row r="26" spans="1:15" x14ac:dyDescent="0.25">
      <c r="A26" t="s">
        <v>4768</v>
      </c>
      <c r="B26" t="s">
        <v>117</v>
      </c>
      <c r="C26" t="str">
        <f>+Sectores[[#This Row],[id_Sector]]&amp;" "&amp;Sectores[[#This Row],[Sector]]</f>
        <v>25 Telecomunicaciones</v>
      </c>
      <c r="E26" t="s">
        <v>4769</v>
      </c>
      <c r="F26" t="s">
        <v>3449</v>
      </c>
      <c r="G26" t="str">
        <f>+Contenido[[#This Row],[id_contenido]]&amp;" "&amp;Contenido[[#This Row],[Contenido]]</f>
        <v>08.03 Admisión Universitaria</v>
      </c>
      <c r="I26" s="16" t="s">
        <v>4770</v>
      </c>
      <c r="J26" t="s">
        <v>259</v>
      </c>
      <c r="K26" t="str">
        <f>+Temas[[#This Row],[id_Tema]]&amp;" "&amp;Temas[[#This Row],[Tema]]</f>
        <v>05.02.02 Ingresos</v>
      </c>
      <c r="M26" t="s">
        <v>4771</v>
      </c>
      <c r="N26" t="s">
        <v>2587</v>
      </c>
      <c r="O26" t="s">
        <v>4772</v>
      </c>
    </row>
    <row r="27" spans="1:15" x14ac:dyDescent="0.25">
      <c r="A27" t="s">
        <v>4773</v>
      </c>
      <c r="B27" t="s">
        <v>119</v>
      </c>
      <c r="C27" t="str">
        <f>+Sectores[[#This Row],[id_Sector]]&amp;" "&amp;Sectores[[#This Row],[Sector]]</f>
        <v>26 Transporte</v>
      </c>
      <c r="E27" t="s">
        <v>4774</v>
      </c>
      <c r="F27" t="s">
        <v>893</v>
      </c>
      <c r="G27" t="str">
        <f>+Contenido[[#This Row],[id_contenido]]&amp;" "&amp;Contenido[[#This Row],[Contenido]]</f>
        <v>09.01 Empresas por Tramo (13)</v>
      </c>
      <c r="I27" s="16" t="s">
        <v>4775</v>
      </c>
      <c r="J27" t="s">
        <v>191</v>
      </c>
      <c r="K27" t="str">
        <f>+Temas[[#This Row],[id_Tema]]&amp;" "&amp;Temas[[#This Row],[Tema]]</f>
        <v>05.02.03 Precios</v>
      </c>
      <c r="M27" t="s">
        <v>4776</v>
      </c>
      <c r="N27" t="s">
        <v>189</v>
      </c>
      <c r="O27" t="s">
        <v>4777</v>
      </c>
    </row>
    <row r="28" spans="1:15" x14ac:dyDescent="0.25">
      <c r="A28" t="s">
        <v>4778</v>
      </c>
      <c r="B28" t="s">
        <v>121</v>
      </c>
      <c r="C28" t="str">
        <f>+Sectores[[#This Row],[id_Sector]]&amp;" "&amp;Sectores[[#This Row],[Sector]]</f>
        <v>27 Utilidad Pública</v>
      </c>
      <c r="E28" t="s">
        <v>4779</v>
      </c>
      <c r="F28" t="s">
        <v>923</v>
      </c>
      <c r="G28" t="str">
        <f>+Contenido[[#This Row],[id_contenido]]&amp;" "&amp;Contenido[[#This Row],[Contenido]]</f>
        <v>09.02 Empresas por Tramo (5)</v>
      </c>
      <c r="I28" s="16" t="s">
        <v>4780</v>
      </c>
      <c r="J28" t="s">
        <v>141</v>
      </c>
      <c r="K28" t="str">
        <f>+Temas[[#This Row],[id_Tema]]&amp;" "&amp;Temas[[#This Row],[Tema]]</f>
        <v>06.01.01 Ampliaciones</v>
      </c>
      <c r="M28" t="s">
        <v>4781</v>
      </c>
      <c r="N28" t="s">
        <v>2588</v>
      </c>
      <c r="O28" t="s">
        <v>4782</v>
      </c>
    </row>
    <row r="29" spans="1:15" x14ac:dyDescent="0.25">
      <c r="A29" t="s">
        <v>4783</v>
      </c>
      <c r="B29" t="s">
        <v>104</v>
      </c>
      <c r="C29" t="str">
        <f>+Sectores[[#This Row],[id_Sector]]&amp;" "&amp;Sectores[[#This Row],[Sector]]</f>
        <v>28 Violencia Contra la Mujer</v>
      </c>
      <c r="E29" t="s">
        <v>4784</v>
      </c>
      <c r="F29" t="s">
        <v>968</v>
      </c>
      <c r="G29" t="str">
        <f>+Contenido[[#This Row],[id_contenido]]&amp;" "&amp;Contenido[[#This Row],[Contenido]]</f>
        <v>09.03 Tipo Contribuyente</v>
      </c>
      <c r="I29" s="16" t="s">
        <v>4785</v>
      </c>
      <c r="J29" t="s">
        <v>142</v>
      </c>
      <c r="K29" t="str">
        <f>+Temas[[#This Row],[id_Tema]]&amp;" "&amp;Temas[[#This Row],[Tema]]</f>
        <v>06.01.02 Obras Nuevas</v>
      </c>
      <c r="M29" t="s">
        <v>4786</v>
      </c>
      <c r="N29" t="s">
        <v>2589</v>
      </c>
      <c r="O29" t="s">
        <v>4787</v>
      </c>
    </row>
    <row r="30" spans="1:15" x14ac:dyDescent="0.25">
      <c r="A30" t="s">
        <v>4788</v>
      </c>
      <c r="B30" t="s">
        <v>101</v>
      </c>
      <c r="C30" t="str">
        <f>+Sectores[[#This Row],[id_Sector]]&amp;" "&amp;Sectores[[#This Row],[Sector]]</f>
        <v>29 Vivienda</v>
      </c>
      <c r="E30" t="s">
        <v>4789</v>
      </c>
      <c r="F30" t="s">
        <v>269</v>
      </c>
      <c r="G30" t="str">
        <f>+Contenido[[#This Row],[id_contenido]]&amp;" "&amp;Contenido[[#This Row],[Contenido]]</f>
        <v>10.01 Energía Eléctrica</v>
      </c>
      <c r="I30" s="16" t="s">
        <v>4790</v>
      </c>
      <c r="J30" t="s">
        <v>132</v>
      </c>
      <c r="K30" t="str">
        <f>+Temas[[#This Row],[id_Tema]]&amp;" "&amp;Temas[[#This Row],[Tema]]</f>
        <v>06.01.03 Total</v>
      </c>
      <c r="M30" t="s">
        <v>4791</v>
      </c>
      <c r="N30" t="s">
        <v>34</v>
      </c>
      <c r="O30" t="s">
        <v>4792</v>
      </c>
    </row>
    <row r="31" spans="1:15" x14ac:dyDescent="0.25">
      <c r="A31" t="s">
        <v>4793</v>
      </c>
      <c r="B31" t="s">
        <v>2556</v>
      </c>
      <c r="C31" t="str">
        <f>+Sectores[[#This Row],[id_Sector]]&amp;" "&amp;Sectores[[#This Row],[Sector]]</f>
        <v>30 Ingresos Tributarios</v>
      </c>
      <c r="E31" t="s">
        <v>4794</v>
      </c>
      <c r="F31" t="s">
        <v>492</v>
      </c>
      <c r="G31" t="str">
        <f>+Contenido[[#This Row],[id_contenido]]&amp;" "&amp;Contenido[[#This Row],[Contenido]]</f>
        <v>11.01 Refugio</v>
      </c>
      <c r="I31" s="16" t="s">
        <v>4795</v>
      </c>
      <c r="J31" t="s">
        <v>132</v>
      </c>
      <c r="K31" t="str">
        <f>+Temas[[#This Row],[id_Tema]]&amp;" "&amp;Temas[[#This Row],[Tema]]</f>
        <v>06.02.01 Total</v>
      </c>
      <c r="M31" t="s">
        <v>4796</v>
      </c>
      <c r="N31" t="s">
        <v>35</v>
      </c>
      <c r="O31" t="s">
        <v>4797</v>
      </c>
    </row>
    <row r="32" spans="1:15" x14ac:dyDescent="0.25">
      <c r="A32" t="s">
        <v>4798</v>
      </c>
      <c r="B32" t="s">
        <v>2696</v>
      </c>
      <c r="C32" t="str">
        <f>+Sectores[[#This Row],[id_Sector]]&amp;" "&amp;Sectores[[#This Row],[Sector]]</f>
        <v>31 Ganadería</v>
      </c>
      <c r="E32" t="s">
        <v>4799</v>
      </c>
      <c r="F32" t="s">
        <v>289</v>
      </c>
      <c r="G32" t="str">
        <f>+Contenido[[#This Row],[id_contenido]]&amp;" "&amp;Contenido[[#This Row],[Contenido]]</f>
        <v>12.01 Forestación</v>
      </c>
      <c r="I32" s="16" t="s">
        <v>4800</v>
      </c>
      <c r="J32" t="s">
        <v>386</v>
      </c>
      <c r="K32" t="str">
        <f>+Temas[[#This Row],[id_Tema]]&amp;" "&amp;Temas[[#This Row],[Tema]]</f>
        <v>06.03.01 Inversión</v>
      </c>
      <c r="M32" t="s">
        <v>4801</v>
      </c>
      <c r="N32" t="s">
        <v>36</v>
      </c>
      <c r="O32" t="s">
        <v>4802</v>
      </c>
    </row>
    <row r="33" spans="1:15" x14ac:dyDescent="0.25">
      <c r="A33" t="s">
        <v>4803</v>
      </c>
      <c r="B33" t="s">
        <v>2963</v>
      </c>
      <c r="C33" t="str">
        <f>+Sectores[[#This Row],[id_Sector]]&amp;" "&amp;Sectores[[#This Row],[Sector]]</f>
        <v>32 Aguas y Aguas Residuales</v>
      </c>
      <c r="E33" t="s">
        <v>4804</v>
      </c>
      <c r="F33" t="s">
        <v>87</v>
      </c>
      <c r="G33" t="str">
        <f>+Contenido[[#This Row],[id_contenido]]&amp;" "&amp;Contenido[[#This Row],[Contenido]]</f>
        <v>12.02 Incendios</v>
      </c>
      <c r="I33" s="16" t="s">
        <v>4805</v>
      </c>
      <c r="J33" t="s">
        <v>141</v>
      </c>
      <c r="K33" t="str">
        <f>+Temas[[#This Row],[id_Tema]]&amp;" "&amp;Temas[[#This Row],[Tema]]</f>
        <v>06.04.01 Ampliaciones</v>
      </c>
      <c r="M33" t="s">
        <v>4806</v>
      </c>
      <c r="N33" t="s">
        <v>522</v>
      </c>
      <c r="O33" t="s">
        <v>4807</v>
      </c>
    </row>
    <row r="34" spans="1:15" x14ac:dyDescent="0.25">
      <c r="A34" s="18" t="s">
        <v>4808</v>
      </c>
      <c r="B34" t="s">
        <v>3007</v>
      </c>
      <c r="C34" t="str">
        <f>+Sectores[[#This Row],[id_Sector]]&amp;" "&amp;Sectores[[#This Row],[Sector]]</f>
        <v>33 Banco Central</v>
      </c>
      <c r="E34" t="s">
        <v>4809</v>
      </c>
      <c r="F34" t="s">
        <v>1107</v>
      </c>
      <c r="G34" t="str">
        <f>+Contenido[[#This Row],[id_contenido]]&amp;" "&amp;Contenido[[#This Row],[Contenido]]</f>
        <v>12.03 Incendios Plantaciones</v>
      </c>
      <c r="I34" s="16" t="s">
        <v>4810</v>
      </c>
      <c r="J34" t="s">
        <v>142</v>
      </c>
      <c r="K34" t="str">
        <f>+Temas[[#This Row],[id_Tema]]&amp;" "&amp;Temas[[#This Row],[Tema]]</f>
        <v>06.04.02 Obras Nuevas</v>
      </c>
      <c r="M34" t="s">
        <v>4811</v>
      </c>
      <c r="N34" t="s">
        <v>2595</v>
      </c>
      <c r="O34" t="s">
        <v>4812</v>
      </c>
    </row>
    <row r="35" spans="1:15" x14ac:dyDescent="0.25">
      <c r="A35" s="16" t="s">
        <v>4813</v>
      </c>
      <c r="B35" t="s">
        <v>4015</v>
      </c>
      <c r="C35" t="str">
        <f>+Sectores[[#This Row],[id_Sector]]&amp;" "&amp;Sectores[[#This Row],[Sector]]</f>
        <v>34 Transparencia</v>
      </c>
      <c r="E35" t="s">
        <v>4814</v>
      </c>
      <c r="F35" t="s">
        <v>288</v>
      </c>
      <c r="G35" t="str">
        <f>+Contenido[[#This Row],[id_contenido]]&amp;" "&amp;Contenido[[#This Row],[Contenido]]</f>
        <v>12.04 Industria Maderera</v>
      </c>
      <c r="I35" s="16" t="s">
        <v>4815</v>
      </c>
      <c r="J35" t="s">
        <v>141</v>
      </c>
      <c r="K35" t="str">
        <f>+Temas[[#This Row],[id_Tema]]&amp;" "&amp;Temas[[#This Row],[Tema]]</f>
        <v>06.05.01 Ampliaciones</v>
      </c>
      <c r="M35" t="s">
        <v>4816</v>
      </c>
      <c r="N35" t="s">
        <v>2599</v>
      </c>
      <c r="O35" t="s">
        <v>4817</v>
      </c>
    </row>
    <row r="36" spans="1:15" x14ac:dyDescent="0.25">
      <c r="E36" t="s">
        <v>4818</v>
      </c>
      <c r="F36" t="s">
        <v>125</v>
      </c>
      <c r="G36" t="str">
        <f>+Contenido[[#This Row],[id_contenido]]&amp;" "&amp;Contenido[[#This Row],[Contenido]]</f>
        <v>13.01 Infraestructura Verde</v>
      </c>
      <c r="I36" s="16" t="s">
        <v>4819</v>
      </c>
      <c r="J36" t="s">
        <v>142</v>
      </c>
      <c r="K36" t="str">
        <f>+Temas[[#This Row],[id_Tema]]&amp;" "&amp;Temas[[#This Row],[Tema]]</f>
        <v>06.05.02 Obras Nuevas</v>
      </c>
      <c r="M36" t="s">
        <v>4820</v>
      </c>
      <c r="N36" t="s">
        <v>2600</v>
      </c>
      <c r="O36" t="s">
        <v>4821</v>
      </c>
    </row>
    <row r="37" spans="1:15" x14ac:dyDescent="0.25">
      <c r="E37" t="s">
        <v>4822</v>
      </c>
      <c r="F37" t="s">
        <v>299</v>
      </c>
      <c r="G37" t="str">
        <f>+Contenido[[#This Row],[id_contenido]]&amp;" "&amp;Contenido[[#This Row],[Contenido]]</f>
        <v>14.01 Administración</v>
      </c>
      <c r="I37" s="16" t="s">
        <v>4823</v>
      </c>
      <c r="J37" t="s">
        <v>458</v>
      </c>
      <c r="K37" t="str">
        <f>+Temas[[#This Row],[id_Tema]]&amp;" "&amp;Temas[[#This Row],[Tema]]</f>
        <v>06.06.01 Obras Nuevas y Ampliaciones</v>
      </c>
      <c r="M37" t="s">
        <v>4824</v>
      </c>
      <c r="N37" t="s">
        <v>2597</v>
      </c>
      <c r="O37" t="s">
        <v>4825</v>
      </c>
    </row>
    <row r="38" spans="1:15" x14ac:dyDescent="0.25">
      <c r="E38" t="s">
        <v>4826</v>
      </c>
      <c r="F38" t="s">
        <v>298</v>
      </c>
      <c r="G38" t="str">
        <f>+Contenido[[#This Row],[id_contenido]]&amp;" "&amp;Contenido[[#This Row],[Contenido]]</f>
        <v>14.02 Comunidad</v>
      </c>
      <c r="I38" s="16" t="s">
        <v>4827</v>
      </c>
      <c r="J38" t="s">
        <v>371</v>
      </c>
      <c r="K38" t="str">
        <f>+Temas[[#This Row],[id_Tema]]&amp;" "&amp;Temas[[#This Row],[Tema]]</f>
        <v>07.01.01 Aprehensiones</v>
      </c>
      <c r="M38" t="s">
        <v>4828</v>
      </c>
      <c r="N38" t="s">
        <v>2646</v>
      </c>
      <c r="O38" t="s">
        <v>4829</v>
      </c>
    </row>
    <row r="39" spans="1:15" x14ac:dyDescent="0.25">
      <c r="E39" t="s">
        <v>4830</v>
      </c>
      <c r="F39" t="s">
        <v>337</v>
      </c>
      <c r="G39" t="str">
        <f>+Contenido[[#This Row],[id_contenido]]&amp;" "&amp;Contenido[[#This Row],[Contenido]]</f>
        <v>14.03 Egreso</v>
      </c>
      <c r="I39" s="16" t="s">
        <v>4831</v>
      </c>
      <c r="J39" t="s">
        <v>68</v>
      </c>
      <c r="K39" t="str">
        <f>+Temas[[#This Row],[id_Tema]]&amp;" "&amp;Temas[[#This Row],[Tema]]</f>
        <v>07.01.02 Casos Policiales</v>
      </c>
      <c r="M39" t="s">
        <v>4832</v>
      </c>
      <c r="N39" t="s">
        <v>2647</v>
      </c>
      <c r="O39" t="s">
        <v>4833</v>
      </c>
    </row>
    <row r="40" spans="1:15" x14ac:dyDescent="0.25">
      <c r="E40" t="s">
        <v>4834</v>
      </c>
      <c r="F40" t="s">
        <v>39</v>
      </c>
      <c r="G40" t="str">
        <f>+Contenido[[#This Row],[id_contenido]]&amp;" "&amp;Contenido[[#This Row],[Contenido]]</f>
        <v>14.04 Gestión Territorial</v>
      </c>
      <c r="I40" s="16" t="s">
        <v>4835</v>
      </c>
      <c r="J40" t="s">
        <v>69</v>
      </c>
      <c r="K40" t="str">
        <f>+Temas[[#This Row],[id_Tema]]&amp;" "&amp;Temas[[#This Row],[Tema]]</f>
        <v>07.01.03 Denuncias</v>
      </c>
      <c r="M40" t="s">
        <v>4836</v>
      </c>
      <c r="N40" t="s">
        <v>2648</v>
      </c>
      <c r="O40" t="s">
        <v>4837</v>
      </c>
    </row>
    <row r="41" spans="1:15" x14ac:dyDescent="0.25">
      <c r="E41" t="s">
        <v>4838</v>
      </c>
      <c r="F41" t="s">
        <v>673</v>
      </c>
      <c r="G41" t="str">
        <f>+Contenido[[#This Row],[id_contenido]]&amp;" "&amp;Contenido[[#This Row],[Contenido]]</f>
        <v>14.05 Intermediación Laboral</v>
      </c>
      <c r="I41" s="16" t="s">
        <v>4839</v>
      </c>
      <c r="J41" t="s">
        <v>70</v>
      </c>
      <c r="K41" t="str">
        <f>+Temas[[#This Row],[id_Tema]]&amp;" "&amp;Temas[[#This Row],[Tema]]</f>
        <v>07.01.04 Detenciones</v>
      </c>
      <c r="M41" t="s">
        <v>4840</v>
      </c>
      <c r="N41" t="s">
        <v>2649</v>
      </c>
      <c r="O41" t="s">
        <v>4841</v>
      </c>
    </row>
    <row r="42" spans="1:15" x14ac:dyDescent="0.25">
      <c r="E42" t="s">
        <v>4842</v>
      </c>
      <c r="F42" t="s">
        <v>93</v>
      </c>
      <c r="G42" t="str">
        <f>+Contenido[[#This Row],[id_contenido]]&amp;" "&amp;Contenido[[#This Row],[Contenido]]</f>
        <v>14.06 Salud</v>
      </c>
      <c r="I42" s="16" t="s">
        <v>4843</v>
      </c>
      <c r="J42" t="s">
        <v>1462</v>
      </c>
      <c r="K42" t="str">
        <f>+Temas[[#This Row],[id_Tema]]&amp;" "&amp;Temas[[#This Row],[Tema]]</f>
        <v>07.02.01 Corrupción</v>
      </c>
      <c r="M42" t="s">
        <v>4844</v>
      </c>
      <c r="N42" t="s">
        <v>2650</v>
      </c>
      <c r="O42" t="s">
        <v>4845</v>
      </c>
    </row>
    <row r="43" spans="1:15" x14ac:dyDescent="0.25">
      <c r="E43" t="s">
        <v>4846</v>
      </c>
      <c r="F43" t="s">
        <v>521</v>
      </c>
      <c r="G43" t="str">
        <f>+Contenido[[#This Row],[id_contenido]]&amp;" "&amp;Contenido[[#This Row],[Contenido]]</f>
        <v>15.01 Alimentos</v>
      </c>
      <c r="I43" s="16" t="s">
        <v>4847</v>
      </c>
      <c r="J43" t="s">
        <v>1526</v>
      </c>
      <c r="K43" t="str">
        <f>+Temas[[#This Row],[id_Tema]]&amp;" "&amp;Temas[[#This Row],[Tema]]</f>
        <v>07.02.02 Crimen Organizado y Lavado de Dinero</v>
      </c>
      <c r="M43" t="s">
        <v>4848</v>
      </c>
      <c r="N43" t="s">
        <v>2651</v>
      </c>
      <c r="O43" t="s">
        <v>4849</v>
      </c>
    </row>
    <row r="44" spans="1:15" x14ac:dyDescent="0.25">
      <c r="E44" t="s">
        <v>4850</v>
      </c>
      <c r="F44" t="s">
        <v>96</v>
      </c>
      <c r="G44" t="str">
        <f>+Contenido[[#This Row],[id_contenido]]&amp;" "&amp;Contenido[[#This Row],[Contenido]]</f>
        <v>15.02 Industria Manufacturera</v>
      </c>
      <c r="I44" s="16" t="s">
        <v>4851</v>
      </c>
      <c r="J44" t="s">
        <v>1449</v>
      </c>
      <c r="K44" t="str">
        <f>+Temas[[#This Row],[id_Tema]]&amp;" "&amp;Temas[[#This Row],[Tema]]</f>
        <v>07.02.03 Delitos Cometidos por Empleados y Funcionarios Públicos</v>
      </c>
      <c r="M44" t="s">
        <v>4852</v>
      </c>
      <c r="N44" t="s">
        <v>2652</v>
      </c>
      <c r="O44" t="s">
        <v>4853</v>
      </c>
    </row>
    <row r="45" spans="1:15" x14ac:dyDescent="0.25">
      <c r="E45" t="s">
        <v>4854</v>
      </c>
      <c r="F45" t="s">
        <v>52</v>
      </c>
      <c r="G45" t="str">
        <f>+Contenido[[#This Row],[id_contenido]]&amp;" "&amp;Contenido[[#This Row],[Contenido]]</f>
        <v>15.03 Minería</v>
      </c>
      <c r="I45" s="16" t="s">
        <v>4855</v>
      </c>
      <c r="J45" t="s">
        <v>1545</v>
      </c>
      <c r="K45" t="str">
        <f>+Temas[[#This Row],[id_Tema]]&amp;" "&amp;Temas[[#This Row],[Tema]]</f>
        <v>07.02.04 Delitos Contra el Estado Civil y la Familia</v>
      </c>
      <c r="M45" t="s">
        <v>4856</v>
      </c>
      <c r="N45" t="s">
        <v>2653</v>
      </c>
      <c r="O45" t="s">
        <v>4857</v>
      </c>
    </row>
    <row r="46" spans="1:15" x14ac:dyDescent="0.25">
      <c r="E46" t="s">
        <v>4858</v>
      </c>
      <c r="F46" t="s">
        <v>32</v>
      </c>
      <c r="G46" t="str">
        <f>+Contenido[[#This Row],[id_contenido]]&amp;" "&amp;Contenido[[#This Row],[Contenido]]</f>
        <v>15.04 Producción</v>
      </c>
      <c r="I46" s="16" t="s">
        <v>4859</v>
      </c>
      <c r="J46" t="s">
        <v>1548</v>
      </c>
      <c r="K46" t="str">
        <f>+Temas[[#This Row],[id_Tema]]&amp;" "&amp;Temas[[#This Row],[Tema]]</f>
        <v>07.02.05 Delitos Contra el Honor</v>
      </c>
      <c r="M46" t="s">
        <v>4860</v>
      </c>
      <c r="N46" t="s">
        <v>2654</v>
      </c>
      <c r="O46" t="s">
        <v>4861</v>
      </c>
    </row>
    <row r="47" spans="1:15" x14ac:dyDescent="0.25">
      <c r="E47" t="s">
        <v>4862</v>
      </c>
      <c r="F47" t="s">
        <v>1146</v>
      </c>
      <c r="G47" t="str">
        <f>+Contenido[[#This Row],[id_contenido]]&amp;" "&amp;Contenido[[#This Row],[Contenido]]</f>
        <v>16.01 Dinámica de Glaciares</v>
      </c>
      <c r="I47" s="16" t="s">
        <v>4863</v>
      </c>
      <c r="J47" t="s">
        <v>1416</v>
      </c>
      <c r="K47" t="str">
        <f>+Temas[[#This Row],[id_Tema]]&amp;" "&amp;Temas[[#This Row],[Tema]]</f>
        <v>07.02.06 Delitos Contra el Medioambientales y Seres Vivos</v>
      </c>
      <c r="M47" t="s">
        <v>4864</v>
      </c>
      <c r="N47" t="s">
        <v>2655</v>
      </c>
      <c r="O47" t="s">
        <v>4865</v>
      </c>
    </row>
    <row r="48" spans="1:15" x14ac:dyDescent="0.25">
      <c r="E48" t="s">
        <v>4866</v>
      </c>
      <c r="F48" t="s">
        <v>38</v>
      </c>
      <c r="G48" t="str">
        <f>+Contenido[[#This Row],[id_contenido]]&amp;" "&amp;Contenido[[#This Row],[Contenido]]</f>
        <v>16.02 Emisiones</v>
      </c>
      <c r="I48" s="16" t="s">
        <v>4867</v>
      </c>
      <c r="J48" t="s">
        <v>1475</v>
      </c>
      <c r="K48" t="str">
        <f>+Temas[[#This Row],[id_Tema]]&amp;" "&amp;Temas[[#This Row],[Tema]]</f>
        <v>07.02.07 Delitos Contra el Orden Público, Funcionarios o Agentes del Estado</v>
      </c>
      <c r="M48" t="s">
        <v>4868</v>
      </c>
      <c r="N48" t="s">
        <v>2656</v>
      </c>
      <c r="O48" t="s">
        <v>4869</v>
      </c>
    </row>
    <row r="49" spans="5:15" x14ac:dyDescent="0.25">
      <c r="E49" t="s">
        <v>4870</v>
      </c>
      <c r="F49" t="s">
        <v>515</v>
      </c>
      <c r="G49" t="str">
        <f>+Contenido[[#This Row],[id_contenido]]&amp;" "&amp;Contenido[[#This Row],[Contenido]]</f>
        <v>17.01 Industria Minera</v>
      </c>
      <c r="I49" s="16" t="s">
        <v>4871</v>
      </c>
      <c r="J49" t="s">
        <v>2033</v>
      </c>
      <c r="K49" t="str">
        <f>+Temas[[#This Row],[id_Tema]]&amp;" "&amp;Temas[[#This Row],[Tema]]</f>
        <v>07.02.08 Delitos Contra la Administración de la Justicia</v>
      </c>
      <c r="M49" t="s">
        <v>4872</v>
      </c>
      <c r="N49" t="s">
        <v>2657</v>
      </c>
      <c r="O49" t="s">
        <v>4873</v>
      </c>
    </row>
    <row r="50" spans="5:15" x14ac:dyDescent="0.25">
      <c r="E50" t="s">
        <v>4874</v>
      </c>
      <c r="F50" t="s">
        <v>516</v>
      </c>
      <c r="G50" t="str">
        <f>+Contenido[[#This Row],[id_contenido]]&amp;" "&amp;Contenido[[#This Row],[Contenido]]</f>
        <v>17.02 Minería de Carbón</v>
      </c>
      <c r="I50" s="16" t="s">
        <v>4875</v>
      </c>
      <c r="J50" t="s">
        <v>1785</v>
      </c>
      <c r="K50" t="str">
        <f>+Temas[[#This Row],[id_Tema]]&amp;" "&amp;Temas[[#This Row],[Tema]]</f>
        <v>07.02.09 Delitos Contra la Fé Pública</v>
      </c>
      <c r="M50" t="s">
        <v>4876</v>
      </c>
      <c r="N50" t="s">
        <v>2658</v>
      </c>
      <c r="O50" t="s">
        <v>4877</v>
      </c>
    </row>
    <row r="51" spans="5:15" x14ac:dyDescent="0.25">
      <c r="E51" t="s">
        <v>4878</v>
      </c>
      <c r="F51" t="s">
        <v>514</v>
      </c>
      <c r="G51" t="str">
        <f>+Contenido[[#This Row],[id_contenido]]&amp;" "&amp;Contenido[[#This Row],[Contenido]]</f>
        <v>17.03 Minería Metálica</v>
      </c>
      <c r="I51" s="16" t="s">
        <v>4879</v>
      </c>
      <c r="J51" t="s">
        <v>1454</v>
      </c>
      <c r="K51" t="str">
        <f>+Temas[[#This Row],[id_Tema]]&amp;" "&amp;Temas[[#This Row],[Tema]]</f>
        <v>07.02.10 Delitos Contra la Intimidad y la Libertad</v>
      </c>
      <c r="M51" t="s">
        <v>4880</v>
      </c>
      <c r="N51" t="s">
        <v>2659</v>
      </c>
      <c r="O51" t="s">
        <v>4881</v>
      </c>
    </row>
    <row r="52" spans="5:15" x14ac:dyDescent="0.25">
      <c r="E52" t="s">
        <v>4882</v>
      </c>
      <c r="F52" t="s">
        <v>513</v>
      </c>
      <c r="G52" t="str">
        <f>+Contenido[[#This Row],[id_contenido]]&amp;" "&amp;Contenido[[#This Row],[Contenido]]</f>
        <v>17.04 Minería No Metálica</v>
      </c>
      <c r="I52" s="16" t="s">
        <v>4883</v>
      </c>
      <c r="J52" t="s">
        <v>1419</v>
      </c>
      <c r="K52" t="str">
        <f>+Temas[[#This Row],[id_Tema]]&amp;" "&amp;Temas[[#This Row],[Tema]]</f>
        <v>07.02.11 Delitos Contra la Propiedad y el Patrimonio</v>
      </c>
      <c r="M52" t="s">
        <v>4884</v>
      </c>
      <c r="N52" t="s">
        <v>2660</v>
      </c>
      <c r="O52" t="s">
        <v>4885</v>
      </c>
    </row>
    <row r="53" spans="5:15" x14ac:dyDescent="0.25">
      <c r="E53" t="s">
        <v>4886</v>
      </c>
      <c r="F53" t="s">
        <v>485</v>
      </c>
      <c r="G53" t="str">
        <f>+Contenido[[#This Row],[id_contenido]]&amp;" "&amp;Contenido[[#This Row],[Contenido]]</f>
        <v>18.01 Industria Láctea</v>
      </c>
      <c r="I53" s="16" t="s">
        <v>4887</v>
      </c>
      <c r="J53" t="s">
        <v>1626</v>
      </c>
      <c r="K53" t="str">
        <f>+Temas[[#This Row],[id_Tema]]&amp;" "&amp;Temas[[#This Row],[Tema]]</f>
        <v>07.02.12 Delitos Contra la Salud Pública</v>
      </c>
      <c r="M53" t="s">
        <v>4888</v>
      </c>
      <c r="N53" t="s">
        <v>2661</v>
      </c>
      <c r="O53" t="s">
        <v>4889</v>
      </c>
    </row>
    <row r="54" spans="5:15" x14ac:dyDescent="0.25">
      <c r="E54" t="s">
        <v>4890</v>
      </c>
      <c r="F54" t="s">
        <v>180</v>
      </c>
      <c r="G54" t="str">
        <f>+Contenido[[#This Row],[id_contenido]]&amp;" "&amp;Contenido[[#This Row],[Contenido]]</f>
        <v>19.01 Pesca Artesanal</v>
      </c>
      <c r="I54" s="16" t="s">
        <v>4891</v>
      </c>
      <c r="J54" t="s">
        <v>1747</v>
      </c>
      <c r="K54" t="str">
        <f>+Temas[[#This Row],[id_Tema]]&amp;" "&amp;Temas[[#This Row],[Tema]]</f>
        <v>07.02.13 Delitos Contra la Seguridad</v>
      </c>
      <c r="M54" t="s">
        <v>4892</v>
      </c>
      <c r="N54" t="s">
        <v>554</v>
      </c>
      <c r="O54" t="s">
        <v>4893</v>
      </c>
    </row>
    <row r="55" spans="5:15" x14ac:dyDescent="0.25">
      <c r="E55" t="s">
        <v>4894</v>
      </c>
      <c r="F55" t="s">
        <v>181</v>
      </c>
      <c r="G55" t="str">
        <f>+Contenido[[#This Row],[id_contenido]]&amp;" "&amp;Contenido[[#This Row],[Contenido]]</f>
        <v>19.02 Pesca Industrial</v>
      </c>
      <c r="I55" s="16" t="s">
        <v>4895</v>
      </c>
      <c r="J55" t="s">
        <v>1422</v>
      </c>
      <c r="K55" t="str">
        <f>+Temas[[#This Row],[id_Tema]]&amp;" "&amp;Temas[[#This Row],[Tema]]</f>
        <v>07.02.14 Delitos Contra la Vida, Integridad o Dignidad Personal</v>
      </c>
      <c r="M55" t="s">
        <v>4896</v>
      </c>
      <c r="N55" t="s">
        <v>2642</v>
      </c>
      <c r="O55" t="s">
        <v>4897</v>
      </c>
    </row>
    <row r="56" spans="5:15" x14ac:dyDescent="0.25">
      <c r="E56" t="s">
        <v>4898</v>
      </c>
      <c r="F56" t="s">
        <v>1160</v>
      </c>
      <c r="G56" t="str">
        <f>+Contenido[[#This Row],[id_contenido]]&amp;" "&amp;Contenido[[#This Row],[Contenido]]</f>
        <v>20.01 Programas Gubernamentales</v>
      </c>
      <c r="I56" s="16" t="s">
        <v>4899</v>
      </c>
      <c r="J56" t="s">
        <v>1409</v>
      </c>
      <c r="K56" t="str">
        <f>+Temas[[#This Row],[id_Tema]]&amp;" "&amp;Temas[[#This Row],[Tema]]</f>
        <v>07.02.15 Delitos Contra las Personas</v>
      </c>
      <c r="M56" t="s">
        <v>4900</v>
      </c>
      <c r="N56" t="s">
        <v>2662</v>
      </c>
      <c r="O56" t="s">
        <v>4901</v>
      </c>
    </row>
    <row r="57" spans="5:15" x14ac:dyDescent="0.25">
      <c r="E57" t="s">
        <v>4902</v>
      </c>
      <c r="F57" t="s">
        <v>152</v>
      </c>
      <c r="G57" t="str">
        <f>+Contenido[[#This Row],[id_contenido]]&amp;" "&amp;Contenido[[#This Row],[Contenido]]</f>
        <v>21.01 Enfermedades</v>
      </c>
      <c r="I57" s="16" t="s">
        <v>4903</v>
      </c>
      <c r="J57" t="s">
        <v>1405</v>
      </c>
      <c r="K57" t="str">
        <f>+Temas[[#This Row],[id_Tema]]&amp;" "&amp;Temas[[#This Row],[Tema]]</f>
        <v>07.02.16 Delitos de Tenecia y Porte de Armas</v>
      </c>
      <c r="M57" t="s">
        <v>4904</v>
      </c>
      <c r="N57" t="s">
        <v>2663</v>
      </c>
      <c r="O57" t="s">
        <v>4905</v>
      </c>
    </row>
    <row r="58" spans="5:15" x14ac:dyDescent="0.25">
      <c r="E58" t="s">
        <v>4906</v>
      </c>
      <c r="F58" t="s">
        <v>136</v>
      </c>
      <c r="G58" t="str">
        <f>+Contenido[[#This Row],[id_contenido]]&amp;" "&amp;Contenido[[#This Row],[Contenido]]</f>
        <v>21.02 Establecimientos</v>
      </c>
      <c r="I58" s="16" t="s">
        <v>4907</v>
      </c>
      <c r="J58" t="s">
        <v>1571</v>
      </c>
      <c r="K58" t="str">
        <f>+Temas[[#This Row],[id_Tema]]&amp;" "&amp;Temas[[#This Row],[Tema]]</f>
        <v>07.02.17 Delitos e Infracciones de Tránsito</v>
      </c>
      <c r="M58" t="s">
        <v>4908</v>
      </c>
      <c r="N58" t="s">
        <v>2595</v>
      </c>
      <c r="O58" t="s">
        <v>4909</v>
      </c>
    </row>
    <row r="59" spans="5:15" x14ac:dyDescent="0.25">
      <c r="E59" t="s">
        <v>4910</v>
      </c>
      <c r="F59" t="s">
        <v>166</v>
      </c>
      <c r="G59" t="str">
        <f>+Contenido[[#This Row],[id_contenido]]&amp;" "&amp;Contenido[[#This Row],[Contenido]]</f>
        <v>21.03 Índices</v>
      </c>
      <c r="I59" s="16" t="s">
        <v>4911</v>
      </c>
      <c r="J59" t="s">
        <v>1429</v>
      </c>
      <c r="K59" t="str">
        <f>+Temas[[#This Row],[id_Tema]]&amp;" "&amp;Temas[[#This Row],[Tema]]</f>
        <v>07.02.18 Delitos Económicos</v>
      </c>
      <c r="M59" t="s">
        <v>4912</v>
      </c>
      <c r="N59" t="s">
        <v>2597</v>
      </c>
      <c r="O59" t="s">
        <v>4913</v>
      </c>
    </row>
    <row r="60" spans="5:15" x14ac:dyDescent="0.25">
      <c r="E60" t="s">
        <v>4914</v>
      </c>
      <c r="F60" t="s">
        <v>164</v>
      </c>
      <c r="G60" t="str">
        <f>+Contenido[[#This Row],[id_contenido]]&amp;" "&amp;Contenido[[#This Row],[Contenido]]</f>
        <v>21.04 Programas</v>
      </c>
      <c r="I60" s="16" t="s">
        <v>4915</v>
      </c>
      <c r="J60" t="s">
        <v>1899</v>
      </c>
      <c r="K60" t="str">
        <f>+Temas[[#This Row],[id_Tema]]&amp;" "&amp;Temas[[#This Row],[Tema]]</f>
        <v>07.02.19 Delitos Electorales</v>
      </c>
      <c r="M60" t="s">
        <v>4916</v>
      </c>
      <c r="N60" t="s">
        <v>2616</v>
      </c>
      <c r="O60" t="s">
        <v>4917</v>
      </c>
    </row>
    <row r="61" spans="5:15" x14ac:dyDescent="0.25">
      <c r="E61" t="s">
        <v>4918</v>
      </c>
      <c r="F61" t="s">
        <v>182</v>
      </c>
      <c r="G61" t="str">
        <f>+Contenido[[#This Row],[id_contenido]]&amp;" "&amp;Contenido[[#This Row],[Contenido]]</f>
        <v>21.05 Servicios de Salud</v>
      </c>
      <c r="I61" s="16" t="s">
        <v>4919</v>
      </c>
      <c r="J61" t="s">
        <v>1698</v>
      </c>
      <c r="K61" t="str">
        <f>+Temas[[#This Row],[id_Tema]]&amp;" "&amp;Temas[[#This Row],[Tema]]</f>
        <v>07.02.20 Delitos Informáticos</v>
      </c>
      <c r="M61" t="s">
        <v>4920</v>
      </c>
      <c r="N61" t="s">
        <v>2617</v>
      </c>
      <c r="O61" t="s">
        <v>4921</v>
      </c>
    </row>
    <row r="62" spans="5:15" x14ac:dyDescent="0.25">
      <c r="E62" t="s">
        <v>4922</v>
      </c>
      <c r="F62" t="s">
        <v>349</v>
      </c>
      <c r="G62" t="str">
        <f>+Contenido[[#This Row],[id_contenido]]&amp;" "&amp;Contenido[[#This Row],[Contenido]]</f>
        <v>22.01 Servicios de Abastecimiento</v>
      </c>
      <c r="I62" s="16" t="s">
        <v>4923</v>
      </c>
      <c r="J62" t="s">
        <v>1912</v>
      </c>
      <c r="K62" t="str">
        <f>+Temas[[#This Row],[id_Tema]]&amp;" "&amp;Temas[[#This Row],[Tema]]</f>
        <v>07.02.21 Delitos Laborales</v>
      </c>
      <c r="M62" t="s">
        <v>4924</v>
      </c>
      <c r="N62" t="s">
        <v>2618</v>
      </c>
      <c r="O62" t="s">
        <v>4925</v>
      </c>
    </row>
    <row r="63" spans="5:15" x14ac:dyDescent="0.25">
      <c r="E63" s="17" t="s">
        <v>4926</v>
      </c>
      <c r="F63" s="17" t="s">
        <v>4758</v>
      </c>
      <c r="G63" s="17" t="str">
        <f>+Contenido[[#This Row],[id_contenido]]&amp;" "&amp;Contenido[[#This Row],[Contenido]]</f>
        <v>23.01 en blanco</v>
      </c>
      <c r="I63" s="16" t="s">
        <v>4927</v>
      </c>
      <c r="J63" t="s">
        <v>1675</v>
      </c>
      <c r="K63" t="str">
        <f>+Temas[[#This Row],[id_Tema]]&amp;" "&amp;Temas[[#This Row],[Tema]]</f>
        <v>07.02.22 Delitos Migratorios</v>
      </c>
      <c r="M63" t="s">
        <v>4928</v>
      </c>
      <c r="N63" t="s">
        <v>2619</v>
      </c>
      <c r="O63" t="s">
        <v>4929</v>
      </c>
    </row>
    <row r="64" spans="5:15" x14ac:dyDescent="0.25">
      <c r="E64" t="s">
        <v>4930</v>
      </c>
      <c r="F64" t="s">
        <v>74</v>
      </c>
      <c r="G64" t="str">
        <f>+Contenido[[#This Row],[id_contenido]]&amp;" "&amp;Contenido[[#This Row],[Contenido]]</f>
        <v>24.01 Demografía</v>
      </c>
      <c r="I64" s="16" t="s">
        <v>4931</v>
      </c>
      <c r="J64" t="s">
        <v>1782</v>
      </c>
      <c r="K64" t="str">
        <f>+Temas[[#This Row],[id_Tema]]&amp;" "&amp;Temas[[#This Row],[Tema]]</f>
        <v>07.02.23 Delitos Militares</v>
      </c>
      <c r="M64" t="s">
        <v>4932</v>
      </c>
      <c r="N64" t="s">
        <v>2620</v>
      </c>
      <c r="O64" t="s">
        <v>4933</v>
      </c>
    </row>
    <row r="65" spans="5:15" x14ac:dyDescent="0.25">
      <c r="E65" t="s">
        <v>4934</v>
      </c>
      <c r="F65" t="s">
        <v>874</v>
      </c>
      <c r="G65" t="str">
        <f>+Contenido[[#This Row],[id_contenido]]&amp;" "&amp;Contenido[[#This Row],[Contenido]]</f>
        <v>24.02 Ingreso Promedio por Persona</v>
      </c>
      <c r="I65" s="16" t="s">
        <v>4935</v>
      </c>
      <c r="J65" t="s">
        <v>1432</v>
      </c>
      <c r="K65" t="str">
        <f>+Temas[[#This Row],[id_Tema]]&amp;" "&amp;Temas[[#This Row],[Tema]]</f>
        <v>07.02.24 Delitos Sexuales</v>
      </c>
      <c r="M65" t="s">
        <v>4936</v>
      </c>
      <c r="N65" t="s">
        <v>2621</v>
      </c>
      <c r="O65" t="s">
        <v>4937</v>
      </c>
    </row>
    <row r="66" spans="5:15" x14ac:dyDescent="0.25">
      <c r="E66" t="s">
        <v>4938</v>
      </c>
      <c r="F66" t="s">
        <v>382</v>
      </c>
      <c r="G66" t="str">
        <f>+Contenido[[#This Row],[id_contenido]]&amp;" "&amp;Contenido[[#This Row],[Contenido]]</f>
        <v>24.03 Vulnerabilidad</v>
      </c>
      <c r="I66" s="16" t="s">
        <v>4939</v>
      </c>
      <c r="J66" t="s">
        <v>1578</v>
      </c>
      <c r="K66" t="str">
        <f>+Temas[[#This Row],[id_Tema]]&amp;" "&amp;Temas[[#This Row],[Tema]]</f>
        <v>07.02.25 Delitos Tributarios</v>
      </c>
      <c r="M66" t="s">
        <v>4940</v>
      </c>
      <c r="N66" t="s">
        <v>2622</v>
      </c>
      <c r="O66" t="s">
        <v>4941</v>
      </c>
    </row>
    <row r="67" spans="5:15" x14ac:dyDescent="0.25">
      <c r="E67" t="s">
        <v>4942</v>
      </c>
      <c r="F67" t="s">
        <v>62</v>
      </c>
      <c r="G67" t="str">
        <f>+Contenido[[#This Row],[id_contenido]]&amp;" "&amp;Contenido[[#This Row],[Contenido]]</f>
        <v>24.04 Educación</v>
      </c>
      <c r="I67" s="16" t="s">
        <v>4943</v>
      </c>
      <c r="J67" t="s">
        <v>1987</v>
      </c>
      <c r="K67" t="str">
        <f>+Temas[[#This Row],[id_Tema]]&amp;" "&amp;Temas[[#This Row],[Tema]]</f>
        <v>07.02.26 Delitos Urbanísticos y de Servicios Públicos</v>
      </c>
      <c r="M67" t="s">
        <v>4944</v>
      </c>
      <c r="N67" t="s">
        <v>2623</v>
      </c>
      <c r="O67" t="s">
        <v>4945</v>
      </c>
    </row>
    <row r="68" spans="5:15" x14ac:dyDescent="0.25">
      <c r="E68" t="s">
        <v>4946</v>
      </c>
      <c r="F68" t="s">
        <v>3112</v>
      </c>
      <c r="G68" t="str">
        <f>+Contenido[[#This Row],[id_contenido]]&amp;" "&amp;Contenido[[#This Row],[Contenido]]</f>
        <v>24.05 Identidad</v>
      </c>
      <c r="I68" s="16" t="s">
        <v>4947</v>
      </c>
      <c r="J68" t="s">
        <v>1457</v>
      </c>
      <c r="K68" t="str">
        <f>+Temas[[#This Row],[id_Tema]]&amp;" "&amp;Temas[[#This Row],[Tema]]</f>
        <v xml:space="preserve">07.02.27 Delitos Violentos </v>
      </c>
      <c r="M68" t="s">
        <v>4948</v>
      </c>
      <c r="N68" t="s">
        <v>2624</v>
      </c>
      <c r="O68" t="s">
        <v>4949</v>
      </c>
    </row>
    <row r="69" spans="5:15" x14ac:dyDescent="0.25">
      <c r="E69" t="s">
        <v>4950</v>
      </c>
      <c r="F69" t="s">
        <v>3198</v>
      </c>
      <c r="G69" t="str">
        <f>+Contenido[[#This Row],[id_contenido]]&amp;" "&amp;Contenido[[#This Row],[Contenido]]</f>
        <v>24.06 Finanzas</v>
      </c>
      <c r="I69" s="16" t="s">
        <v>4951</v>
      </c>
      <c r="J69" t="s">
        <v>1615</v>
      </c>
      <c r="K69" t="str">
        <f>+Temas[[#This Row],[id_Tema]]&amp;" "&amp;Temas[[#This Row],[Tema]]</f>
        <v xml:space="preserve">07.02.28 Drogas </v>
      </c>
      <c r="M69" t="s">
        <v>4952</v>
      </c>
      <c r="N69" t="s">
        <v>2625</v>
      </c>
      <c r="O69" t="s">
        <v>4953</v>
      </c>
    </row>
    <row r="70" spans="5:15" x14ac:dyDescent="0.25">
      <c r="E70" t="s">
        <v>4954</v>
      </c>
      <c r="F70" t="s">
        <v>338</v>
      </c>
      <c r="G70" t="str">
        <f>+Contenido[[#This Row],[id_contenido]]&amp;" "&amp;Contenido[[#This Row],[Contenido]]</f>
        <v>24.07 Pensiones</v>
      </c>
      <c r="I70" s="16" t="s">
        <v>4955</v>
      </c>
      <c r="J70" t="s">
        <v>189</v>
      </c>
      <c r="K70" t="str">
        <f>+Temas[[#This Row],[id_Tema]]&amp;" "&amp;Temas[[#This Row],[Tema]]</f>
        <v>07.02.29 Otros</v>
      </c>
      <c r="M70" t="s">
        <v>4956</v>
      </c>
      <c r="N70" t="s">
        <v>2626</v>
      </c>
      <c r="O70" t="s">
        <v>4957</v>
      </c>
    </row>
    <row r="71" spans="5:15" x14ac:dyDescent="0.25">
      <c r="E71" t="s">
        <v>4958</v>
      </c>
      <c r="F71" t="s">
        <v>3111</v>
      </c>
      <c r="G71" t="str">
        <f>+Contenido[[#This Row],[id_contenido]]&amp;" "&amp;Contenido[[#This Row],[Contenido]]</f>
        <v>24.08 Trabajo</v>
      </c>
      <c r="I71" s="16" t="s">
        <v>4959</v>
      </c>
      <c r="J71" t="s">
        <v>2365</v>
      </c>
      <c r="K71" t="str">
        <f>+Temas[[#This Row],[id_Tema]]&amp;" "&amp;Temas[[#This Row],[Tema]]</f>
        <v>07.03.01 Tipo de Delito</v>
      </c>
      <c r="M71" t="s">
        <v>4960</v>
      </c>
      <c r="N71" t="s">
        <v>2627</v>
      </c>
      <c r="O71" t="s">
        <v>4961</v>
      </c>
    </row>
    <row r="72" spans="5:15" x14ac:dyDescent="0.25">
      <c r="E72" t="s">
        <v>4962</v>
      </c>
      <c r="F72" t="s">
        <v>3436</v>
      </c>
      <c r="G72" t="str">
        <f>+Contenido[[#This Row],[id_contenido]]&amp;" "&amp;Contenido[[#This Row],[Contenido]]</f>
        <v>24.09 Salud Reproductiva y Sexual</v>
      </c>
      <c r="I72" s="16" t="s">
        <v>4963</v>
      </c>
      <c r="J72" t="s">
        <v>478</v>
      </c>
      <c r="K72" t="str">
        <f>+Temas[[#This Row],[id_Tema]]&amp;" "&amp;Temas[[#This Row],[Tema]]</f>
        <v>08.01.01 Becas</v>
      </c>
      <c r="M72" t="s">
        <v>4964</v>
      </c>
      <c r="N72" t="s">
        <v>2628</v>
      </c>
      <c r="O72" t="s">
        <v>4965</v>
      </c>
    </row>
    <row r="73" spans="5:15" x14ac:dyDescent="0.25">
      <c r="E73" t="s">
        <v>4966</v>
      </c>
      <c r="F73" t="s">
        <v>3444</v>
      </c>
      <c r="G73" t="str">
        <f>+Contenido[[#This Row],[id_contenido]]&amp;" "&amp;Contenido[[#This Row],[Contenido]]</f>
        <v>24.10 Ingreso Autónomo Nacional</v>
      </c>
      <c r="I73" s="16" t="s">
        <v>4967</v>
      </c>
      <c r="J73" t="s">
        <v>477</v>
      </c>
      <c r="K73" t="str">
        <f>+Temas[[#This Row],[id_Tema]]&amp;" "&amp;Temas[[#This Row],[Tema]]</f>
        <v>08.02.01 Prueba de Selección Universitaria</v>
      </c>
      <c r="M73" t="s">
        <v>4968</v>
      </c>
      <c r="N73" t="s">
        <v>2629</v>
      </c>
      <c r="O73" t="s">
        <v>4969</v>
      </c>
    </row>
    <row r="74" spans="5:15" x14ac:dyDescent="0.25">
      <c r="E74" t="s">
        <v>4970</v>
      </c>
      <c r="F74" t="s">
        <v>170</v>
      </c>
      <c r="G74" t="str">
        <f>+Contenido[[#This Row],[id_contenido]]&amp;" "&amp;Contenido[[#This Row],[Contenido]]</f>
        <v>25.01 Internet</v>
      </c>
      <c r="I74" s="16" t="s">
        <v>4971</v>
      </c>
      <c r="J74" t="s">
        <v>1308</v>
      </c>
      <c r="K74" t="str">
        <f>+Temas[[#This Row],[id_Tema]]&amp;" "&amp;Temas[[#This Row],[Tema]]</f>
        <v>08.02.02 Ciencias Naturales</v>
      </c>
      <c r="M74" t="s">
        <v>4972</v>
      </c>
      <c r="N74" t="s">
        <v>2630</v>
      </c>
      <c r="O74" t="s">
        <v>4973</v>
      </c>
    </row>
    <row r="75" spans="5:15" x14ac:dyDescent="0.25">
      <c r="E75" t="s">
        <v>4974</v>
      </c>
      <c r="F75" t="s">
        <v>171</v>
      </c>
      <c r="G75" t="str">
        <f>+Contenido[[#This Row],[id_contenido]]&amp;" "&amp;Contenido[[#This Row],[Contenido]]</f>
        <v>25.02 Televisión</v>
      </c>
      <c r="I75" s="16" t="s">
        <v>4975</v>
      </c>
      <c r="J75" t="s">
        <v>1313</v>
      </c>
      <c r="K75" t="str">
        <f>+Temas[[#This Row],[id_Tema]]&amp;" "&amp;Temas[[#This Row],[Tema]]</f>
        <v>08.02.03 Ciencias Sociales</v>
      </c>
      <c r="M75" t="s">
        <v>4976</v>
      </c>
      <c r="N75" t="s">
        <v>2631</v>
      </c>
      <c r="O75" t="s">
        <v>4977</v>
      </c>
    </row>
    <row r="76" spans="5:15" x14ac:dyDescent="0.25">
      <c r="E76" t="s">
        <v>4978</v>
      </c>
      <c r="F76" t="s">
        <v>194</v>
      </c>
      <c r="G76" t="str">
        <f>+Contenido[[#This Row],[id_contenido]]&amp;" "&amp;Contenido[[#This Row],[Contenido]]</f>
        <v>26.01 Autopistas</v>
      </c>
      <c r="I76" s="16" t="s">
        <v>4979</v>
      </c>
      <c r="J76" t="s">
        <v>1289</v>
      </c>
      <c r="K76" t="str">
        <f>+Temas[[#This Row],[id_Tema]]&amp;" "&amp;Temas[[#This Row],[Tema]]</f>
        <v>08.02.04 Lectura</v>
      </c>
      <c r="M76" t="s">
        <v>4980</v>
      </c>
      <c r="N76" t="s">
        <v>2632</v>
      </c>
      <c r="O76" t="s">
        <v>4981</v>
      </c>
    </row>
    <row r="77" spans="5:15" x14ac:dyDescent="0.25">
      <c r="E77" t="s">
        <v>4982</v>
      </c>
      <c r="F77" t="s">
        <v>47</v>
      </c>
      <c r="G77" t="str">
        <f>+Contenido[[#This Row],[id_contenido]]&amp;" "&amp;Contenido[[#This Row],[Contenido]]</f>
        <v>26.02 Comercio Exterior</v>
      </c>
      <c r="I77" s="16" t="s">
        <v>4983</v>
      </c>
      <c r="J77" t="s">
        <v>1302</v>
      </c>
      <c r="K77" t="str">
        <f>+Temas[[#This Row],[id_Tema]]&amp;" "&amp;Temas[[#This Row],[Tema]]</f>
        <v>08.02.05 Matemáticas</v>
      </c>
      <c r="M77" t="s">
        <v>4984</v>
      </c>
      <c r="N77" t="s">
        <v>2633</v>
      </c>
      <c r="O77" t="s">
        <v>4985</v>
      </c>
    </row>
    <row r="78" spans="5:15" x14ac:dyDescent="0.25">
      <c r="E78" t="s">
        <v>4986</v>
      </c>
      <c r="F78" t="s">
        <v>682</v>
      </c>
      <c r="G78" t="str">
        <f>+Contenido[[#This Row],[id_contenido]]&amp;" "&amp;Contenido[[#This Row],[Contenido]]</f>
        <v>26.03 Comercio Nacional</v>
      </c>
      <c r="I78" s="16" t="s">
        <v>4987</v>
      </c>
      <c r="J78" t="s">
        <v>3456</v>
      </c>
      <c r="K78" t="str">
        <f>+Temas[[#This Row],[id_Tema]]&amp;" "&amp;Temas[[#This Row],[Tema]]</f>
        <v>08.03.01 Proceso de Admisión</v>
      </c>
      <c r="M78" t="s">
        <v>4988</v>
      </c>
      <c r="N78" t="s">
        <v>2634</v>
      </c>
      <c r="O78" t="s">
        <v>4989</v>
      </c>
    </row>
    <row r="79" spans="5:15" x14ac:dyDescent="0.25">
      <c r="E79" t="s">
        <v>4990</v>
      </c>
      <c r="F79" t="s">
        <v>196</v>
      </c>
      <c r="G79" t="str">
        <f>+Contenido[[#This Row],[id_contenido]]&amp;" "&amp;Contenido[[#This Row],[Contenido]]</f>
        <v>26.04 Transporte Privado</v>
      </c>
      <c r="I79" s="16" t="s">
        <v>4991</v>
      </c>
      <c r="J79" t="s">
        <v>3114</v>
      </c>
      <c r="K79" t="str">
        <f>+Temas[[#This Row],[id_Tema]]&amp;" "&amp;Temas[[#This Row],[Tema]]</f>
        <v>08.03.02 Nacionalidad</v>
      </c>
      <c r="M79" t="s">
        <v>4992</v>
      </c>
      <c r="N79" t="s">
        <v>2635</v>
      </c>
      <c r="O79" t="s">
        <v>4993</v>
      </c>
    </row>
    <row r="80" spans="5:15" x14ac:dyDescent="0.25">
      <c r="E80" t="s">
        <v>4994</v>
      </c>
      <c r="F80" t="s">
        <v>195</v>
      </c>
      <c r="G80" t="str">
        <f>+Contenido[[#This Row],[id_contenido]]&amp;" "&amp;Contenido[[#This Row],[Contenido]]</f>
        <v>26.05 Transporte Público</v>
      </c>
      <c r="I80" s="16" t="s">
        <v>4995</v>
      </c>
      <c r="J80" t="s">
        <v>875</v>
      </c>
      <c r="K80" t="str">
        <f>+Temas[[#This Row],[id_Tema]]&amp;" "&amp;Temas[[#This Row],[Tema]]</f>
        <v>08.03.03 Sexo</v>
      </c>
      <c r="M80" t="s">
        <v>4996</v>
      </c>
      <c r="N80" t="s">
        <v>2636</v>
      </c>
      <c r="O80" t="s">
        <v>4997</v>
      </c>
    </row>
    <row r="81" spans="5:15" x14ac:dyDescent="0.25">
      <c r="E81" t="s">
        <v>4998</v>
      </c>
      <c r="F81" t="s">
        <v>122</v>
      </c>
      <c r="G81" t="str">
        <f>+Contenido[[#This Row],[id_contenido]]&amp;" "&amp;Contenido[[#This Row],[Contenido]]</f>
        <v>27.01 Seguridad</v>
      </c>
      <c r="I81" s="16" t="s">
        <v>4999</v>
      </c>
      <c r="J81" t="s">
        <v>3457</v>
      </c>
      <c r="K81" t="str">
        <f>+Temas[[#This Row],[id_Tema]]&amp;" "&amp;Temas[[#This Row],[Tema]]</f>
        <v>08.03.04 Estado Civil</v>
      </c>
      <c r="M81" t="s">
        <v>5000</v>
      </c>
      <c r="N81" t="s">
        <v>2637</v>
      </c>
      <c r="O81" t="s">
        <v>5001</v>
      </c>
    </row>
    <row r="82" spans="5:15" x14ac:dyDescent="0.25">
      <c r="E82" t="s">
        <v>5002</v>
      </c>
      <c r="F82" t="s">
        <v>176</v>
      </c>
      <c r="G82" t="str">
        <f>+Contenido[[#This Row],[id_contenido]]&amp;" "&amp;Contenido[[#This Row],[Contenido]]</f>
        <v>28.01 Delitos</v>
      </c>
      <c r="I82" s="16" t="s">
        <v>5003</v>
      </c>
      <c r="J82" t="s">
        <v>3458</v>
      </c>
      <c r="K82" t="str">
        <f>+Temas[[#This Row],[id_Tema]]&amp;" "&amp;Temas[[#This Row],[Tema]]</f>
        <v>08.03.05 Región de Domicilio</v>
      </c>
      <c r="M82" t="s">
        <v>5004</v>
      </c>
      <c r="N82" t="s">
        <v>2638</v>
      </c>
      <c r="O82" t="s">
        <v>5005</v>
      </c>
    </row>
    <row r="83" spans="5:15" x14ac:dyDescent="0.25">
      <c r="E83" t="s">
        <v>5006</v>
      </c>
      <c r="F83" t="s">
        <v>1032</v>
      </c>
      <c r="G83" t="str">
        <f>+Contenido[[#This Row],[id_contenido]]&amp;" "&amp;Contenido[[#This Row],[Contenido]]</f>
        <v>28.02 VIF</v>
      </c>
      <c r="I83" s="16" t="s">
        <v>5007</v>
      </c>
      <c r="J83" t="s">
        <v>3485</v>
      </c>
      <c r="K83" t="str">
        <f>+Temas[[#This Row],[id_Tema]]&amp;" "&amp;Temas[[#This Row],[Tema]]</f>
        <v>08.03.06 Comuna de Domicilio</v>
      </c>
      <c r="M83" t="s">
        <v>5008</v>
      </c>
      <c r="N83" t="s">
        <v>2639</v>
      </c>
      <c r="O83" t="s">
        <v>5009</v>
      </c>
    </row>
    <row r="84" spans="5:15" x14ac:dyDescent="0.25">
      <c r="E84" t="s">
        <v>5010</v>
      </c>
      <c r="F84" t="s">
        <v>1041</v>
      </c>
      <c r="G84" t="str">
        <f>+Contenido[[#This Row],[id_contenido]]&amp;" "&amp;Contenido[[#This Row],[Contenido]]</f>
        <v>28.03 Violación</v>
      </c>
      <c r="I84" s="16" t="s">
        <v>5011</v>
      </c>
      <c r="J84" t="s">
        <v>3823</v>
      </c>
      <c r="K84" t="str">
        <f>+Temas[[#This Row],[id_Tema]]&amp;" "&amp;Temas[[#This Row],[Tema]]</f>
        <v xml:space="preserve">08.03.07 Año de Egreso de la Educación Media </v>
      </c>
      <c r="M84" t="s">
        <v>5012</v>
      </c>
      <c r="N84" t="s">
        <v>2640</v>
      </c>
      <c r="O84" t="s">
        <v>5013</v>
      </c>
    </row>
    <row r="85" spans="5:15" x14ac:dyDescent="0.25">
      <c r="E85" t="s">
        <v>5014</v>
      </c>
      <c r="F85" t="s">
        <v>93</v>
      </c>
      <c r="G85" t="str">
        <f>+Contenido[[#This Row],[id_contenido]]&amp;" "&amp;Contenido[[#This Row],[Contenido]]</f>
        <v>28.04 Salud</v>
      </c>
      <c r="I85" s="16" t="s">
        <v>5015</v>
      </c>
      <c r="J85" t="s">
        <v>880</v>
      </c>
      <c r="K85" t="str">
        <f>+Temas[[#This Row],[id_Tema]]&amp;" "&amp;Temas[[#This Row],[Tema]]</f>
        <v>08.03.08 Etnia</v>
      </c>
      <c r="M85" t="s">
        <v>5016</v>
      </c>
      <c r="N85" t="s">
        <v>2641</v>
      </c>
      <c r="O85" t="s">
        <v>5017</v>
      </c>
    </row>
    <row r="86" spans="5:15" x14ac:dyDescent="0.25">
      <c r="E86" t="s">
        <v>5018</v>
      </c>
      <c r="F86" t="s">
        <v>2602</v>
      </c>
      <c r="G86" t="str">
        <f>+Contenido[[#This Row],[id_contenido]]&amp;" "&amp;Contenido[[#This Row],[Contenido]]</f>
        <v>29.01 Subsidio habitacional</v>
      </c>
      <c r="I86" s="16" t="s">
        <v>5019</v>
      </c>
      <c r="J86" t="s">
        <v>3837</v>
      </c>
      <c r="K86" t="str">
        <f>+Temas[[#This Row],[id_Tema]]&amp;" "&amp;Temas[[#This Row],[Tema]]</f>
        <v>08.03.09 Región del Establecimiento de Egreso</v>
      </c>
      <c r="M86" t="s">
        <v>5020</v>
      </c>
      <c r="N86" t="s">
        <v>2642</v>
      </c>
      <c r="O86" t="s">
        <v>5021</v>
      </c>
    </row>
    <row r="87" spans="5:15" x14ac:dyDescent="0.25">
      <c r="E87" t="s">
        <v>5022</v>
      </c>
      <c r="F87" t="s">
        <v>2559</v>
      </c>
      <c r="G87" t="str">
        <f>+Contenido[[#This Row],[id_contenido]]&amp;" "&amp;Contenido[[#This Row],[Contenido]]</f>
        <v>30.01 Cuentas no trobutarias</v>
      </c>
      <c r="I87" s="16" t="s">
        <v>5023</v>
      </c>
      <c r="J87" t="s">
        <v>3851</v>
      </c>
      <c r="K87" t="str">
        <f>+Temas[[#This Row],[id_Tema]]&amp;" "&amp;Temas[[#This Row],[Tema]]</f>
        <v>08.03.10 Rama Educacional del Establecimiento de Egreso</v>
      </c>
      <c r="M87" t="s">
        <v>5024</v>
      </c>
      <c r="N87" t="s">
        <v>2643</v>
      </c>
      <c r="O87" t="s">
        <v>5025</v>
      </c>
    </row>
    <row r="88" spans="5:15" x14ac:dyDescent="0.25">
      <c r="E88" t="s">
        <v>5026</v>
      </c>
      <c r="F88" t="s">
        <v>2558</v>
      </c>
      <c r="G88" t="str">
        <f>+Contenido[[#This Row],[id_contenido]]&amp;" "&amp;Contenido[[#This Row],[Contenido]]</f>
        <v>30.02 Deudas</v>
      </c>
      <c r="I88" s="16" t="s">
        <v>5027</v>
      </c>
      <c r="J88" t="s">
        <v>3852</v>
      </c>
      <c r="K88" t="str">
        <f>+Temas[[#This Row],[id_Tema]]&amp;" "&amp;Temas[[#This Row],[Tema]]</f>
        <v>08.03.11 Dependencia del Establecimiento de Egreso</v>
      </c>
      <c r="M88" t="s">
        <v>5028</v>
      </c>
      <c r="N88" t="s">
        <v>2644</v>
      </c>
      <c r="O88" t="s">
        <v>5029</v>
      </c>
    </row>
    <row r="89" spans="5:15" x14ac:dyDescent="0.25">
      <c r="E89" t="s">
        <v>5030</v>
      </c>
      <c r="F89" t="s">
        <v>2557</v>
      </c>
      <c r="G89" t="str">
        <f>+Contenido[[#This Row],[id_contenido]]&amp;" "&amp;Contenido[[#This Row],[Contenido]]</f>
        <v>30.03 Impuestos</v>
      </c>
      <c r="I89" s="16" t="s">
        <v>5031</v>
      </c>
      <c r="J89" t="s">
        <v>3854</v>
      </c>
      <c r="K89" t="str">
        <f>+Temas[[#This Row],[id_Tema]]&amp;" "&amp;Temas[[#This Row],[Tema]]</f>
        <v>08.03.12 Ingreso Bruto Mensual</v>
      </c>
      <c r="M89" t="s">
        <v>5032</v>
      </c>
      <c r="N89" t="s">
        <v>2645</v>
      </c>
      <c r="O89" t="s">
        <v>5033</v>
      </c>
    </row>
    <row r="90" spans="5:15" x14ac:dyDescent="0.25">
      <c r="E90" t="s">
        <v>5034</v>
      </c>
      <c r="F90" t="s">
        <v>2711</v>
      </c>
      <c r="G90" t="str">
        <f>+Contenido[[#This Row],[id_contenido]]&amp;" "&amp;Contenido[[#This Row],[Contenido]]</f>
        <v>31.01 Faena</v>
      </c>
      <c r="I90" s="16" t="s">
        <v>5035</v>
      </c>
      <c r="J90" t="s">
        <v>3111</v>
      </c>
      <c r="K90" t="str">
        <f>+Temas[[#This Row],[id_Tema]]&amp;" "&amp;Temas[[#This Row],[Tema]]</f>
        <v>08.03.13 Trabajo</v>
      </c>
      <c r="M90" t="s">
        <v>5036</v>
      </c>
      <c r="N90" t="s">
        <v>128</v>
      </c>
      <c r="O90" t="s">
        <v>5037</v>
      </c>
    </row>
    <row r="91" spans="5:15" x14ac:dyDescent="0.25">
      <c r="E91" t="s">
        <v>5038</v>
      </c>
      <c r="F91" t="s">
        <v>57</v>
      </c>
      <c r="G91" t="str">
        <f>+Contenido[[#This Row],[id_contenido]]&amp;" "&amp;Contenido[[#This Row],[Contenido]]</f>
        <v>31.02 Importaciones</v>
      </c>
      <c r="I91" s="16" t="s">
        <v>5039</v>
      </c>
      <c r="J91" t="s">
        <v>3856</v>
      </c>
      <c r="K91" t="str">
        <f>+Temas[[#This Row],[id_Tema]]&amp;" "&amp;Temas[[#This Row],[Tema]]</f>
        <v>08.03.14 Promedio Educación Media</v>
      </c>
      <c r="M91" t="s">
        <v>5040</v>
      </c>
      <c r="N91" t="s">
        <v>46</v>
      </c>
      <c r="O91" t="s">
        <v>5041</v>
      </c>
    </row>
    <row r="92" spans="5:15" x14ac:dyDescent="0.25">
      <c r="E92" t="s">
        <v>5042</v>
      </c>
      <c r="F92" t="s">
        <v>32</v>
      </c>
      <c r="G92" t="str">
        <f>+Contenido[[#This Row],[id_contenido]]&amp;" "&amp;Contenido[[#This Row],[Contenido]]</f>
        <v>31.03 Producción</v>
      </c>
      <c r="I92" s="16" t="s">
        <v>5043</v>
      </c>
      <c r="J92" t="s">
        <v>3857</v>
      </c>
      <c r="K92" t="str">
        <f>+Temas[[#This Row],[id_Tema]]&amp;" "&amp;Temas[[#This Row],[Tema]]</f>
        <v>08.03.15 NEM</v>
      </c>
      <c r="M92" t="s">
        <v>5044</v>
      </c>
      <c r="N92" t="s">
        <v>54</v>
      </c>
      <c r="O92" t="s">
        <v>5045</v>
      </c>
    </row>
    <row r="93" spans="5:15" x14ac:dyDescent="0.25">
      <c r="E93" t="s">
        <v>5046</v>
      </c>
      <c r="F93" t="s">
        <v>2964</v>
      </c>
      <c r="G93" t="str">
        <f>+Contenido[[#This Row],[id_contenido]]&amp;" "&amp;Contenido[[#This Row],[Contenido]]</f>
        <v>32.01 Recursos hídricos</v>
      </c>
      <c r="I93" s="16" t="s">
        <v>5047</v>
      </c>
      <c r="J93" t="s">
        <v>3858</v>
      </c>
      <c r="K93" t="str">
        <f>+Temas[[#This Row],[id_Tema]]&amp;" "&amp;Temas[[#This Row],[Tema]]</f>
        <v>08.03.16 Ranking</v>
      </c>
      <c r="M93" t="s">
        <v>5048</v>
      </c>
      <c r="N93" t="s">
        <v>55</v>
      </c>
      <c r="O93" t="s">
        <v>5049</v>
      </c>
    </row>
    <row r="94" spans="5:15" x14ac:dyDescent="0.25">
      <c r="E94" s="19" t="s">
        <v>5050</v>
      </c>
      <c r="F94" t="s">
        <v>3099</v>
      </c>
      <c r="G94" t="str">
        <f>+Contenido[[#This Row],[id_contenido]]&amp;" "&amp;Contenido[[#This Row],[Contenido]]</f>
        <v>33.01 Tasa de Interés y Estadísticas Monetarias</v>
      </c>
      <c r="I94" s="16" t="s">
        <v>5051</v>
      </c>
      <c r="J94" t="s">
        <v>3450</v>
      </c>
      <c r="K94" t="str">
        <f>+Temas[[#This Row],[id_Tema]]&amp;" "&amp;Temas[[#This Row],[Tema]]</f>
        <v>08.03.17 Beca de Excelencia Académica</v>
      </c>
      <c r="M94" t="s">
        <v>5052</v>
      </c>
      <c r="N94" t="s">
        <v>227</v>
      </c>
      <c r="O94" t="s">
        <v>5053</v>
      </c>
    </row>
    <row r="95" spans="5:15" x14ac:dyDescent="0.25">
      <c r="E95" s="19" t="s">
        <v>5054</v>
      </c>
      <c r="F95" t="s">
        <v>3093</v>
      </c>
      <c r="G95" t="str">
        <f>+Contenido[[#This Row],[id_contenido]]&amp;" "&amp;Contenido[[#This Row],[Contenido]]</f>
        <v>33.02 Balance Contable</v>
      </c>
      <c r="I95" s="16" t="s">
        <v>5055</v>
      </c>
      <c r="J95" t="s">
        <v>3451</v>
      </c>
      <c r="K95" t="str">
        <f>+Temas[[#This Row],[id_Tema]]&amp;" "&amp;Temas[[#This Row],[Tema]]</f>
        <v>08.03.18 Programa de Acceso a la Educación Superior</v>
      </c>
      <c r="M95" t="s">
        <v>5056</v>
      </c>
      <c r="N95" t="s">
        <v>56</v>
      </c>
      <c r="O95" t="s">
        <v>5057</v>
      </c>
    </row>
    <row r="96" spans="5:15" x14ac:dyDescent="0.25">
      <c r="E96" s="19" t="s">
        <v>5058</v>
      </c>
      <c r="F96" t="s">
        <v>3036</v>
      </c>
      <c r="G96" t="str">
        <f>+Contenido[[#This Row],[id_contenido]]&amp;" "&amp;Contenido[[#This Row],[Contenido]]</f>
        <v>33.03 Tipo de Cambio</v>
      </c>
      <c r="I96" s="16" t="s">
        <v>5059</v>
      </c>
      <c r="J96" t="s">
        <v>2608</v>
      </c>
      <c r="K96" t="str">
        <f>+Temas[[#This Row],[id_Tema]]&amp;" "&amp;Temas[[#This Row],[Tema]]</f>
        <v>08.03.19 Postulaciones</v>
      </c>
      <c r="M96" t="s">
        <v>5060</v>
      </c>
      <c r="N96" t="s">
        <v>58</v>
      </c>
      <c r="O96" t="s">
        <v>5061</v>
      </c>
    </row>
    <row r="97" spans="5:15" x14ac:dyDescent="0.25">
      <c r="E97" s="19" t="s">
        <v>5062</v>
      </c>
      <c r="F97" t="s">
        <v>3098</v>
      </c>
      <c r="G97" t="str">
        <f>+Contenido[[#This Row],[id_contenido]]&amp;" "&amp;Contenido[[#This Row],[Contenido]]</f>
        <v>33.04 Actividad y Demanda</v>
      </c>
      <c r="I97" s="16" t="s">
        <v>5063</v>
      </c>
      <c r="J97" t="s">
        <v>3452</v>
      </c>
      <c r="K97" t="str">
        <f>+Temas[[#This Row],[id_Tema]]&amp;" "&amp;Temas[[#This Row],[Tema]]</f>
        <v>08.03.20 Matrículas</v>
      </c>
      <c r="M97" t="s">
        <v>5064</v>
      </c>
      <c r="N97" t="s">
        <v>59</v>
      </c>
      <c r="O97" t="s">
        <v>5065</v>
      </c>
    </row>
    <row r="98" spans="5:15" x14ac:dyDescent="0.25">
      <c r="E98" s="19" t="s">
        <v>5066</v>
      </c>
      <c r="F98" t="s">
        <v>48</v>
      </c>
      <c r="G98" t="str">
        <f>+Contenido[[#This Row],[id_contenido]]&amp;" "&amp;Contenido[[#This Row],[Contenido]]</f>
        <v>33.05 Exportaciones</v>
      </c>
      <c r="I98" s="16" t="s">
        <v>5067</v>
      </c>
      <c r="J98" t="s">
        <v>894</v>
      </c>
      <c r="K98" t="str">
        <f>+Temas[[#This Row],[id_Tema]]&amp;" "&amp;Temas[[#This Row],[Tema]]</f>
        <v>09.01.01 Grande 1 (100000-200000 UF)</v>
      </c>
      <c r="M98" t="s">
        <v>5068</v>
      </c>
      <c r="N98" t="s">
        <v>224</v>
      </c>
      <c r="O98" t="s">
        <v>5069</v>
      </c>
    </row>
    <row r="99" spans="5:15" x14ac:dyDescent="0.25">
      <c r="E99" s="19" t="s">
        <v>5070</v>
      </c>
      <c r="F99" t="s">
        <v>57</v>
      </c>
      <c r="G99" t="str">
        <f>+Contenido[[#This Row],[id_contenido]]&amp;" "&amp;Contenido[[#This Row],[Contenido]]</f>
        <v>33.06 Importaciones</v>
      </c>
      <c r="I99" s="16" t="s">
        <v>5071</v>
      </c>
      <c r="J99" t="s">
        <v>899</v>
      </c>
      <c r="K99" t="str">
        <f>+Temas[[#This Row],[id_Tema]]&amp;" "&amp;Temas[[#This Row],[Tema]]</f>
        <v>09.01.02 Grande 2 (200000-600000 UF)</v>
      </c>
      <c r="M99" t="s">
        <v>5072</v>
      </c>
      <c r="N99" t="s">
        <v>60</v>
      </c>
      <c r="O99" t="s">
        <v>5073</v>
      </c>
    </row>
    <row r="100" spans="5:15" x14ac:dyDescent="0.25">
      <c r="E100" s="19" t="s">
        <v>5074</v>
      </c>
      <c r="F100" t="s">
        <v>3078</v>
      </c>
      <c r="G100" t="str">
        <f>+Contenido[[#This Row],[id_contenido]]&amp;" "&amp;Contenido[[#This Row],[Contenido]]</f>
        <v>33.07 Balanza de Pagos</v>
      </c>
      <c r="I100" s="16" t="s">
        <v>5075</v>
      </c>
      <c r="J100" t="s">
        <v>901</v>
      </c>
      <c r="K100" t="str">
        <f>+Temas[[#This Row],[id_Tema]]&amp;" "&amp;Temas[[#This Row],[Tema]]</f>
        <v>09.01.03 Grande 3 (600000-1000000 UF)</v>
      </c>
      <c r="M100" t="s">
        <v>5076</v>
      </c>
      <c r="N100" t="s">
        <v>226</v>
      </c>
      <c r="O100" t="s">
        <v>5077</v>
      </c>
    </row>
    <row r="101" spans="5:15" x14ac:dyDescent="0.25">
      <c r="E101" s="19" t="s">
        <v>5078</v>
      </c>
      <c r="F101" t="s">
        <v>3097</v>
      </c>
      <c r="G101" t="str">
        <f>+Contenido[[#This Row],[id_contenido]]&amp;" "&amp;Contenido[[#This Row],[Contenido]]</f>
        <v>33.08 Sector Externo</v>
      </c>
      <c r="I101" s="16" t="s">
        <v>5079</v>
      </c>
      <c r="J101" t="s">
        <v>903</v>
      </c>
      <c r="K101" t="str">
        <f>+Temas[[#This Row],[id_Tema]]&amp;" "&amp;Temas[[#This Row],[Tema]]</f>
        <v>09.01.04 Grande 4 (1000000 UF y más)</v>
      </c>
      <c r="M101" t="s">
        <v>5080</v>
      </c>
      <c r="N101" t="s">
        <v>61</v>
      </c>
      <c r="O101" t="s">
        <v>5081</v>
      </c>
    </row>
    <row r="102" spans="5:15" x14ac:dyDescent="0.25">
      <c r="E102" s="19" t="s">
        <v>5082</v>
      </c>
      <c r="F102" t="s">
        <v>166</v>
      </c>
      <c r="G102" t="str">
        <f>+Contenido[[#This Row],[id_contenido]]&amp;" "&amp;Contenido[[#This Row],[Contenido]]</f>
        <v>33.09 Índices</v>
      </c>
      <c r="I102" s="16" t="s">
        <v>5083</v>
      </c>
      <c r="J102" t="s">
        <v>905</v>
      </c>
      <c r="K102" t="str">
        <f>+Temas[[#This Row],[id_Tema]]&amp;" "&amp;Temas[[#This Row],[Tema]]</f>
        <v>09.01.05 Mediana 1 (25000-50000 UF)</v>
      </c>
      <c r="M102" t="s">
        <v>5084</v>
      </c>
      <c r="N102" t="s">
        <v>367</v>
      </c>
      <c r="O102" t="s">
        <v>5085</v>
      </c>
    </row>
    <row r="103" spans="5:15" x14ac:dyDescent="0.25">
      <c r="E103" s="19" t="s">
        <v>5086</v>
      </c>
      <c r="F103" t="s">
        <v>191</v>
      </c>
      <c r="G103" t="str">
        <f>+Contenido[[#This Row],[id_contenido]]&amp;" "&amp;Contenido[[#This Row],[Contenido]]</f>
        <v>33.10 Precios</v>
      </c>
      <c r="I103" s="16" t="s">
        <v>5087</v>
      </c>
      <c r="J103" t="s">
        <v>907</v>
      </c>
      <c r="K103" t="str">
        <f>+Temas[[#This Row],[id_Tema]]&amp;" "&amp;Temas[[#This Row],[Tema]]</f>
        <v>09.01.06 Mediana 2 (50000-100000 UF)</v>
      </c>
      <c r="M103" t="s">
        <v>5088</v>
      </c>
      <c r="N103" t="s">
        <v>139</v>
      </c>
      <c r="O103" t="s">
        <v>5089</v>
      </c>
    </row>
    <row r="104" spans="5:15" x14ac:dyDescent="0.25">
      <c r="E104" s="19" t="s">
        <v>5090</v>
      </c>
      <c r="F104" t="s">
        <v>3092</v>
      </c>
      <c r="G104" t="str">
        <f>+Contenido[[#This Row],[id_contenido]]&amp;" "&amp;Contenido[[#This Row],[Contenido]]</f>
        <v>33.11 Finanzas Públicas</v>
      </c>
      <c r="I104" s="16" t="s">
        <v>5091</v>
      </c>
      <c r="J104" t="s">
        <v>909</v>
      </c>
      <c r="K104" t="str">
        <f>+Temas[[#This Row],[id_Tema]]&amp;" "&amp;Temas[[#This Row],[Tema]]</f>
        <v>09.01.07 Micro 1 (0,01-200 UF)</v>
      </c>
      <c r="M104" t="s">
        <v>5092</v>
      </c>
      <c r="N104" t="s">
        <v>363</v>
      </c>
      <c r="O104" t="s">
        <v>5093</v>
      </c>
    </row>
    <row r="105" spans="5:15" x14ac:dyDescent="0.25">
      <c r="E105" t="s">
        <v>5094</v>
      </c>
      <c r="F105" t="s">
        <v>4016</v>
      </c>
      <c r="G105" t="str">
        <f>+Contenido[[#This Row],[id_contenido]]&amp;" "&amp;Contenido[[#This Row],[Contenido]]</f>
        <v>34.01 Partidos Políticos</v>
      </c>
      <c r="I105" s="16" t="s">
        <v>5095</v>
      </c>
      <c r="J105" t="s">
        <v>911</v>
      </c>
      <c r="K105" t="str">
        <f>+Temas[[#This Row],[id_Tema]]&amp;" "&amp;Temas[[#This Row],[Tema]]</f>
        <v>09.01.08 Micro 2 (200-600 UF)</v>
      </c>
      <c r="M105" t="s">
        <v>5096</v>
      </c>
      <c r="N105" t="s">
        <v>238</v>
      </c>
      <c r="O105" t="s">
        <v>5097</v>
      </c>
    </row>
    <row r="106" spans="5:15" x14ac:dyDescent="0.25">
      <c r="G106" t="str">
        <f>+Contenido[[#This Row],[id_contenido]]&amp;" "&amp;Contenido[[#This Row],[Contenido]]</f>
        <v xml:space="preserve"> </v>
      </c>
      <c r="I106" s="16" t="s">
        <v>5098</v>
      </c>
      <c r="J106" t="s">
        <v>913</v>
      </c>
      <c r="K106" t="str">
        <f>+Temas[[#This Row],[id_Tema]]&amp;" "&amp;Temas[[#This Row],[Tema]]</f>
        <v>09.01.09 Micro 3 (600-2400 UF)</v>
      </c>
      <c r="M106" t="s">
        <v>5099</v>
      </c>
      <c r="N106" t="s">
        <v>239</v>
      </c>
      <c r="O106" t="s">
        <v>5100</v>
      </c>
    </row>
    <row r="107" spans="5:15" x14ac:dyDescent="0.25">
      <c r="I107" s="16" t="s">
        <v>5101</v>
      </c>
      <c r="J107" t="s">
        <v>915</v>
      </c>
      <c r="K107" t="str">
        <f>+Temas[[#This Row],[id_Tema]]&amp;" "&amp;Temas[[#This Row],[Tema]]</f>
        <v>09.01.10 Pequeña 1 (2400-5000 UF)</v>
      </c>
      <c r="M107" t="s">
        <v>5102</v>
      </c>
      <c r="N107" t="s">
        <v>240</v>
      </c>
      <c r="O107" t="s">
        <v>5103</v>
      </c>
    </row>
    <row r="108" spans="5:15" x14ac:dyDescent="0.25">
      <c r="I108" s="16" t="s">
        <v>5104</v>
      </c>
      <c r="J108" t="s">
        <v>917</v>
      </c>
      <c r="K108" t="str">
        <f>+Temas[[#This Row],[id_Tema]]&amp;" "&amp;Temas[[#This Row],[Tema]]</f>
        <v>09.01.11 Pequeña 2 (5000-10000 UF)</v>
      </c>
      <c r="M108" t="s">
        <v>5105</v>
      </c>
      <c r="N108" t="s">
        <v>261</v>
      </c>
      <c r="O108" t="s">
        <v>5106</v>
      </c>
    </row>
    <row r="109" spans="5:15" x14ac:dyDescent="0.25">
      <c r="I109" s="16" t="s">
        <v>5107</v>
      </c>
      <c r="J109" t="s">
        <v>919</v>
      </c>
      <c r="K109" t="str">
        <f>+Temas[[#This Row],[id_Tema]]&amp;" "&amp;Temas[[#This Row],[Tema]]</f>
        <v>09.01.12 Pequeña 3 (10000-25000 UF)</v>
      </c>
      <c r="M109" t="s">
        <v>5108</v>
      </c>
      <c r="N109" t="s">
        <v>262</v>
      </c>
      <c r="O109" t="s">
        <v>5109</v>
      </c>
    </row>
    <row r="110" spans="5:15" x14ac:dyDescent="0.25">
      <c r="I110" s="16" t="s">
        <v>5110</v>
      </c>
      <c r="J110" t="s">
        <v>921</v>
      </c>
      <c r="K110" t="str">
        <f>+Temas[[#This Row],[id_Tema]]&amp;" "&amp;Temas[[#This Row],[Tema]]</f>
        <v>09.01.13 Sin Ventas</v>
      </c>
      <c r="M110" t="s">
        <v>5111</v>
      </c>
      <c r="N110" t="s">
        <v>260</v>
      </c>
      <c r="O110" t="s">
        <v>5112</v>
      </c>
    </row>
    <row r="111" spans="5:15" x14ac:dyDescent="0.25">
      <c r="I111" s="16" t="s">
        <v>5113</v>
      </c>
      <c r="J111" t="s">
        <v>924</v>
      </c>
      <c r="K111" t="str">
        <f>+Temas[[#This Row],[id_Tema]]&amp;" "&amp;Temas[[#This Row],[Tema]]</f>
        <v>09.02.01 Grande (100000-200000 UF)</v>
      </c>
      <c r="M111" t="s">
        <v>5114</v>
      </c>
      <c r="N111" t="s">
        <v>241</v>
      </c>
      <c r="O111" t="s">
        <v>5115</v>
      </c>
    </row>
    <row r="112" spans="5:15" x14ac:dyDescent="0.25">
      <c r="I112" s="16" t="s">
        <v>5116</v>
      </c>
      <c r="J112" t="s">
        <v>926</v>
      </c>
      <c r="K112" t="str">
        <f>+Temas[[#This Row],[id_Tema]]&amp;" "&amp;Temas[[#This Row],[Tema]]</f>
        <v>09.02.02 Mediana (25000-100000 UF)</v>
      </c>
      <c r="M112" t="s">
        <v>5117</v>
      </c>
      <c r="N112" t="s">
        <v>144</v>
      </c>
      <c r="O112" t="s">
        <v>5118</v>
      </c>
    </row>
    <row r="113" spans="9:15" x14ac:dyDescent="0.25">
      <c r="I113" s="16" t="s">
        <v>5119</v>
      </c>
      <c r="J113" t="s">
        <v>928</v>
      </c>
      <c r="K113" t="str">
        <f>+Temas[[#This Row],[id_Tema]]&amp;" "&amp;Temas[[#This Row],[Tema]]</f>
        <v>09.02.03 Micro (0,01-2400 UF)</v>
      </c>
      <c r="M113" t="s">
        <v>5120</v>
      </c>
      <c r="N113" t="s">
        <v>144</v>
      </c>
      <c r="O113" t="s">
        <v>5121</v>
      </c>
    </row>
    <row r="114" spans="9:15" x14ac:dyDescent="0.25">
      <c r="I114" s="16" t="s">
        <v>5122</v>
      </c>
      <c r="J114" t="s">
        <v>930</v>
      </c>
      <c r="K114" t="str">
        <f>+Temas[[#This Row],[id_Tema]]&amp;" "&amp;Temas[[#This Row],[Tema]]</f>
        <v>09.02.04 Pequeña (2400-25000 UF)</v>
      </c>
      <c r="M114" t="s">
        <v>5123</v>
      </c>
      <c r="N114" t="s">
        <v>144</v>
      </c>
      <c r="O114" t="s">
        <v>5124</v>
      </c>
    </row>
    <row r="115" spans="9:15" x14ac:dyDescent="0.25">
      <c r="I115" s="16" t="s">
        <v>5125</v>
      </c>
      <c r="J115" t="s">
        <v>921</v>
      </c>
      <c r="K115" t="str">
        <f>+Temas[[#This Row],[id_Tema]]&amp;" "&amp;Temas[[#This Row],[Tema]]</f>
        <v>09.02.05 Sin Ventas</v>
      </c>
      <c r="M115" t="s">
        <v>5126</v>
      </c>
      <c r="N115" t="s">
        <v>143</v>
      </c>
      <c r="O115" t="s">
        <v>5127</v>
      </c>
    </row>
    <row r="116" spans="9:15" x14ac:dyDescent="0.25">
      <c r="I116" s="16" t="s">
        <v>5128</v>
      </c>
      <c r="J116" t="s">
        <v>969</v>
      </c>
      <c r="K116" t="str">
        <f>+Temas[[#This Row],[id_Tema]]&amp;" "&amp;Temas[[#This Row],[Tema]]</f>
        <v>09.03.01 Instituciones Fiscales</v>
      </c>
      <c r="M116" t="s">
        <v>5129</v>
      </c>
      <c r="N116" t="s">
        <v>387</v>
      </c>
      <c r="O116" t="s">
        <v>5130</v>
      </c>
    </row>
    <row r="117" spans="9:15" x14ac:dyDescent="0.25">
      <c r="I117" s="16" t="s">
        <v>5131</v>
      </c>
      <c r="J117" t="s">
        <v>973</v>
      </c>
      <c r="K117" t="str">
        <f>+Temas[[#This Row],[id_Tema]]&amp;" "&amp;Temas[[#This Row],[Tema]]</f>
        <v>09.03.02 Municipalidades</v>
      </c>
      <c r="M117" t="s">
        <v>5132</v>
      </c>
      <c r="N117" t="s">
        <v>388</v>
      </c>
      <c r="O117" t="s">
        <v>5133</v>
      </c>
    </row>
    <row r="118" spans="9:15" x14ac:dyDescent="0.25">
      <c r="I118" s="16" t="s">
        <v>5134</v>
      </c>
      <c r="J118" t="s">
        <v>975</v>
      </c>
      <c r="K118" t="str">
        <f>+Temas[[#This Row],[id_Tema]]&amp;" "&amp;Temas[[#This Row],[Tema]]</f>
        <v>09.03.03 No Clasificados</v>
      </c>
      <c r="M118" t="s">
        <v>5135</v>
      </c>
      <c r="N118" t="s">
        <v>389</v>
      </c>
      <c r="O118" t="s">
        <v>5136</v>
      </c>
    </row>
    <row r="119" spans="9:15" x14ac:dyDescent="0.25">
      <c r="I119" s="16" t="s">
        <v>5137</v>
      </c>
      <c r="J119" t="s">
        <v>977</v>
      </c>
      <c r="K119" t="str">
        <f>+Temas[[#This Row],[id_Tema]]&amp;" "&amp;Temas[[#This Row],[Tema]]</f>
        <v>09.03.04 Organismos Internacionales</v>
      </c>
      <c r="M119" t="s">
        <v>5138</v>
      </c>
      <c r="N119" t="s">
        <v>390</v>
      </c>
      <c r="O119" t="s">
        <v>5139</v>
      </c>
    </row>
    <row r="120" spans="9:15" x14ac:dyDescent="0.25">
      <c r="I120" s="16" t="s">
        <v>5140</v>
      </c>
      <c r="J120" t="s">
        <v>979</v>
      </c>
      <c r="K120" t="str">
        <f>+Temas[[#This Row],[id_Tema]]&amp;" "&amp;Temas[[#This Row],[Tema]]</f>
        <v>09.03.05 Organización sin fines de lucro</v>
      </c>
      <c r="M120" t="s">
        <v>5141</v>
      </c>
      <c r="N120" t="s">
        <v>391</v>
      </c>
      <c r="O120" t="s">
        <v>5142</v>
      </c>
    </row>
    <row r="121" spans="9:15" x14ac:dyDescent="0.25">
      <c r="I121" s="16" t="s">
        <v>5143</v>
      </c>
      <c r="J121" t="s">
        <v>981</v>
      </c>
      <c r="K121" t="str">
        <f>+Temas[[#This Row],[id_Tema]]&amp;" "&amp;Temas[[#This Row],[Tema]]</f>
        <v>09.03.06 Persona Jurídica Comercial</v>
      </c>
      <c r="M121" t="s">
        <v>5144</v>
      </c>
      <c r="N121" t="s">
        <v>396</v>
      </c>
      <c r="O121" t="s">
        <v>5145</v>
      </c>
    </row>
    <row r="122" spans="9:15" x14ac:dyDescent="0.25">
      <c r="I122" s="16" t="s">
        <v>5146</v>
      </c>
      <c r="J122" t="s">
        <v>983</v>
      </c>
      <c r="K122" t="str">
        <f>+Temas[[#This Row],[id_Tema]]&amp;" "&amp;Temas[[#This Row],[Tema]]</f>
        <v>09.03.07 Sin Persona Jurídica</v>
      </c>
      <c r="M122" t="s">
        <v>5147</v>
      </c>
      <c r="N122" t="s">
        <v>397</v>
      </c>
      <c r="O122" t="s">
        <v>5148</v>
      </c>
    </row>
    <row r="123" spans="9:15" x14ac:dyDescent="0.25">
      <c r="I123" s="16" t="s">
        <v>5149</v>
      </c>
      <c r="J123" t="s">
        <v>985</v>
      </c>
      <c r="K123" t="str">
        <f>+Temas[[#This Row],[id_Tema]]&amp;" "&amp;Temas[[#This Row],[Tema]]</f>
        <v>09.03.08 Sociedades Extranjeras</v>
      </c>
      <c r="M123" t="s">
        <v>5150</v>
      </c>
      <c r="N123" t="s">
        <v>398</v>
      </c>
      <c r="O123" t="s">
        <v>5151</v>
      </c>
    </row>
    <row r="124" spans="9:15" x14ac:dyDescent="0.25">
      <c r="I124" s="16" t="s">
        <v>5152</v>
      </c>
      <c r="J124" t="s">
        <v>270</v>
      </c>
      <c r="K124" t="str">
        <f>+Temas[[#This Row],[id_Tema]]&amp;" "&amp;Temas[[#This Row],[Tema]]</f>
        <v>10.01.01 Distribución Eléctrica</v>
      </c>
      <c r="M124" t="s">
        <v>5153</v>
      </c>
      <c r="N124" t="s">
        <v>399</v>
      </c>
      <c r="O124" t="s">
        <v>5154</v>
      </c>
    </row>
    <row r="125" spans="9:15" x14ac:dyDescent="0.25">
      <c r="I125" s="16" t="s">
        <v>5155</v>
      </c>
      <c r="J125" t="s">
        <v>283</v>
      </c>
      <c r="K125" t="str">
        <f>+Temas[[#This Row],[id_Tema]]&amp;" "&amp;Temas[[#This Row],[Tema]]</f>
        <v>10.01.02 Generación Eléctrica</v>
      </c>
      <c r="M125" t="s">
        <v>5156</v>
      </c>
      <c r="N125" t="s">
        <v>395</v>
      </c>
      <c r="O125" t="s">
        <v>5157</v>
      </c>
    </row>
    <row r="126" spans="9:15" x14ac:dyDescent="0.25">
      <c r="I126" s="16" t="s">
        <v>5158</v>
      </c>
      <c r="J126" t="s">
        <v>482</v>
      </c>
      <c r="K126" t="str">
        <f>+Temas[[#This Row],[id_Tema]]&amp;" "&amp;Temas[[#This Row],[Tema]]</f>
        <v>10.01.03 Operación del Sistema Eléctrico</v>
      </c>
      <c r="M126" t="s">
        <v>5159</v>
      </c>
      <c r="N126" t="s">
        <v>392</v>
      </c>
      <c r="O126" t="s">
        <v>5160</v>
      </c>
    </row>
    <row r="127" spans="9:15" x14ac:dyDescent="0.25">
      <c r="I127" s="16" t="s">
        <v>5161</v>
      </c>
      <c r="J127" t="s">
        <v>97</v>
      </c>
      <c r="K127" t="str">
        <f>+Temas[[#This Row],[id_Tema]]&amp;" "&amp;Temas[[#This Row],[Tema]]</f>
        <v>11.01.01 Refugiados</v>
      </c>
      <c r="M127" t="s">
        <v>5162</v>
      </c>
      <c r="N127" t="s">
        <v>393</v>
      </c>
      <c r="O127" t="s">
        <v>5163</v>
      </c>
    </row>
    <row r="128" spans="9:15" x14ac:dyDescent="0.25">
      <c r="I128" s="16" t="s">
        <v>5164</v>
      </c>
      <c r="J128" t="s">
        <v>495</v>
      </c>
      <c r="K128" t="str">
        <f>+Temas[[#This Row],[id_Tema]]&amp;" "&amp;Temas[[#This Row],[Tema]]</f>
        <v>11.01.02 Solicitantes</v>
      </c>
      <c r="M128" t="s">
        <v>5165</v>
      </c>
      <c r="N128" t="s">
        <v>143</v>
      </c>
      <c r="O128" t="s">
        <v>5166</v>
      </c>
    </row>
    <row r="129" spans="9:15" x14ac:dyDescent="0.25">
      <c r="I129" s="16" t="s">
        <v>5167</v>
      </c>
      <c r="J129" t="s">
        <v>292</v>
      </c>
      <c r="K129" t="str">
        <f>+Temas[[#This Row],[id_Tema]]&amp;" "&amp;Temas[[#This Row],[Tema]]</f>
        <v>12.01.01 Superficie Plantada</v>
      </c>
      <c r="M129" t="s">
        <v>5168</v>
      </c>
      <c r="N129" t="s">
        <v>143</v>
      </c>
      <c r="O129" t="s">
        <v>5169</v>
      </c>
    </row>
    <row r="130" spans="9:15" x14ac:dyDescent="0.25">
      <c r="I130" s="16" t="s">
        <v>5170</v>
      </c>
      <c r="J130" t="s">
        <v>1052</v>
      </c>
      <c r="K130" t="str">
        <f>+Temas[[#This Row],[id_Tema]]&amp;" "&amp;Temas[[#This Row],[Tema]]</f>
        <v>12.02.01 Causas Generales</v>
      </c>
      <c r="M130" t="s">
        <v>5171</v>
      </c>
      <c r="N130" t="s">
        <v>143</v>
      </c>
      <c r="O130" t="s">
        <v>5172</v>
      </c>
    </row>
    <row r="131" spans="9:15" x14ac:dyDescent="0.25">
      <c r="I131" s="16" t="s">
        <v>5173</v>
      </c>
      <c r="J131" t="s">
        <v>284</v>
      </c>
      <c r="K131" t="str">
        <f>+Temas[[#This Row],[id_Tema]]&amp;" "&amp;Temas[[#This Row],[Tema]]</f>
        <v>12.02.02 Ocurrencia</v>
      </c>
      <c r="M131" t="s">
        <v>5174</v>
      </c>
      <c r="N131" t="s">
        <v>143</v>
      </c>
      <c r="O131" t="s">
        <v>5175</v>
      </c>
    </row>
    <row r="132" spans="9:15" x14ac:dyDescent="0.25">
      <c r="I132" s="16" t="s">
        <v>5176</v>
      </c>
      <c r="J132" t="s">
        <v>88</v>
      </c>
      <c r="K132" t="str">
        <f>+Temas[[#This Row],[id_Tema]]&amp;" "&amp;Temas[[#This Row],[Tema]]</f>
        <v>12.02.03 Superficie Afectada</v>
      </c>
      <c r="M132" t="s">
        <v>5177</v>
      </c>
      <c r="N132" t="s">
        <v>146</v>
      </c>
      <c r="O132" t="s">
        <v>5178</v>
      </c>
    </row>
    <row r="133" spans="9:15" x14ac:dyDescent="0.25">
      <c r="I133" s="16" t="s">
        <v>5179</v>
      </c>
      <c r="J133" t="s">
        <v>1052</v>
      </c>
      <c r="K133" t="str">
        <f>+Temas[[#This Row],[id_Tema]]&amp;" "&amp;Temas[[#This Row],[Tema]]</f>
        <v>12.03.01 Causas Generales</v>
      </c>
      <c r="M133" t="s">
        <v>5180</v>
      </c>
      <c r="N133" t="s">
        <v>371</v>
      </c>
      <c r="O133" t="s">
        <v>5181</v>
      </c>
    </row>
    <row r="134" spans="9:15" x14ac:dyDescent="0.25">
      <c r="I134" s="16" t="s">
        <v>5182</v>
      </c>
      <c r="J134" t="s">
        <v>290</v>
      </c>
      <c r="K134" t="str">
        <f>+Temas[[#This Row],[id_Tema]]&amp;" "&amp;Temas[[#This Row],[Tema]]</f>
        <v>12.04.01 Cosecha de Troza</v>
      </c>
      <c r="M134" t="s">
        <v>5183</v>
      </c>
      <c r="N134" t="s">
        <v>1350</v>
      </c>
      <c r="O134" t="s">
        <v>5184</v>
      </c>
    </row>
    <row r="135" spans="9:15" x14ac:dyDescent="0.25">
      <c r="I135" s="16" t="s">
        <v>5185</v>
      </c>
      <c r="J135" t="s">
        <v>291</v>
      </c>
      <c r="K135" t="str">
        <f>+Temas[[#This Row],[id_Tema]]&amp;" "&amp;Temas[[#This Row],[Tema]]</f>
        <v>12.04.02 Producción de Madera</v>
      </c>
      <c r="M135" t="s">
        <v>5186</v>
      </c>
      <c r="N135" t="s">
        <v>1352</v>
      </c>
      <c r="O135" t="s">
        <v>5187</v>
      </c>
    </row>
    <row r="136" spans="9:15" x14ac:dyDescent="0.25">
      <c r="I136" s="16" t="s">
        <v>5188</v>
      </c>
      <c r="J136" t="s">
        <v>41</v>
      </c>
      <c r="K136" t="str">
        <f>+Temas[[#This Row],[id_Tema]]&amp;" "&amp;Temas[[#This Row],[Tema]]</f>
        <v>13.01.01 Áreas Verdes</v>
      </c>
      <c r="M136" t="s">
        <v>5189</v>
      </c>
      <c r="N136" t="s">
        <v>1354</v>
      </c>
      <c r="O136" t="s">
        <v>5190</v>
      </c>
    </row>
    <row r="137" spans="9:15" x14ac:dyDescent="0.25">
      <c r="I137" s="16" t="s">
        <v>5191</v>
      </c>
      <c r="J137" t="s">
        <v>42</v>
      </c>
      <c r="K137" t="str">
        <f>+Temas[[#This Row],[id_Tema]]&amp;" "&amp;Temas[[#This Row],[Tema]]</f>
        <v>13.01.02 Parques Urbanos</v>
      </c>
      <c r="M137" t="s">
        <v>5192</v>
      </c>
      <c r="N137" t="s">
        <v>1356</v>
      </c>
      <c r="O137" t="s">
        <v>5193</v>
      </c>
    </row>
    <row r="138" spans="9:15" x14ac:dyDescent="0.25">
      <c r="I138" s="16" t="s">
        <v>5194</v>
      </c>
      <c r="J138" t="s">
        <v>43</v>
      </c>
      <c r="K138" t="str">
        <f>+Temas[[#This Row],[id_Tema]]&amp;" "&amp;Temas[[#This Row],[Tema]]</f>
        <v>13.01.03 Plazas</v>
      </c>
      <c r="M138" t="s">
        <v>5195</v>
      </c>
      <c r="N138" t="s">
        <v>1358</v>
      </c>
      <c r="O138" t="s">
        <v>5196</v>
      </c>
    </row>
    <row r="139" spans="9:15" x14ac:dyDescent="0.25">
      <c r="I139" s="16" t="s">
        <v>5197</v>
      </c>
      <c r="J139" t="s">
        <v>610</v>
      </c>
      <c r="K139" t="str">
        <f>+Temas[[#This Row],[id_Tema]]&amp;" "&amp;Temas[[#This Row],[Tema]]</f>
        <v>14.01.01 Egresos</v>
      </c>
      <c r="M139" t="s">
        <v>5198</v>
      </c>
      <c r="N139" t="s">
        <v>1360</v>
      </c>
      <c r="O139" t="s">
        <v>5199</v>
      </c>
    </row>
    <row r="140" spans="9:15" x14ac:dyDescent="0.25">
      <c r="I140" s="16" t="s">
        <v>5200</v>
      </c>
      <c r="J140" t="s">
        <v>259</v>
      </c>
      <c r="K140" t="str">
        <f>+Temas[[#This Row],[id_Tema]]&amp;" "&amp;Temas[[#This Row],[Tema]]</f>
        <v>14.01.02 Ingresos</v>
      </c>
      <c r="M140" t="s">
        <v>5201</v>
      </c>
      <c r="N140" t="s">
        <v>1362</v>
      </c>
      <c r="O140" t="s">
        <v>5202</v>
      </c>
    </row>
    <row r="141" spans="9:15" x14ac:dyDescent="0.25">
      <c r="I141" s="16" t="s">
        <v>5203</v>
      </c>
      <c r="J141" t="s">
        <v>338</v>
      </c>
      <c r="K141" t="str">
        <f>+Temas[[#This Row],[id_Tema]]&amp;" "&amp;Temas[[#This Row],[Tema]]</f>
        <v>14.01.03 Pensiones</v>
      </c>
      <c r="M141" t="s">
        <v>5204</v>
      </c>
      <c r="N141" t="s">
        <v>1364</v>
      </c>
      <c r="O141" t="s">
        <v>5205</v>
      </c>
    </row>
    <row r="142" spans="9:15" x14ac:dyDescent="0.25">
      <c r="I142" s="16" t="s">
        <v>5206</v>
      </c>
      <c r="J142" t="s">
        <v>671</v>
      </c>
      <c r="K142" t="str">
        <f>+Temas[[#This Row],[id_Tema]]&amp;" "&amp;Temas[[#This Row],[Tema]]</f>
        <v>14.01.04 Presupuesto</v>
      </c>
      <c r="M142" t="s">
        <v>5207</v>
      </c>
      <c r="N142" t="s">
        <v>1366</v>
      </c>
      <c r="O142" t="s">
        <v>5208</v>
      </c>
    </row>
    <row r="143" spans="9:15" x14ac:dyDescent="0.25">
      <c r="I143" s="16" t="s">
        <v>5209</v>
      </c>
      <c r="J143" t="s">
        <v>636</v>
      </c>
      <c r="K143" t="str">
        <f>+Temas[[#This Row],[id_Tema]]&amp;" "&amp;Temas[[#This Row],[Tema]]</f>
        <v>14.01.05 Propiedades</v>
      </c>
      <c r="M143" t="s">
        <v>5210</v>
      </c>
      <c r="N143" t="s">
        <v>1368</v>
      </c>
      <c r="O143" t="s">
        <v>5211</v>
      </c>
    </row>
    <row r="144" spans="9:15" x14ac:dyDescent="0.25">
      <c r="I144" s="16" t="s">
        <v>5212</v>
      </c>
      <c r="J144" t="s">
        <v>630</v>
      </c>
      <c r="K144" t="str">
        <f>+Temas[[#This Row],[id_Tema]]&amp;" "&amp;Temas[[#This Row],[Tema]]</f>
        <v>14.01.06 Subsidios</v>
      </c>
      <c r="M144" t="s">
        <v>5213</v>
      </c>
      <c r="N144" t="s">
        <v>1041</v>
      </c>
      <c r="O144" t="s">
        <v>5214</v>
      </c>
    </row>
    <row r="145" spans="9:15" x14ac:dyDescent="0.25">
      <c r="I145" s="16" t="s">
        <v>5215</v>
      </c>
      <c r="J145" t="s">
        <v>663</v>
      </c>
      <c r="K145" t="str">
        <f>+Temas[[#This Row],[id_Tema]]&amp;" "&amp;Temas[[#This Row],[Tema]]</f>
        <v>14.01.07 Valoración Catastral</v>
      </c>
      <c r="M145" t="s">
        <v>5216</v>
      </c>
      <c r="N145" t="s">
        <v>68</v>
      </c>
      <c r="O145" t="s">
        <v>5217</v>
      </c>
    </row>
    <row r="146" spans="9:15" x14ac:dyDescent="0.25">
      <c r="I146" s="16" t="s">
        <v>5218</v>
      </c>
      <c r="J146" t="s">
        <v>301</v>
      </c>
      <c r="K146" t="str">
        <f>+Temas[[#This Row],[id_Tema]]&amp;" "&amp;Temas[[#This Row],[Tema]]</f>
        <v>14.02.01 Organizaciones Comunitarias</v>
      </c>
      <c r="M146" t="s">
        <v>5219</v>
      </c>
      <c r="N146" t="s">
        <v>1350</v>
      </c>
      <c r="O146" t="s">
        <v>5220</v>
      </c>
    </row>
    <row r="147" spans="9:15" x14ac:dyDescent="0.25">
      <c r="I147" s="16" t="s">
        <v>5221</v>
      </c>
      <c r="J147" t="s">
        <v>338</v>
      </c>
      <c r="K147" t="str">
        <f>+Temas[[#This Row],[id_Tema]]&amp;" "&amp;Temas[[#This Row],[Tema]]</f>
        <v>14.03.01 Pensiones</v>
      </c>
      <c r="M147" t="s">
        <v>5222</v>
      </c>
      <c r="N147" t="s">
        <v>1352</v>
      </c>
      <c r="O147" t="s">
        <v>5223</v>
      </c>
    </row>
    <row r="148" spans="9:15" x14ac:dyDescent="0.25">
      <c r="I148" s="16" t="s">
        <v>5224</v>
      </c>
      <c r="J148" t="s">
        <v>667</v>
      </c>
      <c r="K148" t="str">
        <f>+Temas[[#This Row],[id_Tema]]&amp;" "&amp;Temas[[#This Row],[Tema]]</f>
        <v>14.04.01 Predios Municipales</v>
      </c>
      <c r="M148" t="s">
        <v>5225</v>
      </c>
      <c r="N148" t="s">
        <v>1354</v>
      </c>
      <c r="O148" t="s">
        <v>5226</v>
      </c>
    </row>
    <row r="149" spans="9:15" x14ac:dyDescent="0.25">
      <c r="I149" s="16" t="s">
        <v>5227</v>
      </c>
      <c r="J149" t="s">
        <v>645</v>
      </c>
      <c r="K149" t="str">
        <f>+Temas[[#This Row],[id_Tema]]&amp;" "&amp;Temas[[#This Row],[Tema]]</f>
        <v>14.05.01 Egresos de Capacitaciones</v>
      </c>
      <c r="M149" t="s">
        <v>5228</v>
      </c>
      <c r="N149" t="s">
        <v>1356</v>
      </c>
      <c r="O149" t="s">
        <v>5229</v>
      </c>
    </row>
    <row r="150" spans="9:15" x14ac:dyDescent="0.25">
      <c r="I150" s="16" t="s">
        <v>5230</v>
      </c>
      <c r="J150" t="s">
        <v>643</v>
      </c>
      <c r="K150" t="str">
        <f>+Temas[[#This Row],[id_Tema]]&amp;" "&amp;Temas[[#This Row],[Tema]]</f>
        <v>14.05.02 Empleados</v>
      </c>
      <c r="M150" t="s">
        <v>5231</v>
      </c>
      <c r="N150" t="s">
        <v>1358</v>
      </c>
      <c r="O150" t="s">
        <v>5232</v>
      </c>
    </row>
    <row r="151" spans="9:15" x14ac:dyDescent="0.25">
      <c r="I151" s="16" t="s">
        <v>5233</v>
      </c>
      <c r="J151" t="s">
        <v>644</v>
      </c>
      <c r="K151" t="str">
        <f>+Temas[[#This Row],[id_Tema]]&amp;" "&amp;Temas[[#This Row],[Tema]]</f>
        <v>14.05.03 Inscripciones</v>
      </c>
      <c r="M151" t="s">
        <v>5234</v>
      </c>
      <c r="N151" t="s">
        <v>1360</v>
      </c>
      <c r="O151" t="s">
        <v>5235</v>
      </c>
    </row>
    <row r="152" spans="9:15" x14ac:dyDescent="0.25">
      <c r="I152" s="16" t="s">
        <v>5236</v>
      </c>
      <c r="J152" t="s">
        <v>315</v>
      </c>
      <c r="K152" t="str">
        <f>+Temas[[#This Row],[id_Tema]]&amp;" "&amp;Temas[[#This Row],[Tema]]</f>
        <v>14.06.01 Cobertura en Salud Municipal</v>
      </c>
      <c r="M152" t="s">
        <v>5237</v>
      </c>
      <c r="N152" t="s">
        <v>1362</v>
      </c>
      <c r="O152" t="s">
        <v>5238</v>
      </c>
    </row>
    <row r="153" spans="9:15" x14ac:dyDescent="0.25">
      <c r="I153" s="16" t="s">
        <v>5239</v>
      </c>
      <c r="J153" t="s">
        <v>610</v>
      </c>
      <c r="K153" t="str">
        <f>+Temas[[#This Row],[id_Tema]]&amp;" "&amp;Temas[[#This Row],[Tema]]</f>
        <v>14.06.02 Egresos</v>
      </c>
      <c r="M153" t="s">
        <v>5240</v>
      </c>
      <c r="N153" t="s">
        <v>1364</v>
      </c>
      <c r="O153" t="s">
        <v>5241</v>
      </c>
    </row>
    <row r="154" spans="9:15" x14ac:dyDescent="0.25">
      <c r="I154" s="16" t="s">
        <v>5242</v>
      </c>
      <c r="J154" t="s">
        <v>259</v>
      </c>
      <c r="K154" t="str">
        <f>+Temas[[#This Row],[id_Tema]]&amp;" "&amp;Temas[[#This Row],[Tema]]</f>
        <v>14.06.03 Ingresos</v>
      </c>
      <c r="M154" t="s">
        <v>5243</v>
      </c>
      <c r="N154" t="s">
        <v>1366</v>
      </c>
      <c r="O154" t="s">
        <v>5244</v>
      </c>
    </row>
    <row r="155" spans="9:15" x14ac:dyDescent="0.25">
      <c r="I155" s="16" t="s">
        <v>5245</v>
      </c>
      <c r="J155" t="s">
        <v>671</v>
      </c>
      <c r="K155" t="str">
        <f>+Temas[[#This Row],[id_Tema]]&amp;" "&amp;Temas[[#This Row],[Tema]]</f>
        <v>14.06.04 Presupuesto</v>
      </c>
      <c r="M155" t="s">
        <v>5246</v>
      </c>
      <c r="N155" t="s">
        <v>1368</v>
      </c>
      <c r="O155" t="s">
        <v>5247</v>
      </c>
    </row>
    <row r="156" spans="9:15" x14ac:dyDescent="0.25">
      <c r="I156" s="16" t="s">
        <v>5248</v>
      </c>
      <c r="J156" t="s">
        <v>303</v>
      </c>
      <c r="K156" t="str">
        <f>+Temas[[#This Row],[id_Tema]]&amp;" "&amp;Temas[[#This Row],[Tema]]</f>
        <v>14.06.05 Recursos Humanos</v>
      </c>
      <c r="M156" t="s">
        <v>5249</v>
      </c>
      <c r="N156" t="s">
        <v>1041</v>
      </c>
      <c r="O156" t="s">
        <v>5250</v>
      </c>
    </row>
    <row r="157" spans="9:15" x14ac:dyDescent="0.25">
      <c r="I157" s="16" t="s">
        <v>5251</v>
      </c>
      <c r="J157" t="s">
        <v>302</v>
      </c>
      <c r="K157" t="str">
        <f>+Temas[[#This Row],[id_Tema]]&amp;" "&amp;Temas[[#This Row],[Tema]]</f>
        <v>14.06.06 Red Asistencial</v>
      </c>
      <c r="M157" t="s">
        <v>5252</v>
      </c>
      <c r="N157" t="s">
        <v>69</v>
      </c>
      <c r="O157" t="s">
        <v>5253</v>
      </c>
    </row>
    <row r="158" spans="9:15" x14ac:dyDescent="0.25">
      <c r="I158" s="16" t="s">
        <v>5254</v>
      </c>
      <c r="J158" t="s">
        <v>300</v>
      </c>
      <c r="K158" t="str">
        <f>+Temas[[#This Row],[id_Tema]]&amp;" "&amp;Temas[[#This Row],[Tema]]</f>
        <v>14.06.07 Transferencias Municipales</v>
      </c>
      <c r="M158" t="s">
        <v>5255</v>
      </c>
      <c r="N158" t="s">
        <v>1350</v>
      </c>
      <c r="O158" t="s">
        <v>5256</v>
      </c>
    </row>
    <row r="159" spans="9:15" x14ac:dyDescent="0.25">
      <c r="I159" s="16" t="s">
        <v>5257</v>
      </c>
      <c r="J159" t="s">
        <v>522</v>
      </c>
      <c r="K159" t="str">
        <f>+Temas[[#This Row],[id_Tema]]&amp;" "&amp;Temas[[#This Row],[Tema]]</f>
        <v>15.01.01 Cereales</v>
      </c>
      <c r="M159" t="s">
        <v>5258</v>
      </c>
      <c r="N159" t="s">
        <v>1352</v>
      </c>
      <c r="O159" t="s">
        <v>5259</v>
      </c>
    </row>
    <row r="160" spans="9:15" x14ac:dyDescent="0.25">
      <c r="I160" s="16" t="s">
        <v>5260</v>
      </c>
      <c r="J160" t="s">
        <v>178</v>
      </c>
      <c r="K160" t="str">
        <f>+Temas[[#This Row],[id_Tema]]&amp;" "&amp;Temas[[#This Row],[Tema]]</f>
        <v>15.01.02 Lácteos</v>
      </c>
      <c r="M160" t="s">
        <v>5261</v>
      </c>
      <c r="N160" t="s">
        <v>1354</v>
      </c>
      <c r="O160" t="s">
        <v>5262</v>
      </c>
    </row>
    <row r="161" spans="9:15" x14ac:dyDescent="0.25">
      <c r="I161" s="16" t="s">
        <v>5263</v>
      </c>
      <c r="J161" t="s">
        <v>506</v>
      </c>
      <c r="K161" t="str">
        <f>+Temas[[#This Row],[id_Tema]]&amp;" "&amp;Temas[[#This Row],[Tema]]</f>
        <v>15.02.01 Actividad Productiva</v>
      </c>
      <c r="M161" t="s">
        <v>5264</v>
      </c>
      <c r="N161" t="s">
        <v>1356</v>
      </c>
      <c r="O161" t="s">
        <v>5265</v>
      </c>
    </row>
    <row r="162" spans="9:15" x14ac:dyDescent="0.25">
      <c r="I162" s="16" t="s">
        <v>5266</v>
      </c>
      <c r="J162" t="s">
        <v>523</v>
      </c>
      <c r="K162" t="str">
        <f>+Temas[[#This Row],[id_Tema]]&amp;" "&amp;Temas[[#This Row],[Tema]]</f>
        <v>15.03.01 Elementos Químicos</v>
      </c>
      <c r="M162" t="s">
        <v>5267</v>
      </c>
      <c r="N162" t="s">
        <v>1358</v>
      </c>
      <c r="O162" t="s">
        <v>5268</v>
      </c>
    </row>
    <row r="163" spans="9:15" x14ac:dyDescent="0.25">
      <c r="I163" s="16" t="s">
        <v>5269</v>
      </c>
      <c r="J163" t="s">
        <v>548</v>
      </c>
      <c r="K163" t="str">
        <f>+Temas[[#This Row],[id_Tema]]&amp;" "&amp;Temas[[#This Row],[Tema]]</f>
        <v>15.04.01 Productos Alimenticios</v>
      </c>
      <c r="M163" t="s">
        <v>5270</v>
      </c>
      <c r="N163" t="s">
        <v>1360</v>
      </c>
      <c r="O163" t="s">
        <v>5271</v>
      </c>
    </row>
    <row r="164" spans="9:15" x14ac:dyDescent="0.25">
      <c r="I164" s="16" t="s">
        <v>5272</v>
      </c>
      <c r="J164" t="s">
        <v>552</v>
      </c>
      <c r="K164" t="str">
        <f>+Temas[[#This Row],[id_Tema]]&amp;" "&amp;Temas[[#This Row],[Tema]]</f>
        <v>15.04.02 Bebidas</v>
      </c>
      <c r="M164" t="s">
        <v>5273</v>
      </c>
      <c r="N164" t="s">
        <v>1362</v>
      </c>
      <c r="O164" t="s">
        <v>5274</v>
      </c>
    </row>
    <row r="165" spans="9:15" x14ac:dyDescent="0.25">
      <c r="I165" s="16" t="s">
        <v>5275</v>
      </c>
      <c r="J165" t="s">
        <v>554</v>
      </c>
      <c r="K165" t="str">
        <f>+Temas[[#This Row],[id_Tema]]&amp;" "&amp;Temas[[#This Row],[Tema]]</f>
        <v>15.04.03 Tabaco</v>
      </c>
      <c r="M165" t="s">
        <v>5276</v>
      </c>
      <c r="N165" t="s">
        <v>1364</v>
      </c>
      <c r="O165" t="s">
        <v>5277</v>
      </c>
    </row>
    <row r="166" spans="9:15" x14ac:dyDescent="0.25">
      <c r="I166" s="16" t="s">
        <v>5278</v>
      </c>
      <c r="J166" t="s">
        <v>558</v>
      </c>
      <c r="K166" t="str">
        <f>+Temas[[#This Row],[id_Tema]]&amp;" "&amp;Temas[[#This Row],[Tema]]</f>
        <v>15.04.04 Madera y Derivados</v>
      </c>
      <c r="M166" t="s">
        <v>5279</v>
      </c>
      <c r="N166" t="s">
        <v>1366</v>
      </c>
      <c r="O166" t="s">
        <v>5280</v>
      </c>
    </row>
    <row r="167" spans="9:15" x14ac:dyDescent="0.25">
      <c r="I167" s="16" t="s">
        <v>5281</v>
      </c>
      <c r="J167" t="s">
        <v>561</v>
      </c>
      <c r="K167" t="str">
        <f>+Temas[[#This Row],[id_Tema]]&amp;" "&amp;Temas[[#This Row],[Tema]]</f>
        <v>15.04.05 Papel</v>
      </c>
      <c r="M167" t="s">
        <v>5282</v>
      </c>
      <c r="N167" t="s">
        <v>1368</v>
      </c>
      <c r="O167" t="s">
        <v>5283</v>
      </c>
    </row>
    <row r="168" spans="9:15" x14ac:dyDescent="0.25">
      <c r="I168" s="16" t="s">
        <v>5284</v>
      </c>
      <c r="J168" t="s">
        <v>564</v>
      </c>
      <c r="K168" t="str">
        <f>+Temas[[#This Row],[id_Tema]]&amp;" "&amp;Temas[[#This Row],[Tema]]</f>
        <v>15.04.06 Grabaciones</v>
      </c>
      <c r="M168" t="s">
        <v>5285</v>
      </c>
      <c r="N168" t="s">
        <v>1041</v>
      </c>
      <c r="O168" t="s">
        <v>5286</v>
      </c>
    </row>
    <row r="169" spans="9:15" x14ac:dyDescent="0.25">
      <c r="I169" s="16" t="s">
        <v>5287</v>
      </c>
      <c r="J169" t="s">
        <v>567</v>
      </c>
      <c r="K169" t="str">
        <f>+Temas[[#This Row],[id_Tema]]&amp;" "&amp;Temas[[#This Row],[Tema]]</f>
        <v>15.04.07 Derivados del Petróleo</v>
      </c>
      <c r="M169" t="s">
        <v>5288</v>
      </c>
      <c r="N169" t="s">
        <v>70</v>
      </c>
      <c r="O169" t="s">
        <v>5289</v>
      </c>
    </row>
    <row r="170" spans="9:15" x14ac:dyDescent="0.25">
      <c r="I170" s="16" t="s">
        <v>5290</v>
      </c>
      <c r="J170" t="s">
        <v>570</v>
      </c>
      <c r="K170" t="str">
        <f>+Temas[[#This Row],[id_Tema]]&amp;" "&amp;Temas[[#This Row],[Tema]]</f>
        <v>15.04.08 Sustancias Químicas</v>
      </c>
      <c r="M170" t="s">
        <v>5291</v>
      </c>
      <c r="N170" t="s">
        <v>1350</v>
      </c>
      <c r="O170" t="s">
        <v>5292</v>
      </c>
    </row>
    <row r="171" spans="9:15" x14ac:dyDescent="0.25">
      <c r="I171" s="16" t="s">
        <v>5293</v>
      </c>
      <c r="J171" t="s">
        <v>573</v>
      </c>
      <c r="K171" t="str">
        <f>+Temas[[#This Row],[id_Tema]]&amp;" "&amp;Temas[[#This Row],[Tema]]</f>
        <v>15.04.09 Productos Farmacéuticos</v>
      </c>
      <c r="M171" t="s">
        <v>5294</v>
      </c>
      <c r="N171" t="s">
        <v>1352</v>
      </c>
      <c r="O171" t="s">
        <v>5295</v>
      </c>
    </row>
    <row r="172" spans="9:15" x14ac:dyDescent="0.25">
      <c r="I172" s="16" t="s">
        <v>5296</v>
      </c>
      <c r="J172" t="s">
        <v>576</v>
      </c>
      <c r="K172" t="str">
        <f>+Temas[[#This Row],[id_Tema]]&amp;" "&amp;Temas[[#This Row],[Tema]]</f>
        <v>15.04.10 Caucho y Plástico</v>
      </c>
      <c r="M172" t="s">
        <v>5297</v>
      </c>
      <c r="N172" t="s">
        <v>1354</v>
      </c>
      <c r="O172" t="s">
        <v>5298</v>
      </c>
    </row>
    <row r="173" spans="9:15" x14ac:dyDescent="0.25">
      <c r="I173" s="16" t="s">
        <v>5299</v>
      </c>
      <c r="J173" t="s">
        <v>579</v>
      </c>
      <c r="K173" t="str">
        <f>+Temas[[#This Row],[id_Tema]]&amp;" "&amp;Temas[[#This Row],[Tema]]</f>
        <v>15.04.11 Productos Minerales No Metálicos</v>
      </c>
      <c r="M173" t="s">
        <v>5300</v>
      </c>
      <c r="N173" t="s">
        <v>1356</v>
      </c>
      <c r="O173" t="s">
        <v>5301</v>
      </c>
    </row>
    <row r="174" spans="9:15" x14ac:dyDescent="0.25">
      <c r="I174" s="16" t="s">
        <v>5302</v>
      </c>
      <c r="J174" t="s">
        <v>582</v>
      </c>
      <c r="K174" t="str">
        <f>+Temas[[#This Row],[id_Tema]]&amp;" "&amp;Temas[[#This Row],[Tema]]</f>
        <v>15.04.12 Metales</v>
      </c>
      <c r="M174" t="s">
        <v>5303</v>
      </c>
      <c r="N174" t="s">
        <v>1358</v>
      </c>
      <c r="O174" t="s">
        <v>5304</v>
      </c>
    </row>
    <row r="175" spans="9:15" x14ac:dyDescent="0.25">
      <c r="I175" s="16" t="s">
        <v>5305</v>
      </c>
      <c r="J175" t="s">
        <v>585</v>
      </c>
      <c r="K175" t="str">
        <f>+Temas[[#This Row],[id_Tema]]&amp;" "&amp;Temas[[#This Row],[Tema]]</f>
        <v>15.04.13 Productos de Metal</v>
      </c>
      <c r="M175" t="s">
        <v>5306</v>
      </c>
      <c r="N175" t="s">
        <v>1360</v>
      </c>
      <c r="O175" t="s">
        <v>5307</v>
      </c>
    </row>
    <row r="176" spans="9:15" x14ac:dyDescent="0.25">
      <c r="I176" s="16" t="s">
        <v>5308</v>
      </c>
      <c r="J176" t="s">
        <v>588</v>
      </c>
      <c r="K176" t="str">
        <f>+Temas[[#This Row],[id_Tema]]&amp;" "&amp;Temas[[#This Row],[Tema]]</f>
        <v>15.04.14 Equipos Eléctricos</v>
      </c>
      <c r="M176" t="s">
        <v>5309</v>
      </c>
      <c r="N176" t="s">
        <v>1362</v>
      </c>
      <c r="O176" t="s">
        <v>5310</v>
      </c>
    </row>
    <row r="177" spans="9:15" x14ac:dyDescent="0.25">
      <c r="I177" s="16" t="s">
        <v>5311</v>
      </c>
      <c r="J177" t="s">
        <v>591</v>
      </c>
      <c r="K177" t="str">
        <f>+Temas[[#This Row],[id_Tema]]&amp;" "&amp;Temas[[#This Row],[Tema]]</f>
        <v>15.04.15 Maquinaria n.c.p</v>
      </c>
      <c r="M177" t="s">
        <v>5312</v>
      </c>
      <c r="N177" t="s">
        <v>1364</v>
      </c>
      <c r="O177" t="s">
        <v>5313</v>
      </c>
    </row>
    <row r="178" spans="9:15" x14ac:dyDescent="0.25">
      <c r="I178" s="16" t="s">
        <v>5314</v>
      </c>
      <c r="J178" t="s">
        <v>594</v>
      </c>
      <c r="K178" t="str">
        <f>+Temas[[#This Row],[id_Tema]]&amp;" "&amp;Temas[[#This Row],[Tema]]</f>
        <v>15.04.16 Vehículos</v>
      </c>
      <c r="M178" t="s">
        <v>5315</v>
      </c>
      <c r="N178" t="s">
        <v>1366</v>
      </c>
      <c r="O178" t="s">
        <v>5316</v>
      </c>
    </row>
    <row r="179" spans="9:15" x14ac:dyDescent="0.25">
      <c r="I179" s="16" t="s">
        <v>5317</v>
      </c>
      <c r="J179" t="s">
        <v>597</v>
      </c>
      <c r="K179" t="str">
        <f>+Temas[[#This Row],[id_Tema]]&amp;" "&amp;Temas[[#This Row],[Tema]]</f>
        <v>15.04.17 Equipo de Transporte</v>
      </c>
      <c r="M179" t="s">
        <v>5318</v>
      </c>
      <c r="N179" t="s">
        <v>1368</v>
      </c>
      <c r="O179" t="s">
        <v>5319</v>
      </c>
    </row>
    <row r="180" spans="9:15" x14ac:dyDescent="0.25">
      <c r="I180" s="16" t="s">
        <v>5320</v>
      </c>
      <c r="J180" t="s">
        <v>600</v>
      </c>
      <c r="K180" t="str">
        <f>+Temas[[#This Row],[id_Tema]]&amp;" "&amp;Temas[[#This Row],[Tema]]</f>
        <v>15.04.18 Muebles</v>
      </c>
      <c r="M180" t="s">
        <v>5321</v>
      </c>
      <c r="N180" t="s">
        <v>1041</v>
      </c>
      <c r="O180" t="s">
        <v>5322</v>
      </c>
    </row>
    <row r="181" spans="9:15" x14ac:dyDescent="0.25">
      <c r="I181" s="16" t="s">
        <v>5323</v>
      </c>
      <c r="J181" t="s">
        <v>1147</v>
      </c>
      <c r="K181" t="str">
        <f>+Temas[[#This Row],[id_Tema]]&amp;" "&amp;Temas[[#This Row],[Tema]]</f>
        <v>16.01.01 Ganancia (ha)</v>
      </c>
      <c r="M181" t="s">
        <v>5324</v>
      </c>
      <c r="N181" t="s">
        <v>1463</v>
      </c>
      <c r="O181" t="s">
        <v>5325</v>
      </c>
    </row>
    <row r="182" spans="9:15" x14ac:dyDescent="0.25">
      <c r="I182" s="16" t="s">
        <v>5326</v>
      </c>
      <c r="J182" t="s">
        <v>1155</v>
      </c>
      <c r="K182" t="str">
        <f>+Temas[[#This Row],[id_Tema]]&amp;" "&amp;Temas[[#This Row],[Tema]]</f>
        <v>16.01.02 Nieve (ha)</v>
      </c>
      <c r="M182" t="s">
        <v>5327</v>
      </c>
      <c r="N182" t="s">
        <v>1633</v>
      </c>
      <c r="O182" t="s">
        <v>5328</v>
      </c>
    </row>
    <row r="183" spans="9:15" x14ac:dyDescent="0.25">
      <c r="I183" s="16" t="s">
        <v>5329</v>
      </c>
      <c r="J183" t="s">
        <v>1152</v>
      </c>
      <c r="K183" t="str">
        <f>+Temas[[#This Row],[id_Tema]]&amp;" "&amp;Temas[[#This Row],[Tema]]</f>
        <v>16.01.03 Pérdida (ha)</v>
      </c>
      <c r="M183" t="s">
        <v>5330</v>
      </c>
      <c r="N183" t="s">
        <v>2025</v>
      </c>
      <c r="O183" t="s">
        <v>5331</v>
      </c>
    </row>
    <row r="184" spans="9:15" x14ac:dyDescent="0.25">
      <c r="I184" s="16" t="s">
        <v>5332</v>
      </c>
      <c r="J184" t="s">
        <v>1153</v>
      </c>
      <c r="K184" t="str">
        <f>+Temas[[#This Row],[id_Tema]]&amp;" "&amp;Temas[[#This Row],[Tema]]</f>
        <v>16.01.04 Sin Cambio (ha)</v>
      </c>
      <c r="M184" t="s">
        <v>5333</v>
      </c>
      <c r="N184" t="s">
        <v>2281</v>
      </c>
      <c r="O184" t="s">
        <v>5334</v>
      </c>
    </row>
    <row r="185" spans="9:15" x14ac:dyDescent="0.25">
      <c r="I185" s="16" t="s">
        <v>5335</v>
      </c>
      <c r="J185" t="s">
        <v>1154</v>
      </c>
      <c r="K185" t="str">
        <f>+Temas[[#This Row],[id_Tema]]&amp;" "&amp;Temas[[#This Row],[Tema]]</f>
        <v>16.01.05 Sin Nieve (ha)</v>
      </c>
      <c r="M185" t="s">
        <v>5336</v>
      </c>
      <c r="N185" t="s">
        <v>1527</v>
      </c>
      <c r="O185" t="s">
        <v>5337</v>
      </c>
    </row>
    <row r="186" spans="9:15" x14ac:dyDescent="0.25">
      <c r="I186" s="16" t="s">
        <v>5338</v>
      </c>
      <c r="J186" t="s">
        <v>102</v>
      </c>
      <c r="K186" t="str">
        <f>+Temas[[#This Row],[id_Tema]]&amp;" "&amp;Temas[[#This Row],[Tema]]</f>
        <v>16.02.01 Carbón</v>
      </c>
      <c r="M186" t="s">
        <v>5339</v>
      </c>
      <c r="N186" t="s">
        <v>1529</v>
      </c>
      <c r="O186" t="s">
        <v>5340</v>
      </c>
    </row>
    <row r="187" spans="9:15" x14ac:dyDescent="0.25">
      <c r="I187" s="16" t="s">
        <v>5341</v>
      </c>
      <c r="J187" t="s">
        <v>1003</v>
      </c>
      <c r="K187" t="str">
        <f>+Temas[[#This Row],[id_Tema]]&amp;" "&amp;Temas[[#This Row],[Tema]]</f>
        <v>16.02.02 CH4 (CO2eq)</v>
      </c>
      <c r="M187" t="s">
        <v>5342</v>
      </c>
      <c r="N187" t="s">
        <v>1531</v>
      </c>
      <c r="O187" t="s">
        <v>5343</v>
      </c>
    </row>
    <row r="188" spans="9:15" x14ac:dyDescent="0.25">
      <c r="I188" s="16" t="s">
        <v>5344</v>
      </c>
      <c r="J188" t="s">
        <v>1001</v>
      </c>
      <c r="K188" t="str">
        <f>+Temas[[#This Row],[id_Tema]]&amp;" "&amp;Temas[[#This Row],[Tema]]</f>
        <v>16.02.03 CO2 (CO2eq)</v>
      </c>
      <c r="M188" t="s">
        <v>5345</v>
      </c>
      <c r="N188" t="s">
        <v>1533</v>
      </c>
      <c r="O188" t="s">
        <v>5346</v>
      </c>
    </row>
    <row r="189" spans="9:15" x14ac:dyDescent="0.25">
      <c r="I189" s="16" t="s">
        <v>5347</v>
      </c>
      <c r="J189" t="s">
        <v>1013</v>
      </c>
      <c r="K189" t="str">
        <f>+Temas[[#This Row],[id_Tema]]&amp;" "&amp;Temas[[#This Row],[Tema]]</f>
        <v>16.02.04 Gas</v>
      </c>
      <c r="M189" t="s">
        <v>5348</v>
      </c>
      <c r="N189" t="s">
        <v>1963</v>
      </c>
      <c r="O189" t="s">
        <v>5349</v>
      </c>
    </row>
    <row r="190" spans="9:15" x14ac:dyDescent="0.25">
      <c r="I190" s="16" t="s">
        <v>5350</v>
      </c>
      <c r="J190" t="s">
        <v>123</v>
      </c>
      <c r="K190" t="str">
        <f>+Temas[[#This Row],[id_Tema]]&amp;" "&amp;Temas[[#This Row],[Tema]]</f>
        <v>16.02.05 Gases de Efecto Invernadero</v>
      </c>
      <c r="M190" t="s">
        <v>5351</v>
      </c>
      <c r="N190" t="s">
        <v>1965</v>
      </c>
      <c r="O190" t="s">
        <v>5352</v>
      </c>
    </row>
    <row r="191" spans="9:15" x14ac:dyDescent="0.25">
      <c r="I191" s="16" t="s">
        <v>5353</v>
      </c>
      <c r="J191" t="s">
        <v>1007</v>
      </c>
      <c r="K191" t="str">
        <f>+Temas[[#This Row],[id_Tema]]&amp;" "&amp;Temas[[#This Row],[Tema]]</f>
        <v>16.02.06 HFC (CO2eq)</v>
      </c>
      <c r="M191" t="s">
        <v>5354</v>
      </c>
      <c r="N191" t="s">
        <v>1450</v>
      </c>
      <c r="O191" t="s">
        <v>5355</v>
      </c>
    </row>
    <row r="192" spans="9:15" x14ac:dyDescent="0.25">
      <c r="I192" s="16" t="s">
        <v>5356</v>
      </c>
      <c r="J192" t="s">
        <v>1005</v>
      </c>
      <c r="K192" t="str">
        <f>+Temas[[#This Row],[id_Tema]]&amp;" "&amp;Temas[[#This Row],[Tema]]</f>
        <v>16.02.07 N2O (CO2eq)</v>
      </c>
      <c r="M192" t="s">
        <v>5357</v>
      </c>
      <c r="N192" t="s">
        <v>1471</v>
      </c>
      <c r="O192" t="s">
        <v>5358</v>
      </c>
    </row>
    <row r="193" spans="9:15" x14ac:dyDescent="0.25">
      <c r="I193" s="16" t="s">
        <v>5359</v>
      </c>
      <c r="J193" t="s">
        <v>1015</v>
      </c>
      <c r="K193" t="str">
        <f>+Temas[[#This Row],[id_Tema]]&amp;" "&amp;Temas[[#This Row],[Tema]]</f>
        <v>16.02.08 Petróleo</v>
      </c>
      <c r="M193" t="s">
        <v>5360</v>
      </c>
      <c r="N193" t="s">
        <v>1496</v>
      </c>
      <c r="O193" t="s">
        <v>5361</v>
      </c>
    </row>
    <row r="194" spans="9:15" x14ac:dyDescent="0.25">
      <c r="I194" s="16" t="s">
        <v>5362</v>
      </c>
      <c r="J194" t="s">
        <v>996</v>
      </c>
      <c r="K194" t="str">
        <f>+Temas[[#This Row],[id_Tema]]&amp;" "&amp;Temas[[#This Row],[Tema]]</f>
        <v>16.02.09 Por Sector</v>
      </c>
      <c r="M194" t="s">
        <v>5363</v>
      </c>
      <c r="N194" t="s">
        <v>1502</v>
      </c>
      <c r="O194" t="s">
        <v>5364</v>
      </c>
    </row>
    <row r="195" spans="9:15" x14ac:dyDescent="0.25">
      <c r="I195" s="16" t="s">
        <v>5365</v>
      </c>
      <c r="J195" t="s">
        <v>1009</v>
      </c>
      <c r="K195" t="str">
        <f>+Temas[[#This Row],[id_Tema]]&amp;" "&amp;Temas[[#This Row],[Tema]]</f>
        <v>16.02.10 SF6 (CO2eq)</v>
      </c>
      <c r="M195" t="s">
        <v>5366</v>
      </c>
      <c r="N195" t="s">
        <v>1504</v>
      </c>
      <c r="O195" t="s">
        <v>5367</v>
      </c>
    </row>
    <row r="196" spans="9:15" x14ac:dyDescent="0.25">
      <c r="I196" s="16" t="s">
        <v>5368</v>
      </c>
      <c r="J196" t="s">
        <v>506</v>
      </c>
      <c r="K196" t="str">
        <f>+Temas[[#This Row],[id_Tema]]&amp;" "&amp;Temas[[#This Row],[Tema]]</f>
        <v>17.01.01 Actividad Productiva</v>
      </c>
      <c r="M196" t="s">
        <v>5369</v>
      </c>
      <c r="N196" t="s">
        <v>1506</v>
      </c>
      <c r="O196" t="s">
        <v>5370</v>
      </c>
    </row>
    <row r="197" spans="9:15" x14ac:dyDescent="0.25">
      <c r="I197" s="16" t="s">
        <v>5371</v>
      </c>
      <c r="J197" t="s">
        <v>32</v>
      </c>
      <c r="K197" t="str">
        <f>+Temas[[#This Row],[id_Tema]]&amp;" "&amp;Temas[[#This Row],[Tema]]</f>
        <v>17.02.01 Producción</v>
      </c>
      <c r="M197" t="s">
        <v>5372</v>
      </c>
      <c r="N197" t="s">
        <v>1508</v>
      </c>
      <c r="O197" t="s">
        <v>5373</v>
      </c>
    </row>
    <row r="198" spans="9:15" x14ac:dyDescent="0.25">
      <c r="I198" s="16" t="s">
        <v>5374</v>
      </c>
      <c r="J198" t="s">
        <v>512</v>
      </c>
      <c r="K198" t="str">
        <f>+Temas[[#This Row],[id_Tema]]&amp;" "&amp;Temas[[#This Row],[Tema]]</f>
        <v>17.03.01 Explotación y Otros Procesos Complementarios</v>
      </c>
      <c r="M198" t="s">
        <v>5375</v>
      </c>
      <c r="N198" t="s">
        <v>1563</v>
      </c>
      <c r="O198" t="s">
        <v>5376</v>
      </c>
    </row>
    <row r="199" spans="9:15" x14ac:dyDescent="0.25">
      <c r="I199" s="16" t="s">
        <v>5377</v>
      </c>
      <c r="J199" t="s">
        <v>32</v>
      </c>
      <c r="K199" t="str">
        <f>+Temas[[#This Row],[id_Tema]]&amp;" "&amp;Temas[[#This Row],[Tema]]</f>
        <v>17.03.02 Producción</v>
      </c>
      <c r="M199" t="s">
        <v>5378</v>
      </c>
      <c r="N199" t="s">
        <v>1613</v>
      </c>
      <c r="O199" t="s">
        <v>5379</v>
      </c>
    </row>
    <row r="200" spans="9:15" x14ac:dyDescent="0.25">
      <c r="I200" s="16" t="s">
        <v>5380</v>
      </c>
      <c r="J200" t="s">
        <v>511</v>
      </c>
      <c r="K200" t="str">
        <f>+Temas[[#This Row],[id_Tema]]&amp;" "&amp;Temas[[#This Row],[Tema]]</f>
        <v>17.04.01 Extracción y Tratamiento de Recursos Mineros</v>
      </c>
      <c r="M200" t="s">
        <v>5381</v>
      </c>
      <c r="N200" t="s">
        <v>1719</v>
      </c>
      <c r="O200" t="s">
        <v>5382</v>
      </c>
    </row>
    <row r="201" spans="9:15" x14ac:dyDescent="0.25">
      <c r="I201" s="16" t="s">
        <v>5383</v>
      </c>
      <c r="J201" t="s">
        <v>32</v>
      </c>
      <c r="K201" t="str">
        <f>+Temas[[#This Row],[id_Tema]]&amp;" "&amp;Temas[[#This Row],[Tema]]</f>
        <v>17.04.02 Producción</v>
      </c>
      <c r="M201" t="s">
        <v>5384</v>
      </c>
      <c r="N201" t="s">
        <v>1743</v>
      </c>
      <c r="O201" t="s">
        <v>5385</v>
      </c>
    </row>
    <row r="202" spans="9:15" x14ac:dyDescent="0.25">
      <c r="I202" s="16" t="s">
        <v>5386</v>
      </c>
      <c r="J202" t="s">
        <v>489</v>
      </c>
      <c r="K202" t="str">
        <f>+Temas[[#This Row],[id_Tema]]&amp;" "&amp;Temas[[#This Row],[Tema]]</f>
        <v>18.01.01 Leche Recepicionada</v>
      </c>
      <c r="M202" t="s">
        <v>5387</v>
      </c>
      <c r="N202" t="s">
        <v>1762</v>
      </c>
      <c r="O202" t="s">
        <v>5388</v>
      </c>
    </row>
    <row r="203" spans="9:15" x14ac:dyDescent="0.25">
      <c r="I203" s="16" t="s">
        <v>5389</v>
      </c>
      <c r="J203" t="s">
        <v>184</v>
      </c>
      <c r="K203" t="str">
        <f>+Temas[[#This Row],[id_Tema]]&amp;" "&amp;Temas[[#This Row],[Tema]]</f>
        <v>19.01.01 Algas</v>
      </c>
      <c r="M203" t="s">
        <v>5390</v>
      </c>
      <c r="N203" t="s">
        <v>1893</v>
      </c>
      <c r="O203" t="s">
        <v>5391</v>
      </c>
    </row>
    <row r="204" spans="9:15" x14ac:dyDescent="0.25">
      <c r="I204" s="16" t="s">
        <v>5392</v>
      </c>
      <c r="J204" t="s">
        <v>185</v>
      </c>
      <c r="K204" t="str">
        <f>+Temas[[#This Row],[id_Tema]]&amp;" "&amp;Temas[[#This Row],[Tema]]</f>
        <v>19.01.02 Moluscos</v>
      </c>
      <c r="M204" t="s">
        <v>5393</v>
      </c>
      <c r="N204" t="s">
        <v>2031</v>
      </c>
      <c r="O204" t="s">
        <v>5394</v>
      </c>
    </row>
    <row r="205" spans="9:15" x14ac:dyDescent="0.25">
      <c r="I205" s="16" t="s">
        <v>5395</v>
      </c>
      <c r="J205" t="s">
        <v>186</v>
      </c>
      <c r="K205" t="str">
        <f>+Temas[[#This Row],[id_Tema]]&amp;" "&amp;Temas[[#This Row],[Tema]]</f>
        <v>19.01.03 Peces</v>
      </c>
      <c r="M205" t="s">
        <v>5396</v>
      </c>
      <c r="N205" t="s">
        <v>2062</v>
      </c>
      <c r="O205" t="s">
        <v>5397</v>
      </c>
    </row>
    <row r="206" spans="9:15" x14ac:dyDescent="0.25">
      <c r="I206" s="16" t="s">
        <v>5398</v>
      </c>
      <c r="J206" t="s">
        <v>188</v>
      </c>
      <c r="K206" t="str">
        <f>+Temas[[#This Row],[id_Tema]]&amp;" "&amp;Temas[[#This Row],[Tema]]</f>
        <v>19.01.04 Crustáceos</v>
      </c>
      <c r="M206" t="s">
        <v>5399</v>
      </c>
      <c r="N206" t="s">
        <v>2088</v>
      </c>
      <c r="O206" t="s">
        <v>5400</v>
      </c>
    </row>
    <row r="207" spans="9:15" x14ac:dyDescent="0.25">
      <c r="I207" s="16" t="s">
        <v>5401</v>
      </c>
      <c r="J207" t="s">
        <v>190</v>
      </c>
      <c r="K207" t="str">
        <f>+Temas[[#This Row],[id_Tema]]&amp;" "&amp;Temas[[#This Row],[Tema]]</f>
        <v>19.01.05 Equinodermos</v>
      </c>
      <c r="M207" t="s">
        <v>5402</v>
      </c>
      <c r="N207" t="s">
        <v>2329</v>
      </c>
      <c r="O207" t="s">
        <v>5403</v>
      </c>
    </row>
    <row r="208" spans="9:15" x14ac:dyDescent="0.25">
      <c r="I208" s="16" t="s">
        <v>5404</v>
      </c>
      <c r="J208" t="s">
        <v>189</v>
      </c>
      <c r="K208" t="str">
        <f>+Temas[[#This Row],[id_Tema]]&amp;" "&amp;Temas[[#This Row],[Tema]]</f>
        <v>19.01.06 Otros</v>
      </c>
      <c r="M208" t="s">
        <v>5405</v>
      </c>
      <c r="N208" t="s">
        <v>1546</v>
      </c>
      <c r="O208" t="s">
        <v>5406</v>
      </c>
    </row>
    <row r="209" spans="9:15" x14ac:dyDescent="0.25">
      <c r="I209" s="16" t="s">
        <v>5407</v>
      </c>
      <c r="J209" t="s">
        <v>187</v>
      </c>
      <c r="K209" t="str">
        <f>+Temas[[#This Row],[id_Tema]]&amp;" "&amp;Temas[[#This Row],[Tema]]</f>
        <v>19.01.07 Resto</v>
      </c>
      <c r="M209" t="s">
        <v>5408</v>
      </c>
      <c r="N209" t="s">
        <v>1678</v>
      </c>
      <c r="O209" t="s">
        <v>5409</v>
      </c>
    </row>
    <row r="210" spans="9:15" x14ac:dyDescent="0.25">
      <c r="I210" s="16" t="s">
        <v>5410</v>
      </c>
      <c r="J210" t="s">
        <v>132</v>
      </c>
      <c r="K210" t="str">
        <f>+Temas[[#This Row],[id_Tema]]&amp;" "&amp;Temas[[#This Row],[Tema]]</f>
        <v>19.01.08 Total</v>
      </c>
      <c r="M210" t="s">
        <v>5411</v>
      </c>
      <c r="N210" t="s">
        <v>1705</v>
      </c>
      <c r="O210" t="s">
        <v>5412</v>
      </c>
    </row>
    <row r="211" spans="9:15" x14ac:dyDescent="0.25">
      <c r="I211" s="16" t="s">
        <v>5413</v>
      </c>
      <c r="J211" t="s">
        <v>132</v>
      </c>
      <c r="K211" t="str">
        <f>+Temas[[#This Row],[id_Tema]]&amp;" "&amp;Temas[[#This Row],[Tema]]</f>
        <v>19.02.01 Total</v>
      </c>
      <c r="M211" t="s">
        <v>5414</v>
      </c>
      <c r="N211" t="s">
        <v>1887</v>
      </c>
      <c r="O211" t="s">
        <v>5415</v>
      </c>
    </row>
    <row r="212" spans="9:15" x14ac:dyDescent="0.25">
      <c r="I212" s="16" t="s">
        <v>5416</v>
      </c>
      <c r="J212" t="s">
        <v>186</v>
      </c>
      <c r="K212" t="str">
        <f>+Temas[[#This Row],[id_Tema]]&amp;" "&amp;Temas[[#This Row],[Tema]]</f>
        <v>19.02.02 Peces</v>
      </c>
      <c r="M212" t="s">
        <v>5417</v>
      </c>
      <c r="N212" t="s">
        <v>1029</v>
      </c>
      <c r="O212" t="s">
        <v>5418</v>
      </c>
    </row>
    <row r="213" spans="9:15" x14ac:dyDescent="0.25">
      <c r="I213" s="16" t="s">
        <v>5419</v>
      </c>
      <c r="J213" t="s">
        <v>188</v>
      </c>
      <c r="K213" t="str">
        <f>+Temas[[#This Row],[id_Tema]]&amp;" "&amp;Temas[[#This Row],[Tema]]</f>
        <v>19.02.03 Crustáceos</v>
      </c>
      <c r="M213" t="s">
        <v>5420</v>
      </c>
      <c r="N213" t="s">
        <v>2255</v>
      </c>
      <c r="O213" t="s">
        <v>5421</v>
      </c>
    </row>
    <row r="214" spans="9:15" x14ac:dyDescent="0.25">
      <c r="I214" s="16" t="s">
        <v>5422</v>
      </c>
      <c r="J214" t="s">
        <v>185</v>
      </c>
      <c r="K214" t="str">
        <f>+Temas[[#This Row],[id_Tema]]&amp;" "&amp;Temas[[#This Row],[Tema]]</f>
        <v>19.02.04 Moluscos</v>
      </c>
      <c r="M214" t="s">
        <v>5423</v>
      </c>
      <c r="N214" t="s">
        <v>1549</v>
      </c>
      <c r="O214" t="s">
        <v>5424</v>
      </c>
    </row>
    <row r="215" spans="9:15" x14ac:dyDescent="0.25">
      <c r="I215" s="16" t="s">
        <v>5425</v>
      </c>
      <c r="J215" t="s">
        <v>189</v>
      </c>
      <c r="K215" t="str">
        <f>+Temas[[#This Row],[id_Tema]]&amp;" "&amp;Temas[[#This Row],[Tema]]</f>
        <v>19.02.05 Otros</v>
      </c>
      <c r="M215" t="s">
        <v>5426</v>
      </c>
      <c r="N215" t="s">
        <v>1947</v>
      </c>
      <c r="O215" t="s">
        <v>5427</v>
      </c>
    </row>
    <row r="216" spans="9:15" x14ac:dyDescent="0.25">
      <c r="I216" s="16" t="s">
        <v>5428</v>
      </c>
      <c r="J216" t="s">
        <v>187</v>
      </c>
      <c r="K216" t="str">
        <f>+Temas[[#This Row],[id_Tema]]&amp;" "&amp;Temas[[#This Row],[Tema]]</f>
        <v>19.02.06 Resto</v>
      </c>
      <c r="M216" t="s">
        <v>5429</v>
      </c>
      <c r="N216" t="s">
        <v>1949</v>
      </c>
      <c r="O216" t="s">
        <v>5430</v>
      </c>
    </row>
    <row r="217" spans="9:15" x14ac:dyDescent="0.25">
      <c r="I217" s="16" t="s">
        <v>5431</v>
      </c>
      <c r="J217" t="s">
        <v>1183</v>
      </c>
      <c r="K217" t="str">
        <f>+Temas[[#This Row],[id_Tema]]&amp;" "&amp;Temas[[#This Row],[Tema]]</f>
        <v>20.01.01 Ministerio de Agricultura</v>
      </c>
      <c r="M217" t="s">
        <v>5432</v>
      </c>
      <c r="N217" t="s">
        <v>1417</v>
      </c>
      <c r="O217" t="s">
        <v>5433</v>
      </c>
    </row>
    <row r="218" spans="9:15" x14ac:dyDescent="0.25">
      <c r="I218" s="16" t="s">
        <v>5434</v>
      </c>
      <c r="J218" t="s">
        <v>1189</v>
      </c>
      <c r="K218" t="str">
        <f>+Temas[[#This Row],[id_Tema]]&amp;" "&amp;Temas[[#This Row],[Tema]]</f>
        <v>20.01.02 Ministerio de Bienes Nacionales</v>
      </c>
      <c r="M218" t="s">
        <v>5435</v>
      </c>
      <c r="N218" t="s">
        <v>1524</v>
      </c>
      <c r="O218" t="s">
        <v>5436</v>
      </c>
    </row>
    <row r="219" spans="9:15" x14ac:dyDescent="0.25">
      <c r="I219" s="16" t="s">
        <v>5437</v>
      </c>
      <c r="J219" t="s">
        <v>1194</v>
      </c>
      <c r="K219" t="str">
        <f>+Temas[[#This Row],[id_Tema]]&amp;" "&amp;Temas[[#This Row],[Tema]]</f>
        <v>20.01.03 Ministerio de Defensa Nacional</v>
      </c>
      <c r="M219" t="s">
        <v>5438</v>
      </c>
      <c r="N219" t="s">
        <v>1557</v>
      </c>
      <c r="O219" t="s">
        <v>5439</v>
      </c>
    </row>
    <row r="220" spans="9:15" x14ac:dyDescent="0.25">
      <c r="I220" s="16" t="s">
        <v>5440</v>
      </c>
      <c r="J220" t="s">
        <v>1198</v>
      </c>
      <c r="K220" t="str">
        <f>+Temas[[#This Row],[id_Tema]]&amp;" "&amp;Temas[[#This Row],[Tema]]</f>
        <v>20.01.04 Ministerio de Desarrollo Social</v>
      </c>
      <c r="M220" t="s">
        <v>5441</v>
      </c>
      <c r="N220" t="s">
        <v>1559</v>
      </c>
      <c r="O220" t="s">
        <v>5442</v>
      </c>
    </row>
    <row r="221" spans="9:15" x14ac:dyDescent="0.25">
      <c r="I221" s="16" t="s">
        <v>5443</v>
      </c>
      <c r="J221" t="s">
        <v>1204</v>
      </c>
      <c r="K221" t="str">
        <f>+Temas[[#This Row],[id_Tema]]&amp;" "&amp;Temas[[#This Row],[Tema]]</f>
        <v>20.01.05 Ministerio de Economía, Fomento y Turismo</v>
      </c>
      <c r="M221" t="s">
        <v>5444</v>
      </c>
      <c r="N221" t="s">
        <v>1629</v>
      </c>
      <c r="O221" t="s">
        <v>5445</v>
      </c>
    </row>
    <row r="222" spans="9:15" x14ac:dyDescent="0.25">
      <c r="I222" s="16" t="s">
        <v>5446</v>
      </c>
      <c r="J222" t="s">
        <v>1210</v>
      </c>
      <c r="K222" t="str">
        <f>+Temas[[#This Row],[id_Tema]]&amp;" "&amp;Temas[[#This Row],[Tema]]</f>
        <v>20.01.06 Ministerio de Educación</v>
      </c>
      <c r="M222" t="s">
        <v>5447</v>
      </c>
      <c r="N222" t="s">
        <v>1635</v>
      </c>
      <c r="O222" t="s">
        <v>5448</v>
      </c>
    </row>
    <row r="223" spans="9:15" x14ac:dyDescent="0.25">
      <c r="I223" s="16" t="s">
        <v>5449</v>
      </c>
      <c r="J223" t="s">
        <v>1216</v>
      </c>
      <c r="K223" t="str">
        <f>+Temas[[#This Row],[id_Tema]]&amp;" "&amp;Temas[[#This Row],[Tema]]</f>
        <v>20.01.07 Ministerio de Energía</v>
      </c>
      <c r="M223" t="s">
        <v>5450</v>
      </c>
      <c r="N223" t="s">
        <v>1682</v>
      </c>
      <c r="O223" t="s">
        <v>5451</v>
      </c>
    </row>
    <row r="224" spans="9:15" x14ac:dyDescent="0.25">
      <c r="I224" s="16" t="s">
        <v>5452</v>
      </c>
      <c r="J224" t="s">
        <v>1220</v>
      </c>
      <c r="K224" t="str">
        <f>+Temas[[#This Row],[id_Tema]]&amp;" "&amp;Temas[[#This Row],[Tema]]</f>
        <v>20.01.08 Ministerio de Hacienda</v>
      </c>
      <c r="M224" t="s">
        <v>5453</v>
      </c>
      <c r="N224" t="s">
        <v>1875</v>
      </c>
      <c r="O224" t="s">
        <v>5454</v>
      </c>
    </row>
    <row r="225" spans="9:15" x14ac:dyDescent="0.25">
      <c r="I225" s="16" t="s">
        <v>5455</v>
      </c>
      <c r="J225" t="s">
        <v>1226</v>
      </c>
      <c r="K225" t="str">
        <f>+Temas[[#This Row],[id_Tema]]&amp;" "&amp;Temas[[#This Row],[Tema]]</f>
        <v>20.01.09 Ministerio de Justicia y Derechos Humanos</v>
      </c>
      <c r="M225" t="s">
        <v>5456</v>
      </c>
      <c r="N225" t="s">
        <v>1877</v>
      </c>
      <c r="O225" t="s">
        <v>5457</v>
      </c>
    </row>
    <row r="226" spans="9:15" x14ac:dyDescent="0.25">
      <c r="I226" s="16" t="s">
        <v>5458</v>
      </c>
      <c r="J226" t="s">
        <v>1265</v>
      </c>
      <c r="K226" t="str">
        <f>+Temas[[#This Row],[id_Tema]]&amp;" "&amp;Temas[[#This Row],[Tema]]</f>
        <v>20.01.10 Ministerio de la Mujer y la Equidad de Género</v>
      </c>
      <c r="M226" t="s">
        <v>5459</v>
      </c>
      <c r="N226" t="s">
        <v>1879</v>
      </c>
      <c r="O226" t="s">
        <v>5460</v>
      </c>
    </row>
    <row r="227" spans="9:15" x14ac:dyDescent="0.25">
      <c r="I227" s="16" t="s">
        <v>5461</v>
      </c>
      <c r="J227" t="s">
        <v>1269</v>
      </c>
      <c r="K227" t="str">
        <f>+Temas[[#This Row],[id_Tema]]&amp;" "&amp;Temas[[#This Row],[Tema]]</f>
        <v>20.01.11 Ministerio de las Culturas, las Artes y el Patrimonio</v>
      </c>
      <c r="M227" t="s">
        <v>5462</v>
      </c>
      <c r="N227" t="s">
        <v>1881</v>
      </c>
      <c r="O227" t="s">
        <v>5463</v>
      </c>
    </row>
    <row r="228" spans="9:15" x14ac:dyDescent="0.25">
      <c r="I228" s="16" t="s">
        <v>5464</v>
      </c>
      <c r="J228" t="s">
        <v>1232</v>
      </c>
      <c r="K228" t="str">
        <f>+Temas[[#This Row],[id_Tema]]&amp;" "&amp;Temas[[#This Row],[Tema]]</f>
        <v>20.01.12 Ministerio de Minería</v>
      </c>
      <c r="M228" t="s">
        <v>5465</v>
      </c>
      <c r="N228" t="s">
        <v>1883</v>
      </c>
      <c r="O228" t="s">
        <v>5466</v>
      </c>
    </row>
    <row r="229" spans="9:15" x14ac:dyDescent="0.25">
      <c r="I229" s="16" t="s">
        <v>5467</v>
      </c>
      <c r="J229" t="s">
        <v>1237</v>
      </c>
      <c r="K229" t="str">
        <f>+Temas[[#This Row],[id_Tema]]&amp;" "&amp;Temas[[#This Row],[Tema]]</f>
        <v>20.01.13 Ministerio de Obras Públicas</v>
      </c>
      <c r="M229" t="s">
        <v>5468</v>
      </c>
      <c r="N229" t="s">
        <v>1904</v>
      </c>
      <c r="O229" t="s">
        <v>5469</v>
      </c>
    </row>
    <row r="230" spans="9:15" x14ac:dyDescent="0.25">
      <c r="I230" s="16" t="s">
        <v>5470</v>
      </c>
      <c r="J230" t="s">
        <v>1243</v>
      </c>
      <c r="K230" t="str">
        <f>+Temas[[#This Row],[id_Tema]]&amp;" "&amp;Temas[[#This Row],[Tema]]</f>
        <v>20.01.14 Ministerio de Relaciones Exteriores</v>
      </c>
      <c r="M230" t="s">
        <v>5471</v>
      </c>
      <c r="N230" t="s">
        <v>1923</v>
      </c>
      <c r="O230" t="s">
        <v>5472</v>
      </c>
    </row>
    <row r="231" spans="9:15" x14ac:dyDescent="0.25">
      <c r="I231" s="16" t="s">
        <v>5473</v>
      </c>
      <c r="J231" t="s">
        <v>1248</v>
      </c>
      <c r="K231" t="str">
        <f>+Temas[[#This Row],[id_Tema]]&amp;" "&amp;Temas[[#This Row],[Tema]]</f>
        <v>20.01.15 Ministerio de Salud</v>
      </c>
      <c r="M231" t="s">
        <v>5474</v>
      </c>
      <c r="N231" t="s">
        <v>1931</v>
      </c>
      <c r="O231" t="s">
        <v>5475</v>
      </c>
    </row>
    <row r="232" spans="9:15" x14ac:dyDescent="0.25">
      <c r="I232" s="16" t="s">
        <v>5476</v>
      </c>
      <c r="J232" t="s">
        <v>1254</v>
      </c>
      <c r="K232" t="str">
        <f>+Temas[[#This Row],[id_Tema]]&amp;" "&amp;Temas[[#This Row],[Tema]]</f>
        <v>20.01.16 Ministerio de Transportes y Telecomunicaciones</v>
      </c>
      <c r="M232" t="s">
        <v>5477</v>
      </c>
      <c r="N232" t="s">
        <v>2007</v>
      </c>
      <c r="O232" t="s">
        <v>5478</v>
      </c>
    </row>
    <row r="233" spans="9:15" x14ac:dyDescent="0.25">
      <c r="I233" s="16" t="s">
        <v>5479</v>
      </c>
      <c r="J233" t="s">
        <v>1259</v>
      </c>
      <c r="K233" t="str">
        <f>+Temas[[#This Row],[id_Tema]]&amp;" "&amp;Temas[[#This Row],[Tema]]</f>
        <v>20.01.17 Ministerio de Vivienda y Urbanismo</v>
      </c>
      <c r="M233" t="s">
        <v>5480</v>
      </c>
      <c r="N233" t="s">
        <v>2009</v>
      </c>
      <c r="O233" t="s">
        <v>5481</v>
      </c>
    </row>
    <row r="234" spans="9:15" x14ac:dyDescent="0.25">
      <c r="I234" s="16" t="s">
        <v>5482</v>
      </c>
      <c r="J234" t="s">
        <v>1272</v>
      </c>
      <c r="K234" t="str">
        <f>+Temas[[#This Row],[id_Tema]]&amp;" "&amp;Temas[[#This Row],[Tema]]</f>
        <v>20.01.18 Ministerio del Deporte</v>
      </c>
      <c r="M234" t="s">
        <v>5483</v>
      </c>
      <c r="N234" t="s">
        <v>2084</v>
      </c>
      <c r="O234" t="s">
        <v>5484</v>
      </c>
    </row>
    <row r="235" spans="9:15" x14ac:dyDescent="0.25">
      <c r="I235" s="16" t="s">
        <v>5485</v>
      </c>
      <c r="J235" t="s">
        <v>1275</v>
      </c>
      <c r="K235" t="str">
        <f>+Temas[[#This Row],[id_Tema]]&amp;" "&amp;Temas[[#This Row],[Tema]]</f>
        <v>20.01.19 Ministerio del Interior y Seguridad Pública</v>
      </c>
      <c r="M235" t="s">
        <v>5486</v>
      </c>
      <c r="N235" t="s">
        <v>2128</v>
      </c>
      <c r="O235" t="s">
        <v>5487</v>
      </c>
    </row>
    <row r="236" spans="9:15" x14ac:dyDescent="0.25">
      <c r="I236" s="16" t="s">
        <v>5488</v>
      </c>
      <c r="J236" t="s">
        <v>1280</v>
      </c>
      <c r="K236" t="str">
        <f>+Temas[[#This Row],[id_Tema]]&amp;" "&amp;Temas[[#This Row],[Tema]]</f>
        <v>20.01.20 Ministerio del Medio Ambiente</v>
      </c>
      <c r="M236" t="s">
        <v>5489</v>
      </c>
      <c r="N236" t="s">
        <v>2168</v>
      </c>
      <c r="O236" t="s">
        <v>5490</v>
      </c>
    </row>
    <row r="237" spans="9:15" x14ac:dyDescent="0.25">
      <c r="I237" s="16" t="s">
        <v>5491</v>
      </c>
      <c r="J237" t="s">
        <v>1283</v>
      </c>
      <c r="K237" t="str">
        <f>+Temas[[#This Row],[id_Tema]]&amp;" "&amp;Temas[[#This Row],[Tema]]</f>
        <v>20.01.21 Ministerio del Trabajo y Previsión Social</v>
      </c>
      <c r="M237" t="s">
        <v>5492</v>
      </c>
      <c r="N237" t="s">
        <v>2279</v>
      </c>
      <c r="O237" t="s">
        <v>5493</v>
      </c>
    </row>
    <row r="238" spans="9:15" x14ac:dyDescent="0.25">
      <c r="I238" s="16" t="s">
        <v>5494</v>
      </c>
      <c r="J238" t="s">
        <v>1174</v>
      </c>
      <c r="K238" t="str">
        <f>+Temas[[#This Row],[id_Tema]]&amp;" "&amp;Temas[[#This Row],[Tema]]</f>
        <v>20.01.22 Ministerio Secretaría General de Gobierno</v>
      </c>
      <c r="M238" t="s">
        <v>5495</v>
      </c>
      <c r="N238" t="s">
        <v>2297</v>
      </c>
      <c r="O238" t="s">
        <v>5496</v>
      </c>
    </row>
    <row r="239" spans="9:15" x14ac:dyDescent="0.25">
      <c r="I239" s="16" t="s">
        <v>5497</v>
      </c>
      <c r="J239" t="s">
        <v>1179</v>
      </c>
      <c r="K239" t="str">
        <f>+Temas[[#This Row],[id_Tema]]&amp;" "&amp;Temas[[#This Row],[Tema]]</f>
        <v>20.01.23 Ministerio Secretaría General de la Presidencia de la República</v>
      </c>
      <c r="M239" t="s">
        <v>5498</v>
      </c>
      <c r="N239" t="s">
        <v>2319</v>
      </c>
      <c r="O239" t="s">
        <v>5499</v>
      </c>
    </row>
    <row r="240" spans="9:15" x14ac:dyDescent="0.25">
      <c r="I240" s="16" t="s">
        <v>5500</v>
      </c>
      <c r="J240" t="s">
        <v>1161</v>
      </c>
      <c r="K240" t="str">
        <f>+Temas[[#This Row],[id_Tema]]&amp;" "&amp;Temas[[#This Row],[Tema]]</f>
        <v>20.01.24 Nacional</v>
      </c>
      <c r="M240" t="s">
        <v>5501</v>
      </c>
      <c r="N240" t="s">
        <v>1476</v>
      </c>
      <c r="O240" t="s">
        <v>5502</v>
      </c>
    </row>
    <row r="241" spans="9:15" x14ac:dyDescent="0.25">
      <c r="I241" s="16" t="s">
        <v>5503</v>
      </c>
      <c r="J241" t="s">
        <v>150</v>
      </c>
      <c r="K241" t="str">
        <f>+Temas[[#This Row],[id_Tema]]&amp;" "&amp;Temas[[#This Row],[Tema]]</f>
        <v>21.01.01 Cáncer de Cuello Uterino</v>
      </c>
      <c r="M241" t="s">
        <v>5504</v>
      </c>
      <c r="N241" t="s">
        <v>1480</v>
      </c>
      <c r="O241" t="s">
        <v>5505</v>
      </c>
    </row>
    <row r="242" spans="9:15" x14ac:dyDescent="0.25">
      <c r="I242" s="16" t="s">
        <v>5506</v>
      </c>
      <c r="J242" t="s">
        <v>162</v>
      </c>
      <c r="K242" t="str">
        <f>+Temas[[#This Row],[id_Tema]]&amp;" "&amp;Temas[[#This Row],[Tema]]</f>
        <v>21.01.02 VIH/SIDA</v>
      </c>
      <c r="M242" t="s">
        <v>5507</v>
      </c>
      <c r="N242" t="s">
        <v>1482</v>
      </c>
      <c r="O242" t="s">
        <v>5508</v>
      </c>
    </row>
    <row r="243" spans="9:15" x14ac:dyDescent="0.25">
      <c r="I243" s="16" t="s">
        <v>5509</v>
      </c>
      <c r="J243" t="s">
        <v>153</v>
      </c>
      <c r="K243" t="str">
        <f>+Temas[[#This Row],[id_Tema]]&amp;" "&amp;Temas[[#This Row],[Tema]]</f>
        <v>21.02.01 Centros de Salud</v>
      </c>
      <c r="M243" t="s">
        <v>5510</v>
      </c>
      <c r="N243" t="s">
        <v>1486</v>
      </c>
      <c r="O243" t="s">
        <v>5511</v>
      </c>
    </row>
    <row r="244" spans="9:15" x14ac:dyDescent="0.25">
      <c r="I244" s="16" t="s">
        <v>5512</v>
      </c>
      <c r="J244" t="s">
        <v>154</v>
      </c>
      <c r="K244" t="str">
        <f>+Temas[[#This Row],[id_Tema]]&amp;" "&amp;Temas[[#This Row],[Tema]]</f>
        <v>21.02.02 Consultorios Generales</v>
      </c>
      <c r="M244" t="s">
        <v>5513</v>
      </c>
      <c r="N244" t="s">
        <v>1488</v>
      </c>
      <c r="O244" t="s">
        <v>5514</v>
      </c>
    </row>
    <row r="245" spans="9:15" x14ac:dyDescent="0.25">
      <c r="I245" s="16" t="s">
        <v>5515</v>
      </c>
      <c r="J245" t="s">
        <v>160</v>
      </c>
      <c r="K245" t="str">
        <f>+Temas[[#This Row],[id_Tema]]&amp;" "&amp;Temas[[#This Row],[Tema]]</f>
        <v>21.02.03 Postas</v>
      </c>
      <c r="M245" t="s">
        <v>5516</v>
      </c>
      <c r="N245" t="s">
        <v>1500</v>
      </c>
      <c r="O245" t="s">
        <v>5517</v>
      </c>
    </row>
    <row r="246" spans="9:15" x14ac:dyDescent="0.25">
      <c r="I246" s="16" t="s">
        <v>5518</v>
      </c>
      <c r="J246" t="s">
        <v>159</v>
      </c>
      <c r="K246" t="str">
        <f>+Temas[[#This Row],[id_Tema]]&amp;" "&amp;Temas[[#This Row],[Tema]]</f>
        <v>21.02.04 Servicios de Urgencia</v>
      </c>
      <c r="M246" t="s">
        <v>5519</v>
      </c>
      <c r="N246" t="s">
        <v>1522</v>
      </c>
      <c r="O246" t="s">
        <v>5520</v>
      </c>
    </row>
    <row r="247" spans="9:15" x14ac:dyDescent="0.25">
      <c r="I247" s="16" t="s">
        <v>5521</v>
      </c>
      <c r="J247" t="s">
        <v>167</v>
      </c>
      <c r="K247" t="str">
        <f>+Temas[[#This Row],[id_Tema]]&amp;" "&amp;Temas[[#This Row],[Tema]]</f>
        <v>21.03.01 Atención Primaria</v>
      </c>
      <c r="M247" t="s">
        <v>5522</v>
      </c>
      <c r="N247" t="s">
        <v>1535</v>
      </c>
      <c r="O247" t="s">
        <v>5523</v>
      </c>
    </row>
    <row r="248" spans="9:15" x14ac:dyDescent="0.25">
      <c r="I248" s="16" t="s">
        <v>5524</v>
      </c>
      <c r="J248" t="s">
        <v>151</v>
      </c>
      <c r="K248" t="str">
        <f>+Temas[[#This Row],[id_Tema]]&amp;" "&amp;Temas[[#This Row],[Tema]]</f>
        <v>21.04.01 Programa de Salud Cardiovascular</v>
      </c>
      <c r="M248" t="s">
        <v>5525</v>
      </c>
      <c r="N248" t="s">
        <v>1537</v>
      </c>
      <c r="O248" t="s">
        <v>5526</v>
      </c>
    </row>
    <row r="249" spans="9:15" x14ac:dyDescent="0.25">
      <c r="I249" s="16" t="s">
        <v>5527</v>
      </c>
      <c r="J249" t="s">
        <v>350</v>
      </c>
      <c r="K249" t="str">
        <f>+Temas[[#This Row],[id_Tema]]&amp;" "&amp;Temas[[#This Row],[Tema]]</f>
        <v>21.05.01 Cuidado Dental</v>
      </c>
      <c r="M249" t="s">
        <v>5528</v>
      </c>
      <c r="N249" t="s">
        <v>1539</v>
      </c>
      <c r="O249" t="s">
        <v>5529</v>
      </c>
    </row>
    <row r="250" spans="9:15" x14ac:dyDescent="0.25">
      <c r="I250" s="16" t="s">
        <v>5530</v>
      </c>
      <c r="J250" t="s">
        <v>208</v>
      </c>
      <c r="K250" t="str">
        <f>+Temas[[#This Row],[id_Tema]]&amp;" "&amp;Temas[[#This Row],[Tema]]</f>
        <v>21.05.02 Emergencias</v>
      </c>
      <c r="M250" t="s">
        <v>5531</v>
      </c>
      <c r="N250" t="s">
        <v>1541</v>
      </c>
      <c r="O250" t="s">
        <v>5532</v>
      </c>
    </row>
    <row r="251" spans="9:15" x14ac:dyDescent="0.25">
      <c r="I251" s="16" t="s">
        <v>5533</v>
      </c>
      <c r="J251" t="s">
        <v>348</v>
      </c>
      <c r="K251" t="str">
        <f>+Temas[[#This Row],[id_Tema]]&amp;" "&amp;Temas[[#This Row],[Tema]]</f>
        <v>22.01.01 Servicios Básicos</v>
      </c>
      <c r="M251" t="s">
        <v>5534</v>
      </c>
      <c r="N251" t="s">
        <v>1555</v>
      </c>
      <c r="O251" t="s">
        <v>5535</v>
      </c>
    </row>
    <row r="252" spans="9:15" x14ac:dyDescent="0.25">
      <c r="I252" s="20" t="s">
        <v>5536</v>
      </c>
      <c r="J252" s="17" t="s">
        <v>4758</v>
      </c>
      <c r="K252" s="17" t="str">
        <f>+Temas[[#This Row],[id_Tema]]&amp;" "&amp;Temas[[#This Row],[Tema]]</f>
        <v>23.01.01 en blanco</v>
      </c>
      <c r="M252" t="s">
        <v>5537</v>
      </c>
      <c r="N252" t="s">
        <v>1567</v>
      </c>
      <c r="O252" t="s">
        <v>5538</v>
      </c>
    </row>
    <row r="253" spans="9:15" x14ac:dyDescent="0.25">
      <c r="I253" s="16" t="s">
        <v>5539</v>
      </c>
      <c r="J253" t="s">
        <v>1335</v>
      </c>
      <c r="K253" t="str">
        <f>+Temas[[#This Row],[id_Tema]]&amp;" "&amp;Temas[[#This Row],[Tema]]</f>
        <v>24.01.01 Alfabeta</v>
      </c>
      <c r="M253" t="s">
        <v>5540</v>
      </c>
      <c r="N253" t="s">
        <v>1639</v>
      </c>
      <c r="O253" t="s">
        <v>5541</v>
      </c>
    </row>
    <row r="254" spans="9:15" x14ac:dyDescent="0.25">
      <c r="I254" s="16" t="s">
        <v>5542</v>
      </c>
      <c r="J254" t="s">
        <v>1332</v>
      </c>
      <c r="K254" t="str">
        <f>+Temas[[#This Row],[id_Tema]]&amp;" "&amp;Temas[[#This Row],[Tema]]</f>
        <v>24.01.02 Analfabeta</v>
      </c>
      <c r="M254" t="s">
        <v>5543</v>
      </c>
      <c r="N254" t="s">
        <v>1641</v>
      </c>
      <c r="O254" t="s">
        <v>5544</v>
      </c>
    </row>
    <row r="255" spans="9:15" x14ac:dyDescent="0.25">
      <c r="I255" s="16" t="s">
        <v>5545</v>
      </c>
      <c r="J255" t="s">
        <v>1344</v>
      </c>
      <c r="K255" t="str">
        <f>+Temas[[#This Row],[id_Tema]]&amp;" "&amp;Temas[[#This Row],[Tema]]</f>
        <v>24.01.03 Ausente</v>
      </c>
      <c r="M255" t="s">
        <v>5546</v>
      </c>
      <c r="N255" t="s">
        <v>1669</v>
      </c>
      <c r="O255" t="s">
        <v>5547</v>
      </c>
    </row>
    <row r="256" spans="9:15" x14ac:dyDescent="0.25">
      <c r="I256" t="s">
        <v>5548</v>
      </c>
      <c r="J256" t="s">
        <v>1347</v>
      </c>
      <c r="K256" t="str">
        <f>+Temas[[#This Row],[id_Tema]]&amp;" "&amp;Temas[[#This Row],[Tema]]</f>
        <v>24.01.04 No Ausente</v>
      </c>
      <c r="M256" t="s">
        <v>5549</v>
      </c>
      <c r="N256" t="s">
        <v>1671</v>
      </c>
      <c r="O256" t="s">
        <v>5550</v>
      </c>
    </row>
    <row r="257" spans="9:15" x14ac:dyDescent="0.25">
      <c r="I257" t="s">
        <v>5551</v>
      </c>
      <c r="J257" t="s">
        <v>1326</v>
      </c>
      <c r="K257" t="str">
        <f>+Temas[[#This Row],[id_Tema]]&amp;" "&amp;Temas[[#This Row],[Tema]]</f>
        <v>24.01.05 No Pobre</v>
      </c>
      <c r="M257" t="s">
        <v>5552</v>
      </c>
      <c r="N257" t="s">
        <v>1711</v>
      </c>
      <c r="O257" t="s">
        <v>5553</v>
      </c>
    </row>
    <row r="258" spans="9:15" x14ac:dyDescent="0.25">
      <c r="I258" t="s">
        <v>5554</v>
      </c>
      <c r="J258" t="s">
        <v>1341</v>
      </c>
      <c r="K258" t="str">
        <f>+Temas[[#This Row],[id_Tema]]&amp;" "&amp;Temas[[#This Row],[Tema]]</f>
        <v>24.01.06 No Trabajó</v>
      </c>
      <c r="M258" t="s">
        <v>5555</v>
      </c>
      <c r="N258" t="s">
        <v>1713</v>
      </c>
      <c r="O258" t="s">
        <v>5556</v>
      </c>
    </row>
    <row r="259" spans="9:15" x14ac:dyDescent="0.25">
      <c r="I259" t="s">
        <v>5557</v>
      </c>
      <c r="J259" t="s">
        <v>1323</v>
      </c>
      <c r="K259" t="str">
        <f>+Temas[[#This Row],[id_Tema]]&amp;" "&amp;Temas[[#This Row],[Tema]]</f>
        <v>24.01.07 Pobre</v>
      </c>
      <c r="M259" t="s">
        <v>5558</v>
      </c>
      <c r="N259" t="s">
        <v>1715</v>
      </c>
      <c r="O259" t="s">
        <v>5559</v>
      </c>
    </row>
    <row r="260" spans="9:15" x14ac:dyDescent="0.25">
      <c r="I260" t="s">
        <v>5560</v>
      </c>
      <c r="J260" t="s">
        <v>1329</v>
      </c>
      <c r="K260" t="str">
        <f>+Temas[[#This Row],[id_Tema]]&amp;" "&amp;Temas[[#This Row],[Tema]]</f>
        <v>24.01.08 Pobre Extremo</v>
      </c>
      <c r="M260" t="s">
        <v>5561</v>
      </c>
      <c r="N260" t="s">
        <v>1727</v>
      </c>
      <c r="O260" t="s">
        <v>5562</v>
      </c>
    </row>
    <row r="261" spans="9:15" x14ac:dyDescent="0.25">
      <c r="I261" t="s">
        <v>5563</v>
      </c>
      <c r="J261" t="s">
        <v>140</v>
      </c>
      <c r="K261" t="str">
        <f>+Temas[[#This Row],[id_Tema]]&amp;" "&amp;Temas[[#This Row],[Tema]]</f>
        <v>24.01.09 Rural</v>
      </c>
      <c r="M261" t="s">
        <v>5564</v>
      </c>
      <c r="N261" t="s">
        <v>1729</v>
      </c>
      <c r="O261" t="s">
        <v>5565</v>
      </c>
    </row>
    <row r="262" spans="9:15" x14ac:dyDescent="0.25">
      <c r="I262" t="s">
        <v>5566</v>
      </c>
      <c r="J262" t="s">
        <v>1338</v>
      </c>
      <c r="K262" t="str">
        <f>+Temas[[#This Row],[id_Tema]]&amp;" "&amp;Temas[[#This Row],[Tema]]</f>
        <v>24.01.10 Trabajó</v>
      </c>
      <c r="M262" t="s">
        <v>5567</v>
      </c>
      <c r="N262" t="s">
        <v>1731</v>
      </c>
      <c r="O262" t="s">
        <v>5568</v>
      </c>
    </row>
    <row r="263" spans="9:15" x14ac:dyDescent="0.25">
      <c r="I263" t="s">
        <v>5569</v>
      </c>
      <c r="J263" t="s">
        <v>1320</v>
      </c>
      <c r="K263" t="str">
        <f>+Temas[[#This Row],[id_Tema]]&amp;" "&amp;Temas[[#This Row],[Tema]]</f>
        <v>24.01.11 Urbano</v>
      </c>
      <c r="M263" t="s">
        <v>5570</v>
      </c>
      <c r="N263" t="s">
        <v>1780</v>
      </c>
      <c r="O263" t="s">
        <v>5571</v>
      </c>
    </row>
    <row r="264" spans="9:15" x14ac:dyDescent="0.25">
      <c r="I264" s="16" t="s">
        <v>5572</v>
      </c>
      <c r="J264" t="s">
        <v>473</v>
      </c>
      <c r="K264" t="str">
        <f>+Temas[[#This Row],[id_Tema]]&amp;" "&amp;Temas[[#This Row],[Tema]]</f>
        <v>24.01.12 Población</v>
      </c>
      <c r="M264" t="s">
        <v>5573</v>
      </c>
      <c r="N264" t="s">
        <v>1810</v>
      </c>
      <c r="O264" t="s">
        <v>5574</v>
      </c>
    </row>
    <row r="265" spans="9:15" x14ac:dyDescent="0.25">
      <c r="I265" t="s">
        <v>5575</v>
      </c>
      <c r="J265" t="s">
        <v>880</v>
      </c>
      <c r="K265" t="str">
        <f>+Temas[[#This Row],[id_Tema]]&amp;" "&amp;Temas[[#This Row],[Tema]]</f>
        <v>24.02.01 Etnia</v>
      </c>
      <c r="M265" t="s">
        <v>5576</v>
      </c>
      <c r="N265" t="s">
        <v>1812</v>
      </c>
      <c r="O265" t="s">
        <v>5577</v>
      </c>
    </row>
    <row r="266" spans="9:15" x14ac:dyDescent="0.25">
      <c r="I266" t="s">
        <v>5578</v>
      </c>
      <c r="J266" t="s">
        <v>875</v>
      </c>
      <c r="K266" t="str">
        <f>+Temas[[#This Row],[id_Tema]]&amp;" "&amp;Temas[[#This Row],[Tema]]</f>
        <v>24.02.02 Sexo</v>
      </c>
      <c r="M266" t="s">
        <v>5579</v>
      </c>
      <c r="N266" t="s">
        <v>1829</v>
      </c>
      <c r="O266" t="s">
        <v>5580</v>
      </c>
    </row>
    <row r="267" spans="9:15" x14ac:dyDescent="0.25">
      <c r="I267" t="s">
        <v>5581</v>
      </c>
      <c r="J267" t="s">
        <v>132</v>
      </c>
      <c r="K267" t="str">
        <f>+Temas[[#This Row],[id_Tema]]&amp;" "&amp;Temas[[#This Row],[Tema]]</f>
        <v>24.02.03 Total</v>
      </c>
      <c r="M267" t="s">
        <v>5582</v>
      </c>
      <c r="N267" t="s">
        <v>1873</v>
      </c>
      <c r="O267" t="s">
        <v>5583</v>
      </c>
    </row>
    <row r="268" spans="9:15" x14ac:dyDescent="0.25">
      <c r="I268" t="s">
        <v>5584</v>
      </c>
      <c r="J268" t="s">
        <v>114</v>
      </c>
      <c r="K268" t="str">
        <f>+Temas[[#This Row],[id_Tema]]&amp;" "&amp;Temas[[#This Row],[Tema]]</f>
        <v>24.03.01 Pobreza Extrema</v>
      </c>
      <c r="M268" t="s">
        <v>5585</v>
      </c>
      <c r="N268" t="s">
        <v>1955</v>
      </c>
      <c r="O268" t="s">
        <v>5586</v>
      </c>
    </row>
    <row r="269" spans="9:15" x14ac:dyDescent="0.25">
      <c r="I269" t="s">
        <v>5587</v>
      </c>
      <c r="J269" t="s">
        <v>384</v>
      </c>
      <c r="K269" t="str">
        <f>+Temas[[#This Row],[id_Tema]]&amp;" "&amp;Temas[[#This Row],[Tema]]</f>
        <v>24.03.02 Pobreza General</v>
      </c>
      <c r="M269" t="s">
        <v>5588</v>
      </c>
      <c r="N269" t="s">
        <v>1957</v>
      </c>
      <c r="O269" t="s">
        <v>5589</v>
      </c>
    </row>
    <row r="270" spans="9:15" x14ac:dyDescent="0.25">
      <c r="I270" t="s">
        <v>5590</v>
      </c>
      <c r="J270" t="s">
        <v>115</v>
      </c>
      <c r="K270" t="str">
        <f>+Temas[[#This Row],[id_Tema]]&amp;" "&amp;Temas[[#This Row],[Tema]]</f>
        <v>24.03.03 Pobreza No Extrema</v>
      </c>
      <c r="M270" t="s">
        <v>5591</v>
      </c>
      <c r="N270" t="s">
        <v>1967</v>
      </c>
      <c r="O270" t="s">
        <v>5592</v>
      </c>
    </row>
    <row r="271" spans="9:15" x14ac:dyDescent="0.25">
      <c r="I271" t="s">
        <v>5593</v>
      </c>
      <c r="J271" t="s">
        <v>383</v>
      </c>
      <c r="K271" t="str">
        <f>+Temas[[#This Row],[id_Tema]]&amp;" "&amp;Temas[[#This Row],[Tema]]</f>
        <v>24.03.04 Pobreza por Sexo</v>
      </c>
      <c r="M271" t="s">
        <v>5594</v>
      </c>
      <c r="N271" t="s">
        <v>1998</v>
      </c>
      <c r="O271" t="s">
        <v>5595</v>
      </c>
    </row>
    <row r="272" spans="9:15" x14ac:dyDescent="0.25">
      <c r="I272" t="s">
        <v>5596</v>
      </c>
      <c r="J272" t="s">
        <v>3110</v>
      </c>
      <c r="K272" t="str">
        <f>+Temas[[#This Row],[id_Tema]]&amp;" "&amp;Temas[[#This Row],[Tema]]</f>
        <v>24.04.01 Alfabetismo</v>
      </c>
      <c r="M272" t="s">
        <v>5597</v>
      </c>
      <c r="N272" t="s">
        <v>2000</v>
      </c>
      <c r="O272" t="s">
        <v>5598</v>
      </c>
    </row>
    <row r="273" spans="9:15" x14ac:dyDescent="0.25">
      <c r="I273" t="s">
        <v>5599</v>
      </c>
      <c r="J273" t="s">
        <v>3109</v>
      </c>
      <c r="K273" t="str">
        <f>+Temas[[#This Row],[id_Tema]]&amp;" "&amp;Temas[[#This Row],[Tema]]</f>
        <v>24.04.02 Carreras</v>
      </c>
      <c r="M273" t="s">
        <v>5600</v>
      </c>
      <c r="N273" t="s">
        <v>2003</v>
      </c>
      <c r="O273" t="s">
        <v>5601</v>
      </c>
    </row>
    <row r="274" spans="9:15" x14ac:dyDescent="0.25">
      <c r="I274" t="s">
        <v>5602</v>
      </c>
      <c r="J274" t="s">
        <v>3121</v>
      </c>
      <c r="K274" t="str">
        <f>+Temas[[#This Row],[id_Tema]]&amp;" "&amp;Temas[[#This Row],[Tema]]</f>
        <v>24.04.03 Por qué No Asiste a Establecimiento Educacional</v>
      </c>
      <c r="M274" t="s">
        <v>5603</v>
      </c>
      <c r="N274" t="s">
        <v>2005</v>
      </c>
      <c r="O274" t="s">
        <v>5604</v>
      </c>
    </row>
    <row r="275" spans="9:15" x14ac:dyDescent="0.25">
      <c r="I275" t="s">
        <v>5605</v>
      </c>
      <c r="J275" t="s">
        <v>3114</v>
      </c>
      <c r="K275" t="str">
        <f>+Temas[[#This Row],[id_Tema]]&amp;" "&amp;Temas[[#This Row],[Tema]]</f>
        <v>24.05.01 Nacionalidad</v>
      </c>
      <c r="M275" t="s">
        <v>5606</v>
      </c>
      <c r="N275" t="s">
        <v>2015</v>
      </c>
      <c r="O275" t="s">
        <v>5607</v>
      </c>
    </row>
    <row r="276" spans="9:15" x14ac:dyDescent="0.25">
      <c r="I276" t="s">
        <v>5608</v>
      </c>
      <c r="J276" t="s">
        <v>3113</v>
      </c>
      <c r="K276" t="str">
        <f>+Temas[[#This Row],[id_Tema]]&amp;" "&amp;Temas[[#This Row],[Tema]]</f>
        <v>24.05.02 Pueblos Indígenas</v>
      </c>
      <c r="M276" t="s">
        <v>5609</v>
      </c>
      <c r="N276" t="s">
        <v>2040</v>
      </c>
      <c r="O276" t="s">
        <v>5610</v>
      </c>
    </row>
    <row r="277" spans="9:15" x14ac:dyDescent="0.25">
      <c r="I277" t="s">
        <v>5611</v>
      </c>
      <c r="J277" t="s">
        <v>3115</v>
      </c>
      <c r="K277" t="str">
        <f>+Temas[[#This Row],[id_Tema]]&amp;" "&amp;Temas[[#This Row],[Tema]]</f>
        <v>24.06.01 Productos Financieros</v>
      </c>
      <c r="M277" t="s">
        <v>5612</v>
      </c>
      <c r="N277" t="s">
        <v>2060</v>
      </c>
      <c r="O277" t="s">
        <v>5613</v>
      </c>
    </row>
    <row r="278" spans="9:15" x14ac:dyDescent="0.25">
      <c r="I278" t="s">
        <v>5614</v>
      </c>
      <c r="J278" t="s">
        <v>3117</v>
      </c>
      <c r="K278" t="str">
        <f>+Temas[[#This Row],[id_Tema]]&amp;" "&amp;Temas[[#This Row],[Tema]]</f>
        <v>24.07.01 Sistemas Previsionales</v>
      </c>
      <c r="M278" t="s">
        <v>5615</v>
      </c>
      <c r="N278" t="s">
        <v>2064</v>
      </c>
      <c r="O278" t="s">
        <v>5616</v>
      </c>
    </row>
    <row r="279" spans="9:15" x14ac:dyDescent="0.25">
      <c r="I279" t="s">
        <v>5617</v>
      </c>
      <c r="J279" t="s">
        <v>3119</v>
      </c>
      <c r="K279" t="str">
        <f>+Temas[[#This Row],[id_Tema]]&amp;" "&amp;Temas[[#This Row],[Tema]]</f>
        <v>24.08.01 Contrato de Trabajo</v>
      </c>
      <c r="M279" t="s">
        <v>5618</v>
      </c>
      <c r="N279" t="s">
        <v>2104</v>
      </c>
      <c r="O279" t="s">
        <v>5619</v>
      </c>
    </row>
    <row r="280" spans="9:15" x14ac:dyDescent="0.25">
      <c r="I280" t="s">
        <v>5620</v>
      </c>
      <c r="J280" t="s">
        <v>3118</v>
      </c>
      <c r="K280" t="str">
        <f>+Temas[[#This Row],[id_Tema]]&amp;" "&amp;Temas[[#This Row],[Tema]]</f>
        <v>24.08.02 Jornada de Trabajo</v>
      </c>
      <c r="M280" t="s">
        <v>5621</v>
      </c>
      <c r="N280" t="s">
        <v>2114</v>
      </c>
      <c r="O280" t="s">
        <v>5622</v>
      </c>
    </row>
    <row r="281" spans="9:15" x14ac:dyDescent="0.25">
      <c r="I281" t="s">
        <v>5623</v>
      </c>
      <c r="J281" t="s">
        <v>3120</v>
      </c>
      <c r="K281" t="str">
        <f>+Temas[[#This Row],[id_Tema]]&amp;" "&amp;Temas[[#This Row],[Tema]]</f>
        <v>24.08.03 Por qué No Busca Trabajo</v>
      </c>
      <c r="M281" t="s">
        <v>5624</v>
      </c>
      <c r="N281" t="s">
        <v>2190</v>
      </c>
      <c r="O281" t="s">
        <v>5625</v>
      </c>
    </row>
    <row r="282" spans="9:15" x14ac:dyDescent="0.25">
      <c r="I282" t="s">
        <v>5626</v>
      </c>
      <c r="J282" t="s">
        <v>3116</v>
      </c>
      <c r="K282" t="str">
        <f>+Temas[[#This Row],[id_Tema]]&amp;" "&amp;Temas[[#This Row],[Tema]]</f>
        <v>24.08.04 Situación Ocupacional</v>
      </c>
      <c r="M282" t="s">
        <v>5627</v>
      </c>
      <c r="N282" t="s">
        <v>2311</v>
      </c>
      <c r="O282" t="s">
        <v>5628</v>
      </c>
    </row>
    <row r="283" spans="9:15" x14ac:dyDescent="0.25">
      <c r="I283" t="s">
        <v>5629</v>
      </c>
      <c r="J283" t="s">
        <v>3442</v>
      </c>
      <c r="K283" t="str">
        <f>+Temas[[#This Row],[id_Tema]]&amp;" "&amp;Temas[[#This Row],[Tema]]</f>
        <v>24.08.05 Ha Trabajado Alguna Vez</v>
      </c>
      <c r="M283" t="s">
        <v>5630</v>
      </c>
      <c r="N283" t="s">
        <v>2313</v>
      </c>
      <c r="O283" t="s">
        <v>5631</v>
      </c>
    </row>
    <row r="284" spans="9:15" x14ac:dyDescent="0.25">
      <c r="I284" t="s">
        <v>5632</v>
      </c>
      <c r="J284" t="s">
        <v>3441</v>
      </c>
      <c r="K284" t="str">
        <f>+Temas[[#This Row],[id_Tema]]&amp;" "&amp;Temas[[#This Row],[Tema]]</f>
        <v>24.08.06 Disponibilidad para Trabajar</v>
      </c>
      <c r="M284" t="s">
        <v>5633</v>
      </c>
      <c r="N284" t="s">
        <v>2315</v>
      </c>
      <c r="O284" t="s">
        <v>5634</v>
      </c>
    </row>
    <row r="285" spans="9:15" x14ac:dyDescent="0.25">
      <c r="I285" t="s">
        <v>5635</v>
      </c>
      <c r="J285" t="s">
        <v>3437</v>
      </c>
      <c r="K285" t="str">
        <f>+Temas[[#This Row],[id_Tema]]&amp;" "&amp;Temas[[#This Row],[Tema]]</f>
        <v>24.09.01 Maternidad</v>
      </c>
      <c r="M285" t="s">
        <v>5636</v>
      </c>
      <c r="N285" t="s">
        <v>2362</v>
      </c>
      <c r="O285" t="s">
        <v>5637</v>
      </c>
    </row>
    <row r="286" spans="9:15" x14ac:dyDescent="0.25">
      <c r="I286" t="s">
        <v>5638</v>
      </c>
      <c r="J286" t="s">
        <v>3438</v>
      </c>
      <c r="K286" t="str">
        <f>+Temas[[#This Row],[id_Tema]]&amp;" "&amp;Temas[[#This Row],[Tema]]</f>
        <v>24.09.02 Papanicolau</v>
      </c>
      <c r="M286" t="s">
        <v>5639</v>
      </c>
      <c r="N286" t="s">
        <v>2034</v>
      </c>
      <c r="O286" t="s">
        <v>5640</v>
      </c>
    </row>
    <row r="287" spans="9:15" x14ac:dyDescent="0.25">
      <c r="I287" t="s">
        <v>5641</v>
      </c>
      <c r="J287" t="s">
        <v>3445</v>
      </c>
      <c r="K287" t="str">
        <f>+Temas[[#This Row],[id_Tema]]&amp;" "&amp;Temas[[#This Row],[Tema]]</f>
        <v>24.10.01 Quintiles</v>
      </c>
      <c r="M287" t="s">
        <v>5642</v>
      </c>
      <c r="N287" t="s">
        <v>2036</v>
      </c>
      <c r="O287" t="s">
        <v>5643</v>
      </c>
    </row>
    <row r="288" spans="9:15" x14ac:dyDescent="0.25">
      <c r="I288" t="s">
        <v>5644</v>
      </c>
      <c r="J288" t="s">
        <v>3446</v>
      </c>
      <c r="K288" t="str">
        <f>+Temas[[#This Row],[id_Tema]]&amp;" "&amp;Temas[[#This Row],[Tema]]</f>
        <v>24.10.02 Deciles</v>
      </c>
      <c r="M288" t="s">
        <v>5645</v>
      </c>
      <c r="N288" t="s">
        <v>2038</v>
      </c>
      <c r="O288" t="s">
        <v>5646</v>
      </c>
    </row>
    <row r="289" spans="9:15" x14ac:dyDescent="0.25">
      <c r="I289" t="s">
        <v>5647</v>
      </c>
      <c r="J289" t="s">
        <v>163</v>
      </c>
      <c r="K289" t="str">
        <f>+Temas[[#This Row],[id_Tema]]&amp;" "&amp;Temas[[#This Row],[Tema]]</f>
        <v>25.01.01 Internet Fijo</v>
      </c>
      <c r="M289" t="s">
        <v>5648</v>
      </c>
      <c r="N289" t="s">
        <v>2042</v>
      </c>
      <c r="O289" t="s">
        <v>5649</v>
      </c>
    </row>
    <row r="290" spans="9:15" x14ac:dyDescent="0.25">
      <c r="I290" t="s">
        <v>5650</v>
      </c>
      <c r="J290" t="s">
        <v>174</v>
      </c>
      <c r="K290" t="str">
        <f>+Temas[[#This Row],[id_Tema]]&amp;" "&amp;Temas[[#This Row],[Tema]]</f>
        <v>25.02.01 Televisión de Pago</v>
      </c>
      <c r="M290" t="s">
        <v>5651</v>
      </c>
      <c r="N290" t="s">
        <v>2050</v>
      </c>
      <c r="O290" t="s">
        <v>5652</v>
      </c>
    </row>
    <row r="291" spans="9:15" x14ac:dyDescent="0.25">
      <c r="I291" t="s">
        <v>5653</v>
      </c>
      <c r="J291" t="s">
        <v>201</v>
      </c>
      <c r="K291" t="str">
        <f>+Temas[[#This Row],[id_Tema]]&amp;" "&amp;Temas[[#This Row],[Tema]]</f>
        <v>26.01.01 Plazas de Peajes y Pórticos</v>
      </c>
      <c r="M291" t="s">
        <v>5654</v>
      </c>
      <c r="N291" t="s">
        <v>2052</v>
      </c>
      <c r="O291" t="s">
        <v>5655</v>
      </c>
    </row>
    <row r="292" spans="9:15" x14ac:dyDescent="0.25">
      <c r="I292" t="s">
        <v>5656</v>
      </c>
      <c r="J292" t="s">
        <v>202</v>
      </c>
      <c r="K292" t="str">
        <f>+Temas[[#This Row],[id_Tema]]&amp;" "&amp;Temas[[#This Row],[Tema]]</f>
        <v>26.01.02 Pórticos</v>
      </c>
      <c r="M292" t="s">
        <v>5657</v>
      </c>
      <c r="N292" t="s">
        <v>2054</v>
      </c>
      <c r="O292" t="s">
        <v>5658</v>
      </c>
    </row>
    <row r="293" spans="9:15" x14ac:dyDescent="0.25">
      <c r="I293" t="s">
        <v>5659</v>
      </c>
      <c r="J293" t="s">
        <v>206</v>
      </c>
      <c r="K293" t="str">
        <f>+Temas[[#This Row],[id_Tema]]&amp;" "&amp;Temas[[#This Row],[Tema]]</f>
        <v>26.02.01 Carga Efectiva</v>
      </c>
      <c r="M293" t="s">
        <v>5660</v>
      </c>
      <c r="N293" t="s">
        <v>2056</v>
      </c>
      <c r="O293" t="s">
        <v>5661</v>
      </c>
    </row>
    <row r="294" spans="9:15" x14ac:dyDescent="0.25">
      <c r="I294" t="s">
        <v>5662</v>
      </c>
      <c r="J294" t="s">
        <v>205</v>
      </c>
      <c r="K294" t="str">
        <f>+Temas[[#This Row],[id_Tema]]&amp;" "&amp;Temas[[#This Row],[Tema]]</f>
        <v>26.02.02 Carga Portuaria</v>
      </c>
      <c r="M294" t="s">
        <v>5663</v>
      </c>
      <c r="N294" t="s">
        <v>2150</v>
      </c>
      <c r="O294" t="s">
        <v>5664</v>
      </c>
    </row>
    <row r="295" spans="9:15" x14ac:dyDescent="0.25">
      <c r="I295" t="s">
        <v>5665</v>
      </c>
      <c r="J295" t="s">
        <v>205</v>
      </c>
      <c r="K295" t="str">
        <f>+Temas[[#This Row],[id_Tema]]&amp;" "&amp;Temas[[#This Row],[Tema]]</f>
        <v>26.03.01 Carga Portuaria</v>
      </c>
      <c r="M295" t="s">
        <v>5666</v>
      </c>
      <c r="N295" t="s">
        <v>2156</v>
      </c>
      <c r="O295" t="s">
        <v>5667</v>
      </c>
    </row>
    <row r="296" spans="9:15" x14ac:dyDescent="0.25">
      <c r="I296" t="s">
        <v>5668</v>
      </c>
      <c r="J296" t="s">
        <v>207</v>
      </c>
      <c r="K296" t="str">
        <f>+Temas[[#This Row],[id_Tema]]&amp;" "&amp;Temas[[#This Row],[Tema]]</f>
        <v>26.03.02 Contenedores</v>
      </c>
      <c r="M296" t="s">
        <v>5669</v>
      </c>
      <c r="N296" t="s">
        <v>2158</v>
      </c>
      <c r="O296" t="s">
        <v>5670</v>
      </c>
    </row>
    <row r="297" spans="9:15" x14ac:dyDescent="0.25">
      <c r="I297" t="s">
        <v>5671</v>
      </c>
      <c r="J297" t="s">
        <v>193</v>
      </c>
      <c r="K297" t="str">
        <f>+Temas[[#This Row],[id_Tema]]&amp;" "&amp;Temas[[#This Row],[Tema]]</f>
        <v>26.04.01 Parque Vehicular</v>
      </c>
      <c r="M297" t="s">
        <v>5672</v>
      </c>
      <c r="N297" t="s">
        <v>2170</v>
      </c>
      <c r="O297" t="s">
        <v>5673</v>
      </c>
    </row>
    <row r="298" spans="9:15" x14ac:dyDescent="0.25">
      <c r="I298" t="s">
        <v>5674</v>
      </c>
      <c r="J298" t="s">
        <v>193</v>
      </c>
      <c r="K298" t="str">
        <f>+Temas[[#This Row],[id_Tema]]&amp;" "&amp;Temas[[#This Row],[Tema]]</f>
        <v>26.05.01 Parque Vehicular</v>
      </c>
      <c r="M298" t="s">
        <v>5675</v>
      </c>
      <c r="N298" t="s">
        <v>2229</v>
      </c>
      <c r="O298" t="s">
        <v>5676</v>
      </c>
    </row>
    <row r="299" spans="9:15" x14ac:dyDescent="0.25">
      <c r="I299" t="s">
        <v>5677</v>
      </c>
      <c r="J299" t="s">
        <v>208</v>
      </c>
      <c r="K299" t="str">
        <f>+Temas[[#This Row],[id_Tema]]&amp;" "&amp;Temas[[#This Row],[Tema]]</f>
        <v>27.01.01 Emergencias</v>
      </c>
      <c r="M299" t="s">
        <v>5678</v>
      </c>
      <c r="N299" t="s">
        <v>1786</v>
      </c>
      <c r="O299" t="s">
        <v>5679</v>
      </c>
    </row>
    <row r="300" spans="9:15" x14ac:dyDescent="0.25">
      <c r="I300" t="s">
        <v>5680</v>
      </c>
      <c r="J300" t="s">
        <v>177</v>
      </c>
      <c r="K300" t="str">
        <f>+Temas[[#This Row],[id_Tema]]&amp;" "&amp;Temas[[#This Row],[Tema]]</f>
        <v>28.01.01 Delitos Violentos</v>
      </c>
      <c r="M300" t="s">
        <v>5681</v>
      </c>
      <c r="N300" t="s">
        <v>1788</v>
      </c>
      <c r="O300" t="s">
        <v>5682</v>
      </c>
    </row>
    <row r="301" spans="9:15" x14ac:dyDescent="0.25">
      <c r="I301" t="s">
        <v>5683</v>
      </c>
      <c r="J301" t="s">
        <v>1018</v>
      </c>
      <c r="K301" t="str">
        <f>+Temas[[#This Row],[id_Tema]]&amp;" "&amp;Temas[[#This Row],[Tema]]</f>
        <v>28.01.02 Sentencias</v>
      </c>
      <c r="M301" t="s">
        <v>5684</v>
      </c>
      <c r="N301" t="s">
        <v>1790</v>
      </c>
      <c r="O301" t="s">
        <v>5685</v>
      </c>
    </row>
    <row r="302" spans="9:15" x14ac:dyDescent="0.25">
      <c r="I302" t="s">
        <v>5686</v>
      </c>
      <c r="J302" t="s">
        <v>371</v>
      </c>
      <c r="K302" t="str">
        <f>+Temas[[#This Row],[id_Tema]]&amp;" "&amp;Temas[[#This Row],[Tema]]</f>
        <v>28.02.01 Aprehensiones</v>
      </c>
      <c r="M302" t="s">
        <v>5687</v>
      </c>
      <c r="N302" t="s">
        <v>1792</v>
      </c>
      <c r="O302" t="s">
        <v>5688</v>
      </c>
    </row>
    <row r="303" spans="9:15" x14ac:dyDescent="0.25">
      <c r="I303" t="s">
        <v>5689</v>
      </c>
      <c r="J303" t="s">
        <v>68</v>
      </c>
      <c r="K303" t="str">
        <f>+Temas[[#This Row],[id_Tema]]&amp;" "&amp;Temas[[#This Row],[Tema]]</f>
        <v>28.02.02 Casos Policiales</v>
      </c>
      <c r="M303" t="s">
        <v>5690</v>
      </c>
      <c r="N303" t="s">
        <v>1794</v>
      </c>
      <c r="O303" t="s">
        <v>5691</v>
      </c>
    </row>
    <row r="304" spans="9:15" x14ac:dyDescent="0.25">
      <c r="I304" t="s">
        <v>5692</v>
      </c>
      <c r="J304" t="s">
        <v>69</v>
      </c>
      <c r="K304" t="str">
        <f>+Temas[[#This Row],[id_Tema]]&amp;" "&amp;Temas[[#This Row],[Tema]]</f>
        <v>28.02.03 Denuncias</v>
      </c>
      <c r="M304" t="s">
        <v>5693</v>
      </c>
      <c r="N304" t="s">
        <v>1796</v>
      </c>
      <c r="O304" t="s">
        <v>5694</v>
      </c>
    </row>
    <row r="305" spans="9:15" x14ac:dyDescent="0.25">
      <c r="I305" t="s">
        <v>5695</v>
      </c>
      <c r="J305" t="s">
        <v>70</v>
      </c>
      <c r="K305" t="str">
        <f>+Temas[[#This Row],[id_Tema]]&amp;" "&amp;Temas[[#This Row],[Tema]]</f>
        <v>28.02.04 Detenciones</v>
      </c>
      <c r="M305" t="s">
        <v>5696</v>
      </c>
      <c r="N305" t="s">
        <v>1798</v>
      </c>
      <c r="O305" t="s">
        <v>5697</v>
      </c>
    </row>
    <row r="306" spans="9:15" x14ac:dyDescent="0.25">
      <c r="I306" t="s">
        <v>5698</v>
      </c>
      <c r="J306" t="s">
        <v>371</v>
      </c>
      <c r="K306" t="str">
        <f>+Temas[[#This Row],[id_Tema]]&amp;" "&amp;Temas[[#This Row],[Tema]]</f>
        <v>28.03.01 Aprehensiones</v>
      </c>
      <c r="M306" t="s">
        <v>5699</v>
      </c>
      <c r="N306" t="s">
        <v>1802</v>
      </c>
      <c r="O306" t="s">
        <v>5700</v>
      </c>
    </row>
    <row r="307" spans="9:15" x14ac:dyDescent="0.25">
      <c r="I307" t="s">
        <v>5701</v>
      </c>
      <c r="J307" t="s">
        <v>68</v>
      </c>
      <c r="K307" t="str">
        <f>+Temas[[#This Row],[id_Tema]]&amp;" "&amp;Temas[[#This Row],[Tema]]</f>
        <v>28.03.02 Casos Policiales</v>
      </c>
      <c r="M307" t="s">
        <v>5702</v>
      </c>
      <c r="N307" t="s">
        <v>1804</v>
      </c>
      <c r="O307" t="s">
        <v>5703</v>
      </c>
    </row>
    <row r="308" spans="9:15" x14ac:dyDescent="0.25">
      <c r="I308" t="s">
        <v>5704</v>
      </c>
      <c r="J308" t="s">
        <v>69</v>
      </c>
      <c r="K308" t="str">
        <f>+Temas[[#This Row],[id_Tema]]&amp;" "&amp;Temas[[#This Row],[Tema]]</f>
        <v>28.03.03 Denuncias</v>
      </c>
      <c r="M308" t="s">
        <v>5705</v>
      </c>
      <c r="N308" t="s">
        <v>1806</v>
      </c>
      <c r="O308" t="s">
        <v>5706</v>
      </c>
    </row>
    <row r="309" spans="9:15" x14ac:dyDescent="0.25">
      <c r="I309" t="s">
        <v>5707</v>
      </c>
      <c r="J309" t="s">
        <v>70</v>
      </c>
      <c r="K309" t="str">
        <f>+Temas[[#This Row],[id_Tema]]&amp;" "&amp;Temas[[#This Row],[Tema]]</f>
        <v>28.03.04 Detenciones</v>
      </c>
      <c r="M309" t="s">
        <v>5708</v>
      </c>
      <c r="N309" t="s">
        <v>1808</v>
      </c>
      <c r="O309" t="s">
        <v>5709</v>
      </c>
    </row>
    <row r="310" spans="9:15" x14ac:dyDescent="0.25">
      <c r="I310" t="s">
        <v>5710</v>
      </c>
      <c r="J310" t="s">
        <v>5711</v>
      </c>
      <c r="K310" t="str">
        <f>+Temas[[#This Row],[id_Tema]]&amp;" "&amp;Temas[[#This Row],[Tema]]</f>
        <v>28.04.01 Atenciones médicas</v>
      </c>
      <c r="M310" t="s">
        <v>5712</v>
      </c>
      <c r="N310" t="s">
        <v>1827</v>
      </c>
      <c r="O310" t="s">
        <v>5713</v>
      </c>
    </row>
    <row r="311" spans="9:15" x14ac:dyDescent="0.25">
      <c r="I311" t="s">
        <v>5714</v>
      </c>
      <c r="J311" t="s">
        <v>2607</v>
      </c>
      <c r="K311" t="str">
        <f>+Temas[[#This Row],[id_Tema]]&amp;" "&amp;Temas[[#This Row],[Tema]]</f>
        <v>29.01.01 DS01</v>
      </c>
      <c r="M311" t="s">
        <v>5715</v>
      </c>
      <c r="N311" t="s">
        <v>2090</v>
      </c>
      <c r="O311" t="s">
        <v>5716</v>
      </c>
    </row>
    <row r="312" spans="9:15" x14ac:dyDescent="0.25">
      <c r="I312" t="s">
        <v>5717</v>
      </c>
      <c r="J312" t="s">
        <v>2603</v>
      </c>
      <c r="K312" t="str">
        <f>+Temas[[#This Row],[id_Tema]]&amp;" "&amp;Temas[[#This Row],[Tema]]</f>
        <v>29.01.02 DS49</v>
      </c>
      <c r="M312" t="s">
        <v>5718</v>
      </c>
      <c r="N312" t="s">
        <v>2257</v>
      </c>
      <c r="O312" t="s">
        <v>5719</v>
      </c>
    </row>
    <row r="313" spans="9:15" x14ac:dyDescent="0.25">
      <c r="I313" s="16" t="s">
        <v>5720</v>
      </c>
      <c r="J313" t="s">
        <v>2562</v>
      </c>
      <c r="K313" t="str">
        <f>+Temas[[#This Row],[id_Tema]]&amp;" "&amp;Temas[[#This Row],[Tema]]</f>
        <v>30.01.01 Indice (Base 2009=100)</v>
      </c>
      <c r="M313" t="s">
        <v>5721</v>
      </c>
      <c r="N313" t="s">
        <v>2259</v>
      </c>
      <c r="O313" t="s">
        <v>5722</v>
      </c>
    </row>
    <row r="314" spans="9:15" x14ac:dyDescent="0.25">
      <c r="I314" s="16" t="s">
        <v>5723</v>
      </c>
      <c r="J314" t="s">
        <v>2561</v>
      </c>
      <c r="K314" t="str">
        <f>+Temas[[#This Row],[id_Tema]]&amp;" "&amp;Temas[[#This Row],[Tema]]</f>
        <v>30.01.02 Proporción del total</v>
      </c>
      <c r="M314" t="s">
        <v>5724</v>
      </c>
      <c r="N314" t="s">
        <v>1455</v>
      </c>
      <c r="O314" t="s">
        <v>5725</v>
      </c>
    </row>
    <row r="315" spans="9:15" x14ac:dyDescent="0.25">
      <c r="I315" s="16" t="s">
        <v>5726</v>
      </c>
      <c r="J315" t="s">
        <v>2560</v>
      </c>
      <c r="K315" t="str">
        <f>+Temas[[#This Row],[id_Tema]]&amp;" "&amp;Temas[[#This Row],[Tema]]</f>
        <v>30.01.03 Valor</v>
      </c>
      <c r="M315" t="s">
        <v>5727</v>
      </c>
      <c r="N315" t="s">
        <v>1490</v>
      </c>
      <c r="O315" t="s">
        <v>5728</v>
      </c>
    </row>
    <row r="316" spans="9:15" x14ac:dyDescent="0.25">
      <c r="I316" s="16" t="s">
        <v>5729</v>
      </c>
      <c r="J316" t="s">
        <v>2562</v>
      </c>
      <c r="K316" t="str">
        <f>+Temas[[#This Row],[id_Tema]]&amp;" "&amp;Temas[[#This Row],[Tema]]</f>
        <v>30.02.01 Indice (Base 2009=100)</v>
      </c>
      <c r="M316" t="s">
        <v>5730</v>
      </c>
      <c r="N316" t="s">
        <v>1492</v>
      </c>
      <c r="O316" t="s">
        <v>5731</v>
      </c>
    </row>
    <row r="317" spans="9:15" x14ac:dyDescent="0.25">
      <c r="I317" s="16" t="s">
        <v>5732</v>
      </c>
      <c r="J317" t="s">
        <v>2561</v>
      </c>
      <c r="K317" t="str">
        <f>+Temas[[#This Row],[id_Tema]]&amp;" "&amp;Temas[[#This Row],[Tema]]</f>
        <v>30.02.02 Proporción del total</v>
      </c>
      <c r="M317" t="s">
        <v>5733</v>
      </c>
      <c r="N317" t="s">
        <v>1494</v>
      </c>
      <c r="O317" t="s">
        <v>5734</v>
      </c>
    </row>
    <row r="318" spans="9:15" x14ac:dyDescent="0.25">
      <c r="I318" s="16" t="s">
        <v>5735</v>
      </c>
      <c r="J318" t="s">
        <v>2560</v>
      </c>
      <c r="K318" t="str">
        <f>+Temas[[#This Row],[id_Tema]]&amp;" "&amp;Temas[[#This Row],[Tema]]</f>
        <v>30.02.03 Valor</v>
      </c>
      <c r="M318" t="s">
        <v>5736</v>
      </c>
      <c r="N318" t="s">
        <v>1498</v>
      </c>
      <c r="O318" t="s">
        <v>5737</v>
      </c>
    </row>
    <row r="319" spans="9:15" x14ac:dyDescent="0.25">
      <c r="I319" s="16" t="s">
        <v>5738</v>
      </c>
      <c r="J319" t="s">
        <v>2562</v>
      </c>
      <c r="K319" t="str">
        <f>+Temas[[#This Row],[id_Tema]]&amp;" "&amp;Temas[[#This Row],[Tema]]</f>
        <v>30.03.01 Indice (Base 2009=100)</v>
      </c>
      <c r="M319" t="s">
        <v>5739</v>
      </c>
      <c r="N319" t="s">
        <v>1551</v>
      </c>
      <c r="O319" t="s">
        <v>5740</v>
      </c>
    </row>
    <row r="320" spans="9:15" x14ac:dyDescent="0.25">
      <c r="I320" s="16" t="s">
        <v>5741</v>
      </c>
      <c r="J320" t="s">
        <v>2561</v>
      </c>
      <c r="K320" t="str">
        <f>+Temas[[#This Row],[id_Tema]]&amp;" "&amp;Temas[[#This Row],[Tema]]</f>
        <v>30.03.02 Proporción del total</v>
      </c>
      <c r="M320" t="s">
        <v>5742</v>
      </c>
      <c r="N320" t="s">
        <v>1684</v>
      </c>
      <c r="O320" t="s">
        <v>5743</v>
      </c>
    </row>
    <row r="321" spans="9:15" x14ac:dyDescent="0.25">
      <c r="I321" s="16" t="s">
        <v>5744</v>
      </c>
      <c r="J321" t="s">
        <v>2560</v>
      </c>
      <c r="K321" t="str">
        <f>+Temas[[#This Row],[id_Tema]]&amp;" "&amp;Temas[[#This Row],[Tema]]</f>
        <v>30.03.03 Valor</v>
      </c>
      <c r="M321" t="s">
        <v>5745</v>
      </c>
      <c r="N321" t="s">
        <v>1686</v>
      </c>
      <c r="O321" t="s">
        <v>5746</v>
      </c>
    </row>
    <row r="322" spans="9:15" x14ac:dyDescent="0.25">
      <c r="I322" s="16" t="s">
        <v>5747</v>
      </c>
      <c r="J322" t="s">
        <v>2940</v>
      </c>
      <c r="K322" t="str">
        <f>+Temas[[#This Row],[id_Tema]]&amp;" "&amp;Temas[[#This Row],[Tema]]</f>
        <v>30.03.04 Impuesto al Valor Agregado</v>
      </c>
      <c r="M322" t="s">
        <v>5748</v>
      </c>
      <c r="N322" t="s">
        <v>1725</v>
      </c>
      <c r="O322" t="s">
        <v>5749</v>
      </c>
    </row>
    <row r="323" spans="9:15" x14ac:dyDescent="0.25">
      <c r="I323" s="16" t="s">
        <v>5750</v>
      </c>
      <c r="J323" t="s">
        <v>2939</v>
      </c>
      <c r="K323" t="str">
        <f>+Temas[[#This Row],[id_Tema]]&amp;" "&amp;Temas[[#This Row],[Tema]]</f>
        <v>30.03.05 Impuesto a Productos Específicos</v>
      </c>
      <c r="M323" t="s">
        <v>5751</v>
      </c>
      <c r="N323" t="s">
        <v>1733</v>
      </c>
      <c r="O323" t="s">
        <v>5752</v>
      </c>
    </row>
    <row r="324" spans="9:15" x14ac:dyDescent="0.25">
      <c r="I324" s="16" t="s">
        <v>5753</v>
      </c>
      <c r="J324" t="s">
        <v>2941</v>
      </c>
      <c r="K324" t="str">
        <f>+Temas[[#This Row],[id_Tema]]&amp;" "&amp;Temas[[#This Row],[Tema]]</f>
        <v>30.03.06 Impuestos Varios</v>
      </c>
      <c r="M324" t="s">
        <v>5754</v>
      </c>
      <c r="N324" t="s">
        <v>1735</v>
      </c>
      <c r="O324" t="s">
        <v>5755</v>
      </c>
    </row>
    <row r="325" spans="9:15" x14ac:dyDescent="0.25">
      <c r="I325" s="16" t="s">
        <v>5756</v>
      </c>
      <c r="J325" t="s">
        <v>2942</v>
      </c>
      <c r="K325" t="str">
        <f>+Temas[[#This Row],[id_Tema]]&amp;" "&amp;Temas[[#This Row],[Tema]]</f>
        <v>30.03.07 Impuestos a la Renta</v>
      </c>
      <c r="M325" t="s">
        <v>5757</v>
      </c>
      <c r="N325" t="s">
        <v>1768</v>
      </c>
      <c r="O325" t="s">
        <v>5758</v>
      </c>
    </row>
    <row r="326" spans="9:15" x14ac:dyDescent="0.25">
      <c r="I326" s="16" t="s">
        <v>5759</v>
      </c>
      <c r="J326" t="s">
        <v>2697</v>
      </c>
      <c r="K326" t="str">
        <f>+Temas[[#This Row],[id_Tema]]&amp;" "&amp;Temas[[#This Row],[Tema]]</f>
        <v>31.01.01 Bovino</v>
      </c>
      <c r="M326" t="s">
        <v>5760</v>
      </c>
      <c r="N326" t="s">
        <v>1933</v>
      </c>
      <c r="O326" t="s">
        <v>5761</v>
      </c>
    </row>
    <row r="327" spans="9:15" x14ac:dyDescent="0.25">
      <c r="I327" s="16" t="s">
        <v>5762</v>
      </c>
      <c r="J327" t="s">
        <v>2697</v>
      </c>
      <c r="K327" t="str">
        <f>+Temas[[#This Row],[id_Tema]]&amp;" "&amp;Temas[[#This Row],[Tema]]</f>
        <v>31.02.01 Bovino</v>
      </c>
      <c r="M327" t="s">
        <v>5763</v>
      </c>
      <c r="N327" t="s">
        <v>2347</v>
      </c>
      <c r="O327" t="s">
        <v>5764</v>
      </c>
    </row>
    <row r="328" spans="9:15" x14ac:dyDescent="0.25">
      <c r="I328" s="16" t="s">
        <v>5765</v>
      </c>
      <c r="J328" t="s">
        <v>2700</v>
      </c>
      <c r="K328" t="str">
        <f>+Temas[[#This Row],[id_Tema]]&amp;" "&amp;Temas[[#This Row],[Tema]]</f>
        <v>31.03.01 Avicultura</v>
      </c>
      <c r="M328" t="s">
        <v>5766</v>
      </c>
      <c r="N328" t="s">
        <v>1420</v>
      </c>
      <c r="O328" t="s">
        <v>5767</v>
      </c>
    </row>
    <row r="329" spans="9:15" x14ac:dyDescent="0.25">
      <c r="I329" s="16" t="s">
        <v>5768</v>
      </c>
      <c r="J329" t="s">
        <v>2697</v>
      </c>
      <c r="K329" t="str">
        <f>+Temas[[#This Row],[id_Tema]]&amp;" "&amp;Temas[[#This Row],[Tema]]</f>
        <v>31.03.02 Bovino</v>
      </c>
      <c r="M329" t="s">
        <v>5769</v>
      </c>
      <c r="N329" t="s">
        <v>1510</v>
      </c>
      <c r="O329" t="s">
        <v>5770</v>
      </c>
    </row>
    <row r="330" spans="9:15" x14ac:dyDescent="0.25">
      <c r="I330" s="16" t="s">
        <v>5771</v>
      </c>
      <c r="J330" t="s">
        <v>2705</v>
      </c>
      <c r="K330" t="str">
        <f>+Temas[[#This Row],[id_Tema]]&amp;" "&amp;Temas[[#This Row],[Tema]]</f>
        <v>31.03.03 Porcino</v>
      </c>
      <c r="M330" t="s">
        <v>5772</v>
      </c>
      <c r="N330" t="s">
        <v>1512</v>
      </c>
      <c r="O330" t="s">
        <v>5773</v>
      </c>
    </row>
    <row r="331" spans="9:15" x14ac:dyDescent="0.25">
      <c r="I331" t="s">
        <v>5774</v>
      </c>
      <c r="J331" t="s">
        <v>2965</v>
      </c>
      <c r="K331" t="str">
        <f>+Temas[[#This Row],[id_Tema]]&amp;" "&amp;Temas[[#This Row],[Tema]]</f>
        <v>32.01.01 Monitoreo de Extracciones Efectivas</v>
      </c>
      <c r="M331" t="s">
        <v>5775</v>
      </c>
      <c r="N331" t="s">
        <v>1514</v>
      </c>
      <c r="O331" t="s">
        <v>5776</v>
      </c>
    </row>
    <row r="332" spans="9:15" x14ac:dyDescent="0.25">
      <c r="I332" t="s">
        <v>5777</v>
      </c>
      <c r="J332" t="s">
        <v>2975</v>
      </c>
      <c r="K332" t="str">
        <f>+Temas[[#This Row],[id_Tema]]&amp;" "&amp;Temas[[#This Row],[Tema]]</f>
        <v>32.01.02 Derechos concedidos</v>
      </c>
      <c r="M332" t="s">
        <v>5778</v>
      </c>
      <c r="N332" t="s">
        <v>1516</v>
      </c>
      <c r="O332" t="s">
        <v>5779</v>
      </c>
    </row>
    <row r="333" spans="9:15" x14ac:dyDescent="0.25">
      <c r="I333" t="s">
        <v>5780</v>
      </c>
      <c r="J333" t="s">
        <v>3008</v>
      </c>
      <c r="K333" t="str">
        <f>+Temas[[#This Row],[id_Tema]]&amp;" "&amp;Temas[[#This Row],[Tema]]</f>
        <v>33.01.01 Colocaciones Reales</v>
      </c>
      <c r="M333" t="s">
        <v>5781</v>
      </c>
      <c r="N333" t="s">
        <v>1518</v>
      </c>
      <c r="O333" t="s">
        <v>5782</v>
      </c>
    </row>
    <row r="334" spans="9:15" x14ac:dyDescent="0.25">
      <c r="I334" t="s">
        <v>5783</v>
      </c>
      <c r="J334" t="s">
        <v>3010</v>
      </c>
      <c r="K334" t="str">
        <f>+Temas[[#This Row],[id_Tema]]&amp;" "&amp;Temas[[#This Row],[Tema]]</f>
        <v>33.01.02 Colocaciones Reales de Consumo</v>
      </c>
      <c r="M334" t="s">
        <v>5784</v>
      </c>
      <c r="N334" t="s">
        <v>1520</v>
      </c>
      <c r="O334" t="s">
        <v>5785</v>
      </c>
    </row>
    <row r="335" spans="9:15" x14ac:dyDescent="0.25">
      <c r="I335" t="s">
        <v>5786</v>
      </c>
      <c r="J335" t="s">
        <v>3100</v>
      </c>
      <c r="K335" t="str">
        <f>+Temas[[#This Row],[id_Tema]]&amp;" "&amp;Temas[[#This Row],[Tema]]</f>
        <v>33.01.03 Colocaciones Reales de Vivienda</v>
      </c>
      <c r="M335" t="s">
        <v>5787</v>
      </c>
      <c r="N335" t="s">
        <v>1561</v>
      </c>
      <c r="O335" t="s">
        <v>5788</v>
      </c>
    </row>
    <row r="336" spans="9:15" x14ac:dyDescent="0.25">
      <c r="I336" t="s">
        <v>5789</v>
      </c>
      <c r="J336" t="s">
        <v>3009</v>
      </c>
      <c r="K336" t="str">
        <f>+Temas[[#This Row],[id_Tema]]&amp;" "&amp;Temas[[#This Row],[Tema]]</f>
        <v>33.01.04 Colocaciones Reales Comerciales</v>
      </c>
      <c r="M336" t="s">
        <v>5790</v>
      </c>
      <c r="N336" t="s">
        <v>1576</v>
      </c>
      <c r="O336" t="s">
        <v>5791</v>
      </c>
    </row>
    <row r="337" spans="9:15" x14ac:dyDescent="0.25">
      <c r="I337" t="s">
        <v>5792</v>
      </c>
      <c r="J337" t="s">
        <v>3106</v>
      </c>
      <c r="K337" t="str">
        <f>+Temas[[#This Row],[id_Tema]]&amp;" "&amp;Temas[[#This Row],[Tema]]</f>
        <v>33.01.05 Tasa de Interés de Política Monetaria</v>
      </c>
      <c r="M337" t="s">
        <v>5793</v>
      </c>
      <c r="N337" t="s">
        <v>1655</v>
      </c>
      <c r="O337" t="s">
        <v>5794</v>
      </c>
    </row>
    <row r="338" spans="9:15" x14ac:dyDescent="0.25">
      <c r="I338" t="s">
        <v>5795</v>
      </c>
      <c r="J338" t="s">
        <v>3030</v>
      </c>
      <c r="K338" t="str">
        <f>+Temas[[#This Row],[id_Tema]]&amp;" "&amp;Temas[[#This Row],[Tema]]</f>
        <v>33.01.06 IPSA</v>
      </c>
      <c r="M338" t="s">
        <v>5796</v>
      </c>
      <c r="N338" t="s">
        <v>1657</v>
      </c>
      <c r="O338" t="s">
        <v>5797</v>
      </c>
    </row>
    <row r="339" spans="9:15" x14ac:dyDescent="0.25">
      <c r="I339" t="s">
        <v>5798</v>
      </c>
      <c r="J339" t="s">
        <v>3022</v>
      </c>
      <c r="K339" t="str">
        <f>+Temas[[#This Row],[id_Tema]]&amp;" "&amp;Temas[[#This Row],[Tema]]</f>
        <v>33.02.01 Activos</v>
      </c>
      <c r="M339" t="s">
        <v>5799</v>
      </c>
      <c r="N339" t="s">
        <v>1659</v>
      </c>
      <c r="O339" t="s">
        <v>5800</v>
      </c>
    </row>
    <row r="340" spans="9:15" x14ac:dyDescent="0.25">
      <c r="I340" t="s">
        <v>5801</v>
      </c>
      <c r="J340" t="s">
        <v>3023</v>
      </c>
      <c r="K340" t="str">
        <f>+Temas[[#This Row],[id_Tema]]&amp;" "&amp;Temas[[#This Row],[Tema]]</f>
        <v>33.02.02 Pasivos</v>
      </c>
      <c r="M340" t="s">
        <v>5802</v>
      </c>
      <c r="N340" t="s">
        <v>1661</v>
      </c>
      <c r="O340" t="s">
        <v>5803</v>
      </c>
    </row>
    <row r="341" spans="9:15" x14ac:dyDescent="0.25">
      <c r="I341" t="s">
        <v>5804</v>
      </c>
      <c r="J341" t="s">
        <v>3024</v>
      </c>
      <c r="K341" t="str">
        <f>+Temas[[#This Row],[id_Tema]]&amp;" "&amp;Temas[[#This Row],[Tema]]</f>
        <v>33.02.03 Patrimonio</v>
      </c>
      <c r="M341" t="s">
        <v>5805</v>
      </c>
      <c r="N341" t="s">
        <v>1663</v>
      </c>
      <c r="O341" t="s">
        <v>5806</v>
      </c>
    </row>
    <row r="342" spans="9:15" x14ac:dyDescent="0.25">
      <c r="I342" t="s">
        <v>5807</v>
      </c>
      <c r="J342" t="s">
        <v>3019</v>
      </c>
      <c r="K342" t="str">
        <f>+Temas[[#This Row],[id_Tema]]&amp;" "&amp;Temas[[#This Row],[Tema]]</f>
        <v>33.03.01 Nominal</v>
      </c>
      <c r="M342" t="s">
        <v>5808</v>
      </c>
      <c r="N342" t="s">
        <v>1665</v>
      </c>
      <c r="O342" t="s">
        <v>5809</v>
      </c>
    </row>
    <row r="343" spans="9:15" x14ac:dyDescent="0.25">
      <c r="I343" t="s">
        <v>5810</v>
      </c>
      <c r="J343" t="s">
        <v>3038</v>
      </c>
      <c r="K343" t="str">
        <f>+Temas[[#This Row],[id_Tema]]&amp;" "&amp;Temas[[#This Row],[Tema]]</f>
        <v>33.03.02 Real</v>
      </c>
      <c r="M343" t="s">
        <v>5811</v>
      </c>
      <c r="N343" t="s">
        <v>1688</v>
      </c>
      <c r="O343" t="s">
        <v>5812</v>
      </c>
    </row>
    <row r="344" spans="9:15" x14ac:dyDescent="0.25">
      <c r="I344" t="s">
        <v>5813</v>
      </c>
      <c r="J344" t="s">
        <v>3094</v>
      </c>
      <c r="K344" t="str">
        <f>+Temas[[#This Row],[id_Tema]]&amp;" "&amp;Temas[[#This Row],[Tema]]</f>
        <v>33.04.01 PIB Per Cápita</v>
      </c>
      <c r="M344" t="s">
        <v>5814</v>
      </c>
      <c r="N344" t="s">
        <v>1690</v>
      </c>
      <c r="O344" t="s">
        <v>5815</v>
      </c>
    </row>
    <row r="345" spans="9:15" x14ac:dyDescent="0.25">
      <c r="I345" t="s">
        <v>5816</v>
      </c>
      <c r="J345" t="s">
        <v>3095</v>
      </c>
      <c r="K345" t="str">
        <f>+Temas[[#This Row],[id_Tema]]&amp;" "&amp;Temas[[#This Row],[Tema]]</f>
        <v>33.04.02 PIB Per Cápita PPP</v>
      </c>
      <c r="M345" t="s">
        <v>5817</v>
      </c>
      <c r="N345" t="s">
        <v>1701</v>
      </c>
      <c r="O345" t="s">
        <v>5818</v>
      </c>
    </row>
    <row r="346" spans="9:15" x14ac:dyDescent="0.25">
      <c r="I346" t="s">
        <v>5819</v>
      </c>
      <c r="J346" t="s">
        <v>129</v>
      </c>
      <c r="K346" t="str">
        <f>+Temas[[#This Row],[id_Tema]]&amp;" "&amp;Temas[[#This Row],[Tema]]</f>
        <v>33.05.01 Bienes</v>
      </c>
      <c r="M346" t="s">
        <v>5820</v>
      </c>
      <c r="N346" t="s">
        <v>1717</v>
      </c>
      <c r="O346" t="s">
        <v>5821</v>
      </c>
    </row>
    <row r="347" spans="9:15" x14ac:dyDescent="0.25">
      <c r="I347" t="s">
        <v>5822</v>
      </c>
      <c r="J347" t="s">
        <v>52</v>
      </c>
      <c r="K347" t="str">
        <f>+Temas[[#This Row],[id_Tema]]&amp;" "&amp;Temas[[#This Row],[Tema]]</f>
        <v>33.05.02 Minería</v>
      </c>
      <c r="M347" t="s">
        <v>5823</v>
      </c>
      <c r="N347" t="s">
        <v>1889</v>
      </c>
      <c r="O347" t="s">
        <v>5824</v>
      </c>
    </row>
    <row r="348" spans="9:15" x14ac:dyDescent="0.25">
      <c r="I348" t="s">
        <v>5825</v>
      </c>
      <c r="J348" t="s">
        <v>3037</v>
      </c>
      <c r="K348" t="str">
        <f>+Temas[[#This Row],[id_Tema]]&amp;" "&amp;Temas[[#This Row],[Tema]]</f>
        <v>33.05.03 Cobre</v>
      </c>
      <c r="M348" t="s">
        <v>5826</v>
      </c>
      <c r="N348" t="s">
        <v>1959</v>
      </c>
      <c r="O348" t="s">
        <v>5827</v>
      </c>
    </row>
    <row r="349" spans="9:15" x14ac:dyDescent="0.25">
      <c r="I349" t="s">
        <v>5828</v>
      </c>
      <c r="J349" t="s">
        <v>133</v>
      </c>
      <c r="K349" t="str">
        <f>+Temas[[#This Row],[id_Tema]]&amp;" "&amp;Temas[[#This Row],[Tema]]</f>
        <v>33.05.04 Industria</v>
      </c>
      <c r="M349" t="s">
        <v>5829</v>
      </c>
      <c r="N349" t="s">
        <v>2092</v>
      </c>
      <c r="O349" t="s">
        <v>5830</v>
      </c>
    </row>
    <row r="350" spans="9:15" x14ac:dyDescent="0.25">
      <c r="I350" t="s">
        <v>5831</v>
      </c>
      <c r="J350" t="s">
        <v>3040</v>
      </c>
      <c r="K350" t="str">
        <f>+Temas[[#This Row],[id_Tema]]&amp;" "&amp;Temas[[#This Row],[Tema]]</f>
        <v>33.05.05 Agropecuario-silvícola y Pesquero</v>
      </c>
      <c r="M350" t="s">
        <v>5832</v>
      </c>
      <c r="N350" t="s">
        <v>2096</v>
      </c>
      <c r="O350" t="s">
        <v>5833</v>
      </c>
    </row>
    <row r="351" spans="9:15" x14ac:dyDescent="0.25">
      <c r="I351" t="s">
        <v>5834</v>
      </c>
      <c r="J351" t="s">
        <v>129</v>
      </c>
      <c r="K351" t="str">
        <f>+Temas[[#This Row],[id_Tema]]&amp;" "&amp;Temas[[#This Row],[Tema]]</f>
        <v>33.06.01 Bienes</v>
      </c>
      <c r="M351" t="s">
        <v>5835</v>
      </c>
      <c r="N351" t="s">
        <v>2100</v>
      </c>
      <c r="O351" t="s">
        <v>5836</v>
      </c>
    </row>
    <row r="352" spans="9:15" x14ac:dyDescent="0.25">
      <c r="I352" t="s">
        <v>5837</v>
      </c>
      <c r="J352" t="s">
        <v>100</v>
      </c>
      <c r="K352" t="str">
        <f>+Temas[[#This Row],[id_Tema]]&amp;" "&amp;Temas[[#This Row],[Tema]]</f>
        <v>33.06.02 Consumo</v>
      </c>
      <c r="M352" t="s">
        <v>5838</v>
      </c>
      <c r="N352" t="s">
        <v>2325</v>
      </c>
      <c r="O352" t="s">
        <v>5839</v>
      </c>
    </row>
    <row r="353" spans="9:15" x14ac:dyDescent="0.25">
      <c r="I353" t="s">
        <v>5840</v>
      </c>
      <c r="J353" t="s">
        <v>3041</v>
      </c>
      <c r="K353" t="str">
        <f>+Temas[[#This Row],[id_Tema]]&amp;" "&amp;Temas[[#This Row],[Tema]]</f>
        <v>33.06.03 Consumo Durable</v>
      </c>
      <c r="M353" t="s">
        <v>5841</v>
      </c>
      <c r="N353" t="s">
        <v>2327</v>
      </c>
      <c r="O353" t="s">
        <v>5842</v>
      </c>
    </row>
    <row r="354" spans="9:15" x14ac:dyDescent="0.25">
      <c r="I354" t="s">
        <v>5843</v>
      </c>
      <c r="J354" t="s">
        <v>3042</v>
      </c>
      <c r="K354" t="str">
        <f>+Temas[[#This Row],[id_Tema]]&amp;" "&amp;Temas[[#This Row],[Tema]]</f>
        <v>33.06.04 No Combustibles</v>
      </c>
      <c r="M354" t="s">
        <v>5844</v>
      </c>
      <c r="N354" t="s">
        <v>2331</v>
      </c>
      <c r="O354" t="s">
        <v>5845</v>
      </c>
    </row>
    <row r="355" spans="9:15" x14ac:dyDescent="0.25">
      <c r="I355" t="s">
        <v>5846</v>
      </c>
      <c r="J355" t="s">
        <v>223</v>
      </c>
      <c r="K355" t="str">
        <f>+Temas[[#This Row],[id_Tema]]&amp;" "&amp;Temas[[#This Row],[Tema]]</f>
        <v>33.06.05 Combustibles y Lubricantes</v>
      </c>
      <c r="M355" t="s">
        <v>5847</v>
      </c>
      <c r="N355" t="s">
        <v>2333</v>
      </c>
      <c r="O355" t="s">
        <v>5848</v>
      </c>
    </row>
    <row r="356" spans="9:15" x14ac:dyDescent="0.25">
      <c r="I356" t="s">
        <v>5849</v>
      </c>
      <c r="J356" t="s">
        <v>131</v>
      </c>
      <c r="K356" t="str">
        <f>+Temas[[#This Row],[id_Tema]]&amp;" "&amp;Temas[[#This Row],[Tema]]</f>
        <v>33.06.06 Capital</v>
      </c>
      <c r="M356" t="s">
        <v>5850</v>
      </c>
      <c r="N356" t="s">
        <v>2335</v>
      </c>
      <c r="O356" t="s">
        <v>5851</v>
      </c>
    </row>
    <row r="357" spans="9:15" x14ac:dyDescent="0.25">
      <c r="I357" t="s">
        <v>5852</v>
      </c>
      <c r="J357" t="s">
        <v>3079</v>
      </c>
      <c r="K357" t="str">
        <f>+Temas[[#This Row],[id_Tema]]&amp;" "&amp;Temas[[#This Row],[Tema]]</f>
        <v>33.07.01 Cuenta Corriente</v>
      </c>
      <c r="M357" t="s">
        <v>5853</v>
      </c>
      <c r="N357" t="s">
        <v>2337</v>
      </c>
      <c r="O357" t="s">
        <v>5854</v>
      </c>
    </row>
    <row r="358" spans="9:15" x14ac:dyDescent="0.25">
      <c r="I358" t="s">
        <v>5855</v>
      </c>
      <c r="J358" t="s">
        <v>3080</v>
      </c>
      <c r="K358" t="str">
        <f>+Temas[[#This Row],[id_Tema]]&amp;" "&amp;Temas[[#This Row],[Tema]]</f>
        <v>33.07.02 Balanza Comercial</v>
      </c>
      <c r="M358" t="s">
        <v>5856</v>
      </c>
      <c r="N358" t="s">
        <v>2339</v>
      </c>
      <c r="O358" t="s">
        <v>5857</v>
      </c>
    </row>
    <row r="359" spans="9:15" x14ac:dyDescent="0.25">
      <c r="I359" t="s">
        <v>5858</v>
      </c>
      <c r="J359" t="s">
        <v>3081</v>
      </c>
      <c r="K359" t="str">
        <f>+Temas[[#This Row],[id_Tema]]&amp;" "&amp;Temas[[#This Row],[Tema]]</f>
        <v>33.08.01 Reservas Internacionales Netas</v>
      </c>
      <c r="M359" t="s">
        <v>5859</v>
      </c>
      <c r="N359" t="s">
        <v>2341</v>
      </c>
      <c r="O359" t="s">
        <v>5860</v>
      </c>
    </row>
    <row r="360" spans="9:15" x14ac:dyDescent="0.25">
      <c r="I360" t="s">
        <v>5861</v>
      </c>
      <c r="J360" t="s">
        <v>3050</v>
      </c>
      <c r="K360" t="str">
        <f>+Temas[[#This Row],[id_Tema]]&amp;" "&amp;Temas[[#This Row],[Tema]]</f>
        <v>33.08.02 Deuda Externa</v>
      </c>
      <c r="M360" t="s">
        <v>5862</v>
      </c>
      <c r="N360" t="s">
        <v>2343</v>
      </c>
      <c r="O360" t="s">
        <v>5863</v>
      </c>
    </row>
    <row r="361" spans="9:15" x14ac:dyDescent="0.25">
      <c r="I361" t="s">
        <v>5864</v>
      </c>
      <c r="J361" t="s">
        <v>3096</v>
      </c>
      <c r="K361" t="str">
        <f>+Temas[[#This Row],[id_Tema]]&amp;" "&amp;Temas[[#This Row],[Tema]]</f>
        <v>33.08.03 Posición de Inversión Internacional</v>
      </c>
      <c r="M361" t="s">
        <v>5865</v>
      </c>
      <c r="N361" t="s">
        <v>2345</v>
      </c>
      <c r="O361" t="s">
        <v>5866</v>
      </c>
    </row>
    <row r="362" spans="9:15" x14ac:dyDescent="0.25">
      <c r="I362" t="s">
        <v>5867</v>
      </c>
      <c r="J362" t="s">
        <v>3045</v>
      </c>
      <c r="K362" t="str">
        <f>+Temas[[#This Row],[id_Tema]]&amp;" "&amp;Temas[[#This Row],[Tema]]</f>
        <v>33.09.01 Índice de Producción Industrial</v>
      </c>
      <c r="M362" t="s">
        <v>5868</v>
      </c>
      <c r="N362" t="s">
        <v>2356</v>
      </c>
      <c r="O362" t="s">
        <v>5869</v>
      </c>
    </row>
    <row r="363" spans="9:15" x14ac:dyDescent="0.25">
      <c r="I363" t="s">
        <v>5870</v>
      </c>
      <c r="J363" t="s">
        <v>3037</v>
      </c>
      <c r="K363" t="str">
        <f>+Temas[[#This Row],[id_Tema]]&amp;" "&amp;Temas[[#This Row],[Tema]]</f>
        <v>33.10.01 Cobre</v>
      </c>
      <c r="M363" t="s">
        <v>5871</v>
      </c>
      <c r="N363" t="s">
        <v>2358</v>
      </c>
      <c r="O363" t="s">
        <v>5872</v>
      </c>
    </row>
    <row r="364" spans="9:15" x14ac:dyDescent="0.25">
      <c r="I364" t="s">
        <v>5873</v>
      </c>
      <c r="J364" t="s">
        <v>1015</v>
      </c>
      <c r="K364" t="str">
        <f>+Temas[[#This Row],[id_Tema]]&amp;" "&amp;Temas[[#This Row],[Tema]]</f>
        <v>33.10.02 Petróleo</v>
      </c>
      <c r="M364" t="s">
        <v>5874</v>
      </c>
      <c r="N364" t="s">
        <v>2360</v>
      </c>
      <c r="O364" t="s">
        <v>5875</v>
      </c>
    </row>
    <row r="365" spans="9:15" x14ac:dyDescent="0.25">
      <c r="I365" t="s">
        <v>5876</v>
      </c>
      <c r="J365" t="s">
        <v>3048</v>
      </c>
      <c r="K365" t="str">
        <f>+Temas[[#This Row],[id_Tema]]&amp;" "&amp;Temas[[#This Row],[Tema]]</f>
        <v>33.10.03 UF</v>
      </c>
      <c r="M365" t="s">
        <v>5877</v>
      </c>
      <c r="N365" t="s">
        <v>1627</v>
      </c>
      <c r="O365" t="s">
        <v>5878</v>
      </c>
    </row>
    <row r="366" spans="9:15" x14ac:dyDescent="0.25">
      <c r="I366" t="s">
        <v>5879</v>
      </c>
      <c r="J366" t="s">
        <v>3049</v>
      </c>
      <c r="K366" t="str">
        <f>+Temas[[#This Row],[id_Tema]]&amp;" "&amp;Temas[[#This Row],[Tema]]</f>
        <v>33.10.04 UTM</v>
      </c>
      <c r="M366" t="s">
        <v>5880</v>
      </c>
      <c r="N366" t="s">
        <v>1645</v>
      </c>
      <c r="O366" t="s">
        <v>5881</v>
      </c>
    </row>
    <row r="367" spans="9:15" x14ac:dyDescent="0.25">
      <c r="I367" t="s">
        <v>5882</v>
      </c>
      <c r="J367" t="s">
        <v>3065</v>
      </c>
      <c r="K367" t="str">
        <f>+Temas[[#This Row],[id_Tema]]&amp;" "&amp;Temas[[#This Row],[Tema]]</f>
        <v>33.10.05 General Industrias</v>
      </c>
      <c r="M367" t="s">
        <v>5883</v>
      </c>
      <c r="N367" t="s">
        <v>1945</v>
      </c>
      <c r="O367" t="s">
        <v>5884</v>
      </c>
    </row>
    <row r="368" spans="9:15" x14ac:dyDescent="0.25">
      <c r="I368" t="s">
        <v>5885</v>
      </c>
      <c r="J368" t="s">
        <v>96</v>
      </c>
      <c r="K368" t="str">
        <f>+Temas[[#This Row],[id_Tema]]&amp;" "&amp;Temas[[#This Row],[Tema]]</f>
        <v>33.10.06 Industria Manufacturera</v>
      </c>
      <c r="M368" t="s">
        <v>5886</v>
      </c>
      <c r="N368" t="s">
        <v>2023</v>
      </c>
      <c r="O368" t="s">
        <v>5887</v>
      </c>
    </row>
    <row r="369" spans="9:15" x14ac:dyDescent="0.25">
      <c r="I369" t="s">
        <v>5888</v>
      </c>
      <c r="J369" t="s">
        <v>52</v>
      </c>
      <c r="K369" t="str">
        <f>+Temas[[#This Row],[id_Tema]]&amp;" "&amp;Temas[[#This Row],[Tema]]</f>
        <v>33.10.07 Minería</v>
      </c>
      <c r="M369" t="s">
        <v>5889</v>
      </c>
      <c r="N369" t="s">
        <v>2148</v>
      </c>
      <c r="O369" t="s">
        <v>5890</v>
      </c>
    </row>
    <row r="370" spans="9:15" x14ac:dyDescent="0.25">
      <c r="I370" t="s">
        <v>5891</v>
      </c>
      <c r="J370" t="s">
        <v>3066</v>
      </c>
      <c r="K370" t="str">
        <f>+Temas[[#This Row],[id_Tema]]&amp;" "&amp;Temas[[#This Row],[Tema]]</f>
        <v>33.10.08 Electricidad, Gas y Agua</v>
      </c>
      <c r="M370" t="s">
        <v>5892</v>
      </c>
      <c r="N370" t="s">
        <v>1748</v>
      </c>
      <c r="O370" t="s">
        <v>5893</v>
      </c>
    </row>
    <row r="371" spans="9:15" x14ac:dyDescent="0.25">
      <c r="I371" t="s">
        <v>5894</v>
      </c>
      <c r="J371" t="s">
        <v>3067</v>
      </c>
      <c r="K371" t="str">
        <f>+Temas[[#This Row],[id_Tema]]&amp;" "&amp;Temas[[#This Row],[Tema]]</f>
        <v>33.10.09 Agricultura y Ganadería</v>
      </c>
      <c r="M371" t="s">
        <v>5895</v>
      </c>
      <c r="N371" t="s">
        <v>1752</v>
      </c>
      <c r="O371" t="s">
        <v>5896</v>
      </c>
    </row>
    <row r="372" spans="9:15" x14ac:dyDescent="0.25">
      <c r="I372" t="s">
        <v>5897</v>
      </c>
      <c r="J372" t="s">
        <v>3046</v>
      </c>
      <c r="K372" t="str">
        <f>+Temas[[#This Row],[id_Tema]]&amp;" "&amp;Temas[[#This Row],[Tema]]</f>
        <v>33.11.01 Deuda Bruta</v>
      </c>
      <c r="M372" t="s">
        <v>5898</v>
      </c>
      <c r="N372" t="s">
        <v>1754</v>
      </c>
      <c r="O372" t="s">
        <v>5899</v>
      </c>
    </row>
    <row r="373" spans="9:15" x14ac:dyDescent="0.25">
      <c r="I373" t="s">
        <v>5900</v>
      </c>
      <c r="J373" t="s">
        <v>3047</v>
      </c>
      <c r="K373" t="str">
        <f>+Temas[[#This Row],[id_Tema]]&amp;" "&amp;Temas[[#This Row],[Tema]]</f>
        <v>33.11.02 Deuda Neta</v>
      </c>
      <c r="M373" t="s">
        <v>5901</v>
      </c>
      <c r="N373" t="s">
        <v>1935</v>
      </c>
      <c r="O373" t="s">
        <v>5902</v>
      </c>
    </row>
    <row r="374" spans="9:15" x14ac:dyDescent="0.25">
      <c r="I374" t="s">
        <v>5903</v>
      </c>
      <c r="J374" t="s">
        <v>4506</v>
      </c>
      <c r="K374" t="str">
        <f>+Temas[[#This Row],[id_Tema]]&amp;" "&amp;Temas[[#This Row],[Tema]]</f>
        <v>34.01.01 Ingresos Partido</v>
      </c>
      <c r="M374" t="s">
        <v>5904</v>
      </c>
      <c r="N374" t="s">
        <v>1983</v>
      </c>
      <c r="O374" t="s">
        <v>5905</v>
      </c>
    </row>
    <row r="375" spans="9:15" x14ac:dyDescent="0.25">
      <c r="I375" t="s">
        <v>5906</v>
      </c>
      <c r="J375" t="s">
        <v>4536</v>
      </c>
      <c r="K375" t="str">
        <f>+Temas[[#This Row],[id_Tema]]&amp;" "&amp;Temas[[#This Row],[Tema]]</f>
        <v>34.01.02 Aportes, donaciones, asignaciones y otros</v>
      </c>
      <c r="M375" t="s">
        <v>5907</v>
      </c>
      <c r="N375" t="s">
        <v>2112</v>
      </c>
      <c r="O375" t="s">
        <v>5908</v>
      </c>
    </row>
    <row r="376" spans="9:15" x14ac:dyDescent="0.25">
      <c r="M376" t="s">
        <v>5909</v>
      </c>
      <c r="N376" t="s">
        <v>2130</v>
      </c>
      <c r="O376" t="s">
        <v>5910</v>
      </c>
    </row>
    <row r="377" spans="9:15" x14ac:dyDescent="0.25">
      <c r="M377" t="s">
        <v>5911</v>
      </c>
      <c r="N377" t="s">
        <v>2174</v>
      </c>
      <c r="O377" t="s">
        <v>5912</v>
      </c>
    </row>
    <row r="378" spans="9:15" x14ac:dyDescent="0.25">
      <c r="M378" t="s">
        <v>5913</v>
      </c>
      <c r="N378" t="s">
        <v>2176</v>
      </c>
      <c r="O378" t="s">
        <v>5914</v>
      </c>
    </row>
    <row r="379" spans="9:15" x14ac:dyDescent="0.25">
      <c r="M379" t="s">
        <v>5915</v>
      </c>
      <c r="N379" t="s">
        <v>2291</v>
      </c>
      <c r="O379" t="s">
        <v>5916</v>
      </c>
    </row>
    <row r="380" spans="9:15" x14ac:dyDescent="0.25">
      <c r="M380" t="s">
        <v>5917</v>
      </c>
      <c r="N380" t="s">
        <v>2295</v>
      </c>
      <c r="O380" t="s">
        <v>5918</v>
      </c>
    </row>
    <row r="381" spans="9:15" x14ac:dyDescent="0.25">
      <c r="M381" t="s">
        <v>5919</v>
      </c>
      <c r="N381" t="s">
        <v>2321</v>
      </c>
      <c r="O381" t="s">
        <v>5920</v>
      </c>
    </row>
    <row r="382" spans="9:15" x14ac:dyDescent="0.25">
      <c r="M382" t="s">
        <v>5921</v>
      </c>
      <c r="N382" t="s">
        <v>1423</v>
      </c>
      <c r="O382" t="s">
        <v>5922</v>
      </c>
    </row>
    <row r="383" spans="9:15" x14ac:dyDescent="0.25">
      <c r="M383" t="s">
        <v>5923</v>
      </c>
      <c r="N383" t="s">
        <v>1019</v>
      </c>
      <c r="O383" t="s">
        <v>5924</v>
      </c>
    </row>
    <row r="384" spans="9:15" x14ac:dyDescent="0.25">
      <c r="M384" t="s">
        <v>5925</v>
      </c>
      <c r="N384" t="s">
        <v>1023</v>
      </c>
      <c r="O384" t="s">
        <v>5926</v>
      </c>
    </row>
    <row r="385" spans="13:15" x14ac:dyDescent="0.25">
      <c r="M385" t="s">
        <v>5927</v>
      </c>
      <c r="N385" t="s">
        <v>1025</v>
      </c>
      <c r="O385" t="s">
        <v>5928</v>
      </c>
    </row>
    <row r="386" spans="13:15" x14ac:dyDescent="0.25">
      <c r="M386" t="s">
        <v>5929</v>
      </c>
      <c r="N386" t="s">
        <v>1543</v>
      </c>
      <c r="O386" t="s">
        <v>5930</v>
      </c>
    </row>
    <row r="387" spans="13:15" x14ac:dyDescent="0.25">
      <c r="M387" t="s">
        <v>5931</v>
      </c>
      <c r="N387" t="s">
        <v>1553</v>
      </c>
      <c r="O387" t="s">
        <v>5932</v>
      </c>
    </row>
    <row r="388" spans="13:15" x14ac:dyDescent="0.25">
      <c r="M388" t="s">
        <v>5933</v>
      </c>
      <c r="N388" t="s">
        <v>1637</v>
      </c>
      <c r="O388" t="s">
        <v>5934</v>
      </c>
    </row>
    <row r="389" spans="13:15" x14ac:dyDescent="0.25">
      <c r="M389" t="s">
        <v>5935</v>
      </c>
      <c r="N389" t="s">
        <v>1707</v>
      </c>
      <c r="O389" t="s">
        <v>5936</v>
      </c>
    </row>
    <row r="390" spans="13:15" x14ac:dyDescent="0.25">
      <c r="M390" t="s">
        <v>5937</v>
      </c>
      <c r="N390" t="s">
        <v>2017</v>
      </c>
      <c r="O390" t="s">
        <v>5938</v>
      </c>
    </row>
    <row r="391" spans="13:15" x14ac:dyDescent="0.25">
      <c r="M391" t="s">
        <v>5939</v>
      </c>
      <c r="N391" t="s">
        <v>2287</v>
      </c>
      <c r="O391" t="s">
        <v>5940</v>
      </c>
    </row>
    <row r="392" spans="13:15" x14ac:dyDescent="0.25">
      <c r="M392" t="s">
        <v>5941</v>
      </c>
      <c r="N392" t="s">
        <v>2301</v>
      </c>
      <c r="O392" t="s">
        <v>5942</v>
      </c>
    </row>
    <row r="393" spans="13:15" x14ac:dyDescent="0.25">
      <c r="M393" t="s">
        <v>5943</v>
      </c>
      <c r="N393" t="s">
        <v>2303</v>
      </c>
      <c r="O393" t="s">
        <v>5944</v>
      </c>
    </row>
    <row r="394" spans="13:15" x14ac:dyDescent="0.25">
      <c r="M394" t="s">
        <v>5945</v>
      </c>
      <c r="N394" t="s">
        <v>2305</v>
      </c>
      <c r="O394" t="s">
        <v>5946</v>
      </c>
    </row>
    <row r="395" spans="13:15" x14ac:dyDescent="0.25">
      <c r="M395" t="s">
        <v>5947</v>
      </c>
      <c r="N395" t="s">
        <v>2307</v>
      </c>
      <c r="O395" t="s">
        <v>5948</v>
      </c>
    </row>
    <row r="396" spans="13:15" x14ac:dyDescent="0.25">
      <c r="M396" t="s">
        <v>5949</v>
      </c>
      <c r="N396" t="s">
        <v>2309</v>
      </c>
      <c r="O396" t="s">
        <v>5950</v>
      </c>
    </row>
    <row r="397" spans="13:15" x14ac:dyDescent="0.25">
      <c r="M397" t="s">
        <v>5951</v>
      </c>
      <c r="N397" t="s">
        <v>1410</v>
      </c>
      <c r="O397" t="s">
        <v>5952</v>
      </c>
    </row>
    <row r="398" spans="13:15" x14ac:dyDescent="0.25">
      <c r="M398" t="s">
        <v>5953</v>
      </c>
      <c r="N398" t="s">
        <v>1412</v>
      </c>
      <c r="O398" t="s">
        <v>5954</v>
      </c>
    </row>
    <row r="399" spans="13:15" x14ac:dyDescent="0.25">
      <c r="M399" t="s">
        <v>5955</v>
      </c>
      <c r="N399" t="s">
        <v>1414</v>
      </c>
      <c r="O399" t="s">
        <v>5956</v>
      </c>
    </row>
    <row r="400" spans="13:15" x14ac:dyDescent="0.25">
      <c r="M400" t="s">
        <v>5957</v>
      </c>
      <c r="N400" t="s">
        <v>2098</v>
      </c>
      <c r="O400" t="s">
        <v>5958</v>
      </c>
    </row>
    <row r="401" spans="13:15" x14ac:dyDescent="0.25">
      <c r="M401" t="s">
        <v>5959</v>
      </c>
      <c r="N401" t="s">
        <v>1406</v>
      </c>
      <c r="O401" t="s">
        <v>5960</v>
      </c>
    </row>
    <row r="402" spans="13:15" x14ac:dyDescent="0.25">
      <c r="M402" t="s">
        <v>5961</v>
      </c>
      <c r="N402" t="s">
        <v>1465</v>
      </c>
      <c r="O402" t="s">
        <v>5962</v>
      </c>
    </row>
    <row r="403" spans="13:15" x14ac:dyDescent="0.25">
      <c r="M403" t="s">
        <v>5963</v>
      </c>
      <c r="N403" t="s">
        <v>1469</v>
      </c>
      <c r="O403" t="s">
        <v>5964</v>
      </c>
    </row>
    <row r="404" spans="13:15" x14ac:dyDescent="0.25">
      <c r="M404" t="s">
        <v>5965</v>
      </c>
      <c r="N404" t="s">
        <v>1750</v>
      </c>
      <c r="O404" t="s">
        <v>5966</v>
      </c>
    </row>
    <row r="405" spans="13:15" x14ac:dyDescent="0.25">
      <c r="M405" t="s">
        <v>5967</v>
      </c>
      <c r="N405" t="s">
        <v>2108</v>
      </c>
      <c r="O405" t="s">
        <v>5968</v>
      </c>
    </row>
    <row r="406" spans="13:15" x14ac:dyDescent="0.25">
      <c r="M406" t="s">
        <v>5969</v>
      </c>
      <c r="N406" t="s">
        <v>2134</v>
      </c>
      <c r="O406" t="s">
        <v>5970</v>
      </c>
    </row>
    <row r="407" spans="13:15" x14ac:dyDescent="0.25">
      <c r="M407" t="s">
        <v>5971</v>
      </c>
      <c r="N407" t="s">
        <v>2138</v>
      </c>
      <c r="O407" t="s">
        <v>5972</v>
      </c>
    </row>
    <row r="408" spans="13:15" x14ac:dyDescent="0.25">
      <c r="M408" t="s">
        <v>5973</v>
      </c>
      <c r="N408" t="s">
        <v>2140</v>
      </c>
      <c r="O408" t="s">
        <v>5974</v>
      </c>
    </row>
    <row r="409" spans="13:15" x14ac:dyDescent="0.25">
      <c r="M409" t="s">
        <v>5975</v>
      </c>
      <c r="N409" t="s">
        <v>2142</v>
      </c>
      <c r="O409" t="s">
        <v>5976</v>
      </c>
    </row>
    <row r="410" spans="13:15" x14ac:dyDescent="0.25">
      <c r="M410" t="s">
        <v>5977</v>
      </c>
      <c r="N410" t="s">
        <v>2144</v>
      </c>
      <c r="O410" t="s">
        <v>5978</v>
      </c>
    </row>
    <row r="411" spans="13:15" x14ac:dyDescent="0.25">
      <c r="M411" t="s">
        <v>5979</v>
      </c>
      <c r="N411" t="s">
        <v>2146</v>
      </c>
      <c r="O411" t="s">
        <v>5980</v>
      </c>
    </row>
    <row r="412" spans="13:15" x14ac:dyDescent="0.25">
      <c r="M412" t="s">
        <v>5981</v>
      </c>
      <c r="N412" t="s">
        <v>2277</v>
      </c>
      <c r="O412" t="s">
        <v>5982</v>
      </c>
    </row>
    <row r="413" spans="13:15" x14ac:dyDescent="0.25">
      <c r="M413" t="s">
        <v>5983</v>
      </c>
      <c r="N413" t="s">
        <v>1572</v>
      </c>
      <c r="O413" t="s">
        <v>5984</v>
      </c>
    </row>
    <row r="414" spans="13:15" x14ac:dyDescent="0.25">
      <c r="M414" t="s">
        <v>5985</v>
      </c>
      <c r="N414" t="s">
        <v>1583</v>
      </c>
      <c r="O414" t="s">
        <v>5986</v>
      </c>
    </row>
    <row r="415" spans="13:15" x14ac:dyDescent="0.25">
      <c r="M415" t="s">
        <v>5987</v>
      </c>
      <c r="N415" t="s">
        <v>1585</v>
      </c>
      <c r="O415" t="s">
        <v>5988</v>
      </c>
    </row>
    <row r="416" spans="13:15" x14ac:dyDescent="0.25">
      <c r="M416" t="s">
        <v>5989</v>
      </c>
      <c r="N416" t="s">
        <v>1587</v>
      </c>
      <c r="O416" t="s">
        <v>5990</v>
      </c>
    </row>
    <row r="417" spans="13:15" x14ac:dyDescent="0.25">
      <c r="M417" t="s">
        <v>5991</v>
      </c>
      <c r="N417" t="s">
        <v>1589</v>
      </c>
      <c r="O417" t="s">
        <v>5992</v>
      </c>
    </row>
    <row r="418" spans="13:15" x14ac:dyDescent="0.25">
      <c r="M418" t="s">
        <v>5993</v>
      </c>
      <c r="N418" t="s">
        <v>1591</v>
      </c>
      <c r="O418" t="s">
        <v>5994</v>
      </c>
    </row>
    <row r="419" spans="13:15" x14ac:dyDescent="0.25">
      <c r="M419" t="s">
        <v>5995</v>
      </c>
      <c r="N419" t="s">
        <v>1593</v>
      </c>
      <c r="O419" t="s">
        <v>5996</v>
      </c>
    </row>
    <row r="420" spans="13:15" x14ac:dyDescent="0.25">
      <c r="M420" t="s">
        <v>5997</v>
      </c>
      <c r="N420" t="s">
        <v>1595</v>
      </c>
      <c r="O420" t="s">
        <v>5998</v>
      </c>
    </row>
    <row r="421" spans="13:15" x14ac:dyDescent="0.25">
      <c r="M421" t="s">
        <v>5999</v>
      </c>
      <c r="N421" t="s">
        <v>1597</v>
      </c>
      <c r="O421" t="s">
        <v>6000</v>
      </c>
    </row>
    <row r="422" spans="13:15" x14ac:dyDescent="0.25">
      <c r="M422" t="s">
        <v>6001</v>
      </c>
      <c r="N422" t="s">
        <v>1599</v>
      </c>
      <c r="O422" t="s">
        <v>6002</v>
      </c>
    </row>
    <row r="423" spans="13:15" x14ac:dyDescent="0.25">
      <c r="M423" t="s">
        <v>6003</v>
      </c>
      <c r="N423" t="s">
        <v>1601</v>
      </c>
      <c r="O423" t="s">
        <v>6004</v>
      </c>
    </row>
    <row r="424" spans="13:15" x14ac:dyDescent="0.25">
      <c r="M424" t="s">
        <v>6005</v>
      </c>
      <c r="N424" t="s">
        <v>1603</v>
      </c>
      <c r="O424" t="s">
        <v>6006</v>
      </c>
    </row>
    <row r="425" spans="13:15" x14ac:dyDescent="0.25">
      <c r="M425" t="s">
        <v>6007</v>
      </c>
      <c r="N425" t="s">
        <v>1605</v>
      </c>
      <c r="O425" t="s">
        <v>6008</v>
      </c>
    </row>
    <row r="426" spans="13:15" x14ac:dyDescent="0.25">
      <c r="M426" t="s">
        <v>6009</v>
      </c>
      <c r="N426" t="s">
        <v>1607</v>
      </c>
      <c r="O426" t="s">
        <v>6010</v>
      </c>
    </row>
    <row r="427" spans="13:15" x14ac:dyDescent="0.25">
      <c r="M427" t="s">
        <v>6011</v>
      </c>
      <c r="N427" t="s">
        <v>1609</v>
      </c>
      <c r="O427" t="s">
        <v>6012</v>
      </c>
    </row>
    <row r="428" spans="13:15" x14ac:dyDescent="0.25">
      <c r="M428" t="s">
        <v>6013</v>
      </c>
      <c r="N428" t="s">
        <v>1611</v>
      </c>
      <c r="O428" t="s">
        <v>6014</v>
      </c>
    </row>
    <row r="429" spans="13:15" x14ac:dyDescent="0.25">
      <c r="M429" t="s">
        <v>6015</v>
      </c>
      <c r="N429" t="s">
        <v>1651</v>
      </c>
      <c r="O429" t="s">
        <v>6016</v>
      </c>
    </row>
    <row r="430" spans="13:15" x14ac:dyDescent="0.25">
      <c r="M430" t="s">
        <v>6017</v>
      </c>
      <c r="N430" t="s">
        <v>1800</v>
      </c>
      <c r="O430" t="s">
        <v>6018</v>
      </c>
    </row>
    <row r="431" spans="13:15" x14ac:dyDescent="0.25">
      <c r="M431" t="s">
        <v>6019</v>
      </c>
      <c r="N431" t="s">
        <v>1953</v>
      </c>
      <c r="O431" t="s">
        <v>6020</v>
      </c>
    </row>
    <row r="432" spans="13:15" x14ac:dyDescent="0.25">
      <c r="M432" t="s">
        <v>6021</v>
      </c>
      <c r="N432" t="s">
        <v>1961</v>
      </c>
      <c r="O432" t="s">
        <v>6022</v>
      </c>
    </row>
    <row r="433" spans="13:15" x14ac:dyDescent="0.25">
      <c r="M433" t="s">
        <v>6023</v>
      </c>
      <c r="N433" t="s">
        <v>1992</v>
      </c>
      <c r="O433" t="s">
        <v>6024</v>
      </c>
    </row>
    <row r="434" spans="13:15" x14ac:dyDescent="0.25">
      <c r="M434" t="s">
        <v>6025</v>
      </c>
      <c r="N434" t="s">
        <v>2011</v>
      </c>
      <c r="O434" t="s">
        <v>6026</v>
      </c>
    </row>
    <row r="435" spans="13:15" x14ac:dyDescent="0.25">
      <c r="M435" t="s">
        <v>6027</v>
      </c>
      <c r="N435" t="s">
        <v>2013</v>
      </c>
      <c r="O435" t="s">
        <v>6028</v>
      </c>
    </row>
    <row r="436" spans="13:15" x14ac:dyDescent="0.25">
      <c r="M436" t="s">
        <v>6029</v>
      </c>
      <c r="N436" t="s">
        <v>2021</v>
      </c>
      <c r="O436" t="s">
        <v>6030</v>
      </c>
    </row>
    <row r="437" spans="13:15" x14ac:dyDescent="0.25">
      <c r="M437" t="s">
        <v>6031</v>
      </c>
      <c r="N437" t="s">
        <v>2027</v>
      </c>
      <c r="O437" t="s">
        <v>6032</v>
      </c>
    </row>
    <row r="438" spans="13:15" x14ac:dyDescent="0.25">
      <c r="M438" t="s">
        <v>6033</v>
      </c>
      <c r="N438" t="s">
        <v>2058</v>
      </c>
      <c r="O438" t="s">
        <v>6034</v>
      </c>
    </row>
    <row r="439" spans="13:15" x14ac:dyDescent="0.25">
      <c r="M439" t="s">
        <v>6035</v>
      </c>
      <c r="N439" t="s">
        <v>2068</v>
      </c>
      <c r="O439" t="s">
        <v>6036</v>
      </c>
    </row>
    <row r="440" spans="13:15" x14ac:dyDescent="0.25">
      <c r="M440" t="s">
        <v>6037</v>
      </c>
      <c r="N440" t="s">
        <v>2094</v>
      </c>
      <c r="O440" t="s">
        <v>6038</v>
      </c>
    </row>
    <row r="441" spans="13:15" x14ac:dyDescent="0.25">
      <c r="M441" t="s">
        <v>6039</v>
      </c>
      <c r="N441" t="s">
        <v>1430</v>
      </c>
      <c r="O441" t="s">
        <v>6040</v>
      </c>
    </row>
    <row r="442" spans="13:15" x14ac:dyDescent="0.25">
      <c r="M442" t="s">
        <v>6041</v>
      </c>
      <c r="N442" t="s">
        <v>1473</v>
      </c>
      <c r="O442" t="s">
        <v>6042</v>
      </c>
    </row>
    <row r="443" spans="13:15" x14ac:dyDescent="0.25">
      <c r="M443" t="s">
        <v>6043</v>
      </c>
      <c r="N443" t="s">
        <v>1478</v>
      </c>
      <c r="O443" t="s">
        <v>6044</v>
      </c>
    </row>
    <row r="444" spans="13:15" x14ac:dyDescent="0.25">
      <c r="M444" t="s">
        <v>6045</v>
      </c>
      <c r="N444" t="s">
        <v>1565</v>
      </c>
      <c r="O444" t="s">
        <v>6046</v>
      </c>
    </row>
    <row r="445" spans="13:15" x14ac:dyDescent="0.25">
      <c r="M445" t="s">
        <v>6047</v>
      </c>
      <c r="N445" t="s">
        <v>1569</v>
      </c>
      <c r="O445" t="s">
        <v>6048</v>
      </c>
    </row>
    <row r="446" spans="13:15" x14ac:dyDescent="0.25">
      <c r="M446" t="s">
        <v>6049</v>
      </c>
      <c r="N446" t="s">
        <v>1680</v>
      </c>
      <c r="O446" t="s">
        <v>6050</v>
      </c>
    </row>
    <row r="447" spans="13:15" x14ac:dyDescent="0.25">
      <c r="M447" t="s">
        <v>6051</v>
      </c>
      <c r="N447" t="s">
        <v>1709</v>
      </c>
      <c r="O447" t="s">
        <v>6052</v>
      </c>
    </row>
    <row r="448" spans="13:15" x14ac:dyDescent="0.25">
      <c r="M448" t="s">
        <v>6053</v>
      </c>
      <c r="N448" t="s">
        <v>1721</v>
      </c>
      <c r="O448" t="s">
        <v>6054</v>
      </c>
    </row>
    <row r="449" spans="13:15" x14ac:dyDescent="0.25">
      <c r="M449" t="s">
        <v>6055</v>
      </c>
      <c r="N449" t="s">
        <v>1737</v>
      </c>
      <c r="O449" t="s">
        <v>6056</v>
      </c>
    </row>
    <row r="450" spans="13:15" x14ac:dyDescent="0.25">
      <c r="M450" t="s">
        <v>6057</v>
      </c>
      <c r="N450" t="s">
        <v>1739</v>
      </c>
      <c r="O450" t="s">
        <v>6058</v>
      </c>
    </row>
    <row r="451" spans="13:15" x14ac:dyDescent="0.25">
      <c r="M451" t="s">
        <v>6059</v>
      </c>
      <c r="N451" t="s">
        <v>1745</v>
      </c>
      <c r="O451" t="s">
        <v>6060</v>
      </c>
    </row>
    <row r="452" spans="13:15" x14ac:dyDescent="0.25">
      <c r="M452" t="s">
        <v>6061</v>
      </c>
      <c r="N452" t="s">
        <v>1756</v>
      </c>
      <c r="O452" t="s">
        <v>6062</v>
      </c>
    </row>
    <row r="453" spans="13:15" x14ac:dyDescent="0.25">
      <c r="M453" t="s">
        <v>6063</v>
      </c>
      <c r="N453" t="s">
        <v>1758</v>
      </c>
      <c r="O453" t="s">
        <v>6064</v>
      </c>
    </row>
    <row r="454" spans="13:15" x14ac:dyDescent="0.25">
      <c r="M454" t="s">
        <v>6065</v>
      </c>
      <c r="N454" t="s">
        <v>1764</v>
      </c>
      <c r="O454" t="s">
        <v>6066</v>
      </c>
    </row>
    <row r="455" spans="13:15" x14ac:dyDescent="0.25">
      <c r="M455" t="s">
        <v>6067</v>
      </c>
      <c r="N455" t="s">
        <v>1766</v>
      </c>
      <c r="O455" t="s">
        <v>6068</v>
      </c>
    </row>
    <row r="456" spans="13:15" x14ac:dyDescent="0.25">
      <c r="M456" t="s">
        <v>6069</v>
      </c>
      <c r="N456" t="s">
        <v>1774</v>
      </c>
      <c r="O456" t="s">
        <v>6070</v>
      </c>
    </row>
    <row r="457" spans="13:15" x14ac:dyDescent="0.25">
      <c r="M457" t="s">
        <v>6071</v>
      </c>
      <c r="N457" t="s">
        <v>1819</v>
      </c>
      <c r="O457" t="s">
        <v>6072</v>
      </c>
    </row>
    <row r="458" spans="13:15" x14ac:dyDescent="0.25">
      <c r="M458" t="s">
        <v>6073</v>
      </c>
      <c r="N458" t="s">
        <v>1823</v>
      </c>
      <c r="O458" t="s">
        <v>6074</v>
      </c>
    </row>
    <row r="459" spans="13:15" x14ac:dyDescent="0.25">
      <c r="M459" t="s">
        <v>6075</v>
      </c>
      <c r="N459" t="s">
        <v>1825</v>
      </c>
      <c r="O459" t="s">
        <v>6076</v>
      </c>
    </row>
    <row r="460" spans="13:15" x14ac:dyDescent="0.25">
      <c r="M460" t="s">
        <v>6077</v>
      </c>
      <c r="N460" t="s">
        <v>1831</v>
      </c>
      <c r="O460" t="s">
        <v>6078</v>
      </c>
    </row>
    <row r="461" spans="13:15" x14ac:dyDescent="0.25">
      <c r="M461" t="s">
        <v>6079</v>
      </c>
      <c r="N461" t="s">
        <v>1833</v>
      </c>
      <c r="O461" t="s">
        <v>6080</v>
      </c>
    </row>
    <row r="462" spans="13:15" x14ac:dyDescent="0.25">
      <c r="M462" t="s">
        <v>6081</v>
      </c>
      <c r="N462" t="s">
        <v>1835</v>
      </c>
      <c r="O462" t="s">
        <v>6082</v>
      </c>
    </row>
    <row r="463" spans="13:15" x14ac:dyDescent="0.25">
      <c r="M463" t="s">
        <v>6083</v>
      </c>
      <c r="N463" t="s">
        <v>1837</v>
      </c>
      <c r="O463" t="s">
        <v>6084</v>
      </c>
    </row>
    <row r="464" spans="13:15" x14ac:dyDescent="0.25">
      <c r="M464" t="s">
        <v>6085</v>
      </c>
      <c r="N464" t="s">
        <v>1841</v>
      </c>
      <c r="O464" t="s">
        <v>6086</v>
      </c>
    </row>
    <row r="465" spans="13:15" x14ac:dyDescent="0.25">
      <c r="M465" t="s">
        <v>6087</v>
      </c>
      <c r="N465" t="s">
        <v>1855</v>
      </c>
      <c r="O465" t="s">
        <v>6088</v>
      </c>
    </row>
    <row r="466" spans="13:15" x14ac:dyDescent="0.25">
      <c r="M466" t="s">
        <v>6089</v>
      </c>
      <c r="N466" t="s">
        <v>1857</v>
      </c>
      <c r="O466" t="s">
        <v>6090</v>
      </c>
    </row>
    <row r="467" spans="13:15" x14ac:dyDescent="0.25">
      <c r="M467" t="s">
        <v>6091</v>
      </c>
      <c r="N467" t="s">
        <v>1859</v>
      </c>
      <c r="O467" t="s">
        <v>6092</v>
      </c>
    </row>
    <row r="468" spans="13:15" x14ac:dyDescent="0.25">
      <c r="M468" t="s">
        <v>6093</v>
      </c>
      <c r="N468" t="s">
        <v>1861</v>
      </c>
      <c r="O468" t="s">
        <v>6094</v>
      </c>
    </row>
    <row r="469" spans="13:15" x14ac:dyDescent="0.25">
      <c r="M469" t="s">
        <v>6095</v>
      </c>
      <c r="N469" t="s">
        <v>1863</v>
      </c>
      <c r="O469" t="s">
        <v>6096</v>
      </c>
    </row>
    <row r="470" spans="13:15" x14ac:dyDescent="0.25">
      <c r="M470" t="s">
        <v>6097</v>
      </c>
      <c r="N470" t="s">
        <v>1865</v>
      </c>
      <c r="O470" t="s">
        <v>6098</v>
      </c>
    </row>
    <row r="471" spans="13:15" x14ac:dyDescent="0.25">
      <c r="M471" t="s">
        <v>6099</v>
      </c>
      <c r="N471" t="s">
        <v>1867</v>
      </c>
      <c r="O471" t="s">
        <v>6100</v>
      </c>
    </row>
    <row r="472" spans="13:15" x14ac:dyDescent="0.25">
      <c r="M472" t="s">
        <v>6101</v>
      </c>
      <c r="N472" t="s">
        <v>1869</v>
      </c>
      <c r="O472" t="s">
        <v>6102</v>
      </c>
    </row>
    <row r="473" spans="13:15" x14ac:dyDescent="0.25">
      <c r="M473" t="s">
        <v>6103</v>
      </c>
      <c r="N473" t="s">
        <v>1871</v>
      </c>
      <c r="O473" t="s">
        <v>6104</v>
      </c>
    </row>
    <row r="474" spans="13:15" x14ac:dyDescent="0.25">
      <c r="M474" t="s">
        <v>6105</v>
      </c>
      <c r="N474" t="s">
        <v>1895</v>
      </c>
      <c r="O474" t="s">
        <v>6106</v>
      </c>
    </row>
    <row r="475" spans="13:15" x14ac:dyDescent="0.25">
      <c r="M475" t="s">
        <v>6107</v>
      </c>
      <c r="N475" t="s">
        <v>1902</v>
      </c>
      <c r="O475" t="s">
        <v>6108</v>
      </c>
    </row>
    <row r="476" spans="13:15" x14ac:dyDescent="0.25">
      <c r="M476" t="s">
        <v>6109</v>
      </c>
      <c r="N476" t="s">
        <v>1910</v>
      </c>
      <c r="O476" t="s">
        <v>6110</v>
      </c>
    </row>
    <row r="477" spans="13:15" x14ac:dyDescent="0.25">
      <c r="M477" t="s">
        <v>6111</v>
      </c>
      <c r="N477" t="s">
        <v>1917</v>
      </c>
      <c r="O477" t="s">
        <v>6112</v>
      </c>
    </row>
    <row r="478" spans="13:15" x14ac:dyDescent="0.25">
      <c r="M478" t="s">
        <v>6113</v>
      </c>
      <c r="N478" t="s">
        <v>1919</v>
      </c>
      <c r="O478" t="s">
        <v>6114</v>
      </c>
    </row>
    <row r="479" spans="13:15" x14ac:dyDescent="0.25">
      <c r="M479" t="s">
        <v>6115</v>
      </c>
      <c r="N479" t="s">
        <v>1921</v>
      </c>
      <c r="O479" t="s">
        <v>6116</v>
      </c>
    </row>
    <row r="480" spans="13:15" x14ac:dyDescent="0.25">
      <c r="M480" t="s">
        <v>6117</v>
      </c>
      <c r="N480" t="s">
        <v>1943</v>
      </c>
      <c r="O480" t="s">
        <v>6118</v>
      </c>
    </row>
    <row r="481" spans="13:15" x14ac:dyDescent="0.25">
      <c r="M481" t="s">
        <v>6119</v>
      </c>
      <c r="N481" t="s">
        <v>1951</v>
      </c>
      <c r="O481" t="s">
        <v>6120</v>
      </c>
    </row>
    <row r="482" spans="13:15" x14ac:dyDescent="0.25">
      <c r="M482" t="s">
        <v>6121</v>
      </c>
      <c r="N482" t="s">
        <v>1985</v>
      </c>
      <c r="O482" t="s">
        <v>6122</v>
      </c>
    </row>
    <row r="483" spans="13:15" x14ac:dyDescent="0.25">
      <c r="M483" t="s">
        <v>6123</v>
      </c>
      <c r="N483" t="s">
        <v>2046</v>
      </c>
      <c r="O483" t="s">
        <v>6124</v>
      </c>
    </row>
    <row r="484" spans="13:15" x14ac:dyDescent="0.25">
      <c r="M484" t="s">
        <v>6125</v>
      </c>
      <c r="N484" t="s">
        <v>2066</v>
      </c>
      <c r="O484" t="s">
        <v>6126</v>
      </c>
    </row>
    <row r="485" spans="13:15" x14ac:dyDescent="0.25">
      <c r="M485" t="s">
        <v>6127</v>
      </c>
      <c r="N485" t="s">
        <v>2080</v>
      </c>
      <c r="O485" t="s">
        <v>6128</v>
      </c>
    </row>
    <row r="486" spans="13:15" x14ac:dyDescent="0.25">
      <c r="M486" t="s">
        <v>6129</v>
      </c>
      <c r="N486" t="s">
        <v>2116</v>
      </c>
      <c r="O486" t="s">
        <v>6130</v>
      </c>
    </row>
    <row r="487" spans="13:15" x14ac:dyDescent="0.25">
      <c r="M487" t="s">
        <v>6131</v>
      </c>
      <c r="N487" t="s">
        <v>2118</v>
      </c>
      <c r="O487" t="s">
        <v>6132</v>
      </c>
    </row>
    <row r="488" spans="13:15" x14ac:dyDescent="0.25">
      <c r="M488" t="s">
        <v>6133</v>
      </c>
      <c r="N488" t="s">
        <v>2132</v>
      </c>
      <c r="O488" t="s">
        <v>6134</v>
      </c>
    </row>
    <row r="489" spans="13:15" x14ac:dyDescent="0.25">
      <c r="M489" t="s">
        <v>6135</v>
      </c>
      <c r="N489" t="s">
        <v>2178</v>
      </c>
      <c r="O489" t="s">
        <v>6136</v>
      </c>
    </row>
    <row r="490" spans="13:15" x14ac:dyDescent="0.25">
      <c r="M490" t="s">
        <v>6137</v>
      </c>
      <c r="N490" t="s">
        <v>2180</v>
      </c>
      <c r="O490" t="s">
        <v>6138</v>
      </c>
    </row>
    <row r="491" spans="13:15" x14ac:dyDescent="0.25">
      <c r="M491" t="s">
        <v>6139</v>
      </c>
      <c r="N491" t="s">
        <v>2182</v>
      </c>
      <c r="O491" t="s">
        <v>6140</v>
      </c>
    </row>
    <row r="492" spans="13:15" x14ac:dyDescent="0.25">
      <c r="M492" t="s">
        <v>6141</v>
      </c>
      <c r="N492" t="s">
        <v>2192</v>
      </c>
      <c r="O492" t="s">
        <v>6142</v>
      </c>
    </row>
    <row r="493" spans="13:15" x14ac:dyDescent="0.25">
      <c r="M493" t="s">
        <v>6143</v>
      </c>
      <c r="N493" t="s">
        <v>2194</v>
      </c>
      <c r="O493" t="s">
        <v>6144</v>
      </c>
    </row>
    <row r="494" spans="13:15" x14ac:dyDescent="0.25">
      <c r="M494" t="s">
        <v>6145</v>
      </c>
      <c r="N494" t="s">
        <v>2196</v>
      </c>
      <c r="O494" t="s">
        <v>6146</v>
      </c>
    </row>
    <row r="495" spans="13:15" x14ac:dyDescent="0.25">
      <c r="M495" t="s">
        <v>6147</v>
      </c>
      <c r="N495" t="s">
        <v>2198</v>
      </c>
      <c r="O495" t="s">
        <v>6148</v>
      </c>
    </row>
    <row r="496" spans="13:15" x14ac:dyDescent="0.25">
      <c r="M496" t="s">
        <v>6149</v>
      </c>
      <c r="N496" t="s">
        <v>2200</v>
      </c>
      <c r="O496" t="s">
        <v>6150</v>
      </c>
    </row>
    <row r="497" spans="13:15" x14ac:dyDescent="0.25">
      <c r="M497" t="s">
        <v>6151</v>
      </c>
      <c r="N497" t="s">
        <v>2202</v>
      </c>
      <c r="O497" t="s">
        <v>6152</v>
      </c>
    </row>
    <row r="498" spans="13:15" x14ac:dyDescent="0.25">
      <c r="M498" t="s">
        <v>6153</v>
      </c>
      <c r="N498" t="s">
        <v>2204</v>
      </c>
      <c r="O498" t="s">
        <v>6154</v>
      </c>
    </row>
    <row r="499" spans="13:15" x14ac:dyDescent="0.25">
      <c r="M499" t="s">
        <v>6155</v>
      </c>
      <c r="N499" t="s">
        <v>2206</v>
      </c>
      <c r="O499" t="s">
        <v>6156</v>
      </c>
    </row>
    <row r="500" spans="13:15" x14ac:dyDescent="0.25">
      <c r="M500" t="s">
        <v>6157</v>
      </c>
      <c r="N500" t="s">
        <v>2208</v>
      </c>
      <c r="O500" t="s">
        <v>6158</v>
      </c>
    </row>
    <row r="501" spans="13:15" x14ac:dyDescent="0.25">
      <c r="M501" t="s">
        <v>6159</v>
      </c>
      <c r="N501" t="s">
        <v>2210</v>
      </c>
      <c r="O501" t="s">
        <v>6160</v>
      </c>
    </row>
    <row r="502" spans="13:15" x14ac:dyDescent="0.25">
      <c r="M502" t="s">
        <v>6161</v>
      </c>
      <c r="N502" t="s">
        <v>2212</v>
      </c>
      <c r="O502" t="s">
        <v>6162</v>
      </c>
    </row>
    <row r="503" spans="13:15" x14ac:dyDescent="0.25">
      <c r="M503" t="s">
        <v>6163</v>
      </c>
      <c r="N503" t="s">
        <v>2214</v>
      </c>
      <c r="O503" t="s">
        <v>6164</v>
      </c>
    </row>
    <row r="504" spans="13:15" x14ac:dyDescent="0.25">
      <c r="M504" t="s">
        <v>6165</v>
      </c>
      <c r="N504" t="s">
        <v>2216</v>
      </c>
      <c r="O504" t="s">
        <v>6166</v>
      </c>
    </row>
    <row r="505" spans="13:15" x14ac:dyDescent="0.25">
      <c r="M505" t="s">
        <v>6167</v>
      </c>
      <c r="N505" t="s">
        <v>2218</v>
      </c>
      <c r="O505" t="s">
        <v>6168</v>
      </c>
    </row>
    <row r="506" spans="13:15" x14ac:dyDescent="0.25">
      <c r="M506" t="s">
        <v>6169</v>
      </c>
      <c r="N506" t="s">
        <v>2220</v>
      </c>
      <c r="O506" t="s">
        <v>6170</v>
      </c>
    </row>
    <row r="507" spans="13:15" x14ac:dyDescent="0.25">
      <c r="M507" t="s">
        <v>6171</v>
      </c>
      <c r="N507" t="s">
        <v>2222</v>
      </c>
      <c r="O507" t="s">
        <v>6172</v>
      </c>
    </row>
    <row r="508" spans="13:15" x14ac:dyDescent="0.25">
      <c r="M508" t="s">
        <v>6173</v>
      </c>
      <c r="N508" t="s">
        <v>2224</v>
      </c>
      <c r="O508" t="s">
        <v>6174</v>
      </c>
    </row>
    <row r="509" spans="13:15" x14ac:dyDescent="0.25">
      <c r="M509" t="s">
        <v>6175</v>
      </c>
      <c r="N509" t="s">
        <v>2226</v>
      </c>
      <c r="O509" t="s">
        <v>6176</v>
      </c>
    </row>
    <row r="510" spans="13:15" x14ac:dyDescent="0.25">
      <c r="M510" t="s">
        <v>6177</v>
      </c>
      <c r="N510" t="s">
        <v>1368</v>
      </c>
      <c r="O510" t="s">
        <v>6178</v>
      </c>
    </row>
    <row r="511" spans="13:15" x14ac:dyDescent="0.25">
      <c r="M511" t="s">
        <v>6179</v>
      </c>
      <c r="N511" t="s">
        <v>2243</v>
      </c>
      <c r="O511" t="s">
        <v>6180</v>
      </c>
    </row>
    <row r="512" spans="13:15" x14ac:dyDescent="0.25">
      <c r="M512" t="s">
        <v>6181</v>
      </c>
      <c r="N512" t="s">
        <v>2245</v>
      </c>
      <c r="O512" t="s">
        <v>6182</v>
      </c>
    </row>
    <row r="513" spans="13:15" x14ac:dyDescent="0.25">
      <c r="M513" t="s">
        <v>6183</v>
      </c>
      <c r="N513" t="s">
        <v>2247</v>
      </c>
      <c r="O513" t="s">
        <v>6184</v>
      </c>
    </row>
    <row r="514" spans="13:15" x14ac:dyDescent="0.25">
      <c r="M514" t="s">
        <v>6185</v>
      </c>
      <c r="N514" t="s">
        <v>2249</v>
      </c>
      <c r="O514" t="s">
        <v>6186</v>
      </c>
    </row>
    <row r="515" spans="13:15" x14ac:dyDescent="0.25">
      <c r="M515" t="s">
        <v>6187</v>
      </c>
      <c r="N515" t="s">
        <v>2317</v>
      </c>
      <c r="O515" t="s">
        <v>6188</v>
      </c>
    </row>
    <row r="516" spans="13:15" x14ac:dyDescent="0.25">
      <c r="M516" t="s">
        <v>6189</v>
      </c>
      <c r="N516" t="s">
        <v>2323</v>
      </c>
      <c r="O516" t="s">
        <v>6190</v>
      </c>
    </row>
    <row r="517" spans="13:15" x14ac:dyDescent="0.25">
      <c r="M517" t="s">
        <v>6191</v>
      </c>
      <c r="N517" t="s">
        <v>1900</v>
      </c>
      <c r="O517" t="s">
        <v>6192</v>
      </c>
    </row>
    <row r="518" spans="13:15" x14ac:dyDescent="0.25">
      <c r="M518" t="s">
        <v>6193</v>
      </c>
      <c r="N518" t="s">
        <v>1937</v>
      </c>
      <c r="O518" t="s">
        <v>6194</v>
      </c>
    </row>
    <row r="519" spans="13:15" x14ac:dyDescent="0.25">
      <c r="M519" t="s">
        <v>6195</v>
      </c>
      <c r="N519" t="s">
        <v>1699</v>
      </c>
      <c r="O519" t="s">
        <v>6196</v>
      </c>
    </row>
    <row r="520" spans="13:15" x14ac:dyDescent="0.25">
      <c r="M520" t="s">
        <v>6197</v>
      </c>
      <c r="N520" t="s">
        <v>1925</v>
      </c>
      <c r="O520" t="s">
        <v>6198</v>
      </c>
    </row>
    <row r="521" spans="13:15" x14ac:dyDescent="0.25">
      <c r="M521" t="s">
        <v>6199</v>
      </c>
      <c r="N521" t="s">
        <v>2188</v>
      </c>
      <c r="O521" t="s">
        <v>6200</v>
      </c>
    </row>
    <row r="522" spans="13:15" x14ac:dyDescent="0.25">
      <c r="M522" t="s">
        <v>6201</v>
      </c>
      <c r="N522" t="s">
        <v>2231</v>
      </c>
      <c r="O522" t="s">
        <v>6202</v>
      </c>
    </row>
    <row r="523" spans="13:15" x14ac:dyDescent="0.25">
      <c r="M523" t="s">
        <v>6203</v>
      </c>
      <c r="N523" t="s">
        <v>1913</v>
      </c>
      <c r="O523" t="s">
        <v>6204</v>
      </c>
    </row>
    <row r="524" spans="13:15" x14ac:dyDescent="0.25">
      <c r="M524" t="s">
        <v>6205</v>
      </c>
      <c r="N524" t="s">
        <v>1915</v>
      </c>
      <c r="O524" t="s">
        <v>6206</v>
      </c>
    </row>
    <row r="525" spans="13:15" x14ac:dyDescent="0.25">
      <c r="M525" t="s">
        <v>6207</v>
      </c>
      <c r="N525" t="s">
        <v>1939</v>
      </c>
      <c r="O525" t="s">
        <v>6208</v>
      </c>
    </row>
    <row r="526" spans="13:15" x14ac:dyDescent="0.25">
      <c r="M526" t="s">
        <v>6209</v>
      </c>
      <c r="N526" t="s">
        <v>1676</v>
      </c>
      <c r="O526" t="s">
        <v>6210</v>
      </c>
    </row>
    <row r="527" spans="13:15" x14ac:dyDescent="0.25">
      <c r="M527" t="s">
        <v>6211</v>
      </c>
      <c r="N527" t="s">
        <v>1770</v>
      </c>
      <c r="O527" t="s">
        <v>6212</v>
      </c>
    </row>
    <row r="528" spans="13:15" x14ac:dyDescent="0.25">
      <c r="M528" t="s">
        <v>6213</v>
      </c>
      <c r="N528" t="s">
        <v>1772</v>
      </c>
      <c r="O528" t="s">
        <v>6214</v>
      </c>
    </row>
    <row r="529" spans="13:15" x14ac:dyDescent="0.25">
      <c r="M529" t="s">
        <v>6215</v>
      </c>
      <c r="N529" t="s">
        <v>2283</v>
      </c>
      <c r="O529" t="s">
        <v>6216</v>
      </c>
    </row>
    <row r="530" spans="13:15" x14ac:dyDescent="0.25">
      <c r="M530" t="s">
        <v>6217</v>
      </c>
      <c r="N530" t="s">
        <v>2285</v>
      </c>
      <c r="O530" t="s">
        <v>6218</v>
      </c>
    </row>
    <row r="531" spans="13:15" x14ac:dyDescent="0.25">
      <c r="M531" t="s">
        <v>6219</v>
      </c>
      <c r="N531" t="s">
        <v>1783</v>
      </c>
      <c r="O531" t="s">
        <v>6220</v>
      </c>
    </row>
    <row r="532" spans="13:15" x14ac:dyDescent="0.25">
      <c r="M532" t="s">
        <v>6221</v>
      </c>
      <c r="N532" t="s">
        <v>2082</v>
      </c>
      <c r="O532" t="s">
        <v>6222</v>
      </c>
    </row>
    <row r="533" spans="13:15" x14ac:dyDescent="0.25">
      <c r="M533" t="s">
        <v>6223</v>
      </c>
      <c r="N533" t="s">
        <v>2186</v>
      </c>
      <c r="O533" t="s">
        <v>6224</v>
      </c>
    </row>
    <row r="534" spans="13:15" x14ac:dyDescent="0.25">
      <c r="M534" t="s">
        <v>6225</v>
      </c>
      <c r="N534" t="s">
        <v>1433</v>
      </c>
      <c r="O534" t="s">
        <v>6226</v>
      </c>
    </row>
    <row r="535" spans="13:15" x14ac:dyDescent="0.25">
      <c r="M535" t="s">
        <v>6227</v>
      </c>
      <c r="N535" t="s">
        <v>1435</v>
      </c>
      <c r="O535" t="s">
        <v>6228</v>
      </c>
    </row>
    <row r="536" spans="13:15" x14ac:dyDescent="0.25">
      <c r="M536" t="s">
        <v>6229</v>
      </c>
      <c r="N536" t="s">
        <v>1437</v>
      </c>
      <c r="O536" t="s">
        <v>6230</v>
      </c>
    </row>
    <row r="537" spans="13:15" x14ac:dyDescent="0.25">
      <c r="M537" t="s">
        <v>6231</v>
      </c>
      <c r="N537" t="s">
        <v>1439</v>
      </c>
      <c r="O537" t="s">
        <v>6232</v>
      </c>
    </row>
    <row r="538" spans="13:15" x14ac:dyDescent="0.25">
      <c r="M538" t="s">
        <v>6233</v>
      </c>
      <c r="N538" t="s">
        <v>1441</v>
      </c>
      <c r="O538" t="s">
        <v>6234</v>
      </c>
    </row>
    <row r="539" spans="13:15" x14ac:dyDescent="0.25">
      <c r="M539" t="s">
        <v>6235</v>
      </c>
      <c r="N539" t="s">
        <v>1443</v>
      </c>
      <c r="O539" t="s">
        <v>6236</v>
      </c>
    </row>
    <row r="540" spans="13:15" x14ac:dyDescent="0.25">
      <c r="M540" t="s">
        <v>6237</v>
      </c>
      <c r="N540" t="s">
        <v>1445</v>
      </c>
      <c r="O540" t="s">
        <v>6238</v>
      </c>
    </row>
    <row r="541" spans="13:15" x14ac:dyDescent="0.25">
      <c r="M541" t="s">
        <v>6239</v>
      </c>
      <c r="N541" t="s">
        <v>1447</v>
      </c>
      <c r="O541" t="s">
        <v>6240</v>
      </c>
    </row>
    <row r="542" spans="13:15" x14ac:dyDescent="0.25">
      <c r="M542" t="s">
        <v>6241</v>
      </c>
      <c r="N542" t="s">
        <v>1452</v>
      </c>
      <c r="O542" t="s">
        <v>6242</v>
      </c>
    </row>
    <row r="543" spans="13:15" x14ac:dyDescent="0.25">
      <c r="M543" t="s">
        <v>6243</v>
      </c>
      <c r="N543" t="s">
        <v>1460</v>
      </c>
      <c r="O543" t="s">
        <v>6244</v>
      </c>
    </row>
    <row r="544" spans="13:15" x14ac:dyDescent="0.25">
      <c r="M544" t="s">
        <v>6245</v>
      </c>
      <c r="N544" t="s">
        <v>1467</v>
      </c>
      <c r="O544" t="s">
        <v>6246</v>
      </c>
    </row>
    <row r="545" spans="13:15" x14ac:dyDescent="0.25">
      <c r="M545" t="s">
        <v>6247</v>
      </c>
      <c r="N545" t="s">
        <v>1574</v>
      </c>
      <c r="O545" t="s">
        <v>6248</v>
      </c>
    </row>
    <row r="546" spans="13:15" x14ac:dyDescent="0.25">
      <c r="M546" t="s">
        <v>6249</v>
      </c>
      <c r="N546" t="s">
        <v>1694</v>
      </c>
      <c r="O546" t="s">
        <v>6250</v>
      </c>
    </row>
    <row r="547" spans="13:15" x14ac:dyDescent="0.25">
      <c r="M547" t="s">
        <v>6251</v>
      </c>
      <c r="N547" t="s">
        <v>1723</v>
      </c>
      <c r="O547" t="s">
        <v>6252</v>
      </c>
    </row>
    <row r="548" spans="13:15" x14ac:dyDescent="0.25">
      <c r="M548" t="s">
        <v>6253</v>
      </c>
      <c r="N548" t="s">
        <v>1760</v>
      </c>
      <c r="O548" t="s">
        <v>6254</v>
      </c>
    </row>
    <row r="549" spans="13:15" x14ac:dyDescent="0.25">
      <c r="M549" t="s">
        <v>6255</v>
      </c>
      <c r="N549" t="s">
        <v>1885</v>
      </c>
      <c r="O549" t="s">
        <v>6256</v>
      </c>
    </row>
    <row r="550" spans="13:15" x14ac:dyDescent="0.25">
      <c r="M550" t="s">
        <v>6257</v>
      </c>
      <c r="N550" t="s">
        <v>2044</v>
      </c>
      <c r="O550" t="s">
        <v>6258</v>
      </c>
    </row>
    <row r="551" spans="13:15" x14ac:dyDescent="0.25">
      <c r="M551" t="s">
        <v>6259</v>
      </c>
      <c r="N551" t="s">
        <v>2160</v>
      </c>
      <c r="O551" t="s">
        <v>6260</v>
      </c>
    </row>
    <row r="552" spans="13:15" x14ac:dyDescent="0.25">
      <c r="M552" t="s">
        <v>6261</v>
      </c>
      <c r="N552" t="s">
        <v>2164</v>
      </c>
      <c r="O552" t="s">
        <v>6262</v>
      </c>
    </row>
    <row r="553" spans="13:15" x14ac:dyDescent="0.25">
      <c r="M553" t="s">
        <v>6263</v>
      </c>
      <c r="N553" t="s">
        <v>2166</v>
      </c>
      <c r="O553" t="s">
        <v>6264</v>
      </c>
    </row>
    <row r="554" spans="13:15" x14ac:dyDescent="0.25">
      <c r="M554" t="s">
        <v>6265</v>
      </c>
      <c r="N554" t="s">
        <v>1041</v>
      </c>
      <c r="O554" t="s">
        <v>6266</v>
      </c>
    </row>
    <row r="555" spans="13:15" x14ac:dyDescent="0.25">
      <c r="M555" t="s">
        <v>6267</v>
      </c>
      <c r="N555" t="s">
        <v>2350</v>
      </c>
      <c r="O555" t="s">
        <v>6268</v>
      </c>
    </row>
    <row r="556" spans="13:15" x14ac:dyDescent="0.25">
      <c r="M556" t="s">
        <v>6269</v>
      </c>
      <c r="N556" t="s">
        <v>2352</v>
      </c>
      <c r="O556" t="s">
        <v>6270</v>
      </c>
    </row>
    <row r="557" spans="13:15" x14ac:dyDescent="0.25">
      <c r="M557" t="s">
        <v>6271</v>
      </c>
      <c r="N557" t="s">
        <v>2354</v>
      </c>
      <c r="O557" t="s">
        <v>6272</v>
      </c>
    </row>
    <row r="558" spans="13:15" x14ac:dyDescent="0.25">
      <c r="M558" t="s">
        <v>6273</v>
      </c>
      <c r="N558" t="s">
        <v>1579</v>
      </c>
      <c r="O558" t="s">
        <v>6274</v>
      </c>
    </row>
    <row r="559" spans="13:15" x14ac:dyDescent="0.25">
      <c r="M559" t="s">
        <v>6275</v>
      </c>
      <c r="N559" t="s">
        <v>1581</v>
      </c>
      <c r="O559" t="s">
        <v>6276</v>
      </c>
    </row>
    <row r="560" spans="13:15" x14ac:dyDescent="0.25">
      <c r="M560" t="s">
        <v>6277</v>
      </c>
      <c r="N560" t="s">
        <v>1631</v>
      </c>
      <c r="O560" t="s">
        <v>6278</v>
      </c>
    </row>
    <row r="561" spans="13:15" x14ac:dyDescent="0.25">
      <c r="M561" t="s">
        <v>6279</v>
      </c>
      <c r="N561" t="s">
        <v>1667</v>
      </c>
      <c r="O561" t="s">
        <v>6280</v>
      </c>
    </row>
    <row r="562" spans="13:15" x14ac:dyDescent="0.25">
      <c r="M562" t="s">
        <v>6281</v>
      </c>
      <c r="N562" t="s">
        <v>1692</v>
      </c>
      <c r="O562" t="s">
        <v>6282</v>
      </c>
    </row>
    <row r="563" spans="13:15" x14ac:dyDescent="0.25">
      <c r="M563" t="s">
        <v>6283</v>
      </c>
      <c r="N563" t="s">
        <v>1696</v>
      </c>
      <c r="O563" t="s">
        <v>6284</v>
      </c>
    </row>
    <row r="564" spans="13:15" x14ac:dyDescent="0.25">
      <c r="M564" t="s">
        <v>6285</v>
      </c>
      <c r="N564" t="s">
        <v>1703</v>
      </c>
      <c r="O564" t="s">
        <v>6286</v>
      </c>
    </row>
    <row r="565" spans="13:15" x14ac:dyDescent="0.25">
      <c r="M565" t="s">
        <v>6287</v>
      </c>
      <c r="N565" t="s">
        <v>1778</v>
      </c>
      <c r="O565" t="s">
        <v>6288</v>
      </c>
    </row>
    <row r="566" spans="13:15" x14ac:dyDescent="0.25">
      <c r="M566" t="s">
        <v>6289</v>
      </c>
      <c r="N566" t="s">
        <v>1821</v>
      </c>
      <c r="O566" t="s">
        <v>6290</v>
      </c>
    </row>
    <row r="567" spans="13:15" x14ac:dyDescent="0.25">
      <c r="M567" t="s">
        <v>6291</v>
      </c>
      <c r="N567" t="s">
        <v>1929</v>
      </c>
      <c r="O567" t="s">
        <v>6292</v>
      </c>
    </row>
    <row r="568" spans="13:15" x14ac:dyDescent="0.25">
      <c r="M568" t="s">
        <v>6293</v>
      </c>
      <c r="N568" t="s">
        <v>2048</v>
      </c>
      <c r="O568" t="s">
        <v>6294</v>
      </c>
    </row>
    <row r="569" spans="13:15" x14ac:dyDescent="0.25">
      <c r="M569" t="s">
        <v>6295</v>
      </c>
      <c r="N569" t="s">
        <v>2076</v>
      </c>
      <c r="O569" t="s">
        <v>6296</v>
      </c>
    </row>
    <row r="570" spans="13:15" x14ac:dyDescent="0.25">
      <c r="M570" t="s">
        <v>6297</v>
      </c>
      <c r="N570" t="s">
        <v>2172</v>
      </c>
      <c r="O570" t="s">
        <v>6298</v>
      </c>
    </row>
    <row r="571" spans="13:15" x14ac:dyDescent="0.25">
      <c r="M571" t="s">
        <v>6299</v>
      </c>
      <c r="N571" t="s">
        <v>1988</v>
      </c>
      <c r="O571" t="s">
        <v>6300</v>
      </c>
    </row>
    <row r="572" spans="13:15" x14ac:dyDescent="0.25">
      <c r="M572" t="s">
        <v>6301</v>
      </c>
      <c r="N572" t="s">
        <v>1990</v>
      </c>
      <c r="O572" t="s">
        <v>6302</v>
      </c>
    </row>
    <row r="573" spans="13:15" x14ac:dyDescent="0.25">
      <c r="M573" t="s">
        <v>6303</v>
      </c>
      <c r="N573" t="s">
        <v>2299</v>
      </c>
      <c r="O573" t="s">
        <v>6304</v>
      </c>
    </row>
    <row r="574" spans="13:15" x14ac:dyDescent="0.25">
      <c r="M574" t="s">
        <v>6305</v>
      </c>
      <c r="N574" t="s">
        <v>1458</v>
      </c>
      <c r="O574" t="s">
        <v>6306</v>
      </c>
    </row>
    <row r="575" spans="13:15" x14ac:dyDescent="0.25">
      <c r="M575" t="s">
        <v>6307</v>
      </c>
      <c r="N575" t="s">
        <v>1484</v>
      </c>
      <c r="O575" t="s">
        <v>6308</v>
      </c>
    </row>
    <row r="576" spans="13:15" x14ac:dyDescent="0.25">
      <c r="M576" t="s">
        <v>6309</v>
      </c>
      <c r="N576" t="s">
        <v>1643</v>
      </c>
      <c r="O576" t="s">
        <v>6310</v>
      </c>
    </row>
    <row r="577" spans="13:15" x14ac:dyDescent="0.25">
      <c r="M577" t="s">
        <v>6311</v>
      </c>
      <c r="N577" t="s">
        <v>1647</v>
      </c>
      <c r="O577" t="s">
        <v>6312</v>
      </c>
    </row>
    <row r="578" spans="13:15" x14ac:dyDescent="0.25">
      <c r="M578" t="s">
        <v>6313</v>
      </c>
      <c r="N578" t="s">
        <v>1649</v>
      </c>
      <c r="O578" t="s">
        <v>6314</v>
      </c>
    </row>
    <row r="579" spans="13:15" x14ac:dyDescent="0.25">
      <c r="M579" t="s">
        <v>6315</v>
      </c>
      <c r="N579" t="s">
        <v>1027</v>
      </c>
      <c r="O579" t="s">
        <v>6316</v>
      </c>
    </row>
    <row r="580" spans="13:15" x14ac:dyDescent="0.25">
      <c r="M580" t="s">
        <v>6317</v>
      </c>
      <c r="N580" t="s">
        <v>1817</v>
      </c>
      <c r="O580" t="s">
        <v>6318</v>
      </c>
    </row>
    <row r="581" spans="13:15" x14ac:dyDescent="0.25">
      <c r="M581" t="s">
        <v>6319</v>
      </c>
      <c r="N581" t="s">
        <v>1843</v>
      </c>
      <c r="O581" t="s">
        <v>6320</v>
      </c>
    </row>
    <row r="582" spans="13:15" x14ac:dyDescent="0.25">
      <c r="M582" t="s">
        <v>6321</v>
      </c>
      <c r="N582" t="s">
        <v>1845</v>
      </c>
      <c r="O582" t="s">
        <v>6322</v>
      </c>
    </row>
    <row r="583" spans="13:15" x14ac:dyDescent="0.25">
      <c r="M583" t="s">
        <v>6323</v>
      </c>
      <c r="N583" t="s">
        <v>1847</v>
      </c>
      <c r="O583" t="s">
        <v>6324</v>
      </c>
    </row>
    <row r="584" spans="13:15" x14ac:dyDescent="0.25">
      <c r="M584" t="s">
        <v>6325</v>
      </c>
      <c r="N584" t="s">
        <v>1849</v>
      </c>
      <c r="O584" t="s">
        <v>6326</v>
      </c>
    </row>
    <row r="585" spans="13:15" x14ac:dyDescent="0.25">
      <c r="M585" t="s">
        <v>6327</v>
      </c>
      <c r="N585" t="s">
        <v>1851</v>
      </c>
      <c r="O585" t="s">
        <v>6328</v>
      </c>
    </row>
    <row r="586" spans="13:15" x14ac:dyDescent="0.25">
      <c r="M586" t="s">
        <v>6329</v>
      </c>
      <c r="N586" t="s">
        <v>1853</v>
      </c>
      <c r="O586" t="s">
        <v>6330</v>
      </c>
    </row>
    <row r="587" spans="13:15" x14ac:dyDescent="0.25">
      <c r="M587" t="s">
        <v>6331</v>
      </c>
      <c r="N587" t="s">
        <v>1891</v>
      </c>
      <c r="O587" t="s">
        <v>6332</v>
      </c>
    </row>
    <row r="588" spans="13:15" x14ac:dyDescent="0.25">
      <c r="M588" t="s">
        <v>6333</v>
      </c>
      <c r="N588" t="s">
        <v>1969</v>
      </c>
      <c r="O588" t="s">
        <v>6334</v>
      </c>
    </row>
    <row r="589" spans="13:15" x14ac:dyDescent="0.25">
      <c r="M589" t="s">
        <v>6335</v>
      </c>
      <c r="N589" t="s">
        <v>1971</v>
      </c>
      <c r="O589" t="s">
        <v>6336</v>
      </c>
    </row>
    <row r="590" spans="13:15" x14ac:dyDescent="0.25">
      <c r="M590" t="s">
        <v>6337</v>
      </c>
      <c r="N590" t="s">
        <v>1973</v>
      </c>
      <c r="O590" t="s">
        <v>6338</v>
      </c>
    </row>
    <row r="591" spans="13:15" x14ac:dyDescent="0.25">
      <c r="M591" t="s">
        <v>6339</v>
      </c>
      <c r="N591" t="s">
        <v>1975</v>
      </c>
      <c r="O591" t="s">
        <v>6340</v>
      </c>
    </row>
    <row r="592" spans="13:15" x14ac:dyDescent="0.25">
      <c r="M592" t="s">
        <v>6341</v>
      </c>
      <c r="N592" t="s">
        <v>1977</v>
      </c>
      <c r="O592" t="s">
        <v>6342</v>
      </c>
    </row>
    <row r="593" spans="13:15" x14ac:dyDescent="0.25">
      <c r="M593" t="s">
        <v>6343</v>
      </c>
      <c r="N593" t="s">
        <v>1979</v>
      </c>
      <c r="O593" t="s">
        <v>6344</v>
      </c>
    </row>
    <row r="594" spans="13:15" x14ac:dyDescent="0.25">
      <c r="M594" t="s">
        <v>6345</v>
      </c>
      <c r="N594" t="s">
        <v>1981</v>
      </c>
      <c r="O594" t="s">
        <v>6346</v>
      </c>
    </row>
    <row r="595" spans="13:15" x14ac:dyDescent="0.25">
      <c r="M595" t="s">
        <v>6347</v>
      </c>
      <c r="N595" t="s">
        <v>1994</v>
      </c>
      <c r="O595" t="s">
        <v>6348</v>
      </c>
    </row>
    <row r="596" spans="13:15" x14ac:dyDescent="0.25">
      <c r="M596" t="s">
        <v>6349</v>
      </c>
      <c r="N596" t="s">
        <v>1996</v>
      </c>
      <c r="O596" t="s">
        <v>6350</v>
      </c>
    </row>
    <row r="597" spans="13:15" x14ac:dyDescent="0.25">
      <c r="M597" t="s">
        <v>6351</v>
      </c>
      <c r="N597" t="s">
        <v>2126</v>
      </c>
      <c r="O597" t="s">
        <v>6352</v>
      </c>
    </row>
    <row r="598" spans="13:15" x14ac:dyDescent="0.25">
      <c r="M598" t="s">
        <v>6353</v>
      </c>
      <c r="N598" t="s">
        <v>2233</v>
      </c>
      <c r="O598" t="s">
        <v>6354</v>
      </c>
    </row>
    <row r="599" spans="13:15" x14ac:dyDescent="0.25">
      <c r="M599" t="s">
        <v>6355</v>
      </c>
      <c r="N599" t="s">
        <v>2235</v>
      </c>
      <c r="O599" t="s">
        <v>6356</v>
      </c>
    </row>
    <row r="600" spans="13:15" x14ac:dyDescent="0.25">
      <c r="M600" t="s">
        <v>6357</v>
      </c>
      <c r="N600" t="s">
        <v>1031</v>
      </c>
      <c r="O600" t="s">
        <v>6358</v>
      </c>
    </row>
    <row r="601" spans="13:15" x14ac:dyDescent="0.25">
      <c r="M601" t="s">
        <v>6359</v>
      </c>
      <c r="N601" t="s">
        <v>2239</v>
      </c>
      <c r="O601" t="s">
        <v>6360</v>
      </c>
    </row>
    <row r="602" spans="13:15" x14ac:dyDescent="0.25">
      <c r="M602" t="s">
        <v>6361</v>
      </c>
      <c r="N602" t="s">
        <v>2241</v>
      </c>
      <c r="O602" t="s">
        <v>6362</v>
      </c>
    </row>
    <row r="603" spans="13:15" x14ac:dyDescent="0.25">
      <c r="M603" t="s">
        <v>6363</v>
      </c>
      <c r="N603" t="s">
        <v>2263</v>
      </c>
      <c r="O603" t="s">
        <v>6364</v>
      </c>
    </row>
    <row r="604" spans="13:15" x14ac:dyDescent="0.25">
      <c r="M604" t="s">
        <v>6365</v>
      </c>
      <c r="N604" t="s">
        <v>2265</v>
      </c>
      <c r="O604" t="s">
        <v>6366</v>
      </c>
    </row>
    <row r="605" spans="13:15" x14ac:dyDescent="0.25">
      <c r="M605" t="s">
        <v>6367</v>
      </c>
      <c r="N605" t="s">
        <v>2267</v>
      </c>
      <c r="O605" t="s">
        <v>6368</v>
      </c>
    </row>
    <row r="606" spans="13:15" x14ac:dyDescent="0.25">
      <c r="M606" t="s">
        <v>6369</v>
      </c>
      <c r="N606" t="s">
        <v>2269</v>
      </c>
      <c r="O606" t="s">
        <v>6370</v>
      </c>
    </row>
    <row r="607" spans="13:15" x14ac:dyDescent="0.25">
      <c r="M607" t="s">
        <v>6371</v>
      </c>
      <c r="N607" t="s">
        <v>2271</v>
      </c>
      <c r="O607" t="s">
        <v>6372</v>
      </c>
    </row>
    <row r="608" spans="13:15" x14ac:dyDescent="0.25">
      <c r="M608" t="s">
        <v>6373</v>
      </c>
      <c r="N608" t="s">
        <v>2273</v>
      </c>
      <c r="O608" t="s">
        <v>6374</v>
      </c>
    </row>
    <row r="609" spans="13:15" x14ac:dyDescent="0.25">
      <c r="M609" t="s">
        <v>6375</v>
      </c>
      <c r="N609" t="s">
        <v>2275</v>
      </c>
      <c r="O609" t="s">
        <v>6376</v>
      </c>
    </row>
    <row r="610" spans="13:15" x14ac:dyDescent="0.25">
      <c r="M610" t="s">
        <v>6377</v>
      </c>
      <c r="N610" t="s">
        <v>1616</v>
      </c>
      <c r="O610" t="s">
        <v>6378</v>
      </c>
    </row>
    <row r="611" spans="13:15" x14ac:dyDescent="0.25">
      <c r="M611" t="s">
        <v>6379</v>
      </c>
      <c r="N611" t="s">
        <v>1618</v>
      </c>
      <c r="O611" t="s">
        <v>6380</v>
      </c>
    </row>
    <row r="612" spans="13:15" x14ac:dyDescent="0.25">
      <c r="M612" t="s">
        <v>6381</v>
      </c>
      <c r="N612" t="s">
        <v>1620</v>
      </c>
      <c r="O612" t="s">
        <v>6382</v>
      </c>
    </row>
    <row r="613" spans="13:15" x14ac:dyDescent="0.25">
      <c r="M613" t="s">
        <v>6383</v>
      </c>
      <c r="N613" t="s">
        <v>1622</v>
      </c>
      <c r="O613" t="s">
        <v>6384</v>
      </c>
    </row>
    <row r="614" spans="13:15" x14ac:dyDescent="0.25">
      <c r="M614" t="s">
        <v>6385</v>
      </c>
      <c r="N614" t="s">
        <v>1624</v>
      </c>
      <c r="O614" t="s">
        <v>6386</v>
      </c>
    </row>
    <row r="615" spans="13:15" x14ac:dyDescent="0.25">
      <c r="M615" t="s">
        <v>6387</v>
      </c>
      <c r="N615" t="s">
        <v>1653</v>
      </c>
      <c r="O615" t="s">
        <v>6388</v>
      </c>
    </row>
    <row r="616" spans="13:15" x14ac:dyDescent="0.25">
      <c r="M616" t="s">
        <v>6389</v>
      </c>
      <c r="N616" t="s">
        <v>1741</v>
      </c>
      <c r="O616" t="s">
        <v>6390</v>
      </c>
    </row>
    <row r="617" spans="13:15" x14ac:dyDescent="0.25">
      <c r="M617" t="s">
        <v>6391</v>
      </c>
      <c r="N617" t="s">
        <v>1776</v>
      </c>
      <c r="O617" t="s">
        <v>6392</v>
      </c>
    </row>
    <row r="618" spans="13:15" x14ac:dyDescent="0.25">
      <c r="M618" t="s">
        <v>6393</v>
      </c>
      <c r="N618" t="s">
        <v>1839</v>
      </c>
      <c r="O618" t="s">
        <v>6394</v>
      </c>
    </row>
    <row r="619" spans="13:15" x14ac:dyDescent="0.25">
      <c r="M619" t="s">
        <v>6395</v>
      </c>
      <c r="N619" t="s">
        <v>2106</v>
      </c>
      <c r="O619" t="s">
        <v>6396</v>
      </c>
    </row>
    <row r="620" spans="13:15" x14ac:dyDescent="0.25">
      <c r="M620" t="s">
        <v>6397</v>
      </c>
      <c r="N620" t="s">
        <v>2136</v>
      </c>
      <c r="O620" t="s">
        <v>6398</v>
      </c>
    </row>
    <row r="621" spans="13:15" x14ac:dyDescent="0.25">
      <c r="M621" t="s">
        <v>6399</v>
      </c>
      <c r="N621" t="s">
        <v>2162</v>
      </c>
      <c r="O621" t="s">
        <v>6400</v>
      </c>
    </row>
    <row r="622" spans="13:15" x14ac:dyDescent="0.25">
      <c r="M622" t="s">
        <v>6401</v>
      </c>
      <c r="N622" t="s">
        <v>2184</v>
      </c>
      <c r="O622" t="s">
        <v>6402</v>
      </c>
    </row>
    <row r="623" spans="13:15" x14ac:dyDescent="0.25">
      <c r="M623" t="s">
        <v>6403</v>
      </c>
      <c r="N623" t="s">
        <v>2251</v>
      </c>
      <c r="O623" t="s">
        <v>6404</v>
      </c>
    </row>
    <row r="624" spans="13:15" x14ac:dyDescent="0.25">
      <c r="M624" t="s">
        <v>6405</v>
      </c>
      <c r="N624" t="s">
        <v>2253</v>
      </c>
      <c r="O624" t="s">
        <v>6406</v>
      </c>
    </row>
    <row r="625" spans="13:15" x14ac:dyDescent="0.25">
      <c r="M625" t="s">
        <v>6407</v>
      </c>
      <c r="N625" t="s">
        <v>2261</v>
      </c>
      <c r="O625" t="s">
        <v>6408</v>
      </c>
    </row>
    <row r="626" spans="13:15" x14ac:dyDescent="0.25">
      <c r="M626" t="s">
        <v>6409</v>
      </c>
      <c r="N626" t="s">
        <v>2289</v>
      </c>
      <c r="O626" t="s">
        <v>6410</v>
      </c>
    </row>
    <row r="627" spans="13:15" x14ac:dyDescent="0.25">
      <c r="M627" t="s">
        <v>6411</v>
      </c>
      <c r="N627" t="s">
        <v>2293</v>
      </c>
      <c r="O627" t="s">
        <v>6412</v>
      </c>
    </row>
    <row r="628" spans="13:15" x14ac:dyDescent="0.25">
      <c r="M628" t="s">
        <v>6413</v>
      </c>
      <c r="N628" t="s">
        <v>1673</v>
      </c>
      <c r="O628" t="s">
        <v>6414</v>
      </c>
    </row>
    <row r="629" spans="13:15" x14ac:dyDescent="0.25">
      <c r="M629" t="s">
        <v>6415</v>
      </c>
      <c r="N629" t="s">
        <v>1814</v>
      </c>
      <c r="O629" t="s">
        <v>6416</v>
      </c>
    </row>
    <row r="630" spans="13:15" x14ac:dyDescent="0.25">
      <c r="M630" t="s">
        <v>6417</v>
      </c>
      <c r="N630" t="s">
        <v>1897</v>
      </c>
      <c r="O630" t="s">
        <v>6418</v>
      </c>
    </row>
    <row r="631" spans="13:15" x14ac:dyDescent="0.25">
      <c r="M631" t="s">
        <v>6419</v>
      </c>
      <c r="N631" t="s">
        <v>1906</v>
      </c>
      <c r="O631" t="s">
        <v>6420</v>
      </c>
    </row>
    <row r="632" spans="13:15" x14ac:dyDescent="0.25">
      <c r="M632" t="s">
        <v>6421</v>
      </c>
      <c r="N632" t="s">
        <v>1908</v>
      </c>
      <c r="O632" t="s">
        <v>6422</v>
      </c>
    </row>
    <row r="633" spans="13:15" x14ac:dyDescent="0.25">
      <c r="M633" t="s">
        <v>6423</v>
      </c>
      <c r="N633" t="s">
        <v>1927</v>
      </c>
      <c r="O633" t="s">
        <v>6424</v>
      </c>
    </row>
    <row r="634" spans="13:15" x14ac:dyDescent="0.25">
      <c r="M634" t="s">
        <v>6425</v>
      </c>
      <c r="N634" t="s">
        <v>1941</v>
      </c>
      <c r="O634" t="s">
        <v>6426</v>
      </c>
    </row>
    <row r="635" spans="13:15" x14ac:dyDescent="0.25">
      <c r="M635" t="s">
        <v>6427</v>
      </c>
      <c r="N635" t="s">
        <v>2019</v>
      </c>
      <c r="O635" t="s">
        <v>6428</v>
      </c>
    </row>
    <row r="636" spans="13:15" x14ac:dyDescent="0.25">
      <c r="M636" t="s">
        <v>6429</v>
      </c>
      <c r="N636" t="s">
        <v>2029</v>
      </c>
      <c r="O636" t="s">
        <v>6430</v>
      </c>
    </row>
    <row r="637" spans="13:15" x14ac:dyDescent="0.25">
      <c r="M637" t="s">
        <v>6431</v>
      </c>
      <c r="N637" t="s">
        <v>2070</v>
      </c>
      <c r="O637" t="s">
        <v>6432</v>
      </c>
    </row>
    <row r="638" spans="13:15" x14ac:dyDescent="0.25">
      <c r="M638" t="s">
        <v>6433</v>
      </c>
      <c r="N638" t="s">
        <v>2072</v>
      </c>
      <c r="O638" t="s">
        <v>6434</v>
      </c>
    </row>
    <row r="639" spans="13:15" x14ac:dyDescent="0.25">
      <c r="M639" t="s">
        <v>6435</v>
      </c>
      <c r="N639" t="s">
        <v>2074</v>
      </c>
      <c r="O639" t="s">
        <v>6436</v>
      </c>
    </row>
    <row r="640" spans="13:15" x14ac:dyDescent="0.25">
      <c r="M640" t="s">
        <v>6437</v>
      </c>
      <c r="N640" t="s">
        <v>2078</v>
      </c>
      <c r="O640" t="s">
        <v>6438</v>
      </c>
    </row>
    <row r="641" spans="13:15" x14ac:dyDescent="0.25">
      <c r="M641" t="s">
        <v>6439</v>
      </c>
      <c r="N641" t="s">
        <v>2086</v>
      </c>
      <c r="O641" t="s">
        <v>6440</v>
      </c>
    </row>
    <row r="642" spans="13:15" x14ac:dyDescent="0.25">
      <c r="M642" t="s">
        <v>6441</v>
      </c>
      <c r="N642" t="s">
        <v>2102</v>
      </c>
      <c r="O642" t="s">
        <v>6442</v>
      </c>
    </row>
    <row r="643" spans="13:15" x14ac:dyDescent="0.25">
      <c r="M643" t="s">
        <v>6443</v>
      </c>
      <c r="N643" t="s">
        <v>2110</v>
      </c>
      <c r="O643" t="s">
        <v>6444</v>
      </c>
    </row>
    <row r="644" spans="13:15" x14ac:dyDescent="0.25">
      <c r="M644" t="s">
        <v>6445</v>
      </c>
      <c r="N644" t="s">
        <v>2120</v>
      </c>
      <c r="O644" t="s">
        <v>6446</v>
      </c>
    </row>
    <row r="645" spans="13:15" x14ac:dyDescent="0.25">
      <c r="M645" t="s">
        <v>6447</v>
      </c>
      <c r="N645" t="s">
        <v>2122</v>
      </c>
      <c r="O645" t="s">
        <v>6448</v>
      </c>
    </row>
    <row r="646" spans="13:15" x14ac:dyDescent="0.25">
      <c r="M646" t="s">
        <v>6449</v>
      </c>
      <c r="N646" t="s">
        <v>2124</v>
      </c>
      <c r="O646" t="s">
        <v>6450</v>
      </c>
    </row>
    <row r="647" spans="13:15" x14ac:dyDescent="0.25">
      <c r="M647" t="s">
        <v>6451</v>
      </c>
      <c r="N647" t="s">
        <v>2152</v>
      </c>
      <c r="O647" t="s">
        <v>6452</v>
      </c>
    </row>
    <row r="648" spans="13:15" x14ac:dyDescent="0.25">
      <c r="M648" t="s">
        <v>6453</v>
      </c>
      <c r="N648" t="s">
        <v>2154</v>
      </c>
      <c r="O648" t="s">
        <v>6454</v>
      </c>
    </row>
    <row r="649" spans="13:15" x14ac:dyDescent="0.25">
      <c r="M649" t="s">
        <v>6455</v>
      </c>
      <c r="N649" t="s">
        <v>1462</v>
      </c>
      <c r="O649" t="s">
        <v>6456</v>
      </c>
    </row>
    <row r="650" spans="13:15" x14ac:dyDescent="0.25">
      <c r="M650" t="s">
        <v>6457</v>
      </c>
      <c r="N650" t="s">
        <v>1526</v>
      </c>
      <c r="O650" t="s">
        <v>6458</v>
      </c>
    </row>
    <row r="651" spans="13:15" x14ac:dyDescent="0.25">
      <c r="M651" t="s">
        <v>6459</v>
      </c>
      <c r="N651" t="s">
        <v>1449</v>
      </c>
      <c r="O651" t="s">
        <v>6460</v>
      </c>
    </row>
    <row r="652" spans="13:15" x14ac:dyDescent="0.25">
      <c r="M652" t="s">
        <v>6461</v>
      </c>
      <c r="N652" t="s">
        <v>1545</v>
      </c>
      <c r="O652" t="s">
        <v>6462</v>
      </c>
    </row>
    <row r="653" spans="13:15" x14ac:dyDescent="0.25">
      <c r="M653" t="s">
        <v>6463</v>
      </c>
      <c r="N653" t="s">
        <v>1548</v>
      </c>
      <c r="O653" t="s">
        <v>6464</v>
      </c>
    </row>
    <row r="654" spans="13:15" x14ac:dyDescent="0.25">
      <c r="M654" t="s">
        <v>6465</v>
      </c>
      <c r="N654" t="s">
        <v>1416</v>
      </c>
      <c r="O654" t="s">
        <v>6466</v>
      </c>
    </row>
    <row r="655" spans="13:15" x14ac:dyDescent="0.25">
      <c r="M655" t="s">
        <v>6467</v>
      </c>
      <c r="N655" t="s">
        <v>1475</v>
      </c>
      <c r="O655" t="s">
        <v>6468</v>
      </c>
    </row>
    <row r="656" spans="13:15" x14ac:dyDescent="0.25">
      <c r="M656" t="s">
        <v>6469</v>
      </c>
      <c r="N656" t="s">
        <v>2033</v>
      </c>
      <c r="O656" t="s">
        <v>6470</v>
      </c>
    </row>
    <row r="657" spans="13:15" x14ac:dyDescent="0.25">
      <c r="M657" t="s">
        <v>6471</v>
      </c>
      <c r="N657" t="s">
        <v>1785</v>
      </c>
      <c r="O657" t="s">
        <v>6472</v>
      </c>
    </row>
    <row r="658" spans="13:15" x14ac:dyDescent="0.25">
      <c r="M658" t="s">
        <v>6473</v>
      </c>
      <c r="N658" t="s">
        <v>1454</v>
      </c>
      <c r="O658" t="s">
        <v>6474</v>
      </c>
    </row>
    <row r="659" spans="13:15" x14ac:dyDescent="0.25">
      <c r="M659" t="s">
        <v>6475</v>
      </c>
      <c r="N659" t="s">
        <v>1419</v>
      </c>
      <c r="O659" t="s">
        <v>6476</v>
      </c>
    </row>
    <row r="660" spans="13:15" x14ac:dyDescent="0.25">
      <c r="M660" t="s">
        <v>6477</v>
      </c>
      <c r="N660" t="s">
        <v>1626</v>
      </c>
      <c r="O660" t="s">
        <v>6478</v>
      </c>
    </row>
    <row r="661" spans="13:15" x14ac:dyDescent="0.25">
      <c r="M661" t="s">
        <v>6479</v>
      </c>
      <c r="N661" t="s">
        <v>1747</v>
      </c>
      <c r="O661" t="s">
        <v>6480</v>
      </c>
    </row>
    <row r="662" spans="13:15" x14ac:dyDescent="0.25">
      <c r="M662" t="s">
        <v>6481</v>
      </c>
      <c r="N662" t="s">
        <v>1422</v>
      </c>
      <c r="O662" t="s">
        <v>6482</v>
      </c>
    </row>
    <row r="663" spans="13:15" x14ac:dyDescent="0.25">
      <c r="M663" t="s">
        <v>6483</v>
      </c>
      <c r="N663" t="s">
        <v>1409</v>
      </c>
      <c r="O663" t="s">
        <v>6484</v>
      </c>
    </row>
    <row r="664" spans="13:15" x14ac:dyDescent="0.25">
      <c r="M664" t="s">
        <v>6485</v>
      </c>
      <c r="N664" t="s">
        <v>1405</v>
      </c>
      <c r="O664" t="s">
        <v>6486</v>
      </c>
    </row>
    <row r="665" spans="13:15" x14ac:dyDescent="0.25">
      <c r="M665" t="s">
        <v>6487</v>
      </c>
      <c r="N665" t="s">
        <v>1571</v>
      </c>
      <c r="O665" t="s">
        <v>6488</v>
      </c>
    </row>
    <row r="666" spans="13:15" x14ac:dyDescent="0.25">
      <c r="M666" t="s">
        <v>6489</v>
      </c>
      <c r="N666" t="s">
        <v>1429</v>
      </c>
      <c r="O666" t="s">
        <v>6490</v>
      </c>
    </row>
    <row r="667" spans="13:15" x14ac:dyDescent="0.25">
      <c r="M667" t="s">
        <v>6491</v>
      </c>
      <c r="N667" t="s">
        <v>1899</v>
      </c>
      <c r="O667" t="s">
        <v>6492</v>
      </c>
    </row>
    <row r="668" spans="13:15" x14ac:dyDescent="0.25">
      <c r="M668" t="s">
        <v>6493</v>
      </c>
      <c r="N668" t="s">
        <v>1698</v>
      </c>
      <c r="O668" t="s">
        <v>6494</v>
      </c>
    </row>
    <row r="669" spans="13:15" x14ac:dyDescent="0.25">
      <c r="M669" t="s">
        <v>6495</v>
      </c>
      <c r="N669" t="s">
        <v>1912</v>
      </c>
      <c r="O669" t="s">
        <v>6496</v>
      </c>
    </row>
    <row r="670" spans="13:15" x14ac:dyDescent="0.25">
      <c r="M670" t="s">
        <v>6497</v>
      </c>
      <c r="N670" t="s">
        <v>1675</v>
      </c>
      <c r="O670" t="s">
        <v>6498</v>
      </c>
    </row>
    <row r="671" spans="13:15" x14ac:dyDescent="0.25">
      <c r="M671" t="s">
        <v>6499</v>
      </c>
      <c r="N671" t="s">
        <v>1782</v>
      </c>
      <c r="O671" t="s">
        <v>6500</v>
      </c>
    </row>
    <row r="672" spans="13:15" x14ac:dyDescent="0.25">
      <c r="M672" t="s">
        <v>6501</v>
      </c>
      <c r="N672" t="s">
        <v>1432</v>
      </c>
      <c r="O672" t="s">
        <v>6502</v>
      </c>
    </row>
    <row r="673" spans="13:15" x14ac:dyDescent="0.25">
      <c r="M673" t="s">
        <v>6503</v>
      </c>
      <c r="N673" t="s">
        <v>1578</v>
      </c>
      <c r="O673" t="s">
        <v>6504</v>
      </c>
    </row>
    <row r="674" spans="13:15" x14ac:dyDescent="0.25">
      <c r="M674" t="s">
        <v>6505</v>
      </c>
      <c r="N674" t="s">
        <v>1987</v>
      </c>
      <c r="O674" t="s">
        <v>6506</v>
      </c>
    </row>
    <row r="675" spans="13:15" x14ac:dyDescent="0.25">
      <c r="M675" t="s">
        <v>6507</v>
      </c>
      <c r="N675" t="s">
        <v>1457</v>
      </c>
      <c r="O675" t="s">
        <v>6508</v>
      </c>
    </row>
    <row r="676" spans="13:15" x14ac:dyDescent="0.25">
      <c r="M676" t="s">
        <v>6509</v>
      </c>
      <c r="N676" t="s">
        <v>1615</v>
      </c>
      <c r="O676" t="s">
        <v>6510</v>
      </c>
    </row>
    <row r="677" spans="13:15" x14ac:dyDescent="0.25">
      <c r="M677" t="s">
        <v>6511</v>
      </c>
      <c r="N677" t="s">
        <v>189</v>
      </c>
      <c r="O677" t="s">
        <v>6512</v>
      </c>
    </row>
    <row r="678" spans="13:15" x14ac:dyDescent="0.25">
      <c r="M678" t="s">
        <v>6513</v>
      </c>
      <c r="N678" t="s">
        <v>480</v>
      </c>
      <c r="O678" t="s">
        <v>6514</v>
      </c>
    </row>
    <row r="679" spans="13:15" x14ac:dyDescent="0.25">
      <c r="M679" t="s">
        <v>6515</v>
      </c>
      <c r="N679" t="s">
        <v>476</v>
      </c>
      <c r="O679" t="s">
        <v>6516</v>
      </c>
    </row>
    <row r="680" spans="13:15" x14ac:dyDescent="0.25">
      <c r="M680" t="s">
        <v>6517</v>
      </c>
      <c r="N680" t="s">
        <v>1300</v>
      </c>
      <c r="O680" t="s">
        <v>6518</v>
      </c>
    </row>
    <row r="681" spans="13:15" x14ac:dyDescent="0.25">
      <c r="M681" t="s">
        <v>6519</v>
      </c>
      <c r="N681" t="s">
        <v>1294</v>
      </c>
      <c r="O681" t="s">
        <v>6520</v>
      </c>
    </row>
    <row r="682" spans="13:15" x14ac:dyDescent="0.25">
      <c r="M682" t="s">
        <v>6521</v>
      </c>
      <c r="N682" t="s">
        <v>1296</v>
      </c>
      <c r="O682" t="s">
        <v>6522</v>
      </c>
    </row>
    <row r="683" spans="13:15" x14ac:dyDescent="0.25">
      <c r="M683" t="s">
        <v>6523</v>
      </c>
      <c r="N683" t="s">
        <v>1298</v>
      </c>
      <c r="O683" t="s">
        <v>6524</v>
      </c>
    </row>
    <row r="684" spans="13:15" x14ac:dyDescent="0.25">
      <c r="M684" t="s">
        <v>6525</v>
      </c>
      <c r="N684" t="s">
        <v>1300</v>
      </c>
      <c r="O684" t="s">
        <v>6526</v>
      </c>
    </row>
    <row r="685" spans="13:15" x14ac:dyDescent="0.25">
      <c r="M685" t="s">
        <v>6527</v>
      </c>
      <c r="N685" t="s">
        <v>1294</v>
      </c>
      <c r="O685" t="s">
        <v>6528</v>
      </c>
    </row>
    <row r="686" spans="13:15" x14ac:dyDescent="0.25">
      <c r="M686" t="s">
        <v>6529</v>
      </c>
      <c r="N686" t="s">
        <v>1296</v>
      </c>
      <c r="O686" t="s">
        <v>6530</v>
      </c>
    </row>
    <row r="687" spans="13:15" x14ac:dyDescent="0.25">
      <c r="M687" t="s">
        <v>6531</v>
      </c>
      <c r="N687" t="s">
        <v>1298</v>
      </c>
      <c r="O687" t="s">
        <v>6532</v>
      </c>
    </row>
    <row r="688" spans="13:15" x14ac:dyDescent="0.25">
      <c r="M688" t="s">
        <v>6533</v>
      </c>
      <c r="N688" t="s">
        <v>1290</v>
      </c>
      <c r="O688" t="s">
        <v>6534</v>
      </c>
    </row>
    <row r="689" spans="13:15" x14ac:dyDescent="0.25">
      <c r="M689" t="s">
        <v>6535</v>
      </c>
      <c r="N689" t="s">
        <v>1300</v>
      </c>
      <c r="O689" t="s">
        <v>6536</v>
      </c>
    </row>
    <row r="690" spans="13:15" x14ac:dyDescent="0.25">
      <c r="M690" t="s">
        <v>6537</v>
      </c>
      <c r="N690" t="s">
        <v>1294</v>
      </c>
      <c r="O690" t="s">
        <v>6538</v>
      </c>
    </row>
    <row r="691" spans="13:15" x14ac:dyDescent="0.25">
      <c r="M691" t="s">
        <v>6539</v>
      </c>
      <c r="N691" t="s">
        <v>1296</v>
      </c>
      <c r="O691" t="s">
        <v>6540</v>
      </c>
    </row>
    <row r="692" spans="13:15" x14ac:dyDescent="0.25">
      <c r="M692" t="s">
        <v>6541</v>
      </c>
      <c r="N692" t="s">
        <v>1298</v>
      </c>
      <c r="O692" t="s">
        <v>6542</v>
      </c>
    </row>
    <row r="693" spans="13:15" x14ac:dyDescent="0.25">
      <c r="M693" t="s">
        <v>6543</v>
      </c>
      <c r="N693" t="s">
        <v>1290</v>
      </c>
      <c r="O693" t="s">
        <v>6544</v>
      </c>
    </row>
    <row r="694" spans="13:15" x14ac:dyDescent="0.25">
      <c r="M694" t="s">
        <v>6545</v>
      </c>
      <c r="N694" t="s">
        <v>1300</v>
      </c>
      <c r="O694" t="s">
        <v>6546</v>
      </c>
    </row>
    <row r="695" spans="13:15" x14ac:dyDescent="0.25">
      <c r="M695" t="s">
        <v>6547</v>
      </c>
      <c r="N695" t="s">
        <v>1294</v>
      </c>
      <c r="O695" t="s">
        <v>6548</v>
      </c>
    </row>
    <row r="696" spans="13:15" x14ac:dyDescent="0.25">
      <c r="M696" t="s">
        <v>6549</v>
      </c>
      <c r="N696" t="s">
        <v>1296</v>
      </c>
      <c r="O696" t="s">
        <v>6550</v>
      </c>
    </row>
    <row r="697" spans="13:15" x14ac:dyDescent="0.25">
      <c r="M697" t="s">
        <v>6551</v>
      </c>
      <c r="N697" t="s">
        <v>1298</v>
      </c>
      <c r="O697" t="s">
        <v>6552</v>
      </c>
    </row>
    <row r="698" spans="13:15" x14ac:dyDescent="0.25">
      <c r="M698" t="s">
        <v>6553</v>
      </c>
      <c r="N698" t="s">
        <v>3456</v>
      </c>
      <c r="O698" t="s">
        <v>6554</v>
      </c>
    </row>
    <row r="699" spans="13:15" x14ac:dyDescent="0.25">
      <c r="M699" t="s">
        <v>6555</v>
      </c>
      <c r="N699" t="s">
        <v>3479</v>
      </c>
      <c r="O699" t="s">
        <v>6556</v>
      </c>
    </row>
    <row r="700" spans="13:15" x14ac:dyDescent="0.25">
      <c r="M700" t="s">
        <v>6557</v>
      </c>
      <c r="N700" t="s">
        <v>3480</v>
      </c>
      <c r="O700" t="s">
        <v>6558</v>
      </c>
    </row>
    <row r="701" spans="13:15" x14ac:dyDescent="0.25">
      <c r="M701" t="s">
        <v>6559</v>
      </c>
      <c r="N701" t="s">
        <v>3481</v>
      </c>
      <c r="O701" t="s">
        <v>6560</v>
      </c>
    </row>
    <row r="702" spans="13:15" x14ac:dyDescent="0.25">
      <c r="M702" t="s">
        <v>6561</v>
      </c>
      <c r="N702" t="s">
        <v>3482</v>
      </c>
      <c r="O702" t="s">
        <v>6562</v>
      </c>
    </row>
    <row r="703" spans="13:15" x14ac:dyDescent="0.25">
      <c r="M703" t="s">
        <v>6563</v>
      </c>
      <c r="N703" t="s">
        <v>3459</v>
      </c>
      <c r="O703" t="s">
        <v>6564</v>
      </c>
    </row>
    <row r="704" spans="13:15" x14ac:dyDescent="0.25">
      <c r="M704" t="s">
        <v>6565</v>
      </c>
      <c r="N704" t="s">
        <v>3460</v>
      </c>
      <c r="O704" t="s">
        <v>6566</v>
      </c>
    </row>
    <row r="705" spans="13:15" x14ac:dyDescent="0.25">
      <c r="M705" t="s">
        <v>6567</v>
      </c>
      <c r="N705" t="s">
        <v>3461</v>
      </c>
      <c r="O705" t="s">
        <v>6568</v>
      </c>
    </row>
    <row r="706" spans="13:15" x14ac:dyDescent="0.25">
      <c r="M706" t="s">
        <v>6569</v>
      </c>
      <c r="N706" t="s">
        <v>3462</v>
      </c>
      <c r="O706" t="s">
        <v>6570</v>
      </c>
    </row>
    <row r="707" spans="13:15" x14ac:dyDescent="0.25">
      <c r="M707" t="s">
        <v>6571</v>
      </c>
      <c r="N707" t="s">
        <v>3463</v>
      </c>
      <c r="O707" t="s">
        <v>6572</v>
      </c>
    </row>
    <row r="708" spans="13:15" x14ac:dyDescent="0.25">
      <c r="M708" t="s">
        <v>6573</v>
      </c>
      <c r="N708" t="s">
        <v>3464</v>
      </c>
      <c r="O708" t="s">
        <v>6574</v>
      </c>
    </row>
    <row r="709" spans="13:15" x14ac:dyDescent="0.25">
      <c r="M709" t="s">
        <v>6575</v>
      </c>
      <c r="N709" t="s">
        <v>3465</v>
      </c>
      <c r="O709" t="s">
        <v>6576</v>
      </c>
    </row>
    <row r="710" spans="13:15" x14ac:dyDescent="0.25">
      <c r="M710" t="s">
        <v>6577</v>
      </c>
      <c r="N710" t="s">
        <v>3466</v>
      </c>
      <c r="O710" t="s">
        <v>6578</v>
      </c>
    </row>
    <row r="711" spans="13:15" x14ac:dyDescent="0.25">
      <c r="M711" t="s">
        <v>6579</v>
      </c>
      <c r="N711" t="s">
        <v>3467</v>
      </c>
      <c r="O711" t="s">
        <v>6580</v>
      </c>
    </row>
    <row r="712" spans="13:15" x14ac:dyDescent="0.25">
      <c r="M712" t="s">
        <v>6581</v>
      </c>
      <c r="N712" t="s">
        <v>3468</v>
      </c>
      <c r="O712" t="s">
        <v>6582</v>
      </c>
    </row>
    <row r="713" spans="13:15" x14ac:dyDescent="0.25">
      <c r="M713" t="s">
        <v>6583</v>
      </c>
      <c r="N713" t="s">
        <v>3469</v>
      </c>
      <c r="O713" t="s">
        <v>6584</v>
      </c>
    </row>
    <row r="714" spans="13:15" x14ac:dyDescent="0.25">
      <c r="M714" t="s">
        <v>6585</v>
      </c>
      <c r="N714" t="s">
        <v>3470</v>
      </c>
      <c r="O714" t="s">
        <v>6586</v>
      </c>
    </row>
    <row r="715" spans="13:15" x14ac:dyDescent="0.25">
      <c r="M715" t="s">
        <v>6587</v>
      </c>
      <c r="N715" t="s">
        <v>3471</v>
      </c>
      <c r="O715" t="s">
        <v>6588</v>
      </c>
    </row>
    <row r="716" spans="13:15" x14ac:dyDescent="0.25">
      <c r="M716" t="s">
        <v>6589</v>
      </c>
      <c r="N716" t="s">
        <v>3472</v>
      </c>
      <c r="O716" t="s">
        <v>6590</v>
      </c>
    </row>
    <row r="717" spans="13:15" x14ac:dyDescent="0.25">
      <c r="M717" t="s">
        <v>6591</v>
      </c>
      <c r="N717" t="s">
        <v>3473</v>
      </c>
      <c r="O717" t="s">
        <v>6592</v>
      </c>
    </row>
    <row r="718" spans="13:15" x14ac:dyDescent="0.25">
      <c r="M718" t="s">
        <v>6593</v>
      </c>
      <c r="N718" t="s">
        <v>3474</v>
      </c>
      <c r="O718" t="s">
        <v>6594</v>
      </c>
    </row>
    <row r="719" spans="13:15" x14ac:dyDescent="0.25">
      <c r="M719" t="s">
        <v>6595</v>
      </c>
      <c r="N719" t="s">
        <v>3475</v>
      </c>
      <c r="O719" t="s">
        <v>6596</v>
      </c>
    </row>
    <row r="720" spans="13:15" x14ac:dyDescent="0.25">
      <c r="M720" t="s">
        <v>6597</v>
      </c>
      <c r="N720" t="s">
        <v>3476</v>
      </c>
      <c r="O720" t="s">
        <v>6598</v>
      </c>
    </row>
    <row r="721" spans="13:15" x14ac:dyDescent="0.25">
      <c r="M721" t="s">
        <v>6599</v>
      </c>
      <c r="N721" t="s">
        <v>3477</v>
      </c>
      <c r="O721" t="s">
        <v>6600</v>
      </c>
    </row>
    <row r="722" spans="13:15" x14ac:dyDescent="0.25">
      <c r="M722" t="s">
        <v>6601</v>
      </c>
      <c r="N722" t="s">
        <v>3478</v>
      </c>
      <c r="O722" t="s">
        <v>6602</v>
      </c>
    </row>
    <row r="723" spans="13:15" x14ac:dyDescent="0.25">
      <c r="M723" t="s">
        <v>6603</v>
      </c>
      <c r="N723" t="s">
        <v>3486</v>
      </c>
      <c r="O723" t="s">
        <v>6604</v>
      </c>
    </row>
    <row r="724" spans="13:15" x14ac:dyDescent="0.25">
      <c r="M724" t="s">
        <v>6605</v>
      </c>
      <c r="N724" t="s">
        <v>3487</v>
      </c>
      <c r="O724" t="s">
        <v>6606</v>
      </c>
    </row>
    <row r="725" spans="13:15" x14ac:dyDescent="0.25">
      <c r="M725" t="s">
        <v>6607</v>
      </c>
      <c r="N725" t="s">
        <v>3488</v>
      </c>
      <c r="O725" t="s">
        <v>6608</v>
      </c>
    </row>
    <row r="726" spans="13:15" x14ac:dyDescent="0.25">
      <c r="M726" t="s">
        <v>6609</v>
      </c>
      <c r="N726" t="s">
        <v>3489</v>
      </c>
      <c r="O726" t="s">
        <v>6610</v>
      </c>
    </row>
    <row r="727" spans="13:15" x14ac:dyDescent="0.25">
      <c r="M727" t="s">
        <v>6611</v>
      </c>
      <c r="N727" t="s">
        <v>3490</v>
      </c>
      <c r="O727" t="s">
        <v>6612</v>
      </c>
    </row>
    <row r="728" spans="13:15" x14ac:dyDescent="0.25">
      <c r="M728" t="s">
        <v>6613</v>
      </c>
      <c r="N728" t="s">
        <v>3491</v>
      </c>
      <c r="O728" t="s">
        <v>6614</v>
      </c>
    </row>
    <row r="729" spans="13:15" x14ac:dyDescent="0.25">
      <c r="M729" t="s">
        <v>6615</v>
      </c>
      <c r="N729" t="s">
        <v>3492</v>
      </c>
      <c r="O729" t="s">
        <v>6616</v>
      </c>
    </row>
    <row r="730" spans="13:15" x14ac:dyDescent="0.25">
      <c r="M730" t="s">
        <v>6617</v>
      </c>
      <c r="N730" t="s">
        <v>3464</v>
      </c>
      <c r="O730" t="s">
        <v>6618</v>
      </c>
    </row>
    <row r="731" spans="13:15" x14ac:dyDescent="0.25">
      <c r="M731" t="s">
        <v>6619</v>
      </c>
      <c r="N731" t="s">
        <v>3493</v>
      </c>
      <c r="O731" t="s">
        <v>6620</v>
      </c>
    </row>
    <row r="732" spans="13:15" x14ac:dyDescent="0.25">
      <c r="M732" t="s">
        <v>6621</v>
      </c>
      <c r="N732" t="s">
        <v>3494</v>
      </c>
      <c r="O732" t="s">
        <v>6622</v>
      </c>
    </row>
    <row r="733" spans="13:15" x14ac:dyDescent="0.25">
      <c r="M733" t="s">
        <v>6623</v>
      </c>
      <c r="N733" t="s">
        <v>3495</v>
      </c>
      <c r="O733" t="s">
        <v>6624</v>
      </c>
    </row>
    <row r="734" spans="13:15" x14ac:dyDescent="0.25">
      <c r="M734" t="s">
        <v>6625</v>
      </c>
      <c r="N734" t="s">
        <v>3496</v>
      </c>
      <c r="O734" t="s">
        <v>6626</v>
      </c>
    </row>
    <row r="735" spans="13:15" x14ac:dyDescent="0.25">
      <c r="M735" t="s">
        <v>6627</v>
      </c>
      <c r="N735" t="s">
        <v>3497</v>
      </c>
      <c r="O735" t="s">
        <v>6628</v>
      </c>
    </row>
    <row r="736" spans="13:15" x14ac:dyDescent="0.25">
      <c r="M736" t="s">
        <v>6629</v>
      </c>
      <c r="N736" t="s">
        <v>3498</v>
      </c>
      <c r="O736" t="s">
        <v>6630</v>
      </c>
    </row>
    <row r="737" spans="13:15" x14ac:dyDescent="0.25">
      <c r="M737" t="s">
        <v>6631</v>
      </c>
      <c r="N737" t="s">
        <v>3499</v>
      </c>
      <c r="O737" t="s">
        <v>6632</v>
      </c>
    </row>
    <row r="738" spans="13:15" x14ac:dyDescent="0.25">
      <c r="M738" t="s">
        <v>6633</v>
      </c>
      <c r="N738" t="s">
        <v>3500</v>
      </c>
      <c r="O738" t="s">
        <v>6634</v>
      </c>
    </row>
    <row r="739" spans="13:15" x14ac:dyDescent="0.25">
      <c r="M739" t="s">
        <v>6635</v>
      </c>
      <c r="N739" t="s">
        <v>3501</v>
      </c>
      <c r="O739" t="s">
        <v>6636</v>
      </c>
    </row>
    <row r="740" spans="13:15" x14ac:dyDescent="0.25">
      <c r="M740" t="s">
        <v>6637</v>
      </c>
      <c r="N740" t="s">
        <v>3502</v>
      </c>
      <c r="O740" t="s">
        <v>6638</v>
      </c>
    </row>
    <row r="741" spans="13:15" x14ac:dyDescent="0.25">
      <c r="M741" t="s">
        <v>6639</v>
      </c>
      <c r="N741" t="s">
        <v>3503</v>
      </c>
      <c r="O741" t="s">
        <v>6640</v>
      </c>
    </row>
    <row r="742" spans="13:15" x14ac:dyDescent="0.25">
      <c r="M742" t="s">
        <v>6641</v>
      </c>
      <c r="N742" t="s">
        <v>3504</v>
      </c>
      <c r="O742" t="s">
        <v>6642</v>
      </c>
    </row>
    <row r="743" spans="13:15" x14ac:dyDescent="0.25">
      <c r="M743" t="s">
        <v>6643</v>
      </c>
      <c r="N743" t="s">
        <v>3505</v>
      </c>
      <c r="O743" t="s">
        <v>6644</v>
      </c>
    </row>
    <row r="744" spans="13:15" x14ac:dyDescent="0.25">
      <c r="M744" t="s">
        <v>6645</v>
      </c>
      <c r="N744" t="s">
        <v>3506</v>
      </c>
      <c r="O744" t="s">
        <v>6646</v>
      </c>
    </row>
    <row r="745" spans="13:15" x14ac:dyDescent="0.25">
      <c r="M745" t="s">
        <v>6647</v>
      </c>
      <c r="N745" t="s">
        <v>3507</v>
      </c>
      <c r="O745" t="s">
        <v>6648</v>
      </c>
    </row>
    <row r="746" spans="13:15" x14ac:dyDescent="0.25">
      <c r="M746" t="s">
        <v>6649</v>
      </c>
      <c r="N746" t="s">
        <v>3508</v>
      </c>
      <c r="O746" t="s">
        <v>6650</v>
      </c>
    </row>
    <row r="747" spans="13:15" x14ac:dyDescent="0.25">
      <c r="M747" t="s">
        <v>6651</v>
      </c>
      <c r="N747" t="s">
        <v>3509</v>
      </c>
      <c r="O747" t="s">
        <v>6652</v>
      </c>
    </row>
    <row r="748" spans="13:15" x14ac:dyDescent="0.25">
      <c r="M748" t="s">
        <v>6653</v>
      </c>
      <c r="N748" t="s">
        <v>3510</v>
      </c>
      <c r="O748" t="s">
        <v>6654</v>
      </c>
    </row>
    <row r="749" spans="13:15" x14ac:dyDescent="0.25">
      <c r="M749" t="s">
        <v>6655</v>
      </c>
      <c r="N749" t="s">
        <v>3466</v>
      </c>
      <c r="O749" t="s">
        <v>6656</v>
      </c>
    </row>
    <row r="750" spans="13:15" x14ac:dyDescent="0.25">
      <c r="M750" t="s">
        <v>6657</v>
      </c>
      <c r="N750" t="s">
        <v>3511</v>
      </c>
      <c r="O750" t="s">
        <v>6658</v>
      </c>
    </row>
    <row r="751" spans="13:15" x14ac:dyDescent="0.25">
      <c r="M751" t="s">
        <v>6659</v>
      </c>
      <c r="N751" t="s">
        <v>3512</v>
      </c>
      <c r="O751" t="s">
        <v>6660</v>
      </c>
    </row>
    <row r="752" spans="13:15" x14ac:dyDescent="0.25">
      <c r="M752" t="s">
        <v>6661</v>
      </c>
      <c r="N752" t="s">
        <v>3513</v>
      </c>
      <c r="O752" t="s">
        <v>6662</v>
      </c>
    </row>
    <row r="753" spans="13:15" x14ac:dyDescent="0.25">
      <c r="M753" t="s">
        <v>6663</v>
      </c>
      <c r="N753" t="s">
        <v>3514</v>
      </c>
      <c r="O753" t="s">
        <v>6664</v>
      </c>
    </row>
    <row r="754" spans="13:15" x14ac:dyDescent="0.25">
      <c r="M754" t="s">
        <v>6665</v>
      </c>
      <c r="N754" t="s">
        <v>3515</v>
      </c>
      <c r="O754" t="s">
        <v>6666</v>
      </c>
    </row>
    <row r="755" spans="13:15" x14ac:dyDescent="0.25">
      <c r="M755" t="s">
        <v>6667</v>
      </c>
      <c r="N755" t="s">
        <v>3516</v>
      </c>
      <c r="O755" t="s">
        <v>6668</v>
      </c>
    </row>
    <row r="756" spans="13:15" x14ac:dyDescent="0.25">
      <c r="M756" t="s">
        <v>6669</v>
      </c>
      <c r="N756" t="s">
        <v>3517</v>
      </c>
      <c r="O756" t="s">
        <v>6670</v>
      </c>
    </row>
    <row r="757" spans="13:15" x14ac:dyDescent="0.25">
      <c r="M757" t="s">
        <v>6671</v>
      </c>
      <c r="N757" t="s">
        <v>3518</v>
      </c>
      <c r="O757" t="s">
        <v>6672</v>
      </c>
    </row>
    <row r="758" spans="13:15" x14ac:dyDescent="0.25">
      <c r="M758" t="s">
        <v>6673</v>
      </c>
      <c r="N758" t="s">
        <v>3519</v>
      </c>
      <c r="O758" t="s">
        <v>6674</v>
      </c>
    </row>
    <row r="759" spans="13:15" x14ac:dyDescent="0.25">
      <c r="M759" t="s">
        <v>6675</v>
      </c>
      <c r="N759" t="s">
        <v>3520</v>
      </c>
      <c r="O759" t="s">
        <v>6676</v>
      </c>
    </row>
    <row r="760" spans="13:15" x14ac:dyDescent="0.25">
      <c r="M760" t="s">
        <v>6677</v>
      </c>
      <c r="N760" t="s">
        <v>3521</v>
      </c>
      <c r="O760" t="s">
        <v>6678</v>
      </c>
    </row>
    <row r="761" spans="13:15" x14ac:dyDescent="0.25">
      <c r="M761" t="s">
        <v>6679</v>
      </c>
      <c r="N761" t="s">
        <v>3522</v>
      </c>
      <c r="O761" t="s">
        <v>6680</v>
      </c>
    </row>
    <row r="762" spans="13:15" x14ac:dyDescent="0.25">
      <c r="M762" t="s">
        <v>6681</v>
      </c>
      <c r="N762" t="s">
        <v>3523</v>
      </c>
      <c r="O762" t="s">
        <v>6682</v>
      </c>
    </row>
    <row r="763" spans="13:15" x14ac:dyDescent="0.25">
      <c r="M763" t="s">
        <v>6683</v>
      </c>
      <c r="N763" t="s">
        <v>3467</v>
      </c>
      <c r="O763" t="s">
        <v>6684</v>
      </c>
    </row>
    <row r="764" spans="13:15" x14ac:dyDescent="0.25">
      <c r="M764" t="s">
        <v>6685</v>
      </c>
      <c r="N764" t="s">
        <v>3524</v>
      </c>
      <c r="O764" t="s">
        <v>6686</v>
      </c>
    </row>
    <row r="765" spans="13:15" x14ac:dyDescent="0.25">
      <c r="M765" t="s">
        <v>6687</v>
      </c>
      <c r="N765" t="s">
        <v>3525</v>
      </c>
      <c r="O765" t="s">
        <v>6688</v>
      </c>
    </row>
    <row r="766" spans="13:15" x14ac:dyDescent="0.25">
      <c r="M766" t="s">
        <v>6689</v>
      </c>
      <c r="N766" t="s">
        <v>3526</v>
      </c>
      <c r="O766" t="s">
        <v>6690</v>
      </c>
    </row>
    <row r="767" spans="13:15" x14ac:dyDescent="0.25">
      <c r="M767" t="s">
        <v>6691</v>
      </c>
      <c r="N767" t="s">
        <v>3527</v>
      </c>
      <c r="O767" t="s">
        <v>6692</v>
      </c>
    </row>
    <row r="768" spans="13:15" x14ac:dyDescent="0.25">
      <c r="M768" t="s">
        <v>6693</v>
      </c>
      <c r="N768" t="s">
        <v>3528</v>
      </c>
      <c r="O768" t="s">
        <v>6694</v>
      </c>
    </row>
    <row r="769" spans="13:15" x14ac:dyDescent="0.25">
      <c r="M769" t="s">
        <v>6695</v>
      </c>
      <c r="N769" t="s">
        <v>3529</v>
      </c>
      <c r="O769" t="s">
        <v>6696</v>
      </c>
    </row>
    <row r="770" spans="13:15" x14ac:dyDescent="0.25">
      <c r="M770" t="s">
        <v>6697</v>
      </c>
      <c r="N770" t="s">
        <v>3530</v>
      </c>
      <c r="O770" t="s">
        <v>6698</v>
      </c>
    </row>
    <row r="771" spans="13:15" x14ac:dyDescent="0.25">
      <c r="M771" t="s">
        <v>6699</v>
      </c>
      <c r="N771" t="s">
        <v>3531</v>
      </c>
      <c r="O771" t="s">
        <v>6700</v>
      </c>
    </row>
    <row r="772" spans="13:15" x14ac:dyDescent="0.25">
      <c r="M772" t="s">
        <v>6701</v>
      </c>
      <c r="N772" t="s">
        <v>3532</v>
      </c>
      <c r="O772" t="s">
        <v>6702</v>
      </c>
    </row>
    <row r="773" spans="13:15" x14ac:dyDescent="0.25">
      <c r="M773" t="s">
        <v>6703</v>
      </c>
      <c r="N773" t="s">
        <v>3533</v>
      </c>
      <c r="O773" t="s">
        <v>6704</v>
      </c>
    </row>
    <row r="774" spans="13:15" x14ac:dyDescent="0.25">
      <c r="M774" t="s">
        <v>6705</v>
      </c>
      <c r="N774" t="s">
        <v>3534</v>
      </c>
      <c r="O774" t="s">
        <v>6706</v>
      </c>
    </row>
    <row r="775" spans="13:15" x14ac:dyDescent="0.25">
      <c r="M775" t="s">
        <v>6707</v>
      </c>
      <c r="N775" t="s">
        <v>3535</v>
      </c>
      <c r="O775" t="s">
        <v>6708</v>
      </c>
    </row>
    <row r="776" spans="13:15" x14ac:dyDescent="0.25">
      <c r="M776" t="s">
        <v>6709</v>
      </c>
      <c r="N776" t="s">
        <v>3536</v>
      </c>
      <c r="O776" t="s">
        <v>6710</v>
      </c>
    </row>
    <row r="777" spans="13:15" x14ac:dyDescent="0.25">
      <c r="M777" t="s">
        <v>6711</v>
      </c>
      <c r="N777" t="s">
        <v>3537</v>
      </c>
      <c r="O777" t="s">
        <v>6712</v>
      </c>
    </row>
    <row r="778" spans="13:15" x14ac:dyDescent="0.25">
      <c r="M778" t="s">
        <v>6713</v>
      </c>
      <c r="N778" t="s">
        <v>3538</v>
      </c>
      <c r="O778" t="s">
        <v>6714</v>
      </c>
    </row>
    <row r="779" spans="13:15" x14ac:dyDescent="0.25">
      <c r="M779" t="s">
        <v>6715</v>
      </c>
      <c r="N779" t="s">
        <v>3539</v>
      </c>
      <c r="O779" t="s">
        <v>6716</v>
      </c>
    </row>
    <row r="780" spans="13:15" x14ac:dyDescent="0.25">
      <c r="M780" t="s">
        <v>6717</v>
      </c>
      <c r="N780" t="s">
        <v>3540</v>
      </c>
      <c r="O780" t="s">
        <v>6718</v>
      </c>
    </row>
    <row r="781" spans="13:15" x14ac:dyDescent="0.25">
      <c r="M781" t="s">
        <v>6719</v>
      </c>
      <c r="N781" t="s">
        <v>3541</v>
      </c>
      <c r="O781" t="s">
        <v>6720</v>
      </c>
    </row>
    <row r="782" spans="13:15" x14ac:dyDescent="0.25">
      <c r="M782" t="s">
        <v>6721</v>
      </c>
      <c r="N782" t="s">
        <v>3542</v>
      </c>
      <c r="O782" t="s">
        <v>6722</v>
      </c>
    </row>
    <row r="783" spans="13:15" x14ac:dyDescent="0.25">
      <c r="M783" t="s">
        <v>6723</v>
      </c>
      <c r="N783" t="s">
        <v>3543</v>
      </c>
      <c r="O783" t="s">
        <v>6724</v>
      </c>
    </row>
    <row r="784" spans="13:15" x14ac:dyDescent="0.25">
      <c r="M784" t="s">
        <v>6725</v>
      </c>
      <c r="N784" t="s">
        <v>3544</v>
      </c>
      <c r="O784" t="s">
        <v>6726</v>
      </c>
    </row>
    <row r="785" spans="13:15" x14ac:dyDescent="0.25">
      <c r="M785" t="s">
        <v>6727</v>
      </c>
      <c r="N785" t="s">
        <v>3545</v>
      </c>
      <c r="O785" t="s">
        <v>6728</v>
      </c>
    </row>
    <row r="786" spans="13:15" x14ac:dyDescent="0.25">
      <c r="M786" t="s">
        <v>6729</v>
      </c>
      <c r="N786" t="s">
        <v>3546</v>
      </c>
      <c r="O786" t="s">
        <v>6730</v>
      </c>
    </row>
    <row r="787" spans="13:15" x14ac:dyDescent="0.25">
      <c r="M787" t="s">
        <v>6731</v>
      </c>
      <c r="N787" t="s">
        <v>3547</v>
      </c>
      <c r="O787" t="s">
        <v>6732</v>
      </c>
    </row>
    <row r="788" spans="13:15" x14ac:dyDescent="0.25">
      <c r="M788" t="s">
        <v>6733</v>
      </c>
      <c r="N788" t="s">
        <v>3548</v>
      </c>
      <c r="O788" t="s">
        <v>6734</v>
      </c>
    </row>
    <row r="789" spans="13:15" x14ac:dyDescent="0.25">
      <c r="M789" t="s">
        <v>6735</v>
      </c>
      <c r="N789" t="s">
        <v>3549</v>
      </c>
      <c r="O789" t="s">
        <v>6736</v>
      </c>
    </row>
    <row r="790" spans="13:15" x14ac:dyDescent="0.25">
      <c r="M790" t="s">
        <v>6737</v>
      </c>
      <c r="N790" t="s">
        <v>3550</v>
      </c>
      <c r="O790" t="s">
        <v>6738</v>
      </c>
    </row>
    <row r="791" spans="13:15" x14ac:dyDescent="0.25">
      <c r="M791" t="s">
        <v>6739</v>
      </c>
      <c r="N791" t="s">
        <v>3551</v>
      </c>
      <c r="O791" t="s">
        <v>6740</v>
      </c>
    </row>
    <row r="792" spans="13:15" x14ac:dyDescent="0.25">
      <c r="M792" t="s">
        <v>6741</v>
      </c>
      <c r="N792" t="s">
        <v>3552</v>
      </c>
      <c r="O792" t="s">
        <v>6742</v>
      </c>
    </row>
    <row r="793" spans="13:15" x14ac:dyDescent="0.25">
      <c r="M793" t="s">
        <v>6743</v>
      </c>
      <c r="N793" t="s">
        <v>3553</v>
      </c>
      <c r="O793" t="s">
        <v>6744</v>
      </c>
    </row>
    <row r="794" spans="13:15" x14ac:dyDescent="0.25">
      <c r="M794" t="s">
        <v>6745</v>
      </c>
      <c r="N794" t="s">
        <v>3554</v>
      </c>
      <c r="O794" t="s">
        <v>6746</v>
      </c>
    </row>
    <row r="795" spans="13:15" x14ac:dyDescent="0.25">
      <c r="M795" t="s">
        <v>6747</v>
      </c>
      <c r="N795" t="s">
        <v>3555</v>
      </c>
      <c r="O795" t="s">
        <v>6748</v>
      </c>
    </row>
    <row r="796" spans="13:15" x14ac:dyDescent="0.25">
      <c r="M796" t="s">
        <v>6749</v>
      </c>
      <c r="N796" t="s">
        <v>3556</v>
      </c>
      <c r="O796" t="s">
        <v>6750</v>
      </c>
    </row>
    <row r="797" spans="13:15" x14ac:dyDescent="0.25">
      <c r="M797" t="s">
        <v>6751</v>
      </c>
      <c r="N797" t="s">
        <v>3557</v>
      </c>
      <c r="O797" t="s">
        <v>6752</v>
      </c>
    </row>
    <row r="798" spans="13:15" x14ac:dyDescent="0.25">
      <c r="M798" t="s">
        <v>6753</v>
      </c>
      <c r="N798" t="s">
        <v>3558</v>
      </c>
      <c r="O798" t="s">
        <v>6754</v>
      </c>
    </row>
    <row r="799" spans="13:15" x14ac:dyDescent="0.25">
      <c r="M799" t="s">
        <v>6755</v>
      </c>
      <c r="N799" t="s">
        <v>3559</v>
      </c>
      <c r="O799" t="s">
        <v>6756</v>
      </c>
    </row>
    <row r="800" spans="13:15" x14ac:dyDescent="0.25">
      <c r="M800" t="s">
        <v>6757</v>
      </c>
      <c r="N800" t="s">
        <v>3560</v>
      </c>
      <c r="O800" t="s">
        <v>6758</v>
      </c>
    </row>
    <row r="801" spans="13:15" x14ac:dyDescent="0.25">
      <c r="M801" t="s">
        <v>6759</v>
      </c>
      <c r="N801" t="s">
        <v>3561</v>
      </c>
      <c r="O801" t="s">
        <v>6760</v>
      </c>
    </row>
    <row r="802" spans="13:15" x14ac:dyDescent="0.25">
      <c r="M802" t="s">
        <v>6761</v>
      </c>
      <c r="N802" t="s">
        <v>3562</v>
      </c>
      <c r="O802" t="s">
        <v>6762</v>
      </c>
    </row>
    <row r="803" spans="13:15" x14ac:dyDescent="0.25">
      <c r="M803" t="s">
        <v>6763</v>
      </c>
      <c r="N803" t="s">
        <v>3563</v>
      </c>
      <c r="O803" t="s">
        <v>6764</v>
      </c>
    </row>
    <row r="804" spans="13:15" x14ac:dyDescent="0.25">
      <c r="M804" t="s">
        <v>6765</v>
      </c>
      <c r="N804" t="s">
        <v>3564</v>
      </c>
      <c r="O804" t="s">
        <v>6766</v>
      </c>
    </row>
    <row r="805" spans="13:15" x14ac:dyDescent="0.25">
      <c r="M805" t="s">
        <v>6767</v>
      </c>
      <c r="N805" t="s">
        <v>3565</v>
      </c>
      <c r="O805" t="s">
        <v>6768</v>
      </c>
    </row>
    <row r="806" spans="13:15" x14ac:dyDescent="0.25">
      <c r="M806" t="s">
        <v>6769</v>
      </c>
      <c r="N806" t="s">
        <v>3566</v>
      </c>
      <c r="O806" t="s">
        <v>6770</v>
      </c>
    </row>
    <row r="807" spans="13:15" x14ac:dyDescent="0.25">
      <c r="M807" t="s">
        <v>6771</v>
      </c>
      <c r="N807" t="s">
        <v>3567</v>
      </c>
      <c r="O807" t="s">
        <v>6772</v>
      </c>
    </row>
    <row r="808" spans="13:15" x14ac:dyDescent="0.25">
      <c r="M808" t="s">
        <v>6773</v>
      </c>
      <c r="N808" t="s">
        <v>3568</v>
      </c>
      <c r="O808" t="s">
        <v>6774</v>
      </c>
    </row>
    <row r="809" spans="13:15" x14ac:dyDescent="0.25">
      <c r="M809" t="s">
        <v>6775</v>
      </c>
      <c r="N809" t="s">
        <v>3569</v>
      </c>
      <c r="O809" t="s">
        <v>6776</v>
      </c>
    </row>
    <row r="810" spans="13:15" x14ac:dyDescent="0.25">
      <c r="M810" t="s">
        <v>6777</v>
      </c>
      <c r="N810" t="s">
        <v>3570</v>
      </c>
      <c r="O810" t="s">
        <v>6778</v>
      </c>
    </row>
    <row r="811" spans="13:15" x14ac:dyDescent="0.25">
      <c r="M811" t="s">
        <v>6779</v>
      </c>
      <c r="N811" t="s">
        <v>3571</v>
      </c>
      <c r="O811" t="s">
        <v>6780</v>
      </c>
    </row>
    <row r="812" spans="13:15" x14ac:dyDescent="0.25">
      <c r="M812" t="s">
        <v>6781</v>
      </c>
      <c r="N812" t="s">
        <v>3572</v>
      </c>
      <c r="O812" t="s">
        <v>6782</v>
      </c>
    </row>
    <row r="813" spans="13:15" x14ac:dyDescent="0.25">
      <c r="M813" t="s">
        <v>6783</v>
      </c>
      <c r="N813" t="s">
        <v>3573</v>
      </c>
      <c r="O813" t="s">
        <v>6784</v>
      </c>
    </row>
    <row r="814" spans="13:15" x14ac:dyDescent="0.25">
      <c r="M814" t="s">
        <v>6785</v>
      </c>
      <c r="N814" t="s">
        <v>3574</v>
      </c>
      <c r="O814" t="s">
        <v>6786</v>
      </c>
    </row>
    <row r="815" spans="13:15" x14ac:dyDescent="0.25">
      <c r="M815" t="s">
        <v>6787</v>
      </c>
      <c r="N815" t="s">
        <v>3575</v>
      </c>
      <c r="O815" t="s">
        <v>6788</v>
      </c>
    </row>
    <row r="816" spans="13:15" x14ac:dyDescent="0.25">
      <c r="M816" t="s">
        <v>6789</v>
      </c>
      <c r="N816" t="s">
        <v>3576</v>
      </c>
      <c r="O816" t="s">
        <v>6790</v>
      </c>
    </row>
    <row r="817" spans="13:15" x14ac:dyDescent="0.25">
      <c r="M817" t="s">
        <v>6791</v>
      </c>
      <c r="N817" t="s">
        <v>3577</v>
      </c>
      <c r="O817" t="s">
        <v>6792</v>
      </c>
    </row>
    <row r="818" spans="13:15" x14ac:dyDescent="0.25">
      <c r="M818" t="s">
        <v>6793</v>
      </c>
      <c r="N818" t="s">
        <v>3578</v>
      </c>
      <c r="O818" t="s">
        <v>6794</v>
      </c>
    </row>
    <row r="819" spans="13:15" x14ac:dyDescent="0.25">
      <c r="M819" t="s">
        <v>6795</v>
      </c>
      <c r="N819" t="s">
        <v>3579</v>
      </c>
      <c r="O819" t="s">
        <v>6796</v>
      </c>
    </row>
    <row r="820" spans="13:15" x14ac:dyDescent="0.25">
      <c r="M820" t="s">
        <v>6797</v>
      </c>
      <c r="N820" t="s">
        <v>3580</v>
      </c>
      <c r="O820" t="s">
        <v>6798</v>
      </c>
    </row>
    <row r="821" spans="13:15" x14ac:dyDescent="0.25">
      <c r="M821" t="s">
        <v>6799</v>
      </c>
      <c r="N821" t="s">
        <v>3581</v>
      </c>
      <c r="O821" t="s">
        <v>6800</v>
      </c>
    </row>
    <row r="822" spans="13:15" x14ac:dyDescent="0.25">
      <c r="M822" t="s">
        <v>6801</v>
      </c>
      <c r="N822" t="s">
        <v>3582</v>
      </c>
      <c r="O822" t="s">
        <v>6802</v>
      </c>
    </row>
    <row r="823" spans="13:15" x14ac:dyDescent="0.25">
      <c r="M823" t="s">
        <v>6803</v>
      </c>
      <c r="N823" t="s">
        <v>3583</v>
      </c>
      <c r="O823" t="s">
        <v>6804</v>
      </c>
    </row>
    <row r="824" spans="13:15" x14ac:dyDescent="0.25">
      <c r="M824" t="s">
        <v>6805</v>
      </c>
      <c r="N824" t="s">
        <v>3584</v>
      </c>
      <c r="O824" t="s">
        <v>6806</v>
      </c>
    </row>
    <row r="825" spans="13:15" x14ac:dyDescent="0.25">
      <c r="M825" t="s">
        <v>6807</v>
      </c>
      <c r="N825" t="s">
        <v>3585</v>
      </c>
      <c r="O825" t="s">
        <v>6808</v>
      </c>
    </row>
    <row r="826" spans="13:15" x14ac:dyDescent="0.25">
      <c r="M826" t="s">
        <v>6809</v>
      </c>
      <c r="N826" t="s">
        <v>3586</v>
      </c>
      <c r="O826" t="s">
        <v>6810</v>
      </c>
    </row>
    <row r="827" spans="13:15" x14ac:dyDescent="0.25">
      <c r="M827" t="s">
        <v>6811</v>
      </c>
      <c r="N827" t="s">
        <v>3587</v>
      </c>
      <c r="O827" t="s">
        <v>6812</v>
      </c>
    </row>
    <row r="828" spans="13:15" x14ac:dyDescent="0.25">
      <c r="M828" t="s">
        <v>6813</v>
      </c>
      <c r="N828" t="s">
        <v>3588</v>
      </c>
      <c r="O828" t="s">
        <v>6814</v>
      </c>
    </row>
    <row r="829" spans="13:15" x14ac:dyDescent="0.25">
      <c r="M829" t="s">
        <v>6815</v>
      </c>
      <c r="N829" t="s">
        <v>3589</v>
      </c>
      <c r="O829" t="s">
        <v>6816</v>
      </c>
    </row>
    <row r="830" spans="13:15" x14ac:dyDescent="0.25">
      <c r="M830" t="s">
        <v>6817</v>
      </c>
      <c r="N830" t="s">
        <v>3590</v>
      </c>
      <c r="O830" t="s">
        <v>6818</v>
      </c>
    </row>
    <row r="831" spans="13:15" x14ac:dyDescent="0.25">
      <c r="M831" t="s">
        <v>6819</v>
      </c>
      <c r="N831" t="s">
        <v>3591</v>
      </c>
      <c r="O831" t="s">
        <v>6820</v>
      </c>
    </row>
    <row r="832" spans="13:15" x14ac:dyDescent="0.25">
      <c r="M832" t="s">
        <v>6821</v>
      </c>
      <c r="N832" t="s">
        <v>3592</v>
      </c>
      <c r="O832" t="s">
        <v>6822</v>
      </c>
    </row>
    <row r="833" spans="13:15" x14ac:dyDescent="0.25">
      <c r="M833" t="s">
        <v>6823</v>
      </c>
      <c r="N833" t="s">
        <v>3593</v>
      </c>
      <c r="O833" t="s">
        <v>6824</v>
      </c>
    </row>
    <row r="834" spans="13:15" x14ac:dyDescent="0.25">
      <c r="M834" t="s">
        <v>6825</v>
      </c>
      <c r="N834" t="s">
        <v>3594</v>
      </c>
      <c r="O834" t="s">
        <v>6826</v>
      </c>
    </row>
    <row r="835" spans="13:15" x14ac:dyDescent="0.25">
      <c r="M835" t="s">
        <v>6827</v>
      </c>
      <c r="N835" t="s">
        <v>3595</v>
      </c>
      <c r="O835" t="s">
        <v>6828</v>
      </c>
    </row>
    <row r="836" spans="13:15" x14ac:dyDescent="0.25">
      <c r="M836" t="s">
        <v>6829</v>
      </c>
      <c r="N836" t="s">
        <v>3596</v>
      </c>
      <c r="O836" t="s">
        <v>6830</v>
      </c>
    </row>
    <row r="837" spans="13:15" x14ac:dyDescent="0.25">
      <c r="M837" t="s">
        <v>6831</v>
      </c>
      <c r="N837" t="s">
        <v>3597</v>
      </c>
      <c r="O837" t="s">
        <v>6832</v>
      </c>
    </row>
    <row r="838" spans="13:15" x14ac:dyDescent="0.25">
      <c r="M838" t="s">
        <v>6833</v>
      </c>
      <c r="N838" t="s">
        <v>3469</v>
      </c>
      <c r="O838" t="s">
        <v>6834</v>
      </c>
    </row>
    <row r="839" spans="13:15" x14ac:dyDescent="0.25">
      <c r="M839" t="s">
        <v>6835</v>
      </c>
      <c r="N839" t="s">
        <v>3598</v>
      </c>
      <c r="O839" t="s">
        <v>6836</v>
      </c>
    </row>
    <row r="840" spans="13:15" x14ac:dyDescent="0.25">
      <c r="M840" t="s">
        <v>6837</v>
      </c>
      <c r="N840" t="s">
        <v>3599</v>
      </c>
      <c r="O840" t="s">
        <v>6838</v>
      </c>
    </row>
    <row r="841" spans="13:15" x14ac:dyDescent="0.25">
      <c r="M841" t="s">
        <v>6839</v>
      </c>
      <c r="N841" t="s">
        <v>3600</v>
      </c>
      <c r="O841" t="s">
        <v>6840</v>
      </c>
    </row>
    <row r="842" spans="13:15" x14ac:dyDescent="0.25">
      <c r="M842" t="s">
        <v>6841</v>
      </c>
      <c r="N842" t="s">
        <v>3601</v>
      </c>
      <c r="O842" t="s">
        <v>6842</v>
      </c>
    </row>
    <row r="843" spans="13:15" x14ac:dyDescent="0.25">
      <c r="M843" t="s">
        <v>6843</v>
      </c>
      <c r="N843" t="s">
        <v>3602</v>
      </c>
      <c r="O843" t="s">
        <v>6844</v>
      </c>
    </row>
    <row r="844" spans="13:15" x14ac:dyDescent="0.25">
      <c r="M844" t="s">
        <v>6845</v>
      </c>
      <c r="N844" t="s">
        <v>3603</v>
      </c>
      <c r="O844" t="s">
        <v>6846</v>
      </c>
    </row>
    <row r="845" spans="13:15" x14ac:dyDescent="0.25">
      <c r="M845" t="s">
        <v>6847</v>
      </c>
      <c r="N845" t="s">
        <v>3604</v>
      </c>
      <c r="O845" t="s">
        <v>6848</v>
      </c>
    </row>
    <row r="846" spans="13:15" x14ac:dyDescent="0.25">
      <c r="M846" t="s">
        <v>6849</v>
      </c>
      <c r="N846" t="s">
        <v>3605</v>
      </c>
      <c r="O846" t="s">
        <v>6850</v>
      </c>
    </row>
    <row r="847" spans="13:15" x14ac:dyDescent="0.25">
      <c r="M847" t="s">
        <v>6851</v>
      </c>
      <c r="N847" t="s">
        <v>3606</v>
      </c>
      <c r="O847" t="s">
        <v>6852</v>
      </c>
    </row>
    <row r="848" spans="13:15" x14ac:dyDescent="0.25">
      <c r="M848" t="s">
        <v>6853</v>
      </c>
      <c r="N848" t="s">
        <v>3607</v>
      </c>
      <c r="O848" t="s">
        <v>6854</v>
      </c>
    </row>
    <row r="849" spans="13:15" x14ac:dyDescent="0.25">
      <c r="M849" t="s">
        <v>6855</v>
      </c>
      <c r="N849" t="s">
        <v>3608</v>
      </c>
      <c r="O849" t="s">
        <v>6856</v>
      </c>
    </row>
    <row r="850" spans="13:15" x14ac:dyDescent="0.25">
      <c r="M850" t="s">
        <v>6857</v>
      </c>
      <c r="N850" t="s">
        <v>3609</v>
      </c>
      <c r="O850" t="s">
        <v>6858</v>
      </c>
    </row>
    <row r="851" spans="13:15" x14ac:dyDescent="0.25">
      <c r="M851" t="s">
        <v>6859</v>
      </c>
      <c r="N851" t="s">
        <v>3610</v>
      </c>
      <c r="O851" t="s">
        <v>6860</v>
      </c>
    </row>
    <row r="852" spans="13:15" x14ac:dyDescent="0.25">
      <c r="M852" t="s">
        <v>6861</v>
      </c>
      <c r="N852" t="s">
        <v>3611</v>
      </c>
      <c r="O852" t="s">
        <v>6862</v>
      </c>
    </row>
    <row r="853" spans="13:15" x14ac:dyDescent="0.25">
      <c r="M853" t="s">
        <v>6863</v>
      </c>
      <c r="N853" t="s">
        <v>3612</v>
      </c>
      <c r="O853" t="s">
        <v>6864</v>
      </c>
    </row>
    <row r="854" spans="13:15" x14ac:dyDescent="0.25">
      <c r="M854" t="s">
        <v>6865</v>
      </c>
      <c r="N854" t="s">
        <v>3613</v>
      </c>
      <c r="O854" t="s">
        <v>6866</v>
      </c>
    </row>
    <row r="855" spans="13:15" x14ac:dyDescent="0.25">
      <c r="M855" t="s">
        <v>6867</v>
      </c>
      <c r="N855" t="s">
        <v>3614</v>
      </c>
      <c r="O855" t="s">
        <v>6868</v>
      </c>
    </row>
    <row r="856" spans="13:15" x14ac:dyDescent="0.25">
      <c r="M856" t="s">
        <v>6869</v>
      </c>
      <c r="N856" t="s">
        <v>3615</v>
      </c>
      <c r="O856" t="s">
        <v>6870</v>
      </c>
    </row>
    <row r="857" spans="13:15" x14ac:dyDescent="0.25">
      <c r="M857" t="s">
        <v>6871</v>
      </c>
      <c r="N857" t="s">
        <v>3616</v>
      </c>
      <c r="O857" t="s">
        <v>6872</v>
      </c>
    </row>
    <row r="858" spans="13:15" x14ac:dyDescent="0.25">
      <c r="M858" t="s">
        <v>6873</v>
      </c>
      <c r="N858" t="s">
        <v>3617</v>
      </c>
      <c r="O858" t="s">
        <v>6874</v>
      </c>
    </row>
    <row r="859" spans="13:15" x14ac:dyDescent="0.25">
      <c r="M859" t="s">
        <v>6875</v>
      </c>
      <c r="N859" t="s">
        <v>3618</v>
      </c>
      <c r="O859" t="s">
        <v>6876</v>
      </c>
    </row>
    <row r="860" spans="13:15" x14ac:dyDescent="0.25">
      <c r="M860" t="s">
        <v>6877</v>
      </c>
      <c r="N860" t="s">
        <v>3619</v>
      </c>
      <c r="O860" t="s">
        <v>6878</v>
      </c>
    </row>
    <row r="861" spans="13:15" x14ac:dyDescent="0.25">
      <c r="M861" t="s">
        <v>6879</v>
      </c>
      <c r="N861" t="s">
        <v>3620</v>
      </c>
      <c r="O861" t="s">
        <v>6880</v>
      </c>
    </row>
    <row r="862" spans="13:15" x14ac:dyDescent="0.25">
      <c r="M862" t="s">
        <v>6881</v>
      </c>
      <c r="N862" t="s">
        <v>3621</v>
      </c>
      <c r="O862" t="s">
        <v>6882</v>
      </c>
    </row>
    <row r="863" spans="13:15" x14ac:dyDescent="0.25">
      <c r="M863" t="s">
        <v>6883</v>
      </c>
      <c r="N863" t="s">
        <v>3622</v>
      </c>
      <c r="O863" t="s">
        <v>6884</v>
      </c>
    </row>
    <row r="864" spans="13:15" x14ac:dyDescent="0.25">
      <c r="M864" t="s">
        <v>6885</v>
      </c>
      <c r="N864" t="s">
        <v>3623</v>
      </c>
      <c r="O864" t="s">
        <v>6886</v>
      </c>
    </row>
    <row r="865" spans="13:15" x14ac:dyDescent="0.25">
      <c r="M865" t="s">
        <v>6887</v>
      </c>
      <c r="N865" t="s">
        <v>3624</v>
      </c>
      <c r="O865" t="s">
        <v>6888</v>
      </c>
    </row>
    <row r="866" spans="13:15" x14ac:dyDescent="0.25">
      <c r="M866" t="s">
        <v>6889</v>
      </c>
      <c r="N866" t="s">
        <v>3625</v>
      </c>
      <c r="O866" t="s">
        <v>6890</v>
      </c>
    </row>
    <row r="867" spans="13:15" x14ac:dyDescent="0.25">
      <c r="M867" t="s">
        <v>6891</v>
      </c>
      <c r="N867" t="s">
        <v>3626</v>
      </c>
      <c r="O867" t="s">
        <v>6892</v>
      </c>
    </row>
    <row r="868" spans="13:15" x14ac:dyDescent="0.25">
      <c r="M868" t="s">
        <v>6893</v>
      </c>
      <c r="N868" t="s">
        <v>3627</v>
      </c>
      <c r="O868" t="s">
        <v>6894</v>
      </c>
    </row>
    <row r="869" spans="13:15" x14ac:dyDescent="0.25">
      <c r="M869" t="s">
        <v>6895</v>
      </c>
      <c r="N869" t="s">
        <v>3628</v>
      </c>
      <c r="O869" t="s">
        <v>6896</v>
      </c>
    </row>
    <row r="870" spans="13:15" x14ac:dyDescent="0.25">
      <c r="M870" t="s">
        <v>6897</v>
      </c>
      <c r="N870" t="s">
        <v>3629</v>
      </c>
      <c r="O870" t="s">
        <v>6898</v>
      </c>
    </row>
    <row r="871" spans="13:15" x14ac:dyDescent="0.25">
      <c r="M871" t="s">
        <v>6899</v>
      </c>
      <c r="N871" t="s">
        <v>3630</v>
      </c>
      <c r="O871" t="s">
        <v>6900</v>
      </c>
    </row>
    <row r="872" spans="13:15" x14ac:dyDescent="0.25">
      <c r="M872" t="s">
        <v>6901</v>
      </c>
      <c r="N872" t="s">
        <v>3631</v>
      </c>
      <c r="O872" t="s">
        <v>6902</v>
      </c>
    </row>
    <row r="873" spans="13:15" x14ac:dyDescent="0.25">
      <c r="M873" t="s">
        <v>6903</v>
      </c>
      <c r="N873" t="s">
        <v>3632</v>
      </c>
      <c r="O873" t="s">
        <v>6904</v>
      </c>
    </row>
    <row r="874" spans="13:15" x14ac:dyDescent="0.25">
      <c r="M874" t="s">
        <v>6905</v>
      </c>
      <c r="N874" t="s">
        <v>3633</v>
      </c>
      <c r="O874" t="s">
        <v>6906</v>
      </c>
    </row>
    <row r="875" spans="13:15" x14ac:dyDescent="0.25">
      <c r="M875" t="s">
        <v>6907</v>
      </c>
      <c r="N875" t="s">
        <v>3634</v>
      </c>
      <c r="O875" t="s">
        <v>6908</v>
      </c>
    </row>
    <row r="876" spans="13:15" x14ac:dyDescent="0.25">
      <c r="M876" t="s">
        <v>6909</v>
      </c>
      <c r="N876" t="s">
        <v>3635</v>
      </c>
      <c r="O876" t="s">
        <v>6910</v>
      </c>
    </row>
    <row r="877" spans="13:15" x14ac:dyDescent="0.25">
      <c r="M877" t="s">
        <v>6911</v>
      </c>
      <c r="N877" t="s">
        <v>3636</v>
      </c>
      <c r="O877" t="s">
        <v>6912</v>
      </c>
    </row>
    <row r="878" spans="13:15" x14ac:dyDescent="0.25">
      <c r="M878" t="s">
        <v>6913</v>
      </c>
      <c r="N878" t="s">
        <v>3637</v>
      </c>
      <c r="O878" t="s">
        <v>6914</v>
      </c>
    </row>
    <row r="879" spans="13:15" x14ac:dyDescent="0.25">
      <c r="M879" t="s">
        <v>6915</v>
      </c>
      <c r="N879" t="s">
        <v>3638</v>
      </c>
      <c r="O879" t="s">
        <v>6916</v>
      </c>
    </row>
    <row r="880" spans="13:15" x14ac:dyDescent="0.25">
      <c r="M880" t="s">
        <v>6917</v>
      </c>
      <c r="N880" t="s">
        <v>3639</v>
      </c>
      <c r="O880" t="s">
        <v>6918</v>
      </c>
    </row>
    <row r="881" spans="13:15" x14ac:dyDescent="0.25">
      <c r="M881" t="s">
        <v>6919</v>
      </c>
      <c r="N881" t="s">
        <v>3640</v>
      </c>
      <c r="O881" t="s">
        <v>6920</v>
      </c>
    </row>
    <row r="882" spans="13:15" x14ac:dyDescent="0.25">
      <c r="M882" t="s">
        <v>6921</v>
      </c>
      <c r="N882" t="s">
        <v>3641</v>
      </c>
      <c r="O882" t="s">
        <v>6922</v>
      </c>
    </row>
    <row r="883" spans="13:15" x14ac:dyDescent="0.25">
      <c r="M883" t="s">
        <v>6923</v>
      </c>
      <c r="N883" t="s">
        <v>3642</v>
      </c>
      <c r="O883" t="s">
        <v>6924</v>
      </c>
    </row>
    <row r="884" spans="13:15" x14ac:dyDescent="0.25">
      <c r="M884" t="s">
        <v>6925</v>
      </c>
      <c r="N884" t="s">
        <v>3643</v>
      </c>
      <c r="O884" t="s">
        <v>6926</v>
      </c>
    </row>
    <row r="885" spans="13:15" x14ac:dyDescent="0.25">
      <c r="M885" t="s">
        <v>6927</v>
      </c>
      <c r="N885" t="s">
        <v>3644</v>
      </c>
      <c r="O885" t="s">
        <v>6928</v>
      </c>
    </row>
    <row r="886" spans="13:15" x14ac:dyDescent="0.25">
      <c r="M886" t="s">
        <v>6929</v>
      </c>
      <c r="N886" t="s">
        <v>3645</v>
      </c>
      <c r="O886" t="s">
        <v>6930</v>
      </c>
    </row>
    <row r="887" spans="13:15" x14ac:dyDescent="0.25">
      <c r="M887" t="s">
        <v>6931</v>
      </c>
      <c r="N887" t="s">
        <v>3646</v>
      </c>
      <c r="O887" t="s">
        <v>6932</v>
      </c>
    </row>
    <row r="888" spans="13:15" x14ac:dyDescent="0.25">
      <c r="M888" t="s">
        <v>6933</v>
      </c>
      <c r="N888" t="s">
        <v>3647</v>
      </c>
      <c r="O888" t="s">
        <v>6934</v>
      </c>
    </row>
    <row r="889" spans="13:15" x14ac:dyDescent="0.25">
      <c r="M889" t="s">
        <v>6935</v>
      </c>
      <c r="N889" t="s">
        <v>3648</v>
      </c>
      <c r="O889" t="s">
        <v>6936</v>
      </c>
    </row>
    <row r="890" spans="13:15" x14ac:dyDescent="0.25">
      <c r="M890" t="s">
        <v>6937</v>
      </c>
      <c r="N890" t="s">
        <v>3649</v>
      </c>
      <c r="O890" t="s">
        <v>6938</v>
      </c>
    </row>
    <row r="891" spans="13:15" x14ac:dyDescent="0.25">
      <c r="M891" t="s">
        <v>6939</v>
      </c>
      <c r="N891" t="s">
        <v>3650</v>
      </c>
      <c r="O891" t="s">
        <v>6940</v>
      </c>
    </row>
    <row r="892" spans="13:15" x14ac:dyDescent="0.25">
      <c r="M892" t="s">
        <v>6941</v>
      </c>
      <c r="N892" t="s">
        <v>3651</v>
      </c>
      <c r="O892" t="s">
        <v>6942</v>
      </c>
    </row>
    <row r="893" spans="13:15" x14ac:dyDescent="0.25">
      <c r="M893" t="s">
        <v>6943</v>
      </c>
      <c r="N893" t="s">
        <v>3652</v>
      </c>
      <c r="O893" t="s">
        <v>6944</v>
      </c>
    </row>
    <row r="894" spans="13:15" x14ac:dyDescent="0.25">
      <c r="M894" t="s">
        <v>6945</v>
      </c>
      <c r="N894" t="s">
        <v>3653</v>
      </c>
      <c r="O894" t="s">
        <v>6946</v>
      </c>
    </row>
    <row r="895" spans="13:15" x14ac:dyDescent="0.25">
      <c r="M895" t="s">
        <v>6947</v>
      </c>
      <c r="N895" t="s">
        <v>3654</v>
      </c>
      <c r="O895" t="s">
        <v>6948</v>
      </c>
    </row>
    <row r="896" spans="13:15" x14ac:dyDescent="0.25">
      <c r="M896" t="s">
        <v>6949</v>
      </c>
      <c r="N896" t="s">
        <v>3655</v>
      </c>
      <c r="O896" t="s">
        <v>6950</v>
      </c>
    </row>
    <row r="897" spans="13:15" x14ac:dyDescent="0.25">
      <c r="M897" t="s">
        <v>6951</v>
      </c>
      <c r="N897" t="s">
        <v>3656</v>
      </c>
      <c r="O897" t="s">
        <v>6952</v>
      </c>
    </row>
    <row r="898" spans="13:15" x14ac:dyDescent="0.25">
      <c r="M898" t="s">
        <v>6953</v>
      </c>
      <c r="N898" t="s">
        <v>3657</v>
      </c>
      <c r="O898" t="s">
        <v>6954</v>
      </c>
    </row>
    <row r="899" spans="13:15" x14ac:dyDescent="0.25">
      <c r="M899" t="s">
        <v>6955</v>
      </c>
      <c r="N899" t="s">
        <v>3658</v>
      </c>
      <c r="O899" t="s">
        <v>6956</v>
      </c>
    </row>
    <row r="900" spans="13:15" x14ac:dyDescent="0.25">
      <c r="M900" t="s">
        <v>6957</v>
      </c>
      <c r="N900" t="s">
        <v>3659</v>
      </c>
      <c r="O900" t="s">
        <v>6958</v>
      </c>
    </row>
    <row r="901" spans="13:15" x14ac:dyDescent="0.25">
      <c r="M901" t="s">
        <v>6959</v>
      </c>
      <c r="N901" t="s">
        <v>3660</v>
      </c>
      <c r="O901" t="s">
        <v>6960</v>
      </c>
    </row>
    <row r="902" spans="13:15" x14ac:dyDescent="0.25">
      <c r="M902" t="s">
        <v>6961</v>
      </c>
      <c r="N902" t="s">
        <v>3661</v>
      </c>
      <c r="O902" t="s">
        <v>6962</v>
      </c>
    </row>
    <row r="903" spans="13:15" x14ac:dyDescent="0.25">
      <c r="M903" t="s">
        <v>6963</v>
      </c>
      <c r="N903" t="s">
        <v>3662</v>
      </c>
      <c r="O903" t="s">
        <v>6964</v>
      </c>
    </row>
    <row r="904" spans="13:15" x14ac:dyDescent="0.25">
      <c r="M904" t="s">
        <v>6965</v>
      </c>
      <c r="N904" t="s">
        <v>3663</v>
      </c>
      <c r="O904" t="s">
        <v>6966</v>
      </c>
    </row>
    <row r="905" spans="13:15" x14ac:dyDescent="0.25">
      <c r="M905" t="s">
        <v>6967</v>
      </c>
      <c r="N905" t="s">
        <v>3664</v>
      </c>
      <c r="O905" t="s">
        <v>6968</v>
      </c>
    </row>
    <row r="906" spans="13:15" x14ac:dyDescent="0.25">
      <c r="M906" t="s">
        <v>6969</v>
      </c>
      <c r="N906" t="s">
        <v>3665</v>
      </c>
      <c r="O906" t="s">
        <v>6970</v>
      </c>
    </row>
    <row r="907" spans="13:15" x14ac:dyDescent="0.25">
      <c r="M907" t="s">
        <v>6971</v>
      </c>
      <c r="N907" t="s">
        <v>3666</v>
      </c>
      <c r="O907" t="s">
        <v>6972</v>
      </c>
    </row>
    <row r="908" spans="13:15" x14ac:dyDescent="0.25">
      <c r="M908" t="s">
        <v>6973</v>
      </c>
      <c r="N908" t="s">
        <v>3667</v>
      </c>
      <c r="O908" t="s">
        <v>6974</v>
      </c>
    </row>
    <row r="909" spans="13:15" x14ac:dyDescent="0.25">
      <c r="M909" t="s">
        <v>6975</v>
      </c>
      <c r="N909" t="s">
        <v>3668</v>
      </c>
      <c r="O909" t="s">
        <v>6976</v>
      </c>
    </row>
    <row r="910" spans="13:15" x14ac:dyDescent="0.25">
      <c r="M910" t="s">
        <v>6977</v>
      </c>
      <c r="N910" t="s">
        <v>3669</v>
      </c>
      <c r="O910" t="s">
        <v>6978</v>
      </c>
    </row>
    <row r="911" spans="13:15" x14ac:dyDescent="0.25">
      <c r="M911" t="s">
        <v>6979</v>
      </c>
      <c r="N911" t="s">
        <v>3670</v>
      </c>
      <c r="O911" t="s">
        <v>6980</v>
      </c>
    </row>
    <row r="912" spans="13:15" x14ac:dyDescent="0.25">
      <c r="M912" t="s">
        <v>6981</v>
      </c>
      <c r="N912" t="s">
        <v>3671</v>
      </c>
      <c r="O912" t="s">
        <v>6982</v>
      </c>
    </row>
    <row r="913" spans="13:15" x14ac:dyDescent="0.25">
      <c r="M913" t="s">
        <v>6983</v>
      </c>
      <c r="N913" t="s">
        <v>3672</v>
      </c>
      <c r="O913" t="s">
        <v>6984</v>
      </c>
    </row>
    <row r="914" spans="13:15" x14ac:dyDescent="0.25">
      <c r="M914" t="s">
        <v>6985</v>
      </c>
      <c r="N914" t="s">
        <v>3673</v>
      </c>
      <c r="O914" t="s">
        <v>6986</v>
      </c>
    </row>
    <row r="915" spans="13:15" x14ac:dyDescent="0.25">
      <c r="M915" t="s">
        <v>6987</v>
      </c>
      <c r="N915" t="s">
        <v>3674</v>
      </c>
      <c r="O915" t="s">
        <v>6988</v>
      </c>
    </row>
    <row r="916" spans="13:15" x14ac:dyDescent="0.25">
      <c r="M916" t="s">
        <v>6989</v>
      </c>
      <c r="N916" t="s">
        <v>3675</v>
      </c>
      <c r="O916" t="s">
        <v>6990</v>
      </c>
    </row>
    <row r="917" spans="13:15" x14ac:dyDescent="0.25">
      <c r="M917" t="s">
        <v>6991</v>
      </c>
      <c r="N917" t="s">
        <v>3676</v>
      </c>
      <c r="O917" t="s">
        <v>6992</v>
      </c>
    </row>
    <row r="918" spans="13:15" x14ac:dyDescent="0.25">
      <c r="M918" t="s">
        <v>6993</v>
      </c>
      <c r="N918" t="s">
        <v>3677</v>
      </c>
      <c r="O918" t="s">
        <v>6994</v>
      </c>
    </row>
    <row r="919" spans="13:15" x14ac:dyDescent="0.25">
      <c r="M919" t="s">
        <v>6995</v>
      </c>
      <c r="N919" t="s">
        <v>3678</v>
      </c>
      <c r="O919" t="s">
        <v>6996</v>
      </c>
    </row>
    <row r="920" spans="13:15" x14ac:dyDescent="0.25">
      <c r="M920" t="s">
        <v>6997</v>
      </c>
      <c r="N920" t="s">
        <v>3679</v>
      </c>
      <c r="O920" t="s">
        <v>6998</v>
      </c>
    </row>
    <row r="921" spans="13:15" x14ac:dyDescent="0.25">
      <c r="M921" t="s">
        <v>6999</v>
      </c>
      <c r="N921" t="s">
        <v>3680</v>
      </c>
      <c r="O921" t="s">
        <v>7000</v>
      </c>
    </row>
    <row r="922" spans="13:15" x14ac:dyDescent="0.25">
      <c r="M922" t="s">
        <v>7001</v>
      </c>
      <c r="N922" t="s">
        <v>3681</v>
      </c>
      <c r="O922" t="s">
        <v>7002</v>
      </c>
    </row>
    <row r="923" spans="13:15" x14ac:dyDescent="0.25">
      <c r="M923" t="s">
        <v>7003</v>
      </c>
      <c r="N923" t="s">
        <v>3682</v>
      </c>
      <c r="O923" t="s">
        <v>7004</v>
      </c>
    </row>
    <row r="924" spans="13:15" x14ac:dyDescent="0.25">
      <c r="M924" t="s">
        <v>7005</v>
      </c>
      <c r="N924" t="s">
        <v>3683</v>
      </c>
      <c r="O924" t="s">
        <v>7006</v>
      </c>
    </row>
    <row r="925" spans="13:15" x14ac:dyDescent="0.25">
      <c r="M925" t="s">
        <v>7007</v>
      </c>
      <c r="N925" t="s">
        <v>3684</v>
      </c>
      <c r="O925" t="s">
        <v>7008</v>
      </c>
    </row>
    <row r="926" spans="13:15" x14ac:dyDescent="0.25">
      <c r="M926" t="s">
        <v>7009</v>
      </c>
      <c r="N926" t="s">
        <v>3685</v>
      </c>
      <c r="O926" t="s">
        <v>7010</v>
      </c>
    </row>
    <row r="927" spans="13:15" x14ac:dyDescent="0.25">
      <c r="M927" t="s">
        <v>7011</v>
      </c>
      <c r="N927" t="s">
        <v>3686</v>
      </c>
      <c r="O927" t="s">
        <v>7012</v>
      </c>
    </row>
    <row r="928" spans="13:15" x14ac:dyDescent="0.25">
      <c r="M928" t="s">
        <v>7013</v>
      </c>
      <c r="N928" t="s">
        <v>3687</v>
      </c>
      <c r="O928" t="s">
        <v>7014</v>
      </c>
    </row>
    <row r="929" spans="13:15" x14ac:dyDescent="0.25">
      <c r="M929" t="s">
        <v>7015</v>
      </c>
      <c r="N929" t="s">
        <v>3688</v>
      </c>
      <c r="O929" t="s">
        <v>7016</v>
      </c>
    </row>
    <row r="930" spans="13:15" x14ac:dyDescent="0.25">
      <c r="M930" t="s">
        <v>7017</v>
      </c>
      <c r="N930" t="s">
        <v>3689</v>
      </c>
      <c r="O930" t="s">
        <v>7018</v>
      </c>
    </row>
    <row r="931" spans="13:15" x14ac:dyDescent="0.25">
      <c r="M931" t="s">
        <v>7019</v>
      </c>
      <c r="N931" t="s">
        <v>3690</v>
      </c>
      <c r="O931" t="s">
        <v>7020</v>
      </c>
    </row>
    <row r="932" spans="13:15" x14ac:dyDescent="0.25">
      <c r="M932" t="s">
        <v>7021</v>
      </c>
      <c r="N932" t="s">
        <v>3691</v>
      </c>
      <c r="O932" t="s">
        <v>7022</v>
      </c>
    </row>
    <row r="933" spans="13:15" x14ac:dyDescent="0.25">
      <c r="M933" t="s">
        <v>7023</v>
      </c>
      <c r="N933" t="s">
        <v>3692</v>
      </c>
      <c r="O933" t="s">
        <v>7024</v>
      </c>
    </row>
    <row r="934" spans="13:15" x14ac:dyDescent="0.25">
      <c r="M934" t="s">
        <v>7025</v>
      </c>
      <c r="N934" t="s">
        <v>3693</v>
      </c>
      <c r="O934" t="s">
        <v>7026</v>
      </c>
    </row>
    <row r="935" spans="13:15" x14ac:dyDescent="0.25">
      <c r="M935" t="s">
        <v>7027</v>
      </c>
      <c r="N935" t="s">
        <v>3694</v>
      </c>
      <c r="O935" t="s">
        <v>7028</v>
      </c>
    </row>
    <row r="936" spans="13:15" x14ac:dyDescent="0.25">
      <c r="M936" t="s">
        <v>7029</v>
      </c>
      <c r="N936" t="s">
        <v>3695</v>
      </c>
      <c r="O936" t="s">
        <v>7030</v>
      </c>
    </row>
    <row r="937" spans="13:15" x14ac:dyDescent="0.25">
      <c r="M937" t="s">
        <v>7031</v>
      </c>
      <c r="N937" t="s">
        <v>3696</v>
      </c>
      <c r="O937" t="s">
        <v>7032</v>
      </c>
    </row>
    <row r="938" spans="13:15" x14ac:dyDescent="0.25">
      <c r="M938" t="s">
        <v>7033</v>
      </c>
      <c r="N938" t="s">
        <v>3697</v>
      </c>
      <c r="O938" t="s">
        <v>7034</v>
      </c>
    </row>
    <row r="939" spans="13:15" x14ac:dyDescent="0.25">
      <c r="M939" t="s">
        <v>7035</v>
      </c>
      <c r="N939" t="s">
        <v>3698</v>
      </c>
      <c r="O939" t="s">
        <v>7036</v>
      </c>
    </row>
    <row r="940" spans="13:15" x14ac:dyDescent="0.25">
      <c r="M940" t="s">
        <v>7037</v>
      </c>
      <c r="N940" t="s">
        <v>3699</v>
      </c>
      <c r="O940" t="s">
        <v>7038</v>
      </c>
    </row>
    <row r="941" spans="13:15" x14ac:dyDescent="0.25">
      <c r="M941" t="s">
        <v>7039</v>
      </c>
      <c r="N941" t="s">
        <v>3700</v>
      </c>
      <c r="O941" t="s">
        <v>7040</v>
      </c>
    </row>
    <row r="942" spans="13:15" x14ac:dyDescent="0.25">
      <c r="M942" t="s">
        <v>7041</v>
      </c>
      <c r="N942" t="s">
        <v>3701</v>
      </c>
      <c r="O942" t="s">
        <v>7042</v>
      </c>
    </row>
    <row r="943" spans="13:15" x14ac:dyDescent="0.25">
      <c r="M943" t="s">
        <v>7043</v>
      </c>
      <c r="N943" t="s">
        <v>3702</v>
      </c>
      <c r="O943" t="s">
        <v>7044</v>
      </c>
    </row>
    <row r="944" spans="13:15" x14ac:dyDescent="0.25">
      <c r="M944" t="s">
        <v>7045</v>
      </c>
      <c r="N944" t="s">
        <v>3703</v>
      </c>
      <c r="O944" t="s">
        <v>7046</v>
      </c>
    </row>
    <row r="945" spans="13:15" x14ac:dyDescent="0.25">
      <c r="M945" t="s">
        <v>7047</v>
      </c>
      <c r="N945" t="s">
        <v>3704</v>
      </c>
      <c r="O945" t="s">
        <v>7048</v>
      </c>
    </row>
    <row r="946" spans="13:15" x14ac:dyDescent="0.25">
      <c r="M946" t="s">
        <v>7049</v>
      </c>
      <c r="N946" t="s">
        <v>3705</v>
      </c>
      <c r="O946" t="s">
        <v>7050</v>
      </c>
    </row>
    <row r="947" spans="13:15" x14ac:dyDescent="0.25">
      <c r="M947" t="s">
        <v>7051</v>
      </c>
      <c r="N947" t="s">
        <v>3706</v>
      </c>
      <c r="O947" t="s">
        <v>7052</v>
      </c>
    </row>
    <row r="948" spans="13:15" x14ac:dyDescent="0.25">
      <c r="M948" t="s">
        <v>7053</v>
      </c>
      <c r="N948" t="s">
        <v>3707</v>
      </c>
      <c r="O948" t="s">
        <v>7054</v>
      </c>
    </row>
    <row r="949" spans="13:15" x14ac:dyDescent="0.25">
      <c r="M949" t="s">
        <v>7055</v>
      </c>
      <c r="N949" t="s">
        <v>3708</v>
      </c>
      <c r="O949" t="s">
        <v>7056</v>
      </c>
    </row>
    <row r="950" spans="13:15" x14ac:dyDescent="0.25">
      <c r="M950" t="s">
        <v>7057</v>
      </c>
      <c r="N950" t="s">
        <v>3709</v>
      </c>
      <c r="O950" t="s">
        <v>7058</v>
      </c>
    </row>
    <row r="951" spans="13:15" x14ac:dyDescent="0.25">
      <c r="M951" t="s">
        <v>7059</v>
      </c>
      <c r="N951" t="s">
        <v>3710</v>
      </c>
      <c r="O951" t="s">
        <v>7060</v>
      </c>
    </row>
    <row r="952" spans="13:15" x14ac:dyDescent="0.25">
      <c r="M952" t="s">
        <v>7061</v>
      </c>
      <c r="N952" t="s">
        <v>3711</v>
      </c>
      <c r="O952" t="s">
        <v>7062</v>
      </c>
    </row>
    <row r="953" spans="13:15" x14ac:dyDescent="0.25">
      <c r="M953" t="s">
        <v>7063</v>
      </c>
      <c r="N953" t="s">
        <v>3712</v>
      </c>
      <c r="O953" t="s">
        <v>7064</v>
      </c>
    </row>
    <row r="954" spans="13:15" x14ac:dyDescent="0.25">
      <c r="M954" t="s">
        <v>7065</v>
      </c>
      <c r="N954" t="s">
        <v>3713</v>
      </c>
      <c r="O954" t="s">
        <v>7066</v>
      </c>
    </row>
    <row r="955" spans="13:15" x14ac:dyDescent="0.25">
      <c r="M955" t="s">
        <v>7067</v>
      </c>
      <c r="N955" t="s">
        <v>3714</v>
      </c>
      <c r="O955" t="s">
        <v>7068</v>
      </c>
    </row>
    <row r="956" spans="13:15" x14ac:dyDescent="0.25">
      <c r="M956" t="s">
        <v>7069</v>
      </c>
      <c r="N956" t="s">
        <v>3715</v>
      </c>
      <c r="O956" t="s">
        <v>7070</v>
      </c>
    </row>
    <row r="957" spans="13:15" x14ac:dyDescent="0.25">
      <c r="M957" t="s">
        <v>7071</v>
      </c>
      <c r="N957" t="s">
        <v>3716</v>
      </c>
      <c r="O957" t="s">
        <v>7072</v>
      </c>
    </row>
    <row r="958" spans="13:15" x14ac:dyDescent="0.25">
      <c r="M958" t="s">
        <v>7073</v>
      </c>
      <c r="N958" t="s">
        <v>3717</v>
      </c>
      <c r="O958" t="s">
        <v>7074</v>
      </c>
    </row>
    <row r="959" spans="13:15" x14ac:dyDescent="0.25">
      <c r="M959" t="s">
        <v>7075</v>
      </c>
      <c r="N959" t="s">
        <v>3718</v>
      </c>
      <c r="O959" t="s">
        <v>7076</v>
      </c>
    </row>
    <row r="960" spans="13:15" x14ac:dyDescent="0.25">
      <c r="M960" t="s">
        <v>7077</v>
      </c>
      <c r="N960" t="s">
        <v>3719</v>
      </c>
      <c r="O960" t="s">
        <v>7078</v>
      </c>
    </row>
    <row r="961" spans="13:15" x14ac:dyDescent="0.25">
      <c r="M961" t="s">
        <v>7079</v>
      </c>
      <c r="N961" t="s">
        <v>3720</v>
      </c>
      <c r="O961" t="s">
        <v>7080</v>
      </c>
    </row>
    <row r="962" spans="13:15" x14ac:dyDescent="0.25">
      <c r="M962" t="s">
        <v>7081</v>
      </c>
      <c r="N962" t="s">
        <v>3721</v>
      </c>
      <c r="O962" t="s">
        <v>7082</v>
      </c>
    </row>
    <row r="963" spans="13:15" x14ac:dyDescent="0.25">
      <c r="M963" t="s">
        <v>7083</v>
      </c>
      <c r="N963" t="s">
        <v>3722</v>
      </c>
      <c r="O963" t="s">
        <v>7084</v>
      </c>
    </row>
    <row r="964" spans="13:15" x14ac:dyDescent="0.25">
      <c r="M964" t="s">
        <v>7085</v>
      </c>
      <c r="N964" t="s">
        <v>3723</v>
      </c>
      <c r="O964" t="s">
        <v>7086</v>
      </c>
    </row>
    <row r="965" spans="13:15" x14ac:dyDescent="0.25">
      <c r="M965" t="s">
        <v>7087</v>
      </c>
      <c r="N965" t="s">
        <v>3724</v>
      </c>
      <c r="O965" t="s">
        <v>7088</v>
      </c>
    </row>
    <row r="966" spans="13:15" x14ac:dyDescent="0.25">
      <c r="M966" t="s">
        <v>7089</v>
      </c>
      <c r="N966" t="s">
        <v>3725</v>
      </c>
      <c r="O966" t="s">
        <v>7090</v>
      </c>
    </row>
    <row r="967" spans="13:15" x14ac:dyDescent="0.25">
      <c r="M967" t="s">
        <v>7091</v>
      </c>
      <c r="N967" t="s">
        <v>3726</v>
      </c>
      <c r="O967" t="s">
        <v>7092</v>
      </c>
    </row>
    <row r="968" spans="13:15" x14ac:dyDescent="0.25">
      <c r="M968" t="s">
        <v>7093</v>
      </c>
      <c r="N968" t="s">
        <v>3727</v>
      </c>
      <c r="O968" t="s">
        <v>7094</v>
      </c>
    </row>
    <row r="969" spans="13:15" x14ac:dyDescent="0.25">
      <c r="M969" t="s">
        <v>7095</v>
      </c>
      <c r="N969" t="s">
        <v>3728</v>
      </c>
      <c r="O969" t="s">
        <v>7096</v>
      </c>
    </row>
    <row r="970" spans="13:15" x14ac:dyDescent="0.25">
      <c r="M970" t="s">
        <v>7097</v>
      </c>
      <c r="N970" t="s">
        <v>3729</v>
      </c>
      <c r="O970" t="s">
        <v>7098</v>
      </c>
    </row>
    <row r="971" spans="13:15" x14ac:dyDescent="0.25">
      <c r="M971" t="s">
        <v>7099</v>
      </c>
      <c r="N971" t="s">
        <v>3730</v>
      </c>
      <c r="O971" t="s">
        <v>7100</v>
      </c>
    </row>
    <row r="972" spans="13:15" x14ac:dyDescent="0.25">
      <c r="M972" t="s">
        <v>7101</v>
      </c>
      <c r="N972" t="s">
        <v>3731</v>
      </c>
      <c r="O972" t="s">
        <v>7102</v>
      </c>
    </row>
    <row r="973" spans="13:15" x14ac:dyDescent="0.25">
      <c r="M973" t="s">
        <v>7103</v>
      </c>
      <c r="N973" t="s">
        <v>3732</v>
      </c>
      <c r="O973" t="s">
        <v>7104</v>
      </c>
    </row>
    <row r="974" spans="13:15" x14ac:dyDescent="0.25">
      <c r="M974" t="s">
        <v>7105</v>
      </c>
      <c r="N974" t="s">
        <v>3733</v>
      </c>
      <c r="O974" t="s">
        <v>7106</v>
      </c>
    </row>
    <row r="975" spans="13:15" x14ac:dyDescent="0.25">
      <c r="M975" t="s">
        <v>7107</v>
      </c>
      <c r="N975" t="s">
        <v>3734</v>
      </c>
      <c r="O975" t="s">
        <v>7108</v>
      </c>
    </row>
    <row r="976" spans="13:15" x14ac:dyDescent="0.25">
      <c r="M976" t="s">
        <v>7109</v>
      </c>
      <c r="N976" t="s">
        <v>3735</v>
      </c>
      <c r="O976" t="s">
        <v>7110</v>
      </c>
    </row>
    <row r="977" spans="13:15" x14ac:dyDescent="0.25">
      <c r="M977" t="s">
        <v>7111</v>
      </c>
      <c r="N977" t="s">
        <v>3736</v>
      </c>
      <c r="O977" t="s">
        <v>7112</v>
      </c>
    </row>
    <row r="978" spans="13:15" x14ac:dyDescent="0.25">
      <c r="M978" t="s">
        <v>7113</v>
      </c>
      <c r="N978" t="s">
        <v>3737</v>
      </c>
      <c r="O978" t="s">
        <v>7114</v>
      </c>
    </row>
    <row r="979" spans="13:15" x14ac:dyDescent="0.25">
      <c r="M979" t="s">
        <v>7115</v>
      </c>
      <c r="N979" t="s">
        <v>3738</v>
      </c>
      <c r="O979" t="s">
        <v>7116</v>
      </c>
    </row>
    <row r="980" spans="13:15" x14ac:dyDescent="0.25">
      <c r="M980" t="s">
        <v>7117</v>
      </c>
      <c r="N980" t="s">
        <v>3739</v>
      </c>
      <c r="O980" t="s">
        <v>7118</v>
      </c>
    </row>
    <row r="981" spans="13:15" x14ac:dyDescent="0.25">
      <c r="M981" t="s">
        <v>7119</v>
      </c>
      <c r="N981" t="s">
        <v>3740</v>
      </c>
      <c r="O981" t="s">
        <v>7120</v>
      </c>
    </row>
    <row r="982" spans="13:15" x14ac:dyDescent="0.25">
      <c r="M982" t="s">
        <v>7121</v>
      </c>
      <c r="N982" t="s">
        <v>3473</v>
      </c>
      <c r="O982" t="s">
        <v>7122</v>
      </c>
    </row>
    <row r="983" spans="13:15" x14ac:dyDescent="0.25">
      <c r="M983" t="s">
        <v>7123</v>
      </c>
      <c r="N983" t="s">
        <v>3741</v>
      </c>
      <c r="O983" t="s">
        <v>7124</v>
      </c>
    </row>
    <row r="984" spans="13:15" x14ac:dyDescent="0.25">
      <c r="M984" t="s">
        <v>7125</v>
      </c>
      <c r="N984" t="s">
        <v>3742</v>
      </c>
      <c r="O984" t="s">
        <v>7126</v>
      </c>
    </row>
    <row r="985" spans="13:15" x14ac:dyDescent="0.25">
      <c r="M985" t="s">
        <v>7127</v>
      </c>
      <c r="N985" t="s">
        <v>3743</v>
      </c>
      <c r="O985" t="s">
        <v>7128</v>
      </c>
    </row>
    <row r="986" spans="13:15" x14ac:dyDescent="0.25">
      <c r="M986" t="s">
        <v>7129</v>
      </c>
      <c r="N986" t="s">
        <v>3468</v>
      </c>
      <c r="O986" t="s">
        <v>7130</v>
      </c>
    </row>
    <row r="987" spans="13:15" x14ac:dyDescent="0.25">
      <c r="M987" t="s">
        <v>7131</v>
      </c>
      <c r="N987" t="s">
        <v>3744</v>
      </c>
      <c r="O987" t="s">
        <v>7132</v>
      </c>
    </row>
    <row r="988" spans="13:15" x14ac:dyDescent="0.25">
      <c r="M988" t="s">
        <v>7133</v>
      </c>
      <c r="N988" t="s">
        <v>3745</v>
      </c>
      <c r="O988" t="s">
        <v>7134</v>
      </c>
    </row>
    <row r="989" spans="13:15" x14ac:dyDescent="0.25">
      <c r="M989" t="s">
        <v>7135</v>
      </c>
      <c r="N989" t="s">
        <v>3746</v>
      </c>
      <c r="O989" t="s">
        <v>7136</v>
      </c>
    </row>
    <row r="990" spans="13:15" x14ac:dyDescent="0.25">
      <c r="M990" t="s">
        <v>7137</v>
      </c>
      <c r="N990" t="s">
        <v>3747</v>
      </c>
      <c r="O990" t="s">
        <v>7138</v>
      </c>
    </row>
    <row r="991" spans="13:15" x14ac:dyDescent="0.25">
      <c r="M991" t="s">
        <v>7139</v>
      </c>
      <c r="N991" t="s">
        <v>3748</v>
      </c>
      <c r="O991" t="s">
        <v>7140</v>
      </c>
    </row>
    <row r="992" spans="13:15" x14ac:dyDescent="0.25">
      <c r="M992" t="s">
        <v>7141</v>
      </c>
      <c r="N992" t="s">
        <v>3749</v>
      </c>
      <c r="O992" t="s">
        <v>7142</v>
      </c>
    </row>
    <row r="993" spans="13:15" x14ac:dyDescent="0.25">
      <c r="M993" t="s">
        <v>7143</v>
      </c>
      <c r="N993" t="s">
        <v>3750</v>
      </c>
      <c r="O993" t="s">
        <v>7144</v>
      </c>
    </row>
    <row r="994" spans="13:15" x14ac:dyDescent="0.25">
      <c r="M994" t="s">
        <v>7145</v>
      </c>
      <c r="N994" t="s">
        <v>3751</v>
      </c>
      <c r="O994" t="s">
        <v>7146</v>
      </c>
    </row>
    <row r="995" spans="13:15" x14ac:dyDescent="0.25">
      <c r="M995" t="s">
        <v>7147</v>
      </c>
      <c r="N995" t="s">
        <v>3752</v>
      </c>
      <c r="O995" t="s">
        <v>7148</v>
      </c>
    </row>
    <row r="996" spans="13:15" x14ac:dyDescent="0.25">
      <c r="M996" t="s">
        <v>7149</v>
      </c>
      <c r="N996" t="s">
        <v>3753</v>
      </c>
      <c r="O996" t="s">
        <v>7150</v>
      </c>
    </row>
    <row r="997" spans="13:15" x14ac:dyDescent="0.25">
      <c r="M997" t="s">
        <v>7151</v>
      </c>
      <c r="N997" t="s">
        <v>3754</v>
      </c>
      <c r="O997" t="s">
        <v>7152</v>
      </c>
    </row>
    <row r="998" spans="13:15" x14ac:dyDescent="0.25">
      <c r="M998" t="s">
        <v>7153</v>
      </c>
      <c r="N998" t="s">
        <v>3755</v>
      </c>
      <c r="O998" t="s">
        <v>7154</v>
      </c>
    </row>
    <row r="999" spans="13:15" x14ac:dyDescent="0.25">
      <c r="M999" t="s">
        <v>7155</v>
      </c>
      <c r="N999" t="s">
        <v>3756</v>
      </c>
      <c r="O999" t="s">
        <v>7156</v>
      </c>
    </row>
    <row r="1000" spans="13:15" x14ac:dyDescent="0.25">
      <c r="M1000" t="s">
        <v>7157</v>
      </c>
      <c r="N1000" t="s">
        <v>3757</v>
      </c>
      <c r="O1000" t="s">
        <v>7158</v>
      </c>
    </row>
    <row r="1001" spans="13:15" x14ac:dyDescent="0.25">
      <c r="M1001" t="s">
        <v>7159</v>
      </c>
      <c r="N1001" t="s">
        <v>3758</v>
      </c>
      <c r="O1001" t="s">
        <v>7160</v>
      </c>
    </row>
    <row r="1002" spans="13:15" x14ac:dyDescent="0.25">
      <c r="M1002" t="s">
        <v>7161</v>
      </c>
      <c r="N1002" t="s">
        <v>3759</v>
      </c>
      <c r="O1002" t="s">
        <v>7162</v>
      </c>
    </row>
    <row r="1003" spans="13:15" x14ac:dyDescent="0.25">
      <c r="M1003" t="s">
        <v>7163</v>
      </c>
      <c r="N1003" t="s">
        <v>3760</v>
      </c>
      <c r="O1003" t="s">
        <v>7164</v>
      </c>
    </row>
    <row r="1004" spans="13:15" x14ac:dyDescent="0.25">
      <c r="M1004" t="s">
        <v>7165</v>
      </c>
      <c r="N1004" t="s">
        <v>3761</v>
      </c>
      <c r="O1004" t="s">
        <v>7166</v>
      </c>
    </row>
    <row r="1005" spans="13:15" x14ac:dyDescent="0.25">
      <c r="M1005" t="s">
        <v>7167</v>
      </c>
      <c r="N1005" t="s">
        <v>3762</v>
      </c>
      <c r="O1005" t="s">
        <v>7168</v>
      </c>
    </row>
    <row r="1006" spans="13:15" x14ac:dyDescent="0.25">
      <c r="M1006" t="s">
        <v>7169</v>
      </c>
      <c r="N1006" t="s">
        <v>3763</v>
      </c>
      <c r="O1006" t="s">
        <v>7170</v>
      </c>
    </row>
    <row r="1007" spans="13:15" x14ac:dyDescent="0.25">
      <c r="M1007" t="s">
        <v>7171</v>
      </c>
      <c r="N1007" t="s">
        <v>3764</v>
      </c>
      <c r="O1007" t="s">
        <v>7172</v>
      </c>
    </row>
    <row r="1008" spans="13:15" x14ac:dyDescent="0.25">
      <c r="M1008" t="s">
        <v>7173</v>
      </c>
      <c r="N1008" t="s">
        <v>3765</v>
      </c>
      <c r="O1008" t="s">
        <v>7174</v>
      </c>
    </row>
    <row r="1009" spans="13:15" x14ac:dyDescent="0.25">
      <c r="M1009" t="s">
        <v>7175</v>
      </c>
      <c r="N1009" t="s">
        <v>3766</v>
      </c>
      <c r="O1009" t="s">
        <v>7176</v>
      </c>
    </row>
    <row r="1010" spans="13:15" x14ac:dyDescent="0.25">
      <c r="M1010" t="s">
        <v>7177</v>
      </c>
      <c r="N1010" t="s">
        <v>3767</v>
      </c>
      <c r="O1010" t="s">
        <v>7178</v>
      </c>
    </row>
    <row r="1011" spans="13:15" x14ac:dyDescent="0.25">
      <c r="M1011" t="s">
        <v>7179</v>
      </c>
      <c r="N1011" t="s">
        <v>3768</v>
      </c>
      <c r="O1011" t="s">
        <v>7180</v>
      </c>
    </row>
    <row r="1012" spans="13:15" x14ac:dyDescent="0.25">
      <c r="M1012" t="s">
        <v>7181</v>
      </c>
      <c r="N1012" t="s">
        <v>3769</v>
      </c>
      <c r="O1012" t="s">
        <v>7182</v>
      </c>
    </row>
    <row r="1013" spans="13:15" x14ac:dyDescent="0.25">
      <c r="M1013" t="s">
        <v>7183</v>
      </c>
      <c r="N1013" t="s">
        <v>3770</v>
      </c>
      <c r="O1013" t="s">
        <v>7184</v>
      </c>
    </row>
    <row r="1014" spans="13:15" x14ac:dyDescent="0.25">
      <c r="M1014" t="s">
        <v>7185</v>
      </c>
      <c r="N1014" t="s">
        <v>3771</v>
      </c>
      <c r="O1014" t="s">
        <v>7186</v>
      </c>
    </row>
    <row r="1015" spans="13:15" x14ac:dyDescent="0.25">
      <c r="M1015" t="s">
        <v>7187</v>
      </c>
      <c r="N1015" t="s">
        <v>3772</v>
      </c>
      <c r="O1015" t="s">
        <v>7188</v>
      </c>
    </row>
    <row r="1016" spans="13:15" x14ac:dyDescent="0.25">
      <c r="M1016" t="s">
        <v>7189</v>
      </c>
      <c r="N1016" t="s">
        <v>3773</v>
      </c>
      <c r="O1016" t="s">
        <v>7190</v>
      </c>
    </row>
    <row r="1017" spans="13:15" x14ac:dyDescent="0.25">
      <c r="M1017" t="s">
        <v>7191</v>
      </c>
      <c r="N1017" t="s">
        <v>3774</v>
      </c>
      <c r="O1017" t="s">
        <v>7192</v>
      </c>
    </row>
    <row r="1018" spans="13:15" x14ac:dyDescent="0.25">
      <c r="M1018" t="s">
        <v>7193</v>
      </c>
      <c r="N1018" t="s">
        <v>3775</v>
      </c>
      <c r="O1018" t="s">
        <v>7194</v>
      </c>
    </row>
    <row r="1019" spans="13:15" x14ac:dyDescent="0.25">
      <c r="M1019" t="s">
        <v>7195</v>
      </c>
      <c r="N1019" t="s">
        <v>3776</v>
      </c>
      <c r="O1019" t="s">
        <v>7196</v>
      </c>
    </row>
    <row r="1020" spans="13:15" x14ac:dyDescent="0.25">
      <c r="M1020" t="s">
        <v>7197</v>
      </c>
      <c r="N1020" t="s">
        <v>3777</v>
      </c>
      <c r="O1020" t="s">
        <v>7198</v>
      </c>
    </row>
    <row r="1021" spans="13:15" x14ac:dyDescent="0.25">
      <c r="M1021" t="s">
        <v>7199</v>
      </c>
      <c r="N1021" t="s">
        <v>3778</v>
      </c>
      <c r="O1021" t="s">
        <v>7200</v>
      </c>
    </row>
    <row r="1022" spans="13:15" x14ac:dyDescent="0.25">
      <c r="M1022" t="s">
        <v>7201</v>
      </c>
      <c r="N1022" t="s">
        <v>3779</v>
      </c>
      <c r="O1022" t="s">
        <v>7202</v>
      </c>
    </row>
    <row r="1023" spans="13:15" x14ac:dyDescent="0.25">
      <c r="M1023" t="s">
        <v>7203</v>
      </c>
      <c r="N1023" t="s">
        <v>3780</v>
      </c>
      <c r="O1023" t="s">
        <v>7204</v>
      </c>
    </row>
    <row r="1024" spans="13:15" x14ac:dyDescent="0.25">
      <c r="M1024" t="s">
        <v>7205</v>
      </c>
      <c r="N1024" t="s">
        <v>3781</v>
      </c>
      <c r="O1024" t="s">
        <v>7206</v>
      </c>
    </row>
    <row r="1025" spans="13:15" x14ac:dyDescent="0.25">
      <c r="M1025" t="s">
        <v>7207</v>
      </c>
      <c r="N1025" t="s">
        <v>3782</v>
      </c>
      <c r="O1025" t="s">
        <v>7208</v>
      </c>
    </row>
    <row r="1026" spans="13:15" x14ac:dyDescent="0.25">
      <c r="M1026" t="s">
        <v>7209</v>
      </c>
      <c r="N1026" t="s">
        <v>3783</v>
      </c>
      <c r="O1026" t="s">
        <v>7210</v>
      </c>
    </row>
    <row r="1027" spans="13:15" x14ac:dyDescent="0.25">
      <c r="M1027" t="s">
        <v>7211</v>
      </c>
      <c r="N1027" t="s">
        <v>3784</v>
      </c>
      <c r="O1027" t="s">
        <v>7212</v>
      </c>
    </row>
    <row r="1028" spans="13:15" x14ac:dyDescent="0.25">
      <c r="M1028" t="s">
        <v>7213</v>
      </c>
      <c r="N1028" t="s">
        <v>3785</v>
      </c>
      <c r="O1028" t="s">
        <v>7214</v>
      </c>
    </row>
    <row r="1029" spans="13:15" x14ac:dyDescent="0.25">
      <c r="M1029" t="s">
        <v>7215</v>
      </c>
      <c r="N1029" t="s">
        <v>3786</v>
      </c>
      <c r="O1029" t="s">
        <v>7216</v>
      </c>
    </row>
    <row r="1030" spans="13:15" x14ac:dyDescent="0.25">
      <c r="M1030" t="s">
        <v>7217</v>
      </c>
      <c r="N1030" t="s">
        <v>3787</v>
      </c>
      <c r="O1030" t="s">
        <v>7218</v>
      </c>
    </row>
    <row r="1031" spans="13:15" x14ac:dyDescent="0.25">
      <c r="M1031" t="s">
        <v>7219</v>
      </c>
      <c r="N1031" t="s">
        <v>3788</v>
      </c>
      <c r="O1031" t="s">
        <v>7220</v>
      </c>
    </row>
    <row r="1032" spans="13:15" x14ac:dyDescent="0.25">
      <c r="M1032" t="s">
        <v>7221</v>
      </c>
      <c r="N1032" t="s">
        <v>3789</v>
      </c>
      <c r="O1032" t="s">
        <v>7222</v>
      </c>
    </row>
    <row r="1033" spans="13:15" x14ac:dyDescent="0.25">
      <c r="M1033" t="s">
        <v>7223</v>
      </c>
      <c r="N1033" t="s">
        <v>3790</v>
      </c>
      <c r="O1033" t="s">
        <v>7224</v>
      </c>
    </row>
    <row r="1034" spans="13:15" x14ac:dyDescent="0.25">
      <c r="M1034" t="s">
        <v>7225</v>
      </c>
      <c r="N1034" t="s">
        <v>3791</v>
      </c>
      <c r="O1034" t="s">
        <v>7226</v>
      </c>
    </row>
    <row r="1035" spans="13:15" x14ac:dyDescent="0.25">
      <c r="M1035" t="s">
        <v>7227</v>
      </c>
      <c r="N1035" t="s">
        <v>3792</v>
      </c>
      <c r="O1035" t="s">
        <v>7228</v>
      </c>
    </row>
    <row r="1036" spans="13:15" x14ac:dyDescent="0.25">
      <c r="M1036" t="s">
        <v>7229</v>
      </c>
      <c r="N1036" t="s">
        <v>3793</v>
      </c>
      <c r="O1036" t="s">
        <v>7230</v>
      </c>
    </row>
    <row r="1037" spans="13:15" x14ac:dyDescent="0.25">
      <c r="M1037" t="s">
        <v>7231</v>
      </c>
      <c r="N1037" t="s">
        <v>3794</v>
      </c>
      <c r="O1037" t="s">
        <v>7232</v>
      </c>
    </row>
    <row r="1038" spans="13:15" x14ac:dyDescent="0.25">
      <c r="M1038" t="s">
        <v>7233</v>
      </c>
      <c r="N1038" t="s">
        <v>3795</v>
      </c>
      <c r="O1038" t="s">
        <v>7234</v>
      </c>
    </row>
    <row r="1039" spans="13:15" x14ac:dyDescent="0.25">
      <c r="M1039" t="s">
        <v>7235</v>
      </c>
      <c r="N1039" t="s">
        <v>3796</v>
      </c>
      <c r="O1039" t="s">
        <v>7236</v>
      </c>
    </row>
    <row r="1040" spans="13:15" x14ac:dyDescent="0.25">
      <c r="M1040" t="s">
        <v>7237</v>
      </c>
      <c r="N1040" t="s">
        <v>3797</v>
      </c>
      <c r="O1040" t="s">
        <v>7238</v>
      </c>
    </row>
    <row r="1041" spans="13:15" x14ac:dyDescent="0.25">
      <c r="M1041" t="s">
        <v>7239</v>
      </c>
      <c r="N1041" t="s">
        <v>3798</v>
      </c>
      <c r="O1041" t="s">
        <v>7240</v>
      </c>
    </row>
    <row r="1042" spans="13:15" x14ac:dyDescent="0.25">
      <c r="M1042" t="s">
        <v>7241</v>
      </c>
      <c r="N1042" t="s">
        <v>3799</v>
      </c>
      <c r="O1042" t="s">
        <v>7242</v>
      </c>
    </row>
    <row r="1043" spans="13:15" x14ac:dyDescent="0.25">
      <c r="M1043" t="s">
        <v>7243</v>
      </c>
      <c r="N1043" t="s">
        <v>3800</v>
      </c>
      <c r="O1043" t="s">
        <v>7244</v>
      </c>
    </row>
    <row r="1044" spans="13:15" x14ac:dyDescent="0.25">
      <c r="M1044" t="s">
        <v>7245</v>
      </c>
      <c r="N1044" t="s">
        <v>3801</v>
      </c>
      <c r="O1044" t="s">
        <v>7246</v>
      </c>
    </row>
    <row r="1045" spans="13:15" x14ac:dyDescent="0.25">
      <c r="M1045" t="s">
        <v>7247</v>
      </c>
      <c r="N1045" t="s">
        <v>3802</v>
      </c>
      <c r="O1045" t="s">
        <v>7248</v>
      </c>
    </row>
    <row r="1046" spans="13:15" x14ac:dyDescent="0.25">
      <c r="M1046" t="s">
        <v>7249</v>
      </c>
      <c r="N1046" t="s">
        <v>3803</v>
      </c>
      <c r="O1046" t="s">
        <v>7250</v>
      </c>
    </row>
    <row r="1047" spans="13:15" x14ac:dyDescent="0.25">
      <c r="M1047" t="s">
        <v>7251</v>
      </c>
      <c r="N1047" t="s">
        <v>3804</v>
      </c>
      <c r="O1047" t="s">
        <v>7252</v>
      </c>
    </row>
    <row r="1048" spans="13:15" x14ac:dyDescent="0.25">
      <c r="M1048" t="s">
        <v>7253</v>
      </c>
      <c r="N1048" t="s">
        <v>3805</v>
      </c>
      <c r="O1048" t="s">
        <v>7254</v>
      </c>
    </row>
    <row r="1049" spans="13:15" x14ac:dyDescent="0.25">
      <c r="M1049" t="s">
        <v>7255</v>
      </c>
      <c r="N1049" t="s">
        <v>3806</v>
      </c>
      <c r="O1049" t="s">
        <v>7256</v>
      </c>
    </row>
    <row r="1050" spans="13:15" x14ac:dyDescent="0.25">
      <c r="M1050" t="s">
        <v>7257</v>
      </c>
      <c r="N1050" t="s">
        <v>3807</v>
      </c>
      <c r="O1050" t="s">
        <v>7258</v>
      </c>
    </row>
    <row r="1051" spans="13:15" x14ac:dyDescent="0.25">
      <c r="M1051" t="s">
        <v>7259</v>
      </c>
      <c r="N1051" t="s">
        <v>3808</v>
      </c>
      <c r="O1051" t="s">
        <v>7260</v>
      </c>
    </row>
    <row r="1052" spans="13:15" x14ac:dyDescent="0.25">
      <c r="M1052" t="s">
        <v>7261</v>
      </c>
      <c r="N1052" t="s">
        <v>3809</v>
      </c>
      <c r="O1052" t="s">
        <v>7262</v>
      </c>
    </row>
    <row r="1053" spans="13:15" x14ac:dyDescent="0.25">
      <c r="M1053" t="s">
        <v>7263</v>
      </c>
      <c r="N1053" t="s">
        <v>3810</v>
      </c>
      <c r="O1053" t="s">
        <v>7264</v>
      </c>
    </row>
    <row r="1054" spans="13:15" x14ac:dyDescent="0.25">
      <c r="M1054" t="s">
        <v>7265</v>
      </c>
      <c r="N1054" t="s">
        <v>3472</v>
      </c>
      <c r="O1054" t="s">
        <v>7266</v>
      </c>
    </row>
    <row r="1055" spans="13:15" x14ac:dyDescent="0.25">
      <c r="M1055" t="s">
        <v>7267</v>
      </c>
      <c r="N1055" t="s">
        <v>3811</v>
      </c>
      <c r="O1055" t="s">
        <v>7268</v>
      </c>
    </row>
    <row r="1056" spans="13:15" x14ac:dyDescent="0.25">
      <c r="M1056" t="s">
        <v>7269</v>
      </c>
      <c r="N1056" t="s">
        <v>3812</v>
      </c>
      <c r="O1056" t="s">
        <v>7270</v>
      </c>
    </row>
    <row r="1057" spans="13:15" x14ac:dyDescent="0.25">
      <c r="M1057" t="s">
        <v>7271</v>
      </c>
      <c r="N1057" t="s">
        <v>3813</v>
      </c>
      <c r="O1057" t="s">
        <v>7272</v>
      </c>
    </row>
    <row r="1058" spans="13:15" x14ac:dyDescent="0.25">
      <c r="M1058" t="s">
        <v>7273</v>
      </c>
      <c r="N1058" t="s">
        <v>3814</v>
      </c>
      <c r="O1058" t="s">
        <v>7274</v>
      </c>
    </row>
    <row r="1059" spans="13:15" x14ac:dyDescent="0.25">
      <c r="M1059" t="s">
        <v>7275</v>
      </c>
      <c r="N1059" t="s">
        <v>3815</v>
      </c>
      <c r="O1059" t="s">
        <v>7276</v>
      </c>
    </row>
    <row r="1060" spans="13:15" x14ac:dyDescent="0.25">
      <c r="M1060" t="s">
        <v>7277</v>
      </c>
      <c r="N1060" t="s">
        <v>3816</v>
      </c>
      <c r="O1060" t="s">
        <v>7278</v>
      </c>
    </row>
    <row r="1061" spans="13:15" x14ac:dyDescent="0.25">
      <c r="M1061" t="s">
        <v>7279</v>
      </c>
      <c r="N1061" t="s">
        <v>3817</v>
      </c>
      <c r="O1061" t="s">
        <v>7280</v>
      </c>
    </row>
    <row r="1062" spans="13:15" x14ac:dyDescent="0.25">
      <c r="M1062" t="s">
        <v>7281</v>
      </c>
      <c r="N1062" t="s">
        <v>3818</v>
      </c>
      <c r="O1062" t="s">
        <v>7282</v>
      </c>
    </row>
    <row r="1063" spans="13:15" x14ac:dyDescent="0.25">
      <c r="M1063" t="s">
        <v>7283</v>
      </c>
      <c r="N1063" t="s">
        <v>3819</v>
      </c>
      <c r="O1063" t="s">
        <v>7284</v>
      </c>
    </row>
    <row r="1064" spans="13:15" x14ac:dyDescent="0.25">
      <c r="M1064" t="s">
        <v>7285</v>
      </c>
      <c r="N1064" t="s">
        <v>3820</v>
      </c>
      <c r="O1064" t="s">
        <v>7286</v>
      </c>
    </row>
    <row r="1065" spans="13:15" x14ac:dyDescent="0.25">
      <c r="M1065" t="s">
        <v>7287</v>
      </c>
      <c r="N1065" t="s">
        <v>3821</v>
      </c>
      <c r="O1065" t="s">
        <v>7288</v>
      </c>
    </row>
    <row r="1066" spans="13:15" x14ac:dyDescent="0.25">
      <c r="M1066" t="s">
        <v>7289</v>
      </c>
      <c r="N1066" t="s">
        <v>3822</v>
      </c>
      <c r="O1066" t="s">
        <v>7290</v>
      </c>
    </row>
    <row r="1067" spans="13:15" x14ac:dyDescent="0.25">
      <c r="M1067" t="s">
        <v>7291</v>
      </c>
      <c r="N1067" t="s">
        <v>3824</v>
      </c>
      <c r="O1067" t="s">
        <v>7292</v>
      </c>
    </row>
    <row r="1068" spans="13:15" x14ac:dyDescent="0.25">
      <c r="M1068" t="s">
        <v>7293</v>
      </c>
      <c r="N1068" t="s">
        <v>3828</v>
      </c>
      <c r="O1068" t="s">
        <v>7294</v>
      </c>
    </row>
    <row r="1069" spans="13:15" x14ac:dyDescent="0.25">
      <c r="M1069" t="s">
        <v>7295</v>
      </c>
      <c r="N1069" t="s">
        <v>3829</v>
      </c>
      <c r="O1069" t="s">
        <v>7296</v>
      </c>
    </row>
    <row r="1070" spans="13:15" x14ac:dyDescent="0.25">
      <c r="M1070" t="s">
        <v>7297</v>
      </c>
      <c r="N1070" t="s">
        <v>3830</v>
      </c>
      <c r="O1070" t="s">
        <v>7298</v>
      </c>
    </row>
    <row r="1071" spans="13:15" x14ac:dyDescent="0.25">
      <c r="M1071" t="s">
        <v>7299</v>
      </c>
      <c r="N1071" t="s">
        <v>3831</v>
      </c>
      <c r="O1071" t="s">
        <v>7300</v>
      </c>
    </row>
    <row r="1072" spans="13:15" x14ac:dyDescent="0.25">
      <c r="M1072" t="s">
        <v>7301</v>
      </c>
      <c r="N1072" t="s">
        <v>3832</v>
      </c>
      <c r="O1072" t="s">
        <v>7302</v>
      </c>
    </row>
    <row r="1073" spans="13:15" x14ac:dyDescent="0.25">
      <c r="M1073" t="s">
        <v>7303</v>
      </c>
      <c r="N1073" t="s">
        <v>3833</v>
      </c>
      <c r="O1073" t="s">
        <v>7304</v>
      </c>
    </row>
    <row r="1074" spans="13:15" x14ac:dyDescent="0.25">
      <c r="M1074" t="s">
        <v>7305</v>
      </c>
      <c r="N1074" t="s">
        <v>3834</v>
      </c>
      <c r="O1074" t="s">
        <v>7306</v>
      </c>
    </row>
    <row r="1075" spans="13:15" x14ac:dyDescent="0.25">
      <c r="M1075" t="s">
        <v>7307</v>
      </c>
      <c r="N1075" t="s">
        <v>3835</v>
      </c>
      <c r="O1075" t="s">
        <v>7308</v>
      </c>
    </row>
    <row r="1076" spans="13:15" x14ac:dyDescent="0.25">
      <c r="M1076" t="s">
        <v>7309</v>
      </c>
      <c r="N1076" t="s">
        <v>3836</v>
      </c>
      <c r="O1076" t="s">
        <v>7310</v>
      </c>
    </row>
    <row r="1077" spans="13:15" x14ac:dyDescent="0.25">
      <c r="M1077" t="s">
        <v>7311</v>
      </c>
      <c r="N1077" t="s">
        <v>3187</v>
      </c>
      <c r="O1077" t="s">
        <v>7312</v>
      </c>
    </row>
    <row r="1078" spans="13:15" x14ac:dyDescent="0.25">
      <c r="M1078" t="s">
        <v>7313</v>
      </c>
      <c r="N1078" t="s">
        <v>3463</v>
      </c>
      <c r="O1078" t="s">
        <v>7314</v>
      </c>
    </row>
    <row r="1079" spans="13:15" x14ac:dyDescent="0.25">
      <c r="M1079" t="s">
        <v>7315</v>
      </c>
      <c r="N1079" t="s">
        <v>3464</v>
      </c>
      <c r="O1079" t="s">
        <v>7316</v>
      </c>
    </row>
    <row r="1080" spans="13:15" x14ac:dyDescent="0.25">
      <c r="M1080" t="s">
        <v>7317</v>
      </c>
      <c r="N1080" t="s">
        <v>3465</v>
      </c>
      <c r="O1080" t="s">
        <v>7318</v>
      </c>
    </row>
    <row r="1081" spans="13:15" x14ac:dyDescent="0.25">
      <c r="M1081" t="s">
        <v>7319</v>
      </c>
      <c r="N1081" t="s">
        <v>3466</v>
      </c>
      <c r="O1081" t="s">
        <v>7320</v>
      </c>
    </row>
    <row r="1082" spans="13:15" x14ac:dyDescent="0.25">
      <c r="M1082" t="s">
        <v>7321</v>
      </c>
      <c r="N1082" t="s">
        <v>3467</v>
      </c>
      <c r="O1082" t="s">
        <v>7322</v>
      </c>
    </row>
    <row r="1083" spans="13:15" x14ac:dyDescent="0.25">
      <c r="M1083" t="s">
        <v>7323</v>
      </c>
      <c r="N1083" t="s">
        <v>3468</v>
      </c>
      <c r="O1083" t="s">
        <v>7324</v>
      </c>
    </row>
    <row r="1084" spans="13:15" x14ac:dyDescent="0.25">
      <c r="M1084" t="s">
        <v>7325</v>
      </c>
      <c r="N1084" t="s">
        <v>3469</v>
      </c>
      <c r="O1084" t="s">
        <v>7326</v>
      </c>
    </row>
    <row r="1085" spans="13:15" x14ac:dyDescent="0.25">
      <c r="M1085" t="s">
        <v>7327</v>
      </c>
      <c r="N1085" t="s">
        <v>3470</v>
      </c>
      <c r="O1085" t="s">
        <v>7328</v>
      </c>
    </row>
    <row r="1086" spans="13:15" x14ac:dyDescent="0.25">
      <c r="M1086" t="s">
        <v>7329</v>
      </c>
      <c r="N1086" t="s">
        <v>3471</v>
      </c>
      <c r="O1086" t="s">
        <v>7330</v>
      </c>
    </row>
    <row r="1087" spans="13:15" x14ac:dyDescent="0.25">
      <c r="M1087" t="s">
        <v>7331</v>
      </c>
      <c r="N1087" t="s">
        <v>3472</v>
      </c>
      <c r="O1087" t="s">
        <v>7332</v>
      </c>
    </row>
    <row r="1088" spans="13:15" x14ac:dyDescent="0.25">
      <c r="M1088" t="s">
        <v>7333</v>
      </c>
      <c r="N1088" t="s">
        <v>3473</v>
      </c>
      <c r="O1088" t="s">
        <v>7334</v>
      </c>
    </row>
    <row r="1089" spans="13:15" x14ac:dyDescent="0.25">
      <c r="M1089" t="s">
        <v>7335</v>
      </c>
      <c r="N1089" t="s">
        <v>3474</v>
      </c>
      <c r="O1089" t="s">
        <v>7336</v>
      </c>
    </row>
    <row r="1090" spans="13:15" x14ac:dyDescent="0.25">
      <c r="M1090" t="s">
        <v>7337</v>
      </c>
      <c r="N1090" t="s">
        <v>3475</v>
      </c>
      <c r="O1090" t="s">
        <v>7338</v>
      </c>
    </row>
    <row r="1091" spans="13:15" x14ac:dyDescent="0.25">
      <c r="M1091" t="s">
        <v>7339</v>
      </c>
      <c r="N1091" t="s">
        <v>3476</v>
      </c>
      <c r="O1091" t="s">
        <v>7340</v>
      </c>
    </row>
    <row r="1092" spans="13:15" x14ac:dyDescent="0.25">
      <c r="M1092" t="s">
        <v>7341</v>
      </c>
      <c r="N1092" t="s">
        <v>3477</v>
      </c>
      <c r="O1092" t="s">
        <v>7342</v>
      </c>
    </row>
    <row r="1093" spans="13:15" x14ac:dyDescent="0.25">
      <c r="M1093" t="s">
        <v>7343</v>
      </c>
      <c r="N1093" t="s">
        <v>3478</v>
      </c>
      <c r="O1093" t="s">
        <v>7344</v>
      </c>
    </row>
    <row r="1094" spans="13:15" x14ac:dyDescent="0.25">
      <c r="M1094" t="s">
        <v>7345</v>
      </c>
      <c r="N1094" s="12" t="s">
        <v>3838</v>
      </c>
      <c r="O1094" t="s">
        <v>7346</v>
      </c>
    </row>
    <row r="1095" spans="13:15" x14ac:dyDescent="0.25">
      <c r="M1095" t="s">
        <v>7347</v>
      </c>
      <c r="N1095" s="12" t="s">
        <v>3839</v>
      </c>
      <c r="O1095" t="s">
        <v>7348</v>
      </c>
    </row>
    <row r="1096" spans="13:15" x14ac:dyDescent="0.25">
      <c r="M1096" t="s">
        <v>7349</v>
      </c>
      <c r="N1096" s="12" t="s">
        <v>3840</v>
      </c>
      <c r="O1096" t="s">
        <v>7350</v>
      </c>
    </row>
    <row r="1097" spans="13:15" x14ac:dyDescent="0.25">
      <c r="M1097" t="s">
        <v>7351</v>
      </c>
      <c r="N1097" s="12" t="s">
        <v>3841</v>
      </c>
      <c r="O1097" t="s">
        <v>7352</v>
      </c>
    </row>
    <row r="1098" spans="13:15" x14ac:dyDescent="0.25">
      <c r="M1098" t="s">
        <v>7353</v>
      </c>
      <c r="N1098" s="12" t="s">
        <v>3842</v>
      </c>
      <c r="O1098" t="s">
        <v>7354</v>
      </c>
    </row>
    <row r="1099" spans="13:15" x14ac:dyDescent="0.25">
      <c r="M1099" t="s">
        <v>7355</v>
      </c>
      <c r="N1099" s="12" t="s">
        <v>3843</v>
      </c>
      <c r="O1099" t="s">
        <v>7356</v>
      </c>
    </row>
    <row r="1100" spans="13:15" x14ac:dyDescent="0.25">
      <c r="M1100" t="s">
        <v>7357</v>
      </c>
      <c r="N1100" s="12" t="s">
        <v>3844</v>
      </c>
      <c r="O1100" t="s">
        <v>7358</v>
      </c>
    </row>
    <row r="1101" spans="13:15" x14ac:dyDescent="0.25">
      <c r="M1101" t="s">
        <v>7359</v>
      </c>
      <c r="N1101" s="12" t="s">
        <v>3845</v>
      </c>
      <c r="O1101" t="s">
        <v>7360</v>
      </c>
    </row>
    <row r="1102" spans="13:15" x14ac:dyDescent="0.25">
      <c r="M1102" t="s">
        <v>7361</v>
      </c>
      <c r="N1102" s="12" t="s">
        <v>3846</v>
      </c>
      <c r="O1102" t="s">
        <v>7362</v>
      </c>
    </row>
    <row r="1103" spans="13:15" x14ac:dyDescent="0.25">
      <c r="M1103" t="s">
        <v>7363</v>
      </c>
      <c r="N1103" s="13" t="s">
        <v>3847</v>
      </c>
      <c r="O1103" t="s">
        <v>7364</v>
      </c>
    </row>
    <row r="1104" spans="13:15" x14ac:dyDescent="0.25">
      <c r="M1104" t="s">
        <v>7365</v>
      </c>
      <c r="N1104" s="13" t="s">
        <v>3848</v>
      </c>
      <c r="O1104" t="s">
        <v>7366</v>
      </c>
    </row>
    <row r="1105" spans="13:15" x14ac:dyDescent="0.25">
      <c r="M1105" t="s">
        <v>7367</v>
      </c>
      <c r="N1105" s="13" t="s">
        <v>3849</v>
      </c>
      <c r="O1105" t="s">
        <v>7368</v>
      </c>
    </row>
    <row r="1106" spans="13:15" x14ac:dyDescent="0.25">
      <c r="M1106" t="s">
        <v>7369</v>
      </c>
      <c r="N1106" s="13" t="s">
        <v>3850</v>
      </c>
      <c r="O1106" t="s">
        <v>7370</v>
      </c>
    </row>
    <row r="1107" spans="13:15" x14ac:dyDescent="0.25">
      <c r="M1107" t="s">
        <v>7371</v>
      </c>
      <c r="N1107" s="13" t="s">
        <v>3855</v>
      </c>
      <c r="O1107" t="s">
        <v>7372</v>
      </c>
    </row>
    <row r="1108" spans="13:15" x14ac:dyDescent="0.25">
      <c r="M1108" t="s">
        <v>7373</v>
      </c>
      <c r="N1108" t="s">
        <v>3111</v>
      </c>
      <c r="O1108" t="s">
        <v>7374</v>
      </c>
    </row>
    <row r="1109" spans="13:15" x14ac:dyDescent="0.25">
      <c r="M1109" t="s">
        <v>7375</v>
      </c>
      <c r="N1109" t="s">
        <v>3856</v>
      </c>
      <c r="O1109" t="s">
        <v>7376</v>
      </c>
    </row>
    <row r="1110" spans="13:15" x14ac:dyDescent="0.25">
      <c r="M1110" t="s">
        <v>7377</v>
      </c>
      <c r="N1110" t="s">
        <v>3857</v>
      </c>
      <c r="O1110" t="s">
        <v>7378</v>
      </c>
    </row>
    <row r="1111" spans="13:15" x14ac:dyDescent="0.25">
      <c r="M1111" t="s">
        <v>7379</v>
      </c>
      <c r="N1111" t="s">
        <v>3858</v>
      </c>
      <c r="O1111" t="s">
        <v>7380</v>
      </c>
    </row>
    <row r="1112" spans="13:15" x14ac:dyDescent="0.25">
      <c r="M1112" t="s">
        <v>7381</v>
      </c>
      <c r="N1112" t="s">
        <v>3450</v>
      </c>
      <c r="O1112" t="s">
        <v>7382</v>
      </c>
    </row>
    <row r="1113" spans="13:15" x14ac:dyDescent="0.25">
      <c r="M1113" t="s">
        <v>7383</v>
      </c>
      <c r="N1113" t="s">
        <v>3451</v>
      </c>
      <c r="O1113" t="s">
        <v>7384</v>
      </c>
    </row>
    <row r="1114" spans="13:15" x14ac:dyDescent="0.25">
      <c r="M1114" t="s">
        <v>7385</v>
      </c>
      <c r="N1114" t="s">
        <v>2608</v>
      </c>
      <c r="O1114" t="s">
        <v>7386</v>
      </c>
    </row>
    <row r="1115" spans="13:15" x14ac:dyDescent="0.25">
      <c r="M1115" t="s">
        <v>7387</v>
      </c>
      <c r="N1115" t="s">
        <v>3859</v>
      </c>
      <c r="O1115" t="s">
        <v>7388</v>
      </c>
    </row>
    <row r="1116" spans="13:15" x14ac:dyDescent="0.25">
      <c r="M1116" t="s">
        <v>7389</v>
      </c>
      <c r="N1116" t="s">
        <v>3860</v>
      </c>
      <c r="O1116" t="s">
        <v>7390</v>
      </c>
    </row>
    <row r="1117" spans="13:15" x14ac:dyDescent="0.25">
      <c r="M1117" t="s">
        <v>7391</v>
      </c>
      <c r="N1117" t="s">
        <v>3861</v>
      </c>
      <c r="O1117" t="s">
        <v>7392</v>
      </c>
    </row>
    <row r="1118" spans="13:15" x14ac:dyDescent="0.25">
      <c r="M1118" t="s">
        <v>7393</v>
      </c>
      <c r="N1118" t="s">
        <v>3862</v>
      </c>
      <c r="O1118" t="s">
        <v>7394</v>
      </c>
    </row>
    <row r="1119" spans="13:15" x14ac:dyDescent="0.25">
      <c r="M1119" t="s">
        <v>7395</v>
      </c>
      <c r="N1119" t="s">
        <v>3863</v>
      </c>
      <c r="O1119" t="s">
        <v>7396</v>
      </c>
    </row>
    <row r="1120" spans="13:15" x14ac:dyDescent="0.25">
      <c r="M1120" t="s">
        <v>7397</v>
      </c>
      <c r="N1120" t="s">
        <v>3864</v>
      </c>
      <c r="O1120" t="s">
        <v>7398</v>
      </c>
    </row>
    <row r="1121" spans="13:15" x14ac:dyDescent="0.25">
      <c r="M1121" t="s">
        <v>7399</v>
      </c>
      <c r="N1121" t="s">
        <v>3865</v>
      </c>
      <c r="O1121" t="s">
        <v>7400</v>
      </c>
    </row>
    <row r="1122" spans="13:15" x14ac:dyDescent="0.25">
      <c r="M1122" t="s">
        <v>7401</v>
      </c>
      <c r="N1122" t="s">
        <v>3866</v>
      </c>
      <c r="O1122" t="s">
        <v>7402</v>
      </c>
    </row>
    <row r="1123" spans="13:15" x14ac:dyDescent="0.25">
      <c r="M1123" t="s">
        <v>7403</v>
      </c>
      <c r="N1123" t="s">
        <v>3867</v>
      </c>
      <c r="O1123" t="s">
        <v>7404</v>
      </c>
    </row>
    <row r="1124" spans="13:15" x14ac:dyDescent="0.25">
      <c r="M1124" t="s">
        <v>7405</v>
      </c>
      <c r="N1124" t="s">
        <v>3868</v>
      </c>
      <c r="O1124" t="s">
        <v>7406</v>
      </c>
    </row>
    <row r="1125" spans="13:15" x14ac:dyDescent="0.25">
      <c r="M1125" t="s">
        <v>7407</v>
      </c>
      <c r="N1125" t="s">
        <v>3869</v>
      </c>
      <c r="O1125" t="s">
        <v>7408</v>
      </c>
    </row>
    <row r="1126" spans="13:15" x14ac:dyDescent="0.25">
      <c r="M1126" t="s">
        <v>7409</v>
      </c>
      <c r="N1126" t="s">
        <v>3870</v>
      </c>
      <c r="O1126" t="s">
        <v>7410</v>
      </c>
    </row>
    <row r="1127" spans="13:15" x14ac:dyDescent="0.25">
      <c r="M1127" t="s">
        <v>7411</v>
      </c>
      <c r="N1127" t="s">
        <v>3871</v>
      </c>
      <c r="O1127" t="s">
        <v>7412</v>
      </c>
    </row>
    <row r="1128" spans="13:15" x14ac:dyDescent="0.25">
      <c r="M1128" t="s">
        <v>7413</v>
      </c>
      <c r="N1128" t="s">
        <v>3872</v>
      </c>
      <c r="O1128" t="s">
        <v>7414</v>
      </c>
    </row>
    <row r="1129" spans="13:15" x14ac:dyDescent="0.25">
      <c r="M1129" t="s">
        <v>7415</v>
      </c>
      <c r="N1129" t="s">
        <v>3873</v>
      </c>
      <c r="O1129" t="s">
        <v>7416</v>
      </c>
    </row>
    <row r="1130" spans="13:15" x14ac:dyDescent="0.25">
      <c r="M1130" t="s">
        <v>7417</v>
      </c>
      <c r="N1130" t="s">
        <v>3874</v>
      </c>
      <c r="O1130" t="s">
        <v>7418</v>
      </c>
    </row>
    <row r="1131" spans="13:15" x14ac:dyDescent="0.25">
      <c r="M1131" t="s">
        <v>7419</v>
      </c>
      <c r="N1131" t="s">
        <v>3875</v>
      </c>
      <c r="O1131" t="s">
        <v>7420</v>
      </c>
    </row>
    <row r="1132" spans="13:15" x14ac:dyDescent="0.25">
      <c r="M1132" t="s">
        <v>7421</v>
      </c>
      <c r="N1132" t="s">
        <v>3876</v>
      </c>
      <c r="O1132" t="s">
        <v>7422</v>
      </c>
    </row>
    <row r="1133" spans="13:15" x14ac:dyDescent="0.25">
      <c r="M1133" t="s">
        <v>7423</v>
      </c>
      <c r="N1133" t="s">
        <v>3877</v>
      </c>
      <c r="O1133" t="s">
        <v>7424</v>
      </c>
    </row>
    <row r="1134" spans="13:15" x14ac:dyDescent="0.25">
      <c r="M1134" t="s">
        <v>7425</v>
      </c>
      <c r="N1134" t="s">
        <v>3878</v>
      </c>
      <c r="O1134" t="s">
        <v>7426</v>
      </c>
    </row>
    <row r="1135" spans="13:15" x14ac:dyDescent="0.25">
      <c r="M1135" t="s">
        <v>7427</v>
      </c>
      <c r="N1135" t="s">
        <v>3879</v>
      </c>
      <c r="O1135" t="s">
        <v>7428</v>
      </c>
    </row>
    <row r="1136" spans="13:15" x14ac:dyDescent="0.25">
      <c r="M1136" t="s">
        <v>7429</v>
      </c>
      <c r="N1136" t="s">
        <v>3880</v>
      </c>
      <c r="O1136" t="s">
        <v>7430</v>
      </c>
    </row>
    <row r="1137" spans="13:15" x14ac:dyDescent="0.25">
      <c r="M1137" t="s">
        <v>7431</v>
      </c>
      <c r="N1137" t="s">
        <v>3881</v>
      </c>
      <c r="O1137" t="s">
        <v>7432</v>
      </c>
    </row>
    <row r="1138" spans="13:15" x14ac:dyDescent="0.25">
      <c r="M1138" t="s">
        <v>7433</v>
      </c>
      <c r="N1138" t="s">
        <v>3882</v>
      </c>
      <c r="O1138" t="s">
        <v>7434</v>
      </c>
    </row>
    <row r="1139" spans="13:15" x14ac:dyDescent="0.25">
      <c r="M1139" t="s">
        <v>7435</v>
      </c>
      <c r="N1139" t="s">
        <v>3883</v>
      </c>
      <c r="O1139" t="s">
        <v>7436</v>
      </c>
    </row>
    <row r="1140" spans="13:15" x14ac:dyDescent="0.25">
      <c r="M1140" t="s">
        <v>7437</v>
      </c>
      <c r="N1140" t="s">
        <v>3884</v>
      </c>
      <c r="O1140" t="s">
        <v>7438</v>
      </c>
    </row>
    <row r="1141" spans="13:15" x14ac:dyDescent="0.25">
      <c r="M1141" t="s">
        <v>7439</v>
      </c>
      <c r="N1141" t="s">
        <v>3885</v>
      </c>
      <c r="O1141" t="s">
        <v>7440</v>
      </c>
    </row>
    <row r="1142" spans="13:15" x14ac:dyDescent="0.25">
      <c r="M1142" t="s">
        <v>7441</v>
      </c>
      <c r="N1142" t="s">
        <v>3886</v>
      </c>
      <c r="O1142" t="s">
        <v>7442</v>
      </c>
    </row>
    <row r="1143" spans="13:15" x14ac:dyDescent="0.25">
      <c r="M1143" t="s">
        <v>7443</v>
      </c>
      <c r="N1143" t="s">
        <v>3887</v>
      </c>
      <c r="O1143" t="s">
        <v>7444</v>
      </c>
    </row>
    <row r="1144" spans="13:15" x14ac:dyDescent="0.25">
      <c r="M1144" t="s">
        <v>7445</v>
      </c>
      <c r="N1144" t="s">
        <v>3888</v>
      </c>
      <c r="O1144" t="s">
        <v>7446</v>
      </c>
    </row>
    <row r="1145" spans="13:15" x14ac:dyDescent="0.25">
      <c r="M1145" t="s">
        <v>7447</v>
      </c>
      <c r="N1145" t="s">
        <v>3889</v>
      </c>
      <c r="O1145" t="s">
        <v>7448</v>
      </c>
    </row>
    <row r="1146" spans="13:15" x14ac:dyDescent="0.25">
      <c r="M1146" t="s">
        <v>7449</v>
      </c>
      <c r="N1146" t="s">
        <v>3890</v>
      </c>
      <c r="O1146" t="s">
        <v>7450</v>
      </c>
    </row>
    <row r="1147" spans="13:15" x14ac:dyDescent="0.25">
      <c r="M1147" t="s">
        <v>7451</v>
      </c>
      <c r="N1147" t="s">
        <v>3891</v>
      </c>
      <c r="O1147" t="s">
        <v>7452</v>
      </c>
    </row>
    <row r="1148" spans="13:15" x14ac:dyDescent="0.25">
      <c r="M1148" t="s">
        <v>7453</v>
      </c>
      <c r="N1148" t="s">
        <v>3892</v>
      </c>
      <c r="O1148" t="s">
        <v>7454</v>
      </c>
    </row>
    <row r="1149" spans="13:15" x14ac:dyDescent="0.25">
      <c r="M1149" t="s">
        <v>7455</v>
      </c>
      <c r="N1149" t="s">
        <v>3893</v>
      </c>
      <c r="O1149" t="s">
        <v>7456</v>
      </c>
    </row>
    <row r="1150" spans="13:15" x14ac:dyDescent="0.25">
      <c r="M1150" t="s">
        <v>7457</v>
      </c>
      <c r="N1150" t="s">
        <v>3894</v>
      </c>
      <c r="O1150" t="s">
        <v>7458</v>
      </c>
    </row>
    <row r="1151" spans="13:15" x14ac:dyDescent="0.25">
      <c r="M1151" t="s">
        <v>7459</v>
      </c>
      <c r="N1151" t="s">
        <v>3895</v>
      </c>
      <c r="O1151" t="s">
        <v>7460</v>
      </c>
    </row>
    <row r="1152" spans="13:15" x14ac:dyDescent="0.25">
      <c r="M1152" t="s">
        <v>7461</v>
      </c>
      <c r="N1152" t="s">
        <v>3896</v>
      </c>
      <c r="O1152" t="s">
        <v>7462</v>
      </c>
    </row>
    <row r="1153" spans="13:15" x14ac:dyDescent="0.25">
      <c r="M1153" t="s">
        <v>7463</v>
      </c>
      <c r="N1153" t="s">
        <v>3897</v>
      </c>
      <c r="O1153" t="s">
        <v>7464</v>
      </c>
    </row>
    <row r="1154" spans="13:15" x14ac:dyDescent="0.25">
      <c r="M1154" t="s">
        <v>7465</v>
      </c>
      <c r="N1154" t="s">
        <v>3898</v>
      </c>
      <c r="O1154" t="s">
        <v>7466</v>
      </c>
    </row>
    <row r="1155" spans="13:15" x14ac:dyDescent="0.25">
      <c r="M1155" t="s">
        <v>7467</v>
      </c>
      <c r="N1155" t="s">
        <v>3899</v>
      </c>
      <c r="O1155" t="s">
        <v>7468</v>
      </c>
    </row>
    <row r="1156" spans="13:15" x14ac:dyDescent="0.25">
      <c r="M1156" t="s">
        <v>7469</v>
      </c>
      <c r="N1156" t="s">
        <v>3900</v>
      </c>
      <c r="O1156" t="s">
        <v>7470</v>
      </c>
    </row>
    <row r="1157" spans="13:15" x14ac:dyDescent="0.25">
      <c r="M1157" t="s">
        <v>7471</v>
      </c>
      <c r="N1157" t="s">
        <v>179</v>
      </c>
      <c r="O1157" t="s">
        <v>7472</v>
      </c>
    </row>
    <row r="1158" spans="13:15" x14ac:dyDescent="0.25">
      <c r="M1158" t="s">
        <v>7473</v>
      </c>
      <c r="N1158" t="s">
        <v>299</v>
      </c>
      <c r="O1158" t="s">
        <v>7474</v>
      </c>
    </row>
    <row r="1159" spans="13:15" x14ac:dyDescent="0.25">
      <c r="M1159" t="s">
        <v>7475</v>
      </c>
      <c r="N1159" t="s">
        <v>4538</v>
      </c>
      <c r="O1159" t="s">
        <v>7476</v>
      </c>
    </row>
    <row r="1160" spans="13:15" x14ac:dyDescent="0.25">
      <c r="M1160" t="s">
        <v>7477</v>
      </c>
      <c r="N1160" t="s">
        <v>4539</v>
      </c>
      <c r="O1160" t="s">
        <v>7478</v>
      </c>
    </row>
    <row r="1161" spans="13:15" x14ac:dyDescent="0.25">
      <c r="M1161" t="s">
        <v>7479</v>
      </c>
      <c r="N1161" t="s">
        <v>4540</v>
      </c>
      <c r="O1161" t="s">
        <v>7480</v>
      </c>
    </row>
    <row r="1162" spans="13:15" x14ac:dyDescent="0.25">
      <c r="M1162" t="s">
        <v>7481</v>
      </c>
      <c r="N1162" t="s">
        <v>521</v>
      </c>
      <c r="O1162" t="s">
        <v>7482</v>
      </c>
    </row>
    <row r="1163" spans="13:15" x14ac:dyDescent="0.25">
      <c r="M1163" t="s">
        <v>7483</v>
      </c>
      <c r="N1163" t="s">
        <v>4541</v>
      </c>
      <c r="O1163" t="s">
        <v>7484</v>
      </c>
    </row>
    <row r="1164" spans="13:15" x14ac:dyDescent="0.25">
      <c r="M1164" t="s">
        <v>7485</v>
      </c>
      <c r="N1164" t="s">
        <v>4542</v>
      </c>
      <c r="O1164" t="s">
        <v>7486</v>
      </c>
    </row>
    <row r="1165" spans="13:15" x14ac:dyDescent="0.25">
      <c r="M1165" t="s">
        <v>7487</v>
      </c>
      <c r="N1165" t="s">
        <v>4543</v>
      </c>
      <c r="O1165" t="s">
        <v>7488</v>
      </c>
    </row>
    <row r="1166" spans="13:15" x14ac:dyDescent="0.25">
      <c r="M1166" t="s">
        <v>7489</v>
      </c>
      <c r="N1166" t="s">
        <v>4544</v>
      </c>
      <c r="O1166" t="s">
        <v>7490</v>
      </c>
    </row>
    <row r="1167" spans="13:15" x14ac:dyDescent="0.25">
      <c r="M1167" t="s">
        <v>7491</v>
      </c>
      <c r="N1167" t="s">
        <v>4545</v>
      </c>
      <c r="O1167" t="s">
        <v>7492</v>
      </c>
    </row>
    <row r="1168" spans="13:15" x14ac:dyDescent="0.25">
      <c r="M1168" t="s">
        <v>7493</v>
      </c>
      <c r="N1168" t="s">
        <v>4546</v>
      </c>
      <c r="O1168" t="s">
        <v>7494</v>
      </c>
    </row>
    <row r="1169" spans="13:15" x14ac:dyDescent="0.25">
      <c r="M1169" t="s">
        <v>7495</v>
      </c>
      <c r="N1169" t="s">
        <v>4547</v>
      </c>
      <c r="O1169" t="s">
        <v>7496</v>
      </c>
    </row>
    <row r="1170" spans="13:15" x14ac:dyDescent="0.25">
      <c r="M1170" t="s">
        <v>7497</v>
      </c>
      <c r="N1170" t="s">
        <v>4548</v>
      </c>
      <c r="O1170" t="s">
        <v>7498</v>
      </c>
    </row>
    <row r="1171" spans="13:15" x14ac:dyDescent="0.25">
      <c r="M1171" t="s">
        <v>7499</v>
      </c>
      <c r="N1171" t="s">
        <v>4549</v>
      </c>
      <c r="O1171" t="s">
        <v>7500</v>
      </c>
    </row>
    <row r="1172" spans="13:15" x14ac:dyDescent="0.25">
      <c r="M1172" t="s">
        <v>7501</v>
      </c>
      <c r="N1172" t="s">
        <v>4550</v>
      </c>
      <c r="O1172" t="s">
        <v>7502</v>
      </c>
    </row>
    <row r="1173" spans="13:15" x14ac:dyDescent="0.25">
      <c r="M1173" t="s">
        <v>7503</v>
      </c>
      <c r="N1173" t="s">
        <v>4551</v>
      </c>
      <c r="O1173" t="s">
        <v>7504</v>
      </c>
    </row>
    <row r="1174" spans="13:15" x14ac:dyDescent="0.25">
      <c r="M1174" t="s">
        <v>7505</v>
      </c>
      <c r="N1174" t="s">
        <v>4552</v>
      </c>
      <c r="O1174" t="s">
        <v>7506</v>
      </c>
    </row>
    <row r="1175" spans="13:15" x14ac:dyDescent="0.25">
      <c r="M1175" t="s">
        <v>7507</v>
      </c>
      <c r="N1175" t="s">
        <v>4553</v>
      </c>
      <c r="O1175" t="s">
        <v>7508</v>
      </c>
    </row>
    <row r="1176" spans="13:15" x14ac:dyDescent="0.25">
      <c r="M1176" t="s">
        <v>7509</v>
      </c>
      <c r="N1176" t="s">
        <v>4554</v>
      </c>
      <c r="O1176" t="s">
        <v>7510</v>
      </c>
    </row>
    <row r="1177" spans="13:15" x14ac:dyDescent="0.25">
      <c r="M1177" t="s">
        <v>7511</v>
      </c>
      <c r="N1177" t="s">
        <v>4555</v>
      </c>
      <c r="O1177" t="s">
        <v>7512</v>
      </c>
    </row>
    <row r="1178" spans="13:15" x14ac:dyDescent="0.25">
      <c r="M1178" t="s">
        <v>7513</v>
      </c>
      <c r="N1178" t="s">
        <v>4556</v>
      </c>
      <c r="O1178" t="s">
        <v>7514</v>
      </c>
    </row>
    <row r="1179" spans="13:15" x14ac:dyDescent="0.25">
      <c r="M1179" t="s">
        <v>7515</v>
      </c>
      <c r="N1179" t="s">
        <v>4557</v>
      </c>
      <c r="O1179" t="s">
        <v>7516</v>
      </c>
    </row>
    <row r="1180" spans="13:15" x14ac:dyDescent="0.25">
      <c r="M1180" t="s">
        <v>7517</v>
      </c>
      <c r="N1180" t="s">
        <v>4558</v>
      </c>
      <c r="O1180" t="s">
        <v>7518</v>
      </c>
    </row>
    <row r="1181" spans="13:15" x14ac:dyDescent="0.25">
      <c r="M1181" t="s">
        <v>7519</v>
      </c>
      <c r="N1181" t="s">
        <v>4559</v>
      </c>
      <c r="O1181" t="s">
        <v>7520</v>
      </c>
    </row>
    <row r="1182" spans="13:15" x14ac:dyDescent="0.25">
      <c r="M1182" t="s">
        <v>7521</v>
      </c>
      <c r="N1182" t="s">
        <v>4560</v>
      </c>
      <c r="O1182" t="s">
        <v>7522</v>
      </c>
    </row>
    <row r="1183" spans="13:15" x14ac:dyDescent="0.25">
      <c r="M1183" t="s">
        <v>7523</v>
      </c>
      <c r="N1183" t="s">
        <v>64</v>
      </c>
      <c r="O1183" t="s">
        <v>7524</v>
      </c>
    </row>
    <row r="1184" spans="13:15" x14ac:dyDescent="0.25">
      <c r="M1184" t="s">
        <v>7525</v>
      </c>
      <c r="N1184" t="s">
        <v>4561</v>
      </c>
      <c r="O1184" t="s">
        <v>7526</v>
      </c>
    </row>
    <row r="1185" spans="13:15" x14ac:dyDescent="0.25">
      <c r="M1185" t="s">
        <v>7527</v>
      </c>
      <c r="N1185" t="s">
        <v>4562</v>
      </c>
      <c r="O1185" t="s">
        <v>7528</v>
      </c>
    </row>
    <row r="1186" spans="13:15" x14ac:dyDescent="0.25">
      <c r="M1186" t="s">
        <v>7529</v>
      </c>
      <c r="N1186" t="s">
        <v>4563</v>
      </c>
      <c r="O1186" t="s">
        <v>7530</v>
      </c>
    </row>
    <row r="1187" spans="13:15" x14ac:dyDescent="0.25">
      <c r="M1187" t="s">
        <v>7531</v>
      </c>
      <c r="N1187" t="s">
        <v>4564</v>
      </c>
      <c r="O1187" t="s">
        <v>7532</v>
      </c>
    </row>
    <row r="1188" spans="13:15" x14ac:dyDescent="0.25">
      <c r="M1188" t="s">
        <v>7533</v>
      </c>
      <c r="N1188" t="s">
        <v>4565</v>
      </c>
      <c r="O1188" t="s">
        <v>7534</v>
      </c>
    </row>
    <row r="1189" spans="13:15" x14ac:dyDescent="0.25">
      <c r="M1189" t="s">
        <v>7535</v>
      </c>
      <c r="N1189" t="s">
        <v>4566</v>
      </c>
      <c r="O1189" t="s">
        <v>7536</v>
      </c>
    </row>
    <row r="1190" spans="13:15" x14ac:dyDescent="0.25">
      <c r="M1190" t="s">
        <v>7537</v>
      </c>
      <c r="N1190" t="s">
        <v>4567</v>
      </c>
      <c r="O1190" t="s">
        <v>7538</v>
      </c>
    </row>
    <row r="1191" spans="13:15" x14ac:dyDescent="0.25">
      <c r="M1191" t="s">
        <v>7539</v>
      </c>
      <c r="N1191" t="s">
        <v>4568</v>
      </c>
      <c r="O1191" t="s">
        <v>7540</v>
      </c>
    </row>
    <row r="1192" spans="13:15" x14ac:dyDescent="0.25">
      <c r="M1192" t="s">
        <v>7541</v>
      </c>
      <c r="N1192" t="s">
        <v>4569</v>
      </c>
      <c r="O1192" t="s">
        <v>7542</v>
      </c>
    </row>
    <row r="1193" spans="13:15" x14ac:dyDescent="0.25">
      <c r="M1193" t="s">
        <v>7543</v>
      </c>
      <c r="N1193" t="s">
        <v>4570</v>
      </c>
      <c r="O1193" t="s">
        <v>7544</v>
      </c>
    </row>
    <row r="1194" spans="13:15" x14ac:dyDescent="0.25">
      <c r="M1194" t="s">
        <v>7545</v>
      </c>
      <c r="N1194" t="s">
        <v>62</v>
      </c>
      <c r="O1194" t="s">
        <v>7546</v>
      </c>
    </row>
    <row r="1195" spans="13:15" x14ac:dyDescent="0.25">
      <c r="M1195" t="s">
        <v>7547</v>
      </c>
      <c r="N1195" t="s">
        <v>4571</v>
      </c>
      <c r="O1195" t="s">
        <v>7548</v>
      </c>
    </row>
    <row r="1196" spans="13:15" x14ac:dyDescent="0.25">
      <c r="M1196" t="s">
        <v>7549</v>
      </c>
      <c r="N1196" t="s">
        <v>4572</v>
      </c>
      <c r="O1196" t="s">
        <v>7550</v>
      </c>
    </row>
    <row r="1197" spans="13:15" x14ac:dyDescent="0.25">
      <c r="M1197" t="s">
        <v>7551</v>
      </c>
      <c r="N1197" t="s">
        <v>79</v>
      </c>
      <c r="O1197" t="s">
        <v>7552</v>
      </c>
    </row>
    <row r="1198" spans="13:15" x14ac:dyDescent="0.25">
      <c r="M1198" t="s">
        <v>7553</v>
      </c>
      <c r="N1198" t="s">
        <v>4573</v>
      </c>
      <c r="O1198" t="s">
        <v>7554</v>
      </c>
    </row>
    <row r="1199" spans="13:15" x14ac:dyDescent="0.25">
      <c r="M1199" t="s">
        <v>7555</v>
      </c>
      <c r="N1199" t="s">
        <v>4574</v>
      </c>
      <c r="O1199" t="s">
        <v>7556</v>
      </c>
    </row>
    <row r="1200" spans="13:15" x14ac:dyDescent="0.25">
      <c r="M1200" t="s">
        <v>7557</v>
      </c>
      <c r="N1200" t="s">
        <v>4575</v>
      </c>
      <c r="O1200" t="s">
        <v>7558</v>
      </c>
    </row>
    <row r="1201" spans="13:15" x14ac:dyDescent="0.25">
      <c r="M1201" t="s">
        <v>7559</v>
      </c>
      <c r="N1201" t="s">
        <v>4576</v>
      </c>
      <c r="O1201" t="s">
        <v>7560</v>
      </c>
    </row>
    <row r="1202" spans="13:15" x14ac:dyDescent="0.25">
      <c r="M1202" t="s">
        <v>7561</v>
      </c>
      <c r="N1202" t="s">
        <v>4577</v>
      </c>
      <c r="O1202" t="s">
        <v>7562</v>
      </c>
    </row>
    <row r="1203" spans="13:15" x14ac:dyDescent="0.25">
      <c r="M1203" t="s">
        <v>7563</v>
      </c>
      <c r="N1203" t="s">
        <v>4578</v>
      </c>
      <c r="O1203" t="s">
        <v>7564</v>
      </c>
    </row>
    <row r="1204" spans="13:15" x14ac:dyDescent="0.25">
      <c r="M1204" t="s">
        <v>7565</v>
      </c>
      <c r="N1204" t="s">
        <v>4579</v>
      </c>
      <c r="O1204" t="s">
        <v>7566</v>
      </c>
    </row>
    <row r="1205" spans="13:15" x14ac:dyDescent="0.25">
      <c r="M1205" t="s">
        <v>7567</v>
      </c>
      <c r="N1205" t="s">
        <v>4580</v>
      </c>
      <c r="O1205" t="s">
        <v>7568</v>
      </c>
    </row>
    <row r="1206" spans="13:15" x14ac:dyDescent="0.25">
      <c r="M1206" t="s">
        <v>7569</v>
      </c>
      <c r="N1206" t="s">
        <v>86</v>
      </c>
      <c r="O1206" t="s">
        <v>7570</v>
      </c>
    </row>
    <row r="1207" spans="13:15" x14ac:dyDescent="0.25">
      <c r="M1207" t="s">
        <v>7571</v>
      </c>
      <c r="N1207" t="s">
        <v>4581</v>
      </c>
      <c r="O1207" t="s">
        <v>7572</v>
      </c>
    </row>
    <row r="1208" spans="13:15" x14ac:dyDescent="0.25">
      <c r="M1208" t="s">
        <v>7573</v>
      </c>
      <c r="N1208" t="s">
        <v>4582</v>
      </c>
      <c r="O1208" t="s">
        <v>7574</v>
      </c>
    </row>
    <row r="1209" spans="13:15" x14ac:dyDescent="0.25">
      <c r="M1209" t="s">
        <v>7575</v>
      </c>
      <c r="N1209" t="s">
        <v>4583</v>
      </c>
      <c r="O1209" t="s">
        <v>7576</v>
      </c>
    </row>
    <row r="1210" spans="13:15" x14ac:dyDescent="0.25">
      <c r="M1210" t="s">
        <v>7577</v>
      </c>
      <c r="N1210" t="s">
        <v>4584</v>
      </c>
      <c r="O1210" t="s">
        <v>7578</v>
      </c>
    </row>
    <row r="1211" spans="13:15" x14ac:dyDescent="0.25">
      <c r="M1211" t="s">
        <v>7579</v>
      </c>
      <c r="N1211" t="s">
        <v>4585</v>
      </c>
      <c r="O1211" t="s">
        <v>7580</v>
      </c>
    </row>
    <row r="1212" spans="13:15" x14ac:dyDescent="0.25">
      <c r="M1212" t="s">
        <v>7581</v>
      </c>
      <c r="N1212" t="s">
        <v>4586</v>
      </c>
      <c r="O1212" t="s">
        <v>7582</v>
      </c>
    </row>
    <row r="1213" spans="13:15" x14ac:dyDescent="0.25">
      <c r="M1213" t="s">
        <v>7583</v>
      </c>
      <c r="N1213" t="s">
        <v>4587</v>
      </c>
      <c r="O1213" t="s">
        <v>7584</v>
      </c>
    </row>
    <row r="1214" spans="13:15" x14ac:dyDescent="0.25">
      <c r="M1214" t="s">
        <v>7585</v>
      </c>
      <c r="N1214" t="s">
        <v>4588</v>
      </c>
      <c r="O1214" t="s">
        <v>7586</v>
      </c>
    </row>
    <row r="1215" spans="13:15" x14ac:dyDescent="0.25">
      <c r="M1215" t="s">
        <v>7587</v>
      </c>
      <c r="N1215" t="s">
        <v>4589</v>
      </c>
      <c r="O1215" t="s">
        <v>7588</v>
      </c>
    </row>
    <row r="1216" spans="13:15" x14ac:dyDescent="0.25">
      <c r="M1216" t="s">
        <v>7589</v>
      </c>
      <c r="N1216" t="s">
        <v>2591</v>
      </c>
      <c r="O1216" t="s">
        <v>7590</v>
      </c>
    </row>
    <row r="1217" spans="13:15" x14ac:dyDescent="0.25">
      <c r="M1217" t="s">
        <v>7591</v>
      </c>
      <c r="N1217" t="s">
        <v>4590</v>
      </c>
      <c r="O1217" t="s">
        <v>7592</v>
      </c>
    </row>
    <row r="1218" spans="13:15" x14ac:dyDescent="0.25">
      <c r="M1218" t="s">
        <v>7593</v>
      </c>
      <c r="N1218" t="s">
        <v>4591</v>
      </c>
      <c r="O1218" t="s">
        <v>7594</v>
      </c>
    </row>
    <row r="1219" spans="13:15" x14ac:dyDescent="0.25">
      <c r="M1219" t="s">
        <v>7595</v>
      </c>
      <c r="N1219" t="s">
        <v>4592</v>
      </c>
      <c r="O1219" t="s">
        <v>7596</v>
      </c>
    </row>
    <row r="1220" spans="13:15" x14ac:dyDescent="0.25">
      <c r="M1220" t="s">
        <v>7597</v>
      </c>
      <c r="N1220" t="s">
        <v>4593</v>
      </c>
      <c r="O1220" t="s">
        <v>7598</v>
      </c>
    </row>
    <row r="1221" spans="13:15" x14ac:dyDescent="0.25">
      <c r="M1221" t="s">
        <v>7599</v>
      </c>
      <c r="N1221" t="s">
        <v>4594</v>
      </c>
      <c r="O1221" t="s">
        <v>7600</v>
      </c>
    </row>
    <row r="1222" spans="13:15" x14ac:dyDescent="0.25">
      <c r="M1222" t="s">
        <v>7601</v>
      </c>
      <c r="N1222" t="s">
        <v>4595</v>
      </c>
      <c r="O1222" t="s">
        <v>7602</v>
      </c>
    </row>
    <row r="1223" spans="13:15" x14ac:dyDescent="0.25">
      <c r="M1223" t="s">
        <v>7603</v>
      </c>
      <c r="N1223" t="s">
        <v>4596</v>
      </c>
      <c r="O1223" t="s">
        <v>7604</v>
      </c>
    </row>
    <row r="1224" spans="13:15" x14ac:dyDescent="0.25">
      <c r="M1224" t="s">
        <v>7605</v>
      </c>
      <c r="N1224" t="s">
        <v>4597</v>
      </c>
      <c r="O1224" t="s">
        <v>7606</v>
      </c>
    </row>
    <row r="1225" spans="13:15" x14ac:dyDescent="0.25">
      <c r="M1225" t="s">
        <v>7607</v>
      </c>
      <c r="N1225" t="s">
        <v>1302</v>
      </c>
      <c r="O1225" t="s">
        <v>7608</v>
      </c>
    </row>
    <row r="1226" spans="13:15" x14ac:dyDescent="0.25">
      <c r="M1226" t="s">
        <v>7609</v>
      </c>
      <c r="N1226" t="s">
        <v>4598</v>
      </c>
      <c r="O1226" t="s">
        <v>7610</v>
      </c>
    </row>
    <row r="1227" spans="13:15" x14ac:dyDescent="0.25">
      <c r="M1227" t="s">
        <v>7611</v>
      </c>
      <c r="N1227" t="s">
        <v>4599</v>
      </c>
      <c r="O1227" t="s">
        <v>7612</v>
      </c>
    </row>
    <row r="1228" spans="13:15" x14ac:dyDescent="0.25">
      <c r="M1228" t="s">
        <v>7613</v>
      </c>
      <c r="N1228" t="s">
        <v>4600</v>
      </c>
      <c r="O1228" t="s">
        <v>7614</v>
      </c>
    </row>
    <row r="1229" spans="13:15" x14ac:dyDescent="0.25">
      <c r="M1229" t="s">
        <v>7615</v>
      </c>
      <c r="N1229" t="s">
        <v>4601</v>
      </c>
      <c r="O1229" t="s">
        <v>7616</v>
      </c>
    </row>
    <row r="1230" spans="13:15" x14ac:dyDescent="0.25">
      <c r="M1230" t="s">
        <v>7617</v>
      </c>
      <c r="N1230" t="s">
        <v>4602</v>
      </c>
      <c r="O1230" t="s">
        <v>7618</v>
      </c>
    </row>
    <row r="1231" spans="13:15" x14ac:dyDescent="0.25">
      <c r="M1231" t="s">
        <v>7619</v>
      </c>
      <c r="N1231" t="s">
        <v>4603</v>
      </c>
      <c r="O1231" t="s">
        <v>7620</v>
      </c>
    </row>
    <row r="1232" spans="13:15" x14ac:dyDescent="0.25">
      <c r="M1232" t="s">
        <v>7621</v>
      </c>
      <c r="N1232" t="s">
        <v>4604</v>
      </c>
      <c r="O1232" t="s">
        <v>7622</v>
      </c>
    </row>
    <row r="1233" spans="13:15" x14ac:dyDescent="0.25">
      <c r="M1233" t="s">
        <v>7623</v>
      </c>
      <c r="N1233" t="s">
        <v>4605</v>
      </c>
      <c r="O1233" t="s">
        <v>7624</v>
      </c>
    </row>
    <row r="1234" spans="13:15" x14ac:dyDescent="0.25">
      <c r="M1234" t="s">
        <v>7625</v>
      </c>
      <c r="N1234" t="s">
        <v>4606</v>
      </c>
      <c r="O1234" t="s">
        <v>7626</v>
      </c>
    </row>
    <row r="1235" spans="13:15" x14ac:dyDescent="0.25">
      <c r="M1235" t="s">
        <v>7627</v>
      </c>
      <c r="N1235" t="s">
        <v>4607</v>
      </c>
      <c r="O1235" t="s">
        <v>7628</v>
      </c>
    </row>
    <row r="1236" spans="13:15" x14ac:dyDescent="0.25">
      <c r="M1236" t="s">
        <v>7629</v>
      </c>
      <c r="N1236" t="s">
        <v>4608</v>
      </c>
      <c r="O1236" t="s">
        <v>7630</v>
      </c>
    </row>
    <row r="1237" spans="13:15" x14ac:dyDescent="0.25">
      <c r="M1237" t="s">
        <v>7631</v>
      </c>
      <c r="N1237" t="s">
        <v>4609</v>
      </c>
      <c r="O1237" t="s">
        <v>7632</v>
      </c>
    </row>
    <row r="1238" spans="13:15" x14ac:dyDescent="0.25">
      <c r="M1238" t="s">
        <v>7633</v>
      </c>
      <c r="N1238" t="s">
        <v>4610</v>
      </c>
      <c r="O1238" t="s">
        <v>7634</v>
      </c>
    </row>
    <row r="1239" spans="13:15" x14ac:dyDescent="0.25">
      <c r="M1239" t="s">
        <v>7635</v>
      </c>
      <c r="N1239" t="s">
        <v>4611</v>
      </c>
      <c r="O1239" t="s">
        <v>7636</v>
      </c>
    </row>
    <row r="1240" spans="13:15" x14ac:dyDescent="0.25">
      <c r="M1240" t="s">
        <v>7637</v>
      </c>
      <c r="N1240" t="s">
        <v>4612</v>
      </c>
      <c r="O1240" t="s">
        <v>7638</v>
      </c>
    </row>
    <row r="1241" spans="13:15" x14ac:dyDescent="0.25">
      <c r="M1241" t="s">
        <v>7639</v>
      </c>
      <c r="N1241" t="s">
        <v>4613</v>
      </c>
      <c r="O1241" t="s">
        <v>7640</v>
      </c>
    </row>
    <row r="1242" spans="13:15" x14ac:dyDescent="0.25">
      <c r="M1242" t="s">
        <v>7641</v>
      </c>
      <c r="N1242" t="s">
        <v>4614</v>
      </c>
      <c r="O1242" t="s">
        <v>7642</v>
      </c>
    </row>
    <row r="1243" spans="13:15" x14ac:dyDescent="0.25">
      <c r="M1243" t="s">
        <v>7643</v>
      </c>
      <c r="N1243" t="s">
        <v>4615</v>
      </c>
      <c r="O1243" t="s">
        <v>7644</v>
      </c>
    </row>
    <row r="1244" spans="13:15" x14ac:dyDescent="0.25">
      <c r="M1244" t="s">
        <v>7645</v>
      </c>
      <c r="N1244" t="s">
        <v>32</v>
      </c>
      <c r="O1244" t="s">
        <v>7646</v>
      </c>
    </row>
    <row r="1245" spans="13:15" x14ac:dyDescent="0.25">
      <c r="M1245" t="s">
        <v>7647</v>
      </c>
      <c r="N1245" t="s">
        <v>4616</v>
      </c>
      <c r="O1245" t="s">
        <v>7648</v>
      </c>
    </row>
    <row r="1246" spans="13:15" x14ac:dyDescent="0.25">
      <c r="M1246" t="s">
        <v>7649</v>
      </c>
      <c r="N1246" t="s">
        <v>4617</v>
      </c>
      <c r="O1246" t="s">
        <v>7650</v>
      </c>
    </row>
    <row r="1247" spans="13:15" x14ac:dyDescent="0.25">
      <c r="M1247" t="s">
        <v>7651</v>
      </c>
      <c r="N1247" t="s">
        <v>4618</v>
      </c>
      <c r="O1247" t="s">
        <v>7652</v>
      </c>
    </row>
    <row r="1248" spans="13:15" x14ac:dyDescent="0.25">
      <c r="M1248" t="s">
        <v>7653</v>
      </c>
      <c r="N1248" t="s">
        <v>4619</v>
      </c>
      <c r="O1248" t="s">
        <v>7654</v>
      </c>
    </row>
    <row r="1249" spans="13:15" x14ac:dyDescent="0.25">
      <c r="M1249" t="s">
        <v>7655</v>
      </c>
      <c r="N1249" t="s">
        <v>4620</v>
      </c>
      <c r="O1249" t="s">
        <v>7656</v>
      </c>
    </row>
    <row r="1250" spans="13:15" x14ac:dyDescent="0.25">
      <c r="M1250" t="s">
        <v>7657</v>
      </c>
      <c r="N1250" t="s">
        <v>4621</v>
      </c>
      <c r="O1250" t="s">
        <v>7658</v>
      </c>
    </row>
    <row r="1251" spans="13:15" x14ac:dyDescent="0.25">
      <c r="M1251" t="s">
        <v>7659</v>
      </c>
      <c r="N1251" t="s">
        <v>4622</v>
      </c>
      <c r="O1251" t="s">
        <v>7660</v>
      </c>
    </row>
    <row r="1252" spans="13:15" x14ac:dyDescent="0.25">
      <c r="M1252" t="s">
        <v>7661</v>
      </c>
      <c r="N1252" t="s">
        <v>4623</v>
      </c>
      <c r="O1252" t="s">
        <v>7662</v>
      </c>
    </row>
    <row r="1253" spans="13:15" x14ac:dyDescent="0.25">
      <c r="M1253" t="s">
        <v>7663</v>
      </c>
      <c r="N1253" t="s">
        <v>4624</v>
      </c>
      <c r="O1253" t="s">
        <v>7664</v>
      </c>
    </row>
    <row r="1254" spans="13:15" x14ac:dyDescent="0.25">
      <c r="M1254" t="s">
        <v>7665</v>
      </c>
      <c r="N1254" t="s">
        <v>4625</v>
      </c>
      <c r="O1254" t="s">
        <v>7666</v>
      </c>
    </row>
    <row r="1255" spans="13:15" x14ac:dyDescent="0.25">
      <c r="M1255" t="s">
        <v>7667</v>
      </c>
      <c r="N1255" t="s">
        <v>4626</v>
      </c>
      <c r="O1255" t="s">
        <v>7668</v>
      </c>
    </row>
    <row r="1256" spans="13:15" x14ac:dyDescent="0.25">
      <c r="M1256" t="s">
        <v>7669</v>
      </c>
      <c r="N1256" t="s">
        <v>4627</v>
      </c>
      <c r="O1256" t="s">
        <v>7670</v>
      </c>
    </row>
    <row r="1257" spans="13:15" x14ac:dyDescent="0.25">
      <c r="M1257" t="s">
        <v>7671</v>
      </c>
      <c r="N1257" t="s">
        <v>4628</v>
      </c>
      <c r="O1257" t="s">
        <v>7672</v>
      </c>
    </row>
    <row r="1258" spans="13:15" x14ac:dyDescent="0.25">
      <c r="M1258" t="s">
        <v>7673</v>
      </c>
      <c r="N1258" t="s">
        <v>4629</v>
      </c>
      <c r="O1258" t="s">
        <v>7674</v>
      </c>
    </row>
    <row r="1259" spans="13:15" x14ac:dyDescent="0.25">
      <c r="M1259" t="s">
        <v>7675</v>
      </c>
      <c r="N1259" t="s">
        <v>4630</v>
      </c>
      <c r="O1259" t="s">
        <v>7676</v>
      </c>
    </row>
    <row r="1260" spans="13:15" x14ac:dyDescent="0.25">
      <c r="M1260" t="s">
        <v>7677</v>
      </c>
      <c r="N1260" t="s">
        <v>4631</v>
      </c>
      <c r="O1260" t="s">
        <v>7678</v>
      </c>
    </row>
    <row r="1261" spans="13:15" x14ac:dyDescent="0.25">
      <c r="M1261" t="s">
        <v>7679</v>
      </c>
      <c r="N1261" t="s">
        <v>4632</v>
      </c>
      <c r="O1261" t="s">
        <v>7680</v>
      </c>
    </row>
    <row r="1262" spans="13:15" x14ac:dyDescent="0.25">
      <c r="M1262" t="s">
        <v>7681</v>
      </c>
      <c r="N1262" t="s">
        <v>4633</v>
      </c>
      <c r="O1262" t="s">
        <v>7682</v>
      </c>
    </row>
    <row r="1263" spans="13:15" x14ac:dyDescent="0.25">
      <c r="M1263" t="s">
        <v>7683</v>
      </c>
      <c r="N1263" t="s">
        <v>4634</v>
      </c>
      <c r="O1263" t="s">
        <v>7684</v>
      </c>
    </row>
    <row r="1264" spans="13:15" x14ac:dyDescent="0.25">
      <c r="M1264" t="s">
        <v>7685</v>
      </c>
      <c r="N1264" t="s">
        <v>4635</v>
      </c>
      <c r="O1264" t="s">
        <v>7686</v>
      </c>
    </row>
    <row r="1265" spans="13:15" x14ac:dyDescent="0.25">
      <c r="M1265" t="s">
        <v>7687</v>
      </c>
      <c r="N1265" t="s">
        <v>4636</v>
      </c>
      <c r="O1265" t="s">
        <v>7688</v>
      </c>
    </row>
    <row r="1266" spans="13:15" x14ac:dyDescent="0.25">
      <c r="M1266" t="s">
        <v>7689</v>
      </c>
      <c r="N1266" t="s">
        <v>4637</v>
      </c>
      <c r="O1266" t="s">
        <v>7690</v>
      </c>
    </row>
    <row r="1267" spans="13:15" x14ac:dyDescent="0.25">
      <c r="M1267" t="s">
        <v>7691</v>
      </c>
      <c r="N1267" t="s">
        <v>4638</v>
      </c>
      <c r="O1267" t="s">
        <v>7692</v>
      </c>
    </row>
    <row r="1268" spans="13:15" x14ac:dyDescent="0.25">
      <c r="M1268" t="s">
        <v>7693</v>
      </c>
      <c r="N1268" t="s">
        <v>4639</v>
      </c>
      <c r="O1268" t="s">
        <v>7694</v>
      </c>
    </row>
    <row r="1269" spans="13:15" x14ac:dyDescent="0.25">
      <c r="M1269" t="s">
        <v>7695</v>
      </c>
      <c r="N1269" t="s">
        <v>895</v>
      </c>
      <c r="O1269" t="s">
        <v>7696</v>
      </c>
    </row>
    <row r="1270" spans="13:15" x14ac:dyDescent="0.25">
      <c r="M1270" t="s">
        <v>7697</v>
      </c>
      <c r="N1270" t="s">
        <v>932</v>
      </c>
      <c r="O1270" t="s">
        <v>7698</v>
      </c>
    </row>
    <row r="1271" spans="13:15" x14ac:dyDescent="0.25">
      <c r="M1271" t="s">
        <v>7699</v>
      </c>
      <c r="N1271" t="s">
        <v>950</v>
      </c>
      <c r="O1271" t="s">
        <v>7700</v>
      </c>
    </row>
    <row r="1272" spans="13:15" x14ac:dyDescent="0.25">
      <c r="M1272" t="s">
        <v>7701</v>
      </c>
      <c r="N1272" t="s">
        <v>895</v>
      </c>
      <c r="O1272" t="s">
        <v>7702</v>
      </c>
    </row>
    <row r="1273" spans="13:15" x14ac:dyDescent="0.25">
      <c r="M1273" t="s">
        <v>7703</v>
      </c>
      <c r="N1273" t="s">
        <v>932</v>
      </c>
      <c r="O1273" t="s">
        <v>7704</v>
      </c>
    </row>
    <row r="1274" spans="13:15" x14ac:dyDescent="0.25">
      <c r="M1274" t="s">
        <v>7705</v>
      </c>
      <c r="N1274" t="s">
        <v>950</v>
      </c>
      <c r="O1274" t="s">
        <v>7706</v>
      </c>
    </row>
    <row r="1275" spans="13:15" x14ac:dyDescent="0.25">
      <c r="M1275" t="s">
        <v>7707</v>
      </c>
      <c r="N1275" t="s">
        <v>895</v>
      </c>
      <c r="O1275" t="s">
        <v>7708</v>
      </c>
    </row>
    <row r="1276" spans="13:15" x14ac:dyDescent="0.25">
      <c r="M1276" t="s">
        <v>7709</v>
      </c>
      <c r="N1276" t="s">
        <v>932</v>
      </c>
      <c r="O1276" t="s">
        <v>7710</v>
      </c>
    </row>
    <row r="1277" spans="13:15" x14ac:dyDescent="0.25">
      <c r="M1277" t="s">
        <v>7711</v>
      </c>
      <c r="N1277" t="s">
        <v>950</v>
      </c>
      <c r="O1277" t="s">
        <v>7712</v>
      </c>
    </row>
    <row r="1278" spans="13:15" x14ac:dyDescent="0.25">
      <c r="M1278" t="s">
        <v>7713</v>
      </c>
      <c r="N1278" t="s">
        <v>895</v>
      </c>
      <c r="O1278" t="s">
        <v>7714</v>
      </c>
    </row>
    <row r="1279" spans="13:15" x14ac:dyDescent="0.25">
      <c r="M1279" t="s">
        <v>7715</v>
      </c>
      <c r="N1279" t="s">
        <v>932</v>
      </c>
      <c r="O1279" t="s">
        <v>7716</v>
      </c>
    </row>
    <row r="1280" spans="13:15" x14ac:dyDescent="0.25">
      <c r="M1280" t="s">
        <v>7717</v>
      </c>
      <c r="N1280" t="s">
        <v>950</v>
      </c>
      <c r="O1280" t="s">
        <v>7718</v>
      </c>
    </row>
    <row r="1281" spans="13:15" x14ac:dyDescent="0.25">
      <c r="M1281" t="s">
        <v>7719</v>
      </c>
      <c r="N1281" t="s">
        <v>895</v>
      </c>
      <c r="O1281" t="s">
        <v>7720</v>
      </c>
    </row>
    <row r="1282" spans="13:15" x14ac:dyDescent="0.25">
      <c r="M1282" t="s">
        <v>7721</v>
      </c>
      <c r="N1282" t="s">
        <v>932</v>
      </c>
      <c r="O1282" t="s">
        <v>7722</v>
      </c>
    </row>
    <row r="1283" spans="13:15" x14ac:dyDescent="0.25">
      <c r="M1283" t="s">
        <v>7723</v>
      </c>
      <c r="N1283" t="s">
        <v>950</v>
      </c>
      <c r="O1283" t="s">
        <v>7724</v>
      </c>
    </row>
    <row r="1284" spans="13:15" x14ac:dyDescent="0.25">
      <c r="M1284" t="s">
        <v>7725</v>
      </c>
      <c r="N1284" t="s">
        <v>895</v>
      </c>
      <c r="O1284" t="s">
        <v>7726</v>
      </c>
    </row>
    <row r="1285" spans="13:15" x14ac:dyDescent="0.25">
      <c r="M1285" t="s">
        <v>7727</v>
      </c>
      <c r="N1285" t="s">
        <v>932</v>
      </c>
      <c r="O1285" t="s">
        <v>7728</v>
      </c>
    </row>
    <row r="1286" spans="13:15" x14ac:dyDescent="0.25">
      <c r="M1286" t="s">
        <v>7729</v>
      </c>
      <c r="N1286" t="s">
        <v>950</v>
      </c>
      <c r="O1286" t="s">
        <v>7730</v>
      </c>
    </row>
    <row r="1287" spans="13:15" x14ac:dyDescent="0.25">
      <c r="M1287" t="s">
        <v>7731</v>
      </c>
      <c r="N1287" t="s">
        <v>895</v>
      </c>
      <c r="O1287" t="s">
        <v>7732</v>
      </c>
    </row>
    <row r="1288" spans="13:15" x14ac:dyDescent="0.25">
      <c r="M1288" t="s">
        <v>7733</v>
      </c>
      <c r="N1288" t="s">
        <v>932</v>
      </c>
      <c r="O1288" t="s">
        <v>7734</v>
      </c>
    </row>
    <row r="1289" spans="13:15" x14ac:dyDescent="0.25">
      <c r="M1289" t="s">
        <v>7735</v>
      </c>
      <c r="N1289" t="s">
        <v>950</v>
      </c>
      <c r="O1289" t="s">
        <v>7736</v>
      </c>
    </row>
    <row r="1290" spans="13:15" x14ac:dyDescent="0.25">
      <c r="M1290" t="s">
        <v>7737</v>
      </c>
      <c r="N1290" t="s">
        <v>895</v>
      </c>
      <c r="O1290" t="s">
        <v>7738</v>
      </c>
    </row>
    <row r="1291" spans="13:15" x14ac:dyDescent="0.25">
      <c r="M1291" t="s">
        <v>7739</v>
      </c>
      <c r="N1291" t="s">
        <v>932</v>
      </c>
      <c r="O1291" t="s">
        <v>7740</v>
      </c>
    </row>
    <row r="1292" spans="13:15" x14ac:dyDescent="0.25">
      <c r="M1292" t="s">
        <v>7741</v>
      </c>
      <c r="N1292" t="s">
        <v>950</v>
      </c>
      <c r="O1292" t="s">
        <v>7742</v>
      </c>
    </row>
    <row r="1293" spans="13:15" x14ac:dyDescent="0.25">
      <c r="M1293" t="s">
        <v>7743</v>
      </c>
      <c r="N1293" t="s">
        <v>895</v>
      </c>
      <c r="O1293" t="s">
        <v>7744</v>
      </c>
    </row>
    <row r="1294" spans="13:15" x14ac:dyDescent="0.25">
      <c r="M1294" t="s">
        <v>7745</v>
      </c>
      <c r="N1294" t="s">
        <v>932</v>
      </c>
      <c r="O1294" t="s">
        <v>7746</v>
      </c>
    </row>
    <row r="1295" spans="13:15" x14ac:dyDescent="0.25">
      <c r="M1295" t="s">
        <v>7747</v>
      </c>
      <c r="N1295" t="s">
        <v>950</v>
      </c>
      <c r="O1295" t="s">
        <v>7748</v>
      </c>
    </row>
    <row r="1296" spans="13:15" x14ac:dyDescent="0.25">
      <c r="M1296" t="s">
        <v>7749</v>
      </c>
      <c r="N1296" t="s">
        <v>895</v>
      </c>
      <c r="O1296" t="s">
        <v>7750</v>
      </c>
    </row>
    <row r="1297" spans="13:15" x14ac:dyDescent="0.25">
      <c r="M1297" t="s">
        <v>7751</v>
      </c>
      <c r="N1297" t="s">
        <v>932</v>
      </c>
      <c r="O1297" t="s">
        <v>7752</v>
      </c>
    </row>
    <row r="1298" spans="13:15" x14ac:dyDescent="0.25">
      <c r="M1298" t="s">
        <v>7753</v>
      </c>
      <c r="N1298" t="s">
        <v>950</v>
      </c>
      <c r="O1298" t="s">
        <v>7754</v>
      </c>
    </row>
    <row r="1299" spans="13:15" x14ac:dyDescent="0.25">
      <c r="M1299" t="s">
        <v>7755</v>
      </c>
      <c r="N1299" t="s">
        <v>895</v>
      </c>
      <c r="O1299" t="s">
        <v>7756</v>
      </c>
    </row>
    <row r="1300" spans="13:15" x14ac:dyDescent="0.25">
      <c r="M1300" t="s">
        <v>7757</v>
      </c>
      <c r="N1300" t="s">
        <v>932</v>
      </c>
      <c r="O1300" t="s">
        <v>7758</v>
      </c>
    </row>
    <row r="1301" spans="13:15" x14ac:dyDescent="0.25">
      <c r="M1301" t="s">
        <v>7759</v>
      </c>
      <c r="N1301" t="s">
        <v>950</v>
      </c>
      <c r="O1301" t="s">
        <v>7760</v>
      </c>
    </row>
    <row r="1302" spans="13:15" x14ac:dyDescent="0.25">
      <c r="M1302" t="s">
        <v>7761</v>
      </c>
      <c r="N1302" t="s">
        <v>895</v>
      </c>
      <c r="O1302" t="s">
        <v>7762</v>
      </c>
    </row>
    <row r="1303" spans="13:15" x14ac:dyDescent="0.25">
      <c r="M1303" t="s">
        <v>7763</v>
      </c>
      <c r="N1303" t="s">
        <v>932</v>
      </c>
      <c r="O1303" t="s">
        <v>7764</v>
      </c>
    </row>
    <row r="1304" spans="13:15" x14ac:dyDescent="0.25">
      <c r="M1304" t="s">
        <v>7765</v>
      </c>
      <c r="N1304" t="s">
        <v>950</v>
      </c>
      <c r="O1304" t="s">
        <v>7766</v>
      </c>
    </row>
    <row r="1305" spans="13:15" x14ac:dyDescent="0.25">
      <c r="M1305" t="s">
        <v>7767</v>
      </c>
      <c r="N1305" t="s">
        <v>895</v>
      </c>
      <c r="O1305" t="s">
        <v>7768</v>
      </c>
    </row>
    <row r="1306" spans="13:15" x14ac:dyDescent="0.25">
      <c r="M1306" t="s">
        <v>7769</v>
      </c>
      <c r="N1306" t="s">
        <v>932</v>
      </c>
      <c r="O1306" t="s">
        <v>7770</v>
      </c>
    </row>
    <row r="1307" spans="13:15" x14ac:dyDescent="0.25">
      <c r="M1307" t="s">
        <v>7771</v>
      </c>
      <c r="N1307" t="s">
        <v>950</v>
      </c>
      <c r="O1307" t="s">
        <v>7772</v>
      </c>
    </row>
    <row r="1308" spans="13:15" x14ac:dyDescent="0.25">
      <c r="M1308" t="s">
        <v>7773</v>
      </c>
      <c r="N1308" t="s">
        <v>895</v>
      </c>
      <c r="O1308" t="s">
        <v>7774</v>
      </c>
    </row>
    <row r="1309" spans="13:15" x14ac:dyDescent="0.25">
      <c r="M1309" t="s">
        <v>7775</v>
      </c>
      <c r="N1309" t="s">
        <v>932</v>
      </c>
      <c r="O1309" t="s">
        <v>7776</v>
      </c>
    </row>
    <row r="1310" spans="13:15" x14ac:dyDescent="0.25">
      <c r="M1310" t="s">
        <v>7777</v>
      </c>
      <c r="N1310" t="s">
        <v>950</v>
      </c>
      <c r="O1310" t="s">
        <v>7778</v>
      </c>
    </row>
    <row r="1311" spans="13:15" x14ac:dyDescent="0.25">
      <c r="M1311" t="s">
        <v>7779</v>
      </c>
      <c r="N1311" t="s">
        <v>895</v>
      </c>
      <c r="O1311" t="s">
        <v>7780</v>
      </c>
    </row>
    <row r="1312" spans="13:15" x14ac:dyDescent="0.25">
      <c r="M1312" t="s">
        <v>7781</v>
      </c>
      <c r="N1312" t="s">
        <v>932</v>
      </c>
      <c r="O1312" t="s">
        <v>7782</v>
      </c>
    </row>
    <row r="1313" spans="13:15" x14ac:dyDescent="0.25">
      <c r="M1313" t="s">
        <v>7783</v>
      </c>
      <c r="N1313" t="s">
        <v>950</v>
      </c>
      <c r="O1313" t="s">
        <v>7784</v>
      </c>
    </row>
    <row r="1314" spans="13:15" x14ac:dyDescent="0.25">
      <c r="M1314" t="s">
        <v>7785</v>
      </c>
      <c r="N1314" t="s">
        <v>895</v>
      </c>
      <c r="O1314" t="s">
        <v>7786</v>
      </c>
    </row>
    <row r="1315" spans="13:15" x14ac:dyDescent="0.25">
      <c r="M1315" t="s">
        <v>7787</v>
      </c>
      <c r="N1315" t="s">
        <v>932</v>
      </c>
      <c r="O1315" t="s">
        <v>7788</v>
      </c>
    </row>
    <row r="1316" spans="13:15" x14ac:dyDescent="0.25">
      <c r="M1316" t="s">
        <v>7789</v>
      </c>
      <c r="N1316" t="s">
        <v>950</v>
      </c>
      <c r="O1316" t="s">
        <v>7790</v>
      </c>
    </row>
    <row r="1317" spans="13:15" x14ac:dyDescent="0.25">
      <c r="M1317" t="s">
        <v>7791</v>
      </c>
      <c r="N1317" t="s">
        <v>895</v>
      </c>
      <c r="O1317" t="s">
        <v>7792</v>
      </c>
    </row>
    <row r="1318" spans="13:15" x14ac:dyDescent="0.25">
      <c r="M1318" t="s">
        <v>7793</v>
      </c>
      <c r="N1318" t="s">
        <v>932</v>
      </c>
      <c r="O1318" t="s">
        <v>7794</v>
      </c>
    </row>
    <row r="1319" spans="13:15" x14ac:dyDescent="0.25">
      <c r="M1319" t="s">
        <v>7795</v>
      </c>
      <c r="N1319" t="s">
        <v>950</v>
      </c>
      <c r="O1319" t="s">
        <v>7796</v>
      </c>
    </row>
    <row r="1320" spans="13:15" x14ac:dyDescent="0.25">
      <c r="M1320" t="s">
        <v>7797</v>
      </c>
      <c r="N1320" t="s">
        <v>970</v>
      </c>
      <c r="O1320" t="s">
        <v>7798</v>
      </c>
    </row>
    <row r="1321" spans="13:15" x14ac:dyDescent="0.25">
      <c r="M1321" t="s">
        <v>7799</v>
      </c>
      <c r="N1321" t="s">
        <v>987</v>
      </c>
      <c r="O1321" t="s">
        <v>7800</v>
      </c>
    </row>
    <row r="1322" spans="13:15" x14ac:dyDescent="0.25">
      <c r="M1322" t="s">
        <v>7801</v>
      </c>
      <c r="N1322" t="s">
        <v>970</v>
      </c>
      <c r="O1322" t="s">
        <v>7802</v>
      </c>
    </row>
    <row r="1323" spans="13:15" x14ac:dyDescent="0.25">
      <c r="M1323" t="s">
        <v>7803</v>
      </c>
      <c r="N1323" t="s">
        <v>987</v>
      </c>
      <c r="O1323" t="s">
        <v>7804</v>
      </c>
    </row>
    <row r="1324" spans="13:15" x14ac:dyDescent="0.25">
      <c r="M1324" t="s">
        <v>7805</v>
      </c>
      <c r="N1324" t="s">
        <v>970</v>
      </c>
      <c r="O1324" t="s">
        <v>7806</v>
      </c>
    </row>
    <row r="1325" spans="13:15" x14ac:dyDescent="0.25">
      <c r="M1325" t="s">
        <v>7807</v>
      </c>
      <c r="N1325" t="s">
        <v>987</v>
      </c>
      <c r="O1325" t="s">
        <v>7808</v>
      </c>
    </row>
    <row r="1326" spans="13:15" x14ac:dyDescent="0.25">
      <c r="M1326" t="s">
        <v>7809</v>
      </c>
      <c r="N1326" t="s">
        <v>970</v>
      </c>
      <c r="O1326" t="s">
        <v>7810</v>
      </c>
    </row>
    <row r="1327" spans="13:15" x14ac:dyDescent="0.25">
      <c r="M1327" t="s">
        <v>7811</v>
      </c>
      <c r="N1327" t="s">
        <v>987</v>
      </c>
      <c r="O1327" t="s">
        <v>7812</v>
      </c>
    </row>
    <row r="1328" spans="13:15" x14ac:dyDescent="0.25">
      <c r="M1328" t="s">
        <v>7813</v>
      </c>
      <c r="N1328" t="s">
        <v>970</v>
      </c>
      <c r="O1328" t="s">
        <v>7814</v>
      </c>
    </row>
    <row r="1329" spans="13:15" x14ac:dyDescent="0.25">
      <c r="M1329" t="s">
        <v>7815</v>
      </c>
      <c r="N1329" t="s">
        <v>987</v>
      </c>
      <c r="O1329" t="s">
        <v>7816</v>
      </c>
    </row>
    <row r="1330" spans="13:15" x14ac:dyDescent="0.25">
      <c r="M1330" t="s">
        <v>7817</v>
      </c>
      <c r="N1330" t="s">
        <v>970</v>
      </c>
      <c r="O1330" t="s">
        <v>7818</v>
      </c>
    </row>
    <row r="1331" spans="13:15" x14ac:dyDescent="0.25">
      <c r="M1331" t="s">
        <v>7819</v>
      </c>
      <c r="N1331" t="s">
        <v>987</v>
      </c>
      <c r="O1331" t="s">
        <v>7820</v>
      </c>
    </row>
    <row r="1332" spans="13:15" x14ac:dyDescent="0.25">
      <c r="M1332" t="s">
        <v>7821</v>
      </c>
      <c r="N1332" t="s">
        <v>970</v>
      </c>
      <c r="O1332" t="s">
        <v>7822</v>
      </c>
    </row>
    <row r="1333" spans="13:15" x14ac:dyDescent="0.25">
      <c r="M1333" t="s">
        <v>7823</v>
      </c>
      <c r="N1333" t="s">
        <v>987</v>
      </c>
      <c r="O1333" t="s">
        <v>7824</v>
      </c>
    </row>
    <row r="1334" spans="13:15" x14ac:dyDescent="0.25">
      <c r="M1334" t="s">
        <v>7825</v>
      </c>
      <c r="N1334" t="s">
        <v>970</v>
      </c>
      <c r="O1334" t="s">
        <v>7826</v>
      </c>
    </row>
    <row r="1335" spans="13:15" x14ac:dyDescent="0.25">
      <c r="M1335" t="s">
        <v>7827</v>
      </c>
      <c r="N1335" t="s">
        <v>987</v>
      </c>
      <c r="O1335" t="s">
        <v>7828</v>
      </c>
    </row>
    <row r="1336" spans="13:15" x14ac:dyDescent="0.25">
      <c r="M1336" t="s">
        <v>7829</v>
      </c>
      <c r="N1336" t="s">
        <v>78</v>
      </c>
      <c r="O1336" t="s">
        <v>7830</v>
      </c>
    </row>
    <row r="1337" spans="13:15" x14ac:dyDescent="0.25">
      <c r="M1337" t="s">
        <v>7831</v>
      </c>
      <c r="N1337" t="s">
        <v>271</v>
      </c>
      <c r="O1337" t="s">
        <v>7832</v>
      </c>
    </row>
    <row r="1338" spans="13:15" x14ac:dyDescent="0.25">
      <c r="M1338" t="s">
        <v>7833</v>
      </c>
      <c r="N1338" t="s">
        <v>272</v>
      </c>
      <c r="O1338" t="s">
        <v>7834</v>
      </c>
    </row>
    <row r="1339" spans="13:15" x14ac:dyDescent="0.25">
      <c r="M1339" t="s">
        <v>7835</v>
      </c>
      <c r="N1339" t="s">
        <v>273</v>
      </c>
      <c r="O1339" t="s">
        <v>7836</v>
      </c>
    </row>
    <row r="1340" spans="13:15" x14ac:dyDescent="0.25">
      <c r="M1340" t="s">
        <v>7837</v>
      </c>
      <c r="N1340" t="s">
        <v>277</v>
      </c>
      <c r="O1340" t="s">
        <v>7838</v>
      </c>
    </row>
    <row r="1341" spans="13:15" x14ac:dyDescent="0.25">
      <c r="M1341" t="s">
        <v>7839</v>
      </c>
      <c r="N1341" t="s">
        <v>275</v>
      </c>
      <c r="O1341" t="s">
        <v>7840</v>
      </c>
    </row>
    <row r="1342" spans="13:15" x14ac:dyDescent="0.25">
      <c r="M1342" t="s">
        <v>7841</v>
      </c>
      <c r="N1342" t="s">
        <v>278</v>
      </c>
      <c r="O1342" t="s">
        <v>7842</v>
      </c>
    </row>
    <row r="1343" spans="13:15" x14ac:dyDescent="0.25">
      <c r="M1343" t="s">
        <v>7843</v>
      </c>
      <c r="N1343" t="s">
        <v>279</v>
      </c>
      <c r="O1343" t="s">
        <v>7844</v>
      </c>
    </row>
    <row r="1344" spans="13:15" x14ac:dyDescent="0.25">
      <c r="M1344" t="s">
        <v>7845</v>
      </c>
      <c r="N1344" t="s">
        <v>280</v>
      </c>
      <c r="O1344" t="s">
        <v>7846</v>
      </c>
    </row>
    <row r="1345" spans="13:15" x14ac:dyDescent="0.25">
      <c r="M1345" t="s">
        <v>7847</v>
      </c>
      <c r="N1345" t="s">
        <v>281</v>
      </c>
      <c r="O1345" t="s">
        <v>7848</v>
      </c>
    </row>
    <row r="1346" spans="13:15" x14ac:dyDescent="0.25">
      <c r="M1346" t="s">
        <v>7849</v>
      </c>
      <c r="N1346" t="s">
        <v>282</v>
      </c>
      <c r="O1346" t="s">
        <v>7850</v>
      </c>
    </row>
    <row r="1347" spans="13:15" x14ac:dyDescent="0.25">
      <c r="M1347" t="s">
        <v>7851</v>
      </c>
      <c r="N1347" t="s">
        <v>483</v>
      </c>
      <c r="O1347" t="s">
        <v>7852</v>
      </c>
    </row>
    <row r="1348" spans="13:15" x14ac:dyDescent="0.25">
      <c r="M1348" t="s">
        <v>7853</v>
      </c>
      <c r="N1348" t="s">
        <v>97</v>
      </c>
      <c r="O1348" t="s">
        <v>7854</v>
      </c>
    </row>
    <row r="1349" spans="13:15" x14ac:dyDescent="0.25">
      <c r="M1349" t="s">
        <v>7855</v>
      </c>
      <c r="N1349" t="s">
        <v>99</v>
      </c>
      <c r="O1349" t="s">
        <v>7856</v>
      </c>
    </row>
    <row r="1350" spans="13:15" x14ac:dyDescent="0.25">
      <c r="M1350" t="s">
        <v>7857</v>
      </c>
      <c r="N1350" t="s">
        <v>295</v>
      </c>
      <c r="O1350" t="s">
        <v>7858</v>
      </c>
    </row>
    <row r="1351" spans="13:15" x14ac:dyDescent="0.25">
      <c r="M1351" t="s">
        <v>7859</v>
      </c>
      <c r="N1351" t="s">
        <v>1053</v>
      </c>
      <c r="O1351" t="s">
        <v>7860</v>
      </c>
    </row>
    <row r="1352" spans="13:15" x14ac:dyDescent="0.25">
      <c r="M1352" t="s">
        <v>7861</v>
      </c>
      <c r="N1352" t="s">
        <v>1057</v>
      </c>
      <c r="O1352" t="s">
        <v>7862</v>
      </c>
    </row>
    <row r="1353" spans="13:15" x14ac:dyDescent="0.25">
      <c r="M1353" t="s">
        <v>7863</v>
      </c>
      <c r="N1353" t="s">
        <v>1059</v>
      </c>
      <c r="O1353" t="s">
        <v>7864</v>
      </c>
    </row>
    <row r="1354" spans="13:15" x14ac:dyDescent="0.25">
      <c r="M1354" t="s">
        <v>7865</v>
      </c>
      <c r="N1354" t="s">
        <v>1061</v>
      </c>
      <c r="O1354" t="s">
        <v>7866</v>
      </c>
    </row>
    <row r="1355" spans="13:15" x14ac:dyDescent="0.25">
      <c r="M1355" t="s">
        <v>7867</v>
      </c>
      <c r="N1355" t="s">
        <v>1063</v>
      </c>
      <c r="O1355" t="s">
        <v>7868</v>
      </c>
    </row>
    <row r="1356" spans="13:15" x14ac:dyDescent="0.25">
      <c r="M1356" t="s">
        <v>7869</v>
      </c>
      <c r="N1356" t="s">
        <v>1065</v>
      </c>
      <c r="O1356" t="s">
        <v>7870</v>
      </c>
    </row>
    <row r="1357" spans="13:15" x14ac:dyDescent="0.25">
      <c r="M1357" t="s">
        <v>7871</v>
      </c>
      <c r="N1357" t="s">
        <v>1067</v>
      </c>
      <c r="O1357" t="s">
        <v>7872</v>
      </c>
    </row>
    <row r="1358" spans="13:15" x14ac:dyDescent="0.25">
      <c r="M1358" t="s">
        <v>7873</v>
      </c>
      <c r="N1358" t="s">
        <v>1069</v>
      </c>
      <c r="O1358" t="s">
        <v>7874</v>
      </c>
    </row>
    <row r="1359" spans="13:15" x14ac:dyDescent="0.25">
      <c r="M1359" t="s">
        <v>7875</v>
      </c>
      <c r="N1359" t="s">
        <v>1071</v>
      </c>
      <c r="O1359" t="s">
        <v>7876</v>
      </c>
    </row>
    <row r="1360" spans="13:15" x14ac:dyDescent="0.25">
      <c r="M1360" t="s">
        <v>7877</v>
      </c>
      <c r="N1360" t="s">
        <v>1073</v>
      </c>
      <c r="O1360" t="s">
        <v>7878</v>
      </c>
    </row>
    <row r="1361" spans="13:15" x14ac:dyDescent="0.25">
      <c r="M1361" t="s">
        <v>7879</v>
      </c>
      <c r="N1361" t="s">
        <v>1075</v>
      </c>
      <c r="O1361" t="s">
        <v>7880</v>
      </c>
    </row>
    <row r="1362" spans="13:15" x14ac:dyDescent="0.25">
      <c r="M1362" t="s">
        <v>7881</v>
      </c>
      <c r="N1362" t="s">
        <v>1077</v>
      </c>
      <c r="O1362" t="s">
        <v>7882</v>
      </c>
    </row>
    <row r="1363" spans="13:15" x14ac:dyDescent="0.25">
      <c r="M1363" t="s">
        <v>7883</v>
      </c>
      <c r="N1363" t="s">
        <v>1079</v>
      </c>
      <c r="O1363" t="s">
        <v>7884</v>
      </c>
    </row>
    <row r="1364" spans="13:15" x14ac:dyDescent="0.25">
      <c r="M1364" t="s">
        <v>7885</v>
      </c>
      <c r="N1364" t="s">
        <v>286</v>
      </c>
      <c r="O1364" t="s">
        <v>7886</v>
      </c>
    </row>
    <row r="1365" spans="13:15" x14ac:dyDescent="0.25">
      <c r="M1365" t="s">
        <v>7887</v>
      </c>
      <c r="N1365" t="s">
        <v>285</v>
      </c>
      <c r="O1365" t="s">
        <v>7888</v>
      </c>
    </row>
    <row r="1366" spans="13:15" x14ac:dyDescent="0.25">
      <c r="M1366" t="s">
        <v>7889</v>
      </c>
      <c r="N1366" t="s">
        <v>293</v>
      </c>
      <c r="O1366" t="s">
        <v>7890</v>
      </c>
    </row>
    <row r="1367" spans="13:15" x14ac:dyDescent="0.25">
      <c r="M1367" t="s">
        <v>7891</v>
      </c>
      <c r="N1367" t="s">
        <v>294</v>
      </c>
      <c r="O1367" t="s">
        <v>7892</v>
      </c>
    </row>
    <row r="1368" spans="13:15" x14ac:dyDescent="0.25">
      <c r="M1368" t="s">
        <v>7893</v>
      </c>
      <c r="N1368" t="s">
        <v>218</v>
      </c>
      <c r="O1368" t="s">
        <v>7894</v>
      </c>
    </row>
    <row r="1369" spans="13:15" x14ac:dyDescent="0.25">
      <c r="M1369" t="s">
        <v>7895</v>
      </c>
      <c r="N1369" t="s">
        <v>126</v>
      </c>
      <c r="O1369" t="s">
        <v>7896</v>
      </c>
    </row>
    <row r="1370" spans="13:15" x14ac:dyDescent="0.25">
      <c r="M1370" t="s">
        <v>7897</v>
      </c>
      <c r="N1370" t="s">
        <v>219</v>
      </c>
      <c r="O1370" t="s">
        <v>7898</v>
      </c>
    </row>
    <row r="1371" spans="13:15" x14ac:dyDescent="0.25">
      <c r="M1371" t="s">
        <v>7899</v>
      </c>
      <c r="N1371" t="s">
        <v>127</v>
      </c>
      <c r="O1371" t="s">
        <v>7900</v>
      </c>
    </row>
    <row r="1372" spans="13:15" x14ac:dyDescent="0.25">
      <c r="M1372" t="s">
        <v>7901</v>
      </c>
      <c r="N1372" t="s">
        <v>220</v>
      </c>
      <c r="O1372" t="s">
        <v>7902</v>
      </c>
    </row>
    <row r="1373" spans="13:15" x14ac:dyDescent="0.25">
      <c r="M1373" t="s">
        <v>7903</v>
      </c>
      <c r="N1373" t="s">
        <v>616</v>
      </c>
      <c r="O1373" t="s">
        <v>7904</v>
      </c>
    </row>
    <row r="1374" spans="13:15" x14ac:dyDescent="0.25">
      <c r="M1374" t="s">
        <v>7905</v>
      </c>
      <c r="N1374" t="s">
        <v>660</v>
      </c>
      <c r="O1374" t="s">
        <v>7906</v>
      </c>
    </row>
    <row r="1375" spans="13:15" x14ac:dyDescent="0.25">
      <c r="M1375" t="s">
        <v>7907</v>
      </c>
      <c r="N1375" t="s">
        <v>613</v>
      </c>
      <c r="O1375" t="s">
        <v>7908</v>
      </c>
    </row>
    <row r="1376" spans="13:15" x14ac:dyDescent="0.25">
      <c r="M1376" t="s">
        <v>7909</v>
      </c>
      <c r="N1376" t="s">
        <v>615</v>
      </c>
      <c r="O1376" t="s">
        <v>7910</v>
      </c>
    </row>
    <row r="1377" spans="13:15" x14ac:dyDescent="0.25">
      <c r="M1377" t="s">
        <v>7911</v>
      </c>
      <c r="N1377" t="s">
        <v>614</v>
      </c>
      <c r="O1377" t="s">
        <v>7912</v>
      </c>
    </row>
    <row r="1378" spans="13:15" x14ac:dyDescent="0.25">
      <c r="M1378" t="s">
        <v>7913</v>
      </c>
      <c r="N1378" t="s">
        <v>617</v>
      </c>
      <c r="O1378" t="s">
        <v>7914</v>
      </c>
    </row>
    <row r="1379" spans="13:15" x14ac:dyDescent="0.25">
      <c r="M1379" t="s">
        <v>7915</v>
      </c>
      <c r="N1379" t="s">
        <v>656</v>
      </c>
      <c r="O1379" t="s">
        <v>7916</v>
      </c>
    </row>
    <row r="1380" spans="13:15" x14ac:dyDescent="0.25">
      <c r="M1380" t="s">
        <v>7917</v>
      </c>
      <c r="N1380" t="s">
        <v>653</v>
      </c>
      <c r="O1380" t="s">
        <v>7918</v>
      </c>
    </row>
    <row r="1381" spans="13:15" x14ac:dyDescent="0.25">
      <c r="M1381" t="s">
        <v>7919</v>
      </c>
      <c r="N1381" t="s">
        <v>654</v>
      </c>
      <c r="O1381" t="s">
        <v>7920</v>
      </c>
    </row>
    <row r="1382" spans="13:15" x14ac:dyDescent="0.25">
      <c r="M1382" t="s">
        <v>7921</v>
      </c>
      <c r="N1382" t="s">
        <v>655</v>
      </c>
      <c r="O1382" t="s">
        <v>7922</v>
      </c>
    </row>
    <row r="1383" spans="13:15" x14ac:dyDescent="0.25">
      <c r="M1383" t="s">
        <v>7923</v>
      </c>
      <c r="N1383" t="s">
        <v>676</v>
      </c>
      <c r="O1383" t="s">
        <v>7924</v>
      </c>
    </row>
    <row r="1384" spans="13:15" x14ac:dyDescent="0.25">
      <c r="M1384" t="s">
        <v>7925</v>
      </c>
      <c r="N1384" t="s">
        <v>638</v>
      </c>
      <c r="O1384" t="s">
        <v>7926</v>
      </c>
    </row>
    <row r="1385" spans="13:15" x14ac:dyDescent="0.25">
      <c r="M1385" t="s">
        <v>7927</v>
      </c>
      <c r="N1385" t="s">
        <v>637</v>
      </c>
      <c r="O1385" t="s">
        <v>7928</v>
      </c>
    </row>
    <row r="1386" spans="13:15" x14ac:dyDescent="0.25">
      <c r="M1386" t="s">
        <v>7929</v>
      </c>
      <c r="N1386" t="s">
        <v>631</v>
      </c>
      <c r="O1386" t="s">
        <v>7930</v>
      </c>
    </row>
    <row r="1387" spans="13:15" x14ac:dyDescent="0.25">
      <c r="M1387" t="s">
        <v>7931</v>
      </c>
      <c r="N1387" t="s">
        <v>632</v>
      </c>
      <c r="O1387" t="s">
        <v>7932</v>
      </c>
    </row>
    <row r="1388" spans="13:15" x14ac:dyDescent="0.25">
      <c r="M1388" t="s">
        <v>7933</v>
      </c>
      <c r="N1388" t="s">
        <v>633</v>
      </c>
      <c r="O1388" t="s">
        <v>7934</v>
      </c>
    </row>
    <row r="1389" spans="13:15" x14ac:dyDescent="0.25">
      <c r="M1389" t="s">
        <v>7935</v>
      </c>
      <c r="N1389" t="s">
        <v>664</v>
      </c>
      <c r="O1389" t="s">
        <v>7936</v>
      </c>
    </row>
    <row r="1390" spans="13:15" x14ac:dyDescent="0.25">
      <c r="M1390" t="s">
        <v>7937</v>
      </c>
      <c r="N1390" t="s">
        <v>305</v>
      </c>
      <c r="O1390" t="s">
        <v>7938</v>
      </c>
    </row>
    <row r="1391" spans="13:15" x14ac:dyDescent="0.25">
      <c r="M1391" t="s">
        <v>7939</v>
      </c>
      <c r="N1391" t="s">
        <v>308</v>
      </c>
      <c r="O1391" t="s">
        <v>7940</v>
      </c>
    </row>
    <row r="1392" spans="13:15" x14ac:dyDescent="0.25">
      <c r="M1392" t="s">
        <v>7941</v>
      </c>
      <c r="N1392" t="s">
        <v>312</v>
      </c>
      <c r="O1392" t="s">
        <v>7942</v>
      </c>
    </row>
    <row r="1393" spans="13:15" x14ac:dyDescent="0.25">
      <c r="M1393" t="s">
        <v>7943</v>
      </c>
      <c r="N1393" t="s">
        <v>313</v>
      </c>
      <c r="O1393" t="s">
        <v>7944</v>
      </c>
    </row>
    <row r="1394" spans="13:15" x14ac:dyDescent="0.25">
      <c r="M1394" t="s">
        <v>7945</v>
      </c>
      <c r="N1394" t="s">
        <v>314</v>
      </c>
      <c r="O1394" t="s">
        <v>7946</v>
      </c>
    </row>
    <row r="1395" spans="13:15" x14ac:dyDescent="0.25">
      <c r="M1395" t="s">
        <v>7947</v>
      </c>
      <c r="N1395" t="s">
        <v>606</v>
      </c>
      <c r="O1395" t="s">
        <v>7948</v>
      </c>
    </row>
    <row r="1396" spans="13:15" x14ac:dyDescent="0.25">
      <c r="M1396" t="s">
        <v>7949</v>
      </c>
      <c r="N1396" t="s">
        <v>94</v>
      </c>
      <c r="O1396" t="s">
        <v>7950</v>
      </c>
    </row>
    <row r="1397" spans="13:15" x14ac:dyDescent="0.25">
      <c r="M1397" t="s">
        <v>7951</v>
      </c>
      <c r="N1397" t="s">
        <v>339</v>
      </c>
      <c r="O1397" t="s">
        <v>7952</v>
      </c>
    </row>
    <row r="1398" spans="13:15" x14ac:dyDescent="0.25">
      <c r="M1398" t="s">
        <v>7953</v>
      </c>
      <c r="N1398" t="s">
        <v>340</v>
      </c>
      <c r="O1398" t="s">
        <v>7954</v>
      </c>
    </row>
    <row r="1399" spans="13:15" x14ac:dyDescent="0.25">
      <c r="M1399" t="s">
        <v>7955</v>
      </c>
      <c r="N1399" t="s">
        <v>873</v>
      </c>
      <c r="O1399" t="s">
        <v>7956</v>
      </c>
    </row>
    <row r="1400" spans="13:15" x14ac:dyDescent="0.25">
      <c r="M1400" t="s">
        <v>7957</v>
      </c>
      <c r="N1400" t="s">
        <v>668</v>
      </c>
      <c r="O1400" t="s">
        <v>7958</v>
      </c>
    </row>
    <row r="1401" spans="13:15" x14ac:dyDescent="0.25">
      <c r="M1401" t="s">
        <v>7959</v>
      </c>
      <c r="N1401" t="s">
        <v>669</v>
      </c>
      <c r="O1401" t="s">
        <v>7960</v>
      </c>
    </row>
    <row r="1402" spans="13:15" x14ac:dyDescent="0.25">
      <c r="M1402" t="s">
        <v>7961</v>
      </c>
      <c r="N1402" t="s">
        <v>646</v>
      </c>
      <c r="O1402" t="s">
        <v>7962</v>
      </c>
    </row>
    <row r="1403" spans="13:15" x14ac:dyDescent="0.25">
      <c r="M1403" t="s">
        <v>7963</v>
      </c>
      <c r="N1403" t="s">
        <v>647</v>
      </c>
      <c r="O1403" t="s">
        <v>7964</v>
      </c>
    </row>
    <row r="1404" spans="13:15" x14ac:dyDescent="0.25">
      <c r="M1404" t="s">
        <v>7965</v>
      </c>
      <c r="N1404" t="s">
        <v>648</v>
      </c>
      <c r="O1404" t="s">
        <v>7966</v>
      </c>
    </row>
    <row r="1405" spans="13:15" x14ac:dyDescent="0.25">
      <c r="M1405" t="s">
        <v>7967</v>
      </c>
      <c r="N1405" t="s">
        <v>649</v>
      </c>
      <c r="O1405" t="s">
        <v>7968</v>
      </c>
    </row>
    <row r="1406" spans="13:15" x14ac:dyDescent="0.25">
      <c r="M1406" t="s">
        <v>7969</v>
      </c>
      <c r="N1406" t="s">
        <v>625</v>
      </c>
      <c r="O1406" t="s">
        <v>7970</v>
      </c>
    </row>
    <row r="1407" spans="13:15" x14ac:dyDescent="0.25">
      <c r="M1407" t="s">
        <v>7971</v>
      </c>
      <c r="N1407" t="s">
        <v>297</v>
      </c>
      <c r="O1407" t="s">
        <v>7972</v>
      </c>
    </row>
    <row r="1408" spans="13:15" x14ac:dyDescent="0.25">
      <c r="M1408" t="s">
        <v>7973</v>
      </c>
      <c r="N1408" t="s">
        <v>317</v>
      </c>
      <c r="O1408" t="s">
        <v>7974</v>
      </c>
    </row>
    <row r="1409" spans="13:15" x14ac:dyDescent="0.25">
      <c r="M1409" t="s">
        <v>7975</v>
      </c>
      <c r="N1409" t="s">
        <v>659</v>
      </c>
      <c r="O1409" t="s">
        <v>7976</v>
      </c>
    </row>
    <row r="1410" spans="13:15" x14ac:dyDescent="0.25">
      <c r="M1410" t="s">
        <v>7977</v>
      </c>
      <c r="N1410" t="s">
        <v>612</v>
      </c>
      <c r="O1410" t="s">
        <v>7978</v>
      </c>
    </row>
    <row r="1411" spans="13:15" x14ac:dyDescent="0.25">
      <c r="M1411" t="s">
        <v>7979</v>
      </c>
      <c r="N1411" t="s">
        <v>672</v>
      </c>
      <c r="O1411" t="s">
        <v>7980</v>
      </c>
    </row>
    <row r="1412" spans="13:15" x14ac:dyDescent="0.25">
      <c r="M1412" t="s">
        <v>7981</v>
      </c>
      <c r="N1412" t="s">
        <v>319</v>
      </c>
      <c r="O1412" t="s">
        <v>7982</v>
      </c>
    </row>
    <row r="1413" spans="13:15" x14ac:dyDescent="0.25">
      <c r="M1413" t="s">
        <v>7983</v>
      </c>
      <c r="N1413" t="s">
        <v>320</v>
      </c>
      <c r="O1413" t="s">
        <v>7984</v>
      </c>
    </row>
    <row r="1414" spans="13:15" x14ac:dyDescent="0.25">
      <c r="M1414" t="s">
        <v>7985</v>
      </c>
      <c r="N1414" t="s">
        <v>296</v>
      </c>
      <c r="O1414" t="s">
        <v>7986</v>
      </c>
    </row>
    <row r="1415" spans="13:15" x14ac:dyDescent="0.25">
      <c r="M1415" t="s">
        <v>7987</v>
      </c>
      <c r="N1415" t="s">
        <v>316</v>
      </c>
      <c r="O1415" t="s">
        <v>7988</v>
      </c>
    </row>
    <row r="1416" spans="13:15" x14ac:dyDescent="0.25">
      <c r="M1416" t="s">
        <v>7989</v>
      </c>
      <c r="N1416" t="s">
        <v>321</v>
      </c>
      <c r="O1416" t="s">
        <v>7990</v>
      </c>
    </row>
    <row r="1417" spans="13:15" x14ac:dyDescent="0.25">
      <c r="M1417" t="s">
        <v>7991</v>
      </c>
      <c r="N1417" t="s">
        <v>607</v>
      </c>
      <c r="O1417" t="s">
        <v>7992</v>
      </c>
    </row>
    <row r="1418" spans="13:15" x14ac:dyDescent="0.25">
      <c r="M1418" t="s">
        <v>7993</v>
      </c>
      <c r="N1418" t="s">
        <v>95</v>
      </c>
      <c r="O1418" t="s">
        <v>7994</v>
      </c>
    </row>
    <row r="1419" spans="13:15" x14ac:dyDescent="0.25">
      <c r="M1419" t="s">
        <v>7995</v>
      </c>
      <c r="N1419" t="s">
        <v>624</v>
      </c>
      <c r="O1419" t="s">
        <v>7996</v>
      </c>
    </row>
    <row r="1420" spans="13:15" x14ac:dyDescent="0.25">
      <c r="M1420" t="s">
        <v>7997</v>
      </c>
      <c r="N1420" t="s">
        <v>524</v>
      </c>
      <c r="O1420" t="s">
        <v>7998</v>
      </c>
    </row>
    <row r="1421" spans="13:15" x14ac:dyDescent="0.25">
      <c r="M1421" t="s">
        <v>7999</v>
      </c>
      <c r="N1421" t="s">
        <v>525</v>
      </c>
      <c r="O1421" t="s">
        <v>8000</v>
      </c>
    </row>
    <row r="1422" spans="13:15" x14ac:dyDescent="0.25">
      <c r="M1422" t="s">
        <v>8001</v>
      </c>
      <c r="N1422" t="s">
        <v>526</v>
      </c>
      <c r="O1422" t="s">
        <v>8002</v>
      </c>
    </row>
    <row r="1423" spans="13:15" x14ac:dyDescent="0.25">
      <c r="M1423" t="s">
        <v>8003</v>
      </c>
      <c r="N1423" t="s">
        <v>527</v>
      </c>
      <c r="O1423" t="s">
        <v>8004</v>
      </c>
    </row>
    <row r="1424" spans="13:15" x14ac:dyDescent="0.25">
      <c r="M1424" t="s">
        <v>8005</v>
      </c>
      <c r="N1424" t="s">
        <v>528</v>
      </c>
      <c r="O1424" t="s">
        <v>8006</v>
      </c>
    </row>
    <row r="1425" spans="13:15" x14ac:dyDescent="0.25">
      <c r="M1425" t="s">
        <v>8007</v>
      </c>
      <c r="N1425" t="s">
        <v>529</v>
      </c>
      <c r="O1425" t="s">
        <v>8008</v>
      </c>
    </row>
    <row r="1426" spans="13:15" x14ac:dyDescent="0.25">
      <c r="M1426" t="s">
        <v>8009</v>
      </c>
      <c r="N1426" t="s">
        <v>535</v>
      </c>
      <c r="O1426" t="s">
        <v>8010</v>
      </c>
    </row>
    <row r="1427" spans="13:15" x14ac:dyDescent="0.25">
      <c r="M1427" t="s">
        <v>8011</v>
      </c>
      <c r="N1427" t="s">
        <v>530</v>
      </c>
      <c r="O1427" t="s">
        <v>8012</v>
      </c>
    </row>
    <row r="1428" spans="13:15" x14ac:dyDescent="0.25">
      <c r="M1428" t="s">
        <v>8013</v>
      </c>
      <c r="N1428" t="s">
        <v>531</v>
      </c>
      <c r="O1428" t="s">
        <v>8014</v>
      </c>
    </row>
    <row r="1429" spans="13:15" x14ac:dyDescent="0.25">
      <c r="M1429" t="s">
        <v>8015</v>
      </c>
      <c r="N1429" t="s">
        <v>532</v>
      </c>
      <c r="O1429" t="s">
        <v>8016</v>
      </c>
    </row>
    <row r="1430" spans="13:15" x14ac:dyDescent="0.25">
      <c r="M1430" t="s">
        <v>8017</v>
      </c>
      <c r="N1430" t="s">
        <v>547</v>
      </c>
      <c r="O1430" t="s">
        <v>8018</v>
      </c>
    </row>
    <row r="1431" spans="13:15" x14ac:dyDescent="0.25">
      <c r="M1431" t="s">
        <v>8019</v>
      </c>
      <c r="N1431" t="s">
        <v>533</v>
      </c>
      <c r="O1431" t="s">
        <v>8020</v>
      </c>
    </row>
    <row r="1432" spans="13:15" x14ac:dyDescent="0.25">
      <c r="M1432" t="s">
        <v>8021</v>
      </c>
      <c r="N1432" t="s">
        <v>549</v>
      </c>
      <c r="O1432" t="s">
        <v>8022</v>
      </c>
    </row>
    <row r="1433" spans="13:15" x14ac:dyDescent="0.25">
      <c r="M1433" t="s">
        <v>8023</v>
      </c>
      <c r="N1433" t="s">
        <v>553</v>
      </c>
      <c r="O1433" t="s">
        <v>8024</v>
      </c>
    </row>
    <row r="1434" spans="13:15" x14ac:dyDescent="0.25">
      <c r="M1434" t="s">
        <v>8025</v>
      </c>
      <c r="N1434" t="s">
        <v>555</v>
      </c>
      <c r="O1434" t="s">
        <v>8026</v>
      </c>
    </row>
    <row r="1435" spans="13:15" x14ac:dyDescent="0.25">
      <c r="M1435" t="s">
        <v>8027</v>
      </c>
      <c r="N1435" t="s">
        <v>559</v>
      </c>
      <c r="O1435" t="s">
        <v>8028</v>
      </c>
    </row>
    <row r="1436" spans="13:15" x14ac:dyDescent="0.25">
      <c r="M1436" t="s">
        <v>8029</v>
      </c>
      <c r="N1436" t="s">
        <v>562</v>
      </c>
      <c r="O1436" t="s">
        <v>8030</v>
      </c>
    </row>
    <row r="1437" spans="13:15" x14ac:dyDescent="0.25">
      <c r="M1437" t="s">
        <v>8031</v>
      </c>
      <c r="N1437" t="s">
        <v>565</v>
      </c>
      <c r="O1437" t="s">
        <v>8032</v>
      </c>
    </row>
    <row r="1438" spans="13:15" x14ac:dyDescent="0.25">
      <c r="M1438" t="s">
        <v>8033</v>
      </c>
      <c r="N1438" t="s">
        <v>568</v>
      </c>
      <c r="O1438" t="s">
        <v>8034</v>
      </c>
    </row>
    <row r="1439" spans="13:15" x14ac:dyDescent="0.25">
      <c r="M1439" t="s">
        <v>8035</v>
      </c>
      <c r="N1439" t="s">
        <v>571</v>
      </c>
      <c r="O1439" t="s">
        <v>8036</v>
      </c>
    </row>
    <row r="1440" spans="13:15" x14ac:dyDescent="0.25">
      <c r="M1440" t="s">
        <v>8037</v>
      </c>
      <c r="N1440" t="s">
        <v>574</v>
      </c>
      <c r="O1440" t="s">
        <v>8038</v>
      </c>
    </row>
    <row r="1441" spans="13:15" x14ac:dyDescent="0.25">
      <c r="M1441" t="s">
        <v>8039</v>
      </c>
      <c r="N1441" t="s">
        <v>577</v>
      </c>
      <c r="O1441" t="s">
        <v>8040</v>
      </c>
    </row>
    <row r="1442" spans="13:15" x14ac:dyDescent="0.25">
      <c r="M1442" t="s">
        <v>8041</v>
      </c>
      <c r="N1442" t="s">
        <v>580</v>
      </c>
      <c r="O1442" t="s">
        <v>8042</v>
      </c>
    </row>
    <row r="1443" spans="13:15" x14ac:dyDescent="0.25">
      <c r="M1443" t="s">
        <v>8043</v>
      </c>
      <c r="N1443" t="s">
        <v>583</v>
      </c>
      <c r="O1443" t="s">
        <v>8044</v>
      </c>
    </row>
    <row r="1444" spans="13:15" x14ac:dyDescent="0.25">
      <c r="M1444" t="s">
        <v>8045</v>
      </c>
      <c r="N1444" t="s">
        <v>586</v>
      </c>
      <c r="O1444" t="s">
        <v>8046</v>
      </c>
    </row>
    <row r="1445" spans="13:15" x14ac:dyDescent="0.25">
      <c r="M1445" t="s">
        <v>8047</v>
      </c>
      <c r="N1445" t="s">
        <v>589</v>
      </c>
      <c r="O1445" t="s">
        <v>8048</v>
      </c>
    </row>
    <row r="1446" spans="13:15" x14ac:dyDescent="0.25">
      <c r="M1446" t="s">
        <v>8049</v>
      </c>
      <c r="N1446" t="s">
        <v>592</v>
      </c>
      <c r="O1446" t="s">
        <v>8050</v>
      </c>
    </row>
    <row r="1447" spans="13:15" x14ac:dyDescent="0.25">
      <c r="M1447" t="s">
        <v>8051</v>
      </c>
      <c r="N1447" t="s">
        <v>595</v>
      </c>
      <c r="O1447" t="s">
        <v>8052</v>
      </c>
    </row>
    <row r="1448" spans="13:15" x14ac:dyDescent="0.25">
      <c r="M1448" t="s">
        <v>8053</v>
      </c>
      <c r="N1448" t="s">
        <v>598</v>
      </c>
      <c r="O1448" t="s">
        <v>8054</v>
      </c>
    </row>
    <row r="1449" spans="13:15" x14ac:dyDescent="0.25">
      <c r="M1449" t="s">
        <v>8055</v>
      </c>
      <c r="N1449" t="s">
        <v>601</v>
      </c>
      <c r="O1449" t="s">
        <v>8056</v>
      </c>
    </row>
    <row r="1450" spans="13:15" x14ac:dyDescent="0.25">
      <c r="M1450" t="s">
        <v>8057</v>
      </c>
      <c r="N1450" t="s">
        <v>1148</v>
      </c>
      <c r="O1450" t="s">
        <v>8058</v>
      </c>
    </row>
    <row r="1451" spans="13:15" x14ac:dyDescent="0.25">
      <c r="M1451" t="s">
        <v>8059</v>
      </c>
      <c r="N1451" t="s">
        <v>1150</v>
      </c>
      <c r="O1451" t="s">
        <v>8060</v>
      </c>
    </row>
    <row r="1452" spans="13:15" x14ac:dyDescent="0.25">
      <c r="M1452" t="s">
        <v>8061</v>
      </c>
      <c r="N1452" t="s">
        <v>1148</v>
      </c>
      <c r="O1452" t="s">
        <v>8062</v>
      </c>
    </row>
    <row r="1453" spans="13:15" x14ac:dyDescent="0.25">
      <c r="M1453" t="s">
        <v>8063</v>
      </c>
      <c r="N1453" t="s">
        <v>1150</v>
      </c>
      <c r="O1453" t="s">
        <v>8064</v>
      </c>
    </row>
    <row r="1454" spans="13:15" x14ac:dyDescent="0.25">
      <c r="M1454" t="s">
        <v>8065</v>
      </c>
      <c r="N1454" t="s">
        <v>1148</v>
      </c>
      <c r="O1454" t="s">
        <v>8066</v>
      </c>
    </row>
    <row r="1455" spans="13:15" x14ac:dyDescent="0.25">
      <c r="M1455" t="s">
        <v>8067</v>
      </c>
      <c r="N1455" t="s">
        <v>1150</v>
      </c>
      <c r="O1455" t="s">
        <v>8068</v>
      </c>
    </row>
    <row r="1456" spans="13:15" x14ac:dyDescent="0.25">
      <c r="M1456" t="s">
        <v>8069</v>
      </c>
      <c r="N1456" t="s">
        <v>1148</v>
      </c>
      <c r="O1456" t="s">
        <v>8070</v>
      </c>
    </row>
    <row r="1457" spans="13:15" x14ac:dyDescent="0.25">
      <c r="M1457" t="s">
        <v>8071</v>
      </c>
      <c r="N1457" t="s">
        <v>1150</v>
      </c>
      <c r="O1457" t="s">
        <v>8072</v>
      </c>
    </row>
    <row r="1458" spans="13:15" x14ac:dyDescent="0.25">
      <c r="M1458" t="s">
        <v>8073</v>
      </c>
      <c r="N1458" t="s">
        <v>1148</v>
      </c>
      <c r="O1458" t="s">
        <v>8074</v>
      </c>
    </row>
    <row r="1459" spans="13:15" x14ac:dyDescent="0.25">
      <c r="M1459" t="s">
        <v>8075</v>
      </c>
      <c r="N1459" t="s">
        <v>1150</v>
      </c>
      <c r="O1459" t="s">
        <v>8076</v>
      </c>
    </row>
    <row r="1460" spans="13:15" x14ac:dyDescent="0.25">
      <c r="M1460" t="s">
        <v>8077</v>
      </c>
      <c r="N1460" t="s">
        <v>1011</v>
      </c>
      <c r="O1460" t="s">
        <v>8078</v>
      </c>
    </row>
    <row r="1461" spans="13:15" x14ac:dyDescent="0.25">
      <c r="M1461" t="s">
        <v>8079</v>
      </c>
      <c r="N1461" t="s">
        <v>1004</v>
      </c>
      <c r="O1461" t="s">
        <v>8080</v>
      </c>
    </row>
    <row r="1462" spans="13:15" x14ac:dyDescent="0.25">
      <c r="M1462" t="s">
        <v>8081</v>
      </c>
      <c r="N1462" t="s">
        <v>1002</v>
      </c>
      <c r="O1462" t="s">
        <v>8082</v>
      </c>
    </row>
    <row r="1463" spans="13:15" x14ac:dyDescent="0.25">
      <c r="M1463" t="s">
        <v>8083</v>
      </c>
      <c r="N1463" t="s">
        <v>1014</v>
      </c>
      <c r="O1463" t="s">
        <v>8084</v>
      </c>
    </row>
    <row r="1464" spans="13:15" x14ac:dyDescent="0.25">
      <c r="M1464" t="s">
        <v>8085</v>
      </c>
      <c r="N1464" t="s">
        <v>124</v>
      </c>
      <c r="O1464" t="s">
        <v>8086</v>
      </c>
    </row>
    <row r="1465" spans="13:15" x14ac:dyDescent="0.25">
      <c r="M1465" t="s">
        <v>8087</v>
      </c>
      <c r="N1465" t="s">
        <v>1008</v>
      </c>
      <c r="O1465" t="s">
        <v>8088</v>
      </c>
    </row>
    <row r="1466" spans="13:15" x14ac:dyDescent="0.25">
      <c r="M1466" t="s">
        <v>8089</v>
      </c>
      <c r="N1466" t="s">
        <v>1006</v>
      </c>
      <c r="O1466" t="s">
        <v>8090</v>
      </c>
    </row>
    <row r="1467" spans="13:15" x14ac:dyDescent="0.25">
      <c r="M1467" t="s">
        <v>8091</v>
      </c>
      <c r="N1467" t="s">
        <v>1016</v>
      </c>
      <c r="O1467" t="s">
        <v>8092</v>
      </c>
    </row>
    <row r="1468" spans="13:15" x14ac:dyDescent="0.25">
      <c r="M1468" t="s">
        <v>8093</v>
      </c>
      <c r="N1468" t="s">
        <v>31</v>
      </c>
      <c r="O1468" t="s">
        <v>8094</v>
      </c>
    </row>
    <row r="1469" spans="13:15" x14ac:dyDescent="0.25">
      <c r="M1469" t="s">
        <v>8095</v>
      </c>
      <c r="N1469" t="s">
        <v>79</v>
      </c>
      <c r="O1469" t="s">
        <v>8096</v>
      </c>
    </row>
    <row r="1470" spans="13:15" x14ac:dyDescent="0.25">
      <c r="M1470" t="s">
        <v>8097</v>
      </c>
      <c r="N1470" t="s">
        <v>998</v>
      </c>
      <c r="O1470" t="s">
        <v>8098</v>
      </c>
    </row>
    <row r="1471" spans="13:15" x14ac:dyDescent="0.25">
      <c r="M1471" t="s">
        <v>8099</v>
      </c>
      <c r="N1471" t="s">
        <v>999</v>
      </c>
      <c r="O1471" t="s">
        <v>8100</v>
      </c>
    </row>
    <row r="1472" spans="13:15" x14ac:dyDescent="0.25">
      <c r="M1472" t="s">
        <v>8101</v>
      </c>
      <c r="N1472" t="s">
        <v>1000</v>
      </c>
      <c r="O1472" t="s">
        <v>8102</v>
      </c>
    </row>
    <row r="1473" spans="13:15" x14ac:dyDescent="0.25">
      <c r="M1473" t="s">
        <v>8103</v>
      </c>
      <c r="N1473" t="s">
        <v>1010</v>
      </c>
      <c r="O1473" t="s">
        <v>8104</v>
      </c>
    </row>
    <row r="1474" spans="13:15" x14ac:dyDescent="0.25">
      <c r="M1474" t="s">
        <v>8105</v>
      </c>
      <c r="N1474" t="s">
        <v>507</v>
      </c>
      <c r="O1474" t="s">
        <v>8106</v>
      </c>
    </row>
    <row r="1475" spans="13:15" x14ac:dyDescent="0.25">
      <c r="M1475" t="s">
        <v>8107</v>
      </c>
      <c r="N1475" t="s">
        <v>496</v>
      </c>
      <c r="O1475" t="s">
        <v>8108</v>
      </c>
    </row>
    <row r="1476" spans="13:15" x14ac:dyDescent="0.25">
      <c r="M1476" t="s">
        <v>8109</v>
      </c>
      <c r="N1476" t="s">
        <v>509</v>
      </c>
      <c r="O1476" t="s">
        <v>8110</v>
      </c>
    </row>
    <row r="1477" spans="13:15" x14ac:dyDescent="0.25">
      <c r="M1477" t="s">
        <v>8111</v>
      </c>
      <c r="N1477" t="s">
        <v>498</v>
      </c>
      <c r="O1477" t="s">
        <v>8112</v>
      </c>
    </row>
    <row r="1478" spans="13:15" x14ac:dyDescent="0.25">
      <c r="M1478" t="s">
        <v>8113</v>
      </c>
      <c r="N1478" t="s">
        <v>499</v>
      </c>
      <c r="O1478" t="s">
        <v>8114</v>
      </c>
    </row>
    <row r="1479" spans="13:15" x14ac:dyDescent="0.25">
      <c r="M1479" t="s">
        <v>8115</v>
      </c>
      <c r="N1479" t="s">
        <v>500</v>
      </c>
      <c r="O1479" t="s">
        <v>8116</v>
      </c>
    </row>
    <row r="1480" spans="13:15" x14ac:dyDescent="0.25">
      <c r="M1480" t="s">
        <v>8117</v>
      </c>
      <c r="N1480" t="s">
        <v>501</v>
      </c>
      <c r="O1480" t="s">
        <v>8118</v>
      </c>
    </row>
    <row r="1481" spans="13:15" x14ac:dyDescent="0.25">
      <c r="M1481" t="s">
        <v>8119</v>
      </c>
      <c r="N1481" t="s">
        <v>502</v>
      </c>
      <c r="O1481" t="s">
        <v>8120</v>
      </c>
    </row>
    <row r="1482" spans="13:15" x14ac:dyDescent="0.25">
      <c r="M1482" t="s">
        <v>8121</v>
      </c>
      <c r="N1482" t="s">
        <v>497</v>
      </c>
      <c r="O1482" t="s">
        <v>8122</v>
      </c>
    </row>
    <row r="1483" spans="13:15" x14ac:dyDescent="0.25">
      <c r="M1483" t="s">
        <v>8123</v>
      </c>
      <c r="N1483" t="s">
        <v>510</v>
      </c>
      <c r="O1483" t="s">
        <v>8124</v>
      </c>
    </row>
    <row r="1484" spans="13:15" x14ac:dyDescent="0.25">
      <c r="M1484" t="s">
        <v>8125</v>
      </c>
      <c r="N1484" t="s">
        <v>490</v>
      </c>
      <c r="O1484" t="s">
        <v>8126</v>
      </c>
    </row>
    <row r="1485" spans="13:15" x14ac:dyDescent="0.25">
      <c r="M1485" t="s">
        <v>8127</v>
      </c>
      <c r="N1485" t="s">
        <v>422</v>
      </c>
      <c r="O1485" t="s">
        <v>8128</v>
      </c>
    </row>
    <row r="1486" spans="13:15" x14ac:dyDescent="0.25">
      <c r="M1486" t="s">
        <v>8129</v>
      </c>
      <c r="N1486" t="s">
        <v>423</v>
      </c>
      <c r="O1486" t="s">
        <v>8130</v>
      </c>
    </row>
    <row r="1487" spans="13:15" x14ac:dyDescent="0.25">
      <c r="M1487" t="s">
        <v>8131</v>
      </c>
      <c r="N1487" t="s">
        <v>424</v>
      </c>
      <c r="O1487" t="s">
        <v>8132</v>
      </c>
    </row>
    <row r="1488" spans="13:15" x14ac:dyDescent="0.25">
      <c r="M1488" t="s">
        <v>8133</v>
      </c>
      <c r="N1488" t="s">
        <v>425</v>
      </c>
      <c r="O1488" t="s">
        <v>8134</v>
      </c>
    </row>
    <row r="1489" spans="13:15" x14ac:dyDescent="0.25">
      <c r="M1489" t="s">
        <v>8135</v>
      </c>
      <c r="N1489" t="s">
        <v>426</v>
      </c>
      <c r="O1489" t="s">
        <v>8136</v>
      </c>
    </row>
    <row r="1490" spans="13:15" x14ac:dyDescent="0.25">
      <c r="M1490" t="s">
        <v>8137</v>
      </c>
      <c r="N1490" t="s">
        <v>427</v>
      </c>
      <c r="O1490" t="s">
        <v>8138</v>
      </c>
    </row>
    <row r="1491" spans="13:15" x14ac:dyDescent="0.25">
      <c r="M1491" t="s">
        <v>8139</v>
      </c>
      <c r="N1491" t="s">
        <v>428</v>
      </c>
      <c r="O1491" t="s">
        <v>8140</v>
      </c>
    </row>
    <row r="1492" spans="13:15" x14ac:dyDescent="0.25">
      <c r="M1492" t="s">
        <v>8141</v>
      </c>
      <c r="N1492" t="s">
        <v>429</v>
      </c>
      <c r="O1492" t="s">
        <v>8142</v>
      </c>
    </row>
    <row r="1493" spans="13:15" x14ac:dyDescent="0.25">
      <c r="M1493" t="s">
        <v>8143</v>
      </c>
      <c r="N1493" t="s">
        <v>430</v>
      </c>
      <c r="O1493" t="s">
        <v>8144</v>
      </c>
    </row>
    <row r="1494" spans="13:15" x14ac:dyDescent="0.25">
      <c r="M1494" t="s">
        <v>8145</v>
      </c>
      <c r="N1494" t="s">
        <v>431</v>
      </c>
      <c r="O1494" t="s">
        <v>8146</v>
      </c>
    </row>
    <row r="1495" spans="13:15" x14ac:dyDescent="0.25">
      <c r="M1495" t="s">
        <v>8147</v>
      </c>
      <c r="N1495" t="s">
        <v>432</v>
      </c>
      <c r="O1495" t="s">
        <v>8148</v>
      </c>
    </row>
    <row r="1496" spans="13:15" x14ac:dyDescent="0.25">
      <c r="M1496" t="s">
        <v>8149</v>
      </c>
      <c r="N1496" t="s">
        <v>433</v>
      </c>
      <c r="O1496" t="s">
        <v>8150</v>
      </c>
    </row>
    <row r="1497" spans="13:15" x14ac:dyDescent="0.25">
      <c r="M1497" t="s">
        <v>8151</v>
      </c>
      <c r="N1497" t="s">
        <v>434</v>
      </c>
      <c r="O1497" t="s">
        <v>8152</v>
      </c>
    </row>
    <row r="1498" spans="13:15" x14ac:dyDescent="0.25">
      <c r="M1498" t="s">
        <v>8153</v>
      </c>
      <c r="N1498" t="s">
        <v>435</v>
      </c>
      <c r="O1498" t="s">
        <v>8154</v>
      </c>
    </row>
    <row r="1499" spans="13:15" x14ac:dyDescent="0.25">
      <c r="M1499" t="s">
        <v>8155</v>
      </c>
      <c r="N1499" t="s">
        <v>436</v>
      </c>
      <c r="O1499" t="s">
        <v>8156</v>
      </c>
    </row>
    <row r="1500" spans="13:15" x14ac:dyDescent="0.25">
      <c r="M1500" t="s">
        <v>8157</v>
      </c>
      <c r="N1500" t="s">
        <v>437</v>
      </c>
      <c r="O1500" t="s">
        <v>8158</v>
      </c>
    </row>
    <row r="1501" spans="13:15" x14ac:dyDescent="0.25">
      <c r="M1501" t="s">
        <v>8159</v>
      </c>
      <c r="N1501" t="s">
        <v>438</v>
      </c>
      <c r="O1501" t="s">
        <v>8160</v>
      </c>
    </row>
    <row r="1502" spans="13:15" x14ac:dyDescent="0.25">
      <c r="M1502" t="s">
        <v>8161</v>
      </c>
      <c r="N1502" t="s">
        <v>439</v>
      </c>
      <c r="O1502" t="s">
        <v>8162</v>
      </c>
    </row>
    <row r="1503" spans="13:15" x14ac:dyDescent="0.25">
      <c r="M1503" t="s">
        <v>8163</v>
      </c>
      <c r="N1503" t="s">
        <v>440</v>
      </c>
      <c r="O1503" t="s">
        <v>8164</v>
      </c>
    </row>
    <row r="1504" spans="13:15" x14ac:dyDescent="0.25">
      <c r="M1504" t="s">
        <v>8165</v>
      </c>
      <c r="N1504" t="s">
        <v>441</v>
      </c>
      <c r="O1504" t="s">
        <v>8166</v>
      </c>
    </row>
    <row r="1505" spans="13:15" x14ac:dyDescent="0.25">
      <c r="M1505" t="s">
        <v>8167</v>
      </c>
      <c r="N1505" t="s">
        <v>442</v>
      </c>
      <c r="O1505" t="s">
        <v>8168</v>
      </c>
    </row>
    <row r="1506" spans="13:15" x14ac:dyDescent="0.25">
      <c r="M1506" t="s">
        <v>8169</v>
      </c>
      <c r="N1506" t="s">
        <v>443</v>
      </c>
      <c r="O1506" t="s">
        <v>8170</v>
      </c>
    </row>
    <row r="1507" spans="13:15" x14ac:dyDescent="0.25">
      <c r="M1507" t="s">
        <v>8171</v>
      </c>
      <c r="N1507" t="s">
        <v>444</v>
      </c>
      <c r="O1507" t="s">
        <v>8172</v>
      </c>
    </row>
    <row r="1508" spans="13:15" x14ac:dyDescent="0.25">
      <c r="M1508" t="s">
        <v>8173</v>
      </c>
      <c r="N1508" t="s">
        <v>445</v>
      </c>
      <c r="O1508" t="s">
        <v>8174</v>
      </c>
    </row>
    <row r="1509" spans="13:15" x14ac:dyDescent="0.25">
      <c r="M1509" t="s">
        <v>8175</v>
      </c>
      <c r="N1509" t="s">
        <v>446</v>
      </c>
      <c r="O1509" t="s">
        <v>8176</v>
      </c>
    </row>
    <row r="1510" spans="13:15" x14ac:dyDescent="0.25">
      <c r="M1510" t="s">
        <v>8177</v>
      </c>
      <c r="N1510" t="s">
        <v>447</v>
      </c>
      <c r="O1510" t="s">
        <v>8178</v>
      </c>
    </row>
    <row r="1511" spans="13:15" x14ac:dyDescent="0.25">
      <c r="M1511" t="s">
        <v>8179</v>
      </c>
      <c r="N1511" t="s">
        <v>448</v>
      </c>
      <c r="O1511" t="s">
        <v>8180</v>
      </c>
    </row>
    <row r="1512" spans="13:15" x14ac:dyDescent="0.25">
      <c r="M1512" t="s">
        <v>8181</v>
      </c>
      <c r="N1512" t="s">
        <v>449</v>
      </c>
      <c r="O1512" t="s">
        <v>8182</v>
      </c>
    </row>
    <row r="1513" spans="13:15" x14ac:dyDescent="0.25">
      <c r="M1513" t="s">
        <v>8183</v>
      </c>
      <c r="N1513" t="s">
        <v>450</v>
      </c>
      <c r="O1513" t="s">
        <v>8184</v>
      </c>
    </row>
    <row r="1514" spans="13:15" x14ac:dyDescent="0.25">
      <c r="M1514" t="s">
        <v>8185</v>
      </c>
      <c r="N1514" t="s">
        <v>451</v>
      </c>
      <c r="O1514" t="s">
        <v>8186</v>
      </c>
    </row>
    <row r="1515" spans="13:15" x14ac:dyDescent="0.25">
      <c r="M1515" t="s">
        <v>8187</v>
      </c>
      <c r="N1515" t="s">
        <v>452</v>
      </c>
      <c r="O1515" t="s">
        <v>8188</v>
      </c>
    </row>
    <row r="1516" spans="13:15" x14ac:dyDescent="0.25">
      <c r="M1516" t="s">
        <v>8189</v>
      </c>
      <c r="N1516" t="s">
        <v>453</v>
      </c>
      <c r="O1516" t="s">
        <v>8190</v>
      </c>
    </row>
    <row r="1517" spans="13:15" x14ac:dyDescent="0.25">
      <c r="M1517" t="s">
        <v>8191</v>
      </c>
      <c r="N1517" t="s">
        <v>454</v>
      </c>
      <c r="O1517" t="s">
        <v>8192</v>
      </c>
    </row>
    <row r="1518" spans="13:15" x14ac:dyDescent="0.25">
      <c r="M1518" t="s">
        <v>8193</v>
      </c>
      <c r="N1518" t="s">
        <v>424</v>
      </c>
      <c r="O1518" t="s">
        <v>8194</v>
      </c>
    </row>
    <row r="1519" spans="13:15" x14ac:dyDescent="0.25">
      <c r="M1519" t="s">
        <v>8195</v>
      </c>
      <c r="N1519" t="s">
        <v>425</v>
      </c>
      <c r="O1519" t="s">
        <v>8196</v>
      </c>
    </row>
    <row r="1520" spans="13:15" x14ac:dyDescent="0.25">
      <c r="M1520" t="s">
        <v>8197</v>
      </c>
      <c r="N1520" t="s">
        <v>455</v>
      </c>
      <c r="O1520" t="s">
        <v>8198</v>
      </c>
    </row>
    <row r="1521" spans="13:15" x14ac:dyDescent="0.25">
      <c r="M1521" t="s">
        <v>8199</v>
      </c>
      <c r="N1521" t="s">
        <v>432</v>
      </c>
      <c r="O1521" t="s">
        <v>8200</v>
      </c>
    </row>
    <row r="1522" spans="13:15" x14ac:dyDescent="0.25">
      <c r="M1522" t="s">
        <v>8201</v>
      </c>
      <c r="N1522" t="s">
        <v>436</v>
      </c>
      <c r="O1522" t="s">
        <v>8202</v>
      </c>
    </row>
    <row r="1523" spans="13:15" x14ac:dyDescent="0.25">
      <c r="M1523" t="s">
        <v>8203</v>
      </c>
      <c r="N1523" t="s">
        <v>438</v>
      </c>
      <c r="O1523" t="s">
        <v>8204</v>
      </c>
    </row>
    <row r="1524" spans="13:15" x14ac:dyDescent="0.25">
      <c r="M1524" t="s">
        <v>8205</v>
      </c>
      <c r="N1524" t="s">
        <v>456</v>
      </c>
      <c r="O1524" t="s">
        <v>8206</v>
      </c>
    </row>
    <row r="1525" spans="13:15" x14ac:dyDescent="0.25">
      <c r="M1525" t="s">
        <v>8207</v>
      </c>
      <c r="N1525" t="s">
        <v>457</v>
      </c>
      <c r="O1525" t="s">
        <v>8208</v>
      </c>
    </row>
    <row r="1526" spans="13:15" x14ac:dyDescent="0.25">
      <c r="M1526" t="s">
        <v>8209</v>
      </c>
      <c r="N1526" t="s">
        <v>442</v>
      </c>
      <c r="O1526" t="s">
        <v>8210</v>
      </c>
    </row>
    <row r="1527" spans="13:15" x14ac:dyDescent="0.25">
      <c r="M1527" t="s">
        <v>8211</v>
      </c>
      <c r="N1527" t="s">
        <v>443</v>
      </c>
      <c r="O1527" t="s">
        <v>8212</v>
      </c>
    </row>
    <row r="1528" spans="13:15" x14ac:dyDescent="0.25">
      <c r="M1528" t="s">
        <v>8213</v>
      </c>
      <c r="N1528" t="s">
        <v>444</v>
      </c>
      <c r="O1528" t="s">
        <v>8214</v>
      </c>
    </row>
    <row r="1529" spans="13:15" x14ac:dyDescent="0.25">
      <c r="M1529" t="s">
        <v>8215</v>
      </c>
      <c r="N1529" t="s">
        <v>446</v>
      </c>
      <c r="O1529" t="s">
        <v>8216</v>
      </c>
    </row>
    <row r="1530" spans="13:15" x14ac:dyDescent="0.25">
      <c r="M1530" t="s">
        <v>8217</v>
      </c>
      <c r="N1530" t="s">
        <v>448</v>
      </c>
      <c r="O1530" t="s">
        <v>8218</v>
      </c>
    </row>
    <row r="1531" spans="13:15" x14ac:dyDescent="0.25">
      <c r="M1531" t="s">
        <v>8219</v>
      </c>
      <c r="N1531" t="s">
        <v>449</v>
      </c>
      <c r="O1531" t="s">
        <v>8220</v>
      </c>
    </row>
    <row r="1532" spans="13:15" x14ac:dyDescent="0.25">
      <c r="M1532" t="s">
        <v>8221</v>
      </c>
      <c r="N1532" t="s">
        <v>451</v>
      </c>
      <c r="O1532" t="s">
        <v>8222</v>
      </c>
    </row>
    <row r="1533" spans="13:15" x14ac:dyDescent="0.25">
      <c r="M1533" t="s">
        <v>8223</v>
      </c>
      <c r="N1533" t="s">
        <v>1162</v>
      </c>
      <c r="O1533" t="s">
        <v>8224</v>
      </c>
    </row>
    <row r="1534" spans="13:15" x14ac:dyDescent="0.25">
      <c r="M1534" t="s">
        <v>8225</v>
      </c>
      <c r="N1534" t="s">
        <v>1167</v>
      </c>
      <c r="O1534" t="s">
        <v>8226</v>
      </c>
    </row>
    <row r="1535" spans="13:15" x14ac:dyDescent="0.25">
      <c r="M1535" t="s">
        <v>8227</v>
      </c>
      <c r="N1535" t="s">
        <v>135</v>
      </c>
      <c r="O1535" t="s">
        <v>8228</v>
      </c>
    </row>
    <row r="1536" spans="13:15" x14ac:dyDescent="0.25">
      <c r="M1536" t="s">
        <v>8229</v>
      </c>
      <c r="N1536" t="s">
        <v>1170</v>
      </c>
      <c r="O1536" t="s">
        <v>8230</v>
      </c>
    </row>
    <row r="1537" spans="13:15" x14ac:dyDescent="0.25">
      <c r="M1537" t="s">
        <v>8231</v>
      </c>
      <c r="N1537" t="s">
        <v>1172</v>
      </c>
      <c r="O1537" t="s">
        <v>8232</v>
      </c>
    </row>
    <row r="1538" spans="13:15" x14ac:dyDescent="0.25">
      <c r="M1538" t="s">
        <v>8233</v>
      </c>
      <c r="N1538" t="s">
        <v>1167</v>
      </c>
      <c r="O1538" t="s">
        <v>8234</v>
      </c>
    </row>
    <row r="1539" spans="13:15" x14ac:dyDescent="0.25">
      <c r="M1539" t="s">
        <v>8235</v>
      </c>
      <c r="N1539" t="s">
        <v>135</v>
      </c>
      <c r="O1539" t="s">
        <v>8236</v>
      </c>
    </row>
    <row r="1540" spans="13:15" x14ac:dyDescent="0.25">
      <c r="M1540" t="s">
        <v>8237</v>
      </c>
      <c r="N1540" t="s">
        <v>1170</v>
      </c>
      <c r="O1540" t="s">
        <v>8238</v>
      </c>
    </row>
    <row r="1541" spans="13:15" x14ac:dyDescent="0.25">
      <c r="M1541" t="s">
        <v>8239</v>
      </c>
      <c r="N1541" t="s">
        <v>1172</v>
      </c>
      <c r="O1541" t="s">
        <v>8240</v>
      </c>
    </row>
    <row r="1542" spans="13:15" x14ac:dyDescent="0.25">
      <c r="M1542" t="s">
        <v>8241</v>
      </c>
      <c r="N1542" t="s">
        <v>135</v>
      </c>
      <c r="O1542" t="s">
        <v>8242</v>
      </c>
    </row>
    <row r="1543" spans="13:15" x14ac:dyDescent="0.25">
      <c r="M1543" t="s">
        <v>8243</v>
      </c>
      <c r="N1543" t="s">
        <v>1170</v>
      </c>
      <c r="O1543" t="s">
        <v>8244</v>
      </c>
    </row>
    <row r="1544" spans="13:15" x14ac:dyDescent="0.25">
      <c r="M1544" t="s">
        <v>8245</v>
      </c>
      <c r="N1544" t="s">
        <v>1172</v>
      </c>
      <c r="O1544" t="s">
        <v>8246</v>
      </c>
    </row>
    <row r="1545" spans="13:15" x14ac:dyDescent="0.25">
      <c r="M1545" t="s">
        <v>8247</v>
      </c>
      <c r="N1545" t="s">
        <v>1162</v>
      </c>
      <c r="O1545" t="s">
        <v>8248</v>
      </c>
    </row>
    <row r="1546" spans="13:15" x14ac:dyDescent="0.25">
      <c r="M1546" t="s">
        <v>8249</v>
      </c>
      <c r="N1546" t="s">
        <v>1167</v>
      </c>
      <c r="O1546" t="s">
        <v>8250</v>
      </c>
    </row>
    <row r="1547" spans="13:15" x14ac:dyDescent="0.25">
      <c r="M1547" t="s">
        <v>8251</v>
      </c>
      <c r="N1547" t="s">
        <v>135</v>
      </c>
      <c r="O1547" t="s">
        <v>8252</v>
      </c>
    </row>
    <row r="1548" spans="13:15" x14ac:dyDescent="0.25">
      <c r="M1548" t="s">
        <v>8253</v>
      </c>
      <c r="N1548" t="s">
        <v>1170</v>
      </c>
      <c r="O1548" t="s">
        <v>8254</v>
      </c>
    </row>
    <row r="1549" spans="13:15" x14ac:dyDescent="0.25">
      <c r="M1549" t="s">
        <v>8255</v>
      </c>
      <c r="N1549" t="s">
        <v>1172</v>
      </c>
      <c r="O1549" t="s">
        <v>8256</v>
      </c>
    </row>
    <row r="1550" spans="13:15" x14ac:dyDescent="0.25">
      <c r="M1550" t="s">
        <v>8257</v>
      </c>
      <c r="N1550" t="s">
        <v>1162</v>
      </c>
      <c r="O1550" t="s">
        <v>8258</v>
      </c>
    </row>
    <row r="1551" spans="13:15" x14ac:dyDescent="0.25">
      <c r="M1551" t="s">
        <v>8259</v>
      </c>
      <c r="N1551" t="s">
        <v>1167</v>
      </c>
      <c r="O1551" t="s">
        <v>8260</v>
      </c>
    </row>
    <row r="1552" spans="13:15" x14ac:dyDescent="0.25">
      <c r="M1552" t="s">
        <v>8261</v>
      </c>
      <c r="N1552" t="s">
        <v>135</v>
      </c>
      <c r="O1552" t="s">
        <v>8262</v>
      </c>
    </row>
    <row r="1553" spans="13:15" x14ac:dyDescent="0.25">
      <c r="M1553" t="s">
        <v>8263</v>
      </c>
      <c r="N1553" t="s">
        <v>1170</v>
      </c>
      <c r="O1553" t="s">
        <v>8264</v>
      </c>
    </row>
    <row r="1554" spans="13:15" x14ac:dyDescent="0.25">
      <c r="M1554" t="s">
        <v>8265</v>
      </c>
      <c r="N1554" t="s">
        <v>1172</v>
      </c>
      <c r="O1554" t="s">
        <v>8266</v>
      </c>
    </row>
    <row r="1555" spans="13:15" x14ac:dyDescent="0.25">
      <c r="M1555" t="s">
        <v>8267</v>
      </c>
      <c r="N1555" t="s">
        <v>1162</v>
      </c>
      <c r="O1555" t="s">
        <v>8268</v>
      </c>
    </row>
    <row r="1556" spans="13:15" x14ac:dyDescent="0.25">
      <c r="M1556" t="s">
        <v>8269</v>
      </c>
      <c r="N1556" t="s">
        <v>1167</v>
      </c>
      <c r="O1556" t="s">
        <v>8270</v>
      </c>
    </row>
    <row r="1557" spans="13:15" x14ac:dyDescent="0.25">
      <c r="M1557" t="s">
        <v>8271</v>
      </c>
      <c r="N1557" t="s">
        <v>135</v>
      </c>
      <c r="O1557" t="s">
        <v>8272</v>
      </c>
    </row>
    <row r="1558" spans="13:15" x14ac:dyDescent="0.25">
      <c r="M1558" t="s">
        <v>8273</v>
      </c>
      <c r="N1558" t="s">
        <v>1170</v>
      </c>
      <c r="O1558" t="s">
        <v>8274</v>
      </c>
    </row>
    <row r="1559" spans="13:15" x14ac:dyDescent="0.25">
      <c r="M1559" t="s">
        <v>8275</v>
      </c>
      <c r="N1559" t="s">
        <v>1172</v>
      </c>
      <c r="O1559" t="s">
        <v>8276</v>
      </c>
    </row>
    <row r="1560" spans="13:15" x14ac:dyDescent="0.25">
      <c r="M1560" t="s">
        <v>8277</v>
      </c>
      <c r="N1560" t="s">
        <v>1162</v>
      </c>
      <c r="O1560" t="s">
        <v>8278</v>
      </c>
    </row>
    <row r="1561" spans="13:15" x14ac:dyDescent="0.25">
      <c r="M1561" t="s">
        <v>8279</v>
      </c>
      <c r="N1561" t="s">
        <v>1167</v>
      </c>
      <c r="O1561" t="s">
        <v>8280</v>
      </c>
    </row>
    <row r="1562" spans="13:15" x14ac:dyDescent="0.25">
      <c r="M1562" t="s">
        <v>8281</v>
      </c>
      <c r="N1562" t="s">
        <v>1172</v>
      </c>
      <c r="O1562" t="s">
        <v>8282</v>
      </c>
    </row>
    <row r="1563" spans="13:15" x14ac:dyDescent="0.25">
      <c r="M1563" t="s">
        <v>8283</v>
      </c>
      <c r="N1563" t="s">
        <v>1162</v>
      </c>
      <c r="O1563" t="s">
        <v>8284</v>
      </c>
    </row>
    <row r="1564" spans="13:15" x14ac:dyDescent="0.25">
      <c r="M1564" t="s">
        <v>8285</v>
      </c>
      <c r="N1564" t="s">
        <v>1167</v>
      </c>
      <c r="O1564" t="s">
        <v>8286</v>
      </c>
    </row>
    <row r="1565" spans="13:15" x14ac:dyDescent="0.25">
      <c r="M1565" t="s">
        <v>8287</v>
      </c>
      <c r="N1565" t="s">
        <v>135</v>
      </c>
      <c r="O1565" t="s">
        <v>8288</v>
      </c>
    </row>
    <row r="1566" spans="13:15" x14ac:dyDescent="0.25">
      <c r="M1566" t="s">
        <v>8289</v>
      </c>
      <c r="N1566" t="s">
        <v>1170</v>
      </c>
      <c r="O1566" t="s">
        <v>8290</v>
      </c>
    </row>
    <row r="1567" spans="13:15" x14ac:dyDescent="0.25">
      <c r="M1567" t="s">
        <v>8291</v>
      </c>
      <c r="N1567" t="s">
        <v>1172</v>
      </c>
      <c r="O1567" t="s">
        <v>8292</v>
      </c>
    </row>
    <row r="1568" spans="13:15" x14ac:dyDescent="0.25">
      <c r="M1568" t="s">
        <v>8293</v>
      </c>
      <c r="N1568" t="s">
        <v>1162</v>
      </c>
      <c r="O1568" t="s">
        <v>8294</v>
      </c>
    </row>
    <row r="1569" spans="13:15" x14ac:dyDescent="0.25">
      <c r="M1569" t="s">
        <v>8295</v>
      </c>
      <c r="N1569" t="s">
        <v>1167</v>
      </c>
      <c r="O1569" t="s">
        <v>8296</v>
      </c>
    </row>
    <row r="1570" spans="13:15" x14ac:dyDescent="0.25">
      <c r="M1570" t="s">
        <v>8297</v>
      </c>
      <c r="N1570" t="s">
        <v>135</v>
      </c>
      <c r="O1570" t="s">
        <v>8298</v>
      </c>
    </row>
    <row r="1571" spans="13:15" x14ac:dyDescent="0.25">
      <c r="M1571" t="s">
        <v>8299</v>
      </c>
      <c r="N1571" t="s">
        <v>1170</v>
      </c>
      <c r="O1571" t="s">
        <v>8300</v>
      </c>
    </row>
    <row r="1572" spans="13:15" x14ac:dyDescent="0.25">
      <c r="M1572" t="s">
        <v>8301</v>
      </c>
      <c r="N1572" t="s">
        <v>1172</v>
      </c>
      <c r="O1572" t="s">
        <v>8302</v>
      </c>
    </row>
    <row r="1573" spans="13:15" x14ac:dyDescent="0.25">
      <c r="M1573" t="s">
        <v>8303</v>
      </c>
      <c r="N1573" t="s">
        <v>1167</v>
      </c>
      <c r="O1573" t="s">
        <v>8304</v>
      </c>
    </row>
    <row r="1574" spans="13:15" x14ac:dyDescent="0.25">
      <c r="M1574" t="s">
        <v>8305</v>
      </c>
      <c r="N1574" t="s">
        <v>135</v>
      </c>
      <c r="O1574" t="s">
        <v>8306</v>
      </c>
    </row>
    <row r="1575" spans="13:15" x14ac:dyDescent="0.25">
      <c r="M1575" t="s">
        <v>8307</v>
      </c>
      <c r="N1575" t="s">
        <v>1172</v>
      </c>
      <c r="O1575" t="s">
        <v>8308</v>
      </c>
    </row>
    <row r="1576" spans="13:15" x14ac:dyDescent="0.25">
      <c r="M1576" t="s">
        <v>8309</v>
      </c>
      <c r="N1576" t="s">
        <v>135</v>
      </c>
      <c r="O1576" t="s">
        <v>8310</v>
      </c>
    </row>
    <row r="1577" spans="13:15" x14ac:dyDescent="0.25">
      <c r="M1577" t="s">
        <v>8311</v>
      </c>
      <c r="N1577" t="s">
        <v>1172</v>
      </c>
      <c r="O1577" t="s">
        <v>8312</v>
      </c>
    </row>
    <row r="1578" spans="13:15" x14ac:dyDescent="0.25">
      <c r="M1578" t="s">
        <v>8313</v>
      </c>
      <c r="N1578" t="s">
        <v>1167</v>
      </c>
      <c r="O1578" t="s">
        <v>8314</v>
      </c>
    </row>
    <row r="1579" spans="13:15" x14ac:dyDescent="0.25">
      <c r="M1579" t="s">
        <v>8315</v>
      </c>
      <c r="N1579" t="s">
        <v>135</v>
      </c>
      <c r="O1579" t="s">
        <v>8316</v>
      </c>
    </row>
    <row r="1580" spans="13:15" x14ac:dyDescent="0.25">
      <c r="M1580" t="s">
        <v>8317</v>
      </c>
      <c r="N1580" t="s">
        <v>1170</v>
      </c>
      <c r="O1580" t="s">
        <v>8318</v>
      </c>
    </row>
    <row r="1581" spans="13:15" x14ac:dyDescent="0.25">
      <c r="M1581" t="s">
        <v>8319</v>
      </c>
      <c r="N1581" t="s">
        <v>1172</v>
      </c>
      <c r="O1581" t="s">
        <v>8320</v>
      </c>
    </row>
    <row r="1582" spans="13:15" x14ac:dyDescent="0.25">
      <c r="M1582" t="s">
        <v>8321</v>
      </c>
      <c r="N1582" t="s">
        <v>1162</v>
      </c>
      <c r="O1582" t="s">
        <v>8322</v>
      </c>
    </row>
    <row r="1583" spans="13:15" x14ac:dyDescent="0.25">
      <c r="M1583" t="s">
        <v>8323</v>
      </c>
      <c r="N1583" t="s">
        <v>1167</v>
      </c>
      <c r="O1583" t="s">
        <v>8324</v>
      </c>
    </row>
    <row r="1584" spans="13:15" x14ac:dyDescent="0.25">
      <c r="M1584" t="s">
        <v>8325</v>
      </c>
      <c r="N1584" t="s">
        <v>135</v>
      </c>
      <c r="O1584" t="s">
        <v>8326</v>
      </c>
    </row>
    <row r="1585" spans="13:15" x14ac:dyDescent="0.25">
      <c r="M1585" t="s">
        <v>8327</v>
      </c>
      <c r="N1585" t="s">
        <v>1170</v>
      </c>
      <c r="O1585" t="s">
        <v>8328</v>
      </c>
    </row>
    <row r="1586" spans="13:15" x14ac:dyDescent="0.25">
      <c r="M1586" t="s">
        <v>8329</v>
      </c>
      <c r="N1586" t="s">
        <v>1172</v>
      </c>
      <c r="O1586" t="s">
        <v>8330</v>
      </c>
    </row>
    <row r="1587" spans="13:15" x14ac:dyDescent="0.25">
      <c r="M1587" t="s">
        <v>8331</v>
      </c>
      <c r="N1587" t="s">
        <v>1162</v>
      </c>
      <c r="O1587" t="s">
        <v>8332</v>
      </c>
    </row>
    <row r="1588" spans="13:15" x14ac:dyDescent="0.25">
      <c r="M1588" t="s">
        <v>8333</v>
      </c>
      <c r="N1588" t="s">
        <v>1167</v>
      </c>
      <c r="O1588" t="s">
        <v>8334</v>
      </c>
    </row>
    <row r="1589" spans="13:15" x14ac:dyDescent="0.25">
      <c r="M1589" t="s">
        <v>8335</v>
      </c>
      <c r="N1589" t="s">
        <v>135</v>
      </c>
      <c r="O1589" t="s">
        <v>8336</v>
      </c>
    </row>
    <row r="1590" spans="13:15" x14ac:dyDescent="0.25">
      <c r="M1590" t="s">
        <v>8337</v>
      </c>
      <c r="N1590" t="s">
        <v>1172</v>
      </c>
      <c r="O1590" t="s">
        <v>8338</v>
      </c>
    </row>
    <row r="1591" spans="13:15" x14ac:dyDescent="0.25">
      <c r="M1591" t="s">
        <v>8339</v>
      </c>
      <c r="N1591" t="s">
        <v>1162</v>
      </c>
      <c r="O1591" t="s">
        <v>8340</v>
      </c>
    </row>
    <row r="1592" spans="13:15" x14ac:dyDescent="0.25">
      <c r="M1592" t="s">
        <v>8341</v>
      </c>
      <c r="N1592" t="s">
        <v>1167</v>
      </c>
      <c r="O1592" t="s">
        <v>8342</v>
      </c>
    </row>
    <row r="1593" spans="13:15" x14ac:dyDescent="0.25">
      <c r="M1593" t="s">
        <v>8343</v>
      </c>
      <c r="N1593" t="s">
        <v>135</v>
      </c>
      <c r="O1593" t="s">
        <v>8344</v>
      </c>
    </row>
    <row r="1594" spans="13:15" x14ac:dyDescent="0.25">
      <c r="M1594" t="s">
        <v>8345</v>
      </c>
      <c r="N1594" t="s">
        <v>1170</v>
      </c>
      <c r="O1594" t="s">
        <v>8346</v>
      </c>
    </row>
    <row r="1595" spans="13:15" x14ac:dyDescent="0.25">
      <c r="M1595" t="s">
        <v>8347</v>
      </c>
      <c r="N1595" t="s">
        <v>1172</v>
      </c>
      <c r="O1595" t="s">
        <v>8348</v>
      </c>
    </row>
    <row r="1596" spans="13:15" x14ac:dyDescent="0.25">
      <c r="M1596" t="s">
        <v>8349</v>
      </c>
      <c r="N1596" t="s">
        <v>1162</v>
      </c>
      <c r="O1596" t="s">
        <v>8350</v>
      </c>
    </row>
    <row r="1597" spans="13:15" x14ac:dyDescent="0.25">
      <c r="M1597" t="s">
        <v>8351</v>
      </c>
      <c r="N1597" t="s">
        <v>1167</v>
      </c>
      <c r="O1597" t="s">
        <v>8352</v>
      </c>
    </row>
    <row r="1598" spans="13:15" x14ac:dyDescent="0.25">
      <c r="M1598" t="s">
        <v>8353</v>
      </c>
      <c r="N1598" t="s">
        <v>135</v>
      </c>
      <c r="O1598" t="s">
        <v>8354</v>
      </c>
    </row>
    <row r="1599" spans="13:15" x14ac:dyDescent="0.25">
      <c r="M1599" t="s">
        <v>8355</v>
      </c>
      <c r="N1599" t="s">
        <v>1172</v>
      </c>
      <c r="O1599" t="s">
        <v>8356</v>
      </c>
    </row>
    <row r="1600" spans="13:15" x14ac:dyDescent="0.25">
      <c r="M1600" t="s">
        <v>8357</v>
      </c>
      <c r="N1600" t="s">
        <v>1162</v>
      </c>
      <c r="O1600" t="s">
        <v>8358</v>
      </c>
    </row>
    <row r="1601" spans="13:15" x14ac:dyDescent="0.25">
      <c r="M1601" t="s">
        <v>8359</v>
      </c>
      <c r="N1601" t="s">
        <v>1167</v>
      </c>
      <c r="O1601" t="s">
        <v>8360</v>
      </c>
    </row>
    <row r="1602" spans="13:15" x14ac:dyDescent="0.25">
      <c r="M1602" t="s">
        <v>8361</v>
      </c>
      <c r="N1602" t="s">
        <v>135</v>
      </c>
      <c r="O1602" t="s">
        <v>8362</v>
      </c>
    </row>
    <row r="1603" spans="13:15" x14ac:dyDescent="0.25">
      <c r="M1603" t="s">
        <v>8363</v>
      </c>
      <c r="N1603" t="s">
        <v>1170</v>
      </c>
      <c r="O1603" t="s">
        <v>8364</v>
      </c>
    </row>
    <row r="1604" spans="13:15" x14ac:dyDescent="0.25">
      <c r="M1604" t="s">
        <v>8365</v>
      </c>
      <c r="N1604" t="s">
        <v>1172</v>
      </c>
      <c r="O1604" t="s">
        <v>8366</v>
      </c>
    </row>
    <row r="1605" spans="13:15" x14ac:dyDescent="0.25">
      <c r="M1605" t="s">
        <v>8367</v>
      </c>
      <c r="N1605" t="s">
        <v>1167</v>
      </c>
      <c r="O1605" t="s">
        <v>8368</v>
      </c>
    </row>
    <row r="1606" spans="13:15" x14ac:dyDescent="0.25">
      <c r="M1606" t="s">
        <v>8369</v>
      </c>
      <c r="N1606" t="s">
        <v>1172</v>
      </c>
      <c r="O1606" t="s">
        <v>8370</v>
      </c>
    </row>
    <row r="1607" spans="13:15" x14ac:dyDescent="0.25">
      <c r="M1607" t="s">
        <v>8371</v>
      </c>
      <c r="N1607" t="s">
        <v>1162</v>
      </c>
      <c r="O1607" t="s">
        <v>8372</v>
      </c>
    </row>
    <row r="1608" spans="13:15" x14ac:dyDescent="0.25">
      <c r="M1608" t="s">
        <v>8373</v>
      </c>
      <c r="N1608" t="s">
        <v>1167</v>
      </c>
      <c r="O1608" t="s">
        <v>8374</v>
      </c>
    </row>
    <row r="1609" spans="13:15" x14ac:dyDescent="0.25">
      <c r="M1609" t="s">
        <v>8375</v>
      </c>
      <c r="N1609" t="s">
        <v>135</v>
      </c>
      <c r="O1609" t="s">
        <v>8376</v>
      </c>
    </row>
    <row r="1610" spans="13:15" x14ac:dyDescent="0.25">
      <c r="M1610" t="s">
        <v>8377</v>
      </c>
      <c r="N1610" t="s">
        <v>1172</v>
      </c>
      <c r="O1610" t="s">
        <v>8378</v>
      </c>
    </row>
    <row r="1611" spans="13:15" x14ac:dyDescent="0.25">
      <c r="M1611" t="s">
        <v>8379</v>
      </c>
      <c r="N1611" t="s">
        <v>1167</v>
      </c>
      <c r="O1611" t="s">
        <v>8380</v>
      </c>
    </row>
    <row r="1612" spans="13:15" x14ac:dyDescent="0.25">
      <c r="M1612" t="s">
        <v>8381</v>
      </c>
      <c r="N1612" t="s">
        <v>1172</v>
      </c>
      <c r="O1612" t="s">
        <v>8382</v>
      </c>
    </row>
    <row r="1613" spans="13:15" x14ac:dyDescent="0.25">
      <c r="M1613" t="s">
        <v>8383</v>
      </c>
      <c r="N1613" t="s">
        <v>1162</v>
      </c>
      <c r="O1613" t="s">
        <v>8384</v>
      </c>
    </row>
    <row r="1614" spans="13:15" x14ac:dyDescent="0.25">
      <c r="M1614" t="s">
        <v>8385</v>
      </c>
      <c r="N1614" t="s">
        <v>1167</v>
      </c>
      <c r="O1614" t="s">
        <v>8386</v>
      </c>
    </row>
    <row r="1615" spans="13:15" x14ac:dyDescent="0.25">
      <c r="M1615" t="s">
        <v>8387</v>
      </c>
      <c r="N1615" t="s">
        <v>135</v>
      </c>
      <c r="O1615" t="s">
        <v>8388</v>
      </c>
    </row>
    <row r="1616" spans="13:15" x14ac:dyDescent="0.25">
      <c r="M1616" t="s">
        <v>8389</v>
      </c>
      <c r="N1616" t="s">
        <v>1170</v>
      </c>
      <c r="O1616" t="s">
        <v>8390</v>
      </c>
    </row>
    <row r="1617" spans="13:15" x14ac:dyDescent="0.25">
      <c r="M1617" t="s">
        <v>8391</v>
      </c>
      <c r="N1617" t="s">
        <v>1172</v>
      </c>
      <c r="O1617" t="s">
        <v>8392</v>
      </c>
    </row>
    <row r="1618" spans="13:15" x14ac:dyDescent="0.25">
      <c r="M1618" t="s">
        <v>8393</v>
      </c>
      <c r="N1618" t="s">
        <v>1162</v>
      </c>
      <c r="O1618" t="s">
        <v>8394</v>
      </c>
    </row>
    <row r="1619" spans="13:15" x14ac:dyDescent="0.25">
      <c r="M1619" t="s">
        <v>8395</v>
      </c>
      <c r="N1619" t="s">
        <v>1167</v>
      </c>
      <c r="O1619" t="s">
        <v>8396</v>
      </c>
    </row>
    <row r="1620" spans="13:15" x14ac:dyDescent="0.25">
      <c r="M1620" t="s">
        <v>8397</v>
      </c>
      <c r="N1620" t="s">
        <v>135</v>
      </c>
      <c r="O1620" t="s">
        <v>8398</v>
      </c>
    </row>
    <row r="1621" spans="13:15" x14ac:dyDescent="0.25">
      <c r="M1621" t="s">
        <v>8399</v>
      </c>
      <c r="N1621" t="s">
        <v>1172</v>
      </c>
      <c r="O1621" t="s">
        <v>8400</v>
      </c>
    </row>
    <row r="1622" spans="13:15" x14ac:dyDescent="0.25">
      <c r="M1622" t="s">
        <v>8401</v>
      </c>
      <c r="N1622" t="s">
        <v>1162</v>
      </c>
      <c r="O1622" t="s">
        <v>8402</v>
      </c>
    </row>
    <row r="1623" spans="13:15" x14ac:dyDescent="0.25">
      <c r="M1623" t="s">
        <v>8403</v>
      </c>
      <c r="N1623" t="s">
        <v>1167</v>
      </c>
      <c r="O1623" t="s">
        <v>8404</v>
      </c>
    </row>
    <row r="1624" spans="13:15" x14ac:dyDescent="0.25">
      <c r="M1624" t="s">
        <v>8405</v>
      </c>
      <c r="N1624" t="s">
        <v>1172</v>
      </c>
      <c r="O1624" t="s">
        <v>8406</v>
      </c>
    </row>
    <row r="1625" spans="13:15" x14ac:dyDescent="0.25">
      <c r="M1625" t="s">
        <v>8407</v>
      </c>
      <c r="N1625" t="s">
        <v>1162</v>
      </c>
      <c r="O1625" t="s">
        <v>8408</v>
      </c>
    </row>
    <row r="1626" spans="13:15" x14ac:dyDescent="0.25">
      <c r="M1626" t="s">
        <v>8409</v>
      </c>
      <c r="N1626" t="s">
        <v>1167</v>
      </c>
      <c r="O1626" t="s">
        <v>8410</v>
      </c>
    </row>
    <row r="1627" spans="13:15" x14ac:dyDescent="0.25">
      <c r="M1627" t="s">
        <v>8411</v>
      </c>
      <c r="N1627" t="s">
        <v>135</v>
      </c>
      <c r="O1627" t="s">
        <v>8412</v>
      </c>
    </row>
    <row r="1628" spans="13:15" x14ac:dyDescent="0.25">
      <c r="M1628" t="s">
        <v>8413</v>
      </c>
      <c r="N1628" t="s">
        <v>1170</v>
      </c>
      <c r="O1628" t="s">
        <v>8414</v>
      </c>
    </row>
    <row r="1629" spans="13:15" x14ac:dyDescent="0.25">
      <c r="M1629" t="s">
        <v>8415</v>
      </c>
      <c r="N1629" t="s">
        <v>1172</v>
      </c>
      <c r="O1629" t="s">
        <v>8416</v>
      </c>
    </row>
    <row r="1630" spans="13:15" x14ac:dyDescent="0.25">
      <c r="M1630" t="s">
        <v>8417</v>
      </c>
      <c r="N1630" t="s">
        <v>149</v>
      </c>
      <c r="O1630" t="s">
        <v>8418</v>
      </c>
    </row>
    <row r="1631" spans="13:15" x14ac:dyDescent="0.25">
      <c r="M1631" t="s">
        <v>8419</v>
      </c>
      <c r="N1631" t="s">
        <v>162</v>
      </c>
      <c r="O1631" t="s">
        <v>8420</v>
      </c>
    </row>
    <row r="1632" spans="13:15" x14ac:dyDescent="0.25">
      <c r="M1632" t="s">
        <v>8421</v>
      </c>
      <c r="N1632" t="s">
        <v>107</v>
      </c>
      <c r="O1632" t="s">
        <v>8422</v>
      </c>
    </row>
    <row r="1633" spans="13:15" x14ac:dyDescent="0.25">
      <c r="M1633" t="s">
        <v>8423</v>
      </c>
      <c r="N1633" t="s">
        <v>157</v>
      </c>
      <c r="O1633" t="s">
        <v>8424</v>
      </c>
    </row>
    <row r="1634" spans="13:15" x14ac:dyDescent="0.25">
      <c r="M1634" t="s">
        <v>8425</v>
      </c>
      <c r="N1634" t="s">
        <v>158</v>
      </c>
      <c r="O1634" t="s">
        <v>8426</v>
      </c>
    </row>
    <row r="1635" spans="13:15" x14ac:dyDescent="0.25">
      <c r="M1635" t="s">
        <v>8427</v>
      </c>
      <c r="N1635" t="s">
        <v>147</v>
      </c>
      <c r="O1635" t="s">
        <v>8428</v>
      </c>
    </row>
    <row r="1636" spans="13:15" x14ac:dyDescent="0.25">
      <c r="M1636" t="s">
        <v>8429</v>
      </c>
      <c r="N1636" t="s">
        <v>108</v>
      </c>
      <c r="O1636" t="s">
        <v>8430</v>
      </c>
    </row>
    <row r="1637" spans="13:15" x14ac:dyDescent="0.25">
      <c r="M1637" t="s">
        <v>8431</v>
      </c>
      <c r="N1637" t="s">
        <v>155</v>
      </c>
      <c r="O1637" t="s">
        <v>8432</v>
      </c>
    </row>
    <row r="1638" spans="13:15" x14ac:dyDescent="0.25">
      <c r="M1638" t="s">
        <v>8433</v>
      </c>
      <c r="N1638" t="s">
        <v>156</v>
      </c>
      <c r="O1638" t="s">
        <v>8434</v>
      </c>
    </row>
    <row r="1639" spans="13:15" x14ac:dyDescent="0.25">
      <c r="M1639" t="s">
        <v>8435</v>
      </c>
      <c r="N1639" t="s">
        <v>161</v>
      </c>
      <c r="O1639" t="s">
        <v>8436</v>
      </c>
    </row>
    <row r="1640" spans="13:15" x14ac:dyDescent="0.25">
      <c r="M1640" t="s">
        <v>8437</v>
      </c>
      <c r="N1640" t="s">
        <v>110</v>
      </c>
      <c r="O1640" t="s">
        <v>8438</v>
      </c>
    </row>
    <row r="1641" spans="13:15" x14ac:dyDescent="0.25">
      <c r="M1641" t="s">
        <v>8439</v>
      </c>
      <c r="N1641" t="s">
        <v>168</v>
      </c>
      <c r="O1641" t="s">
        <v>8440</v>
      </c>
    </row>
    <row r="1642" spans="13:15" x14ac:dyDescent="0.25">
      <c r="M1642" t="s">
        <v>8441</v>
      </c>
      <c r="N1642" t="s">
        <v>169</v>
      </c>
      <c r="O1642" t="s">
        <v>8442</v>
      </c>
    </row>
    <row r="1643" spans="13:15" x14ac:dyDescent="0.25">
      <c r="M1643" t="s">
        <v>8443</v>
      </c>
      <c r="N1643" t="s">
        <v>148</v>
      </c>
      <c r="O1643" t="s">
        <v>8444</v>
      </c>
    </row>
    <row r="1644" spans="13:15" x14ac:dyDescent="0.25">
      <c r="M1644" t="s">
        <v>8445</v>
      </c>
      <c r="N1644" t="s">
        <v>183</v>
      </c>
      <c r="O1644" t="s">
        <v>8446</v>
      </c>
    </row>
    <row r="1645" spans="13:15" x14ac:dyDescent="0.25">
      <c r="M1645" t="s">
        <v>8447</v>
      </c>
      <c r="N1645" t="s">
        <v>204</v>
      </c>
      <c r="O1645" t="s">
        <v>8448</v>
      </c>
    </row>
    <row r="1646" spans="13:15" x14ac:dyDescent="0.25">
      <c r="M1646" t="s">
        <v>8449</v>
      </c>
      <c r="N1646" t="s">
        <v>84</v>
      </c>
      <c r="O1646" t="s">
        <v>8450</v>
      </c>
    </row>
    <row r="1647" spans="13:15" x14ac:dyDescent="0.25">
      <c r="M1647" t="s">
        <v>8451</v>
      </c>
      <c r="N1647" t="s">
        <v>111</v>
      </c>
      <c r="O1647" t="s">
        <v>8452</v>
      </c>
    </row>
    <row r="1648" spans="13:15" x14ac:dyDescent="0.25">
      <c r="M1648" s="17" t="s">
        <v>8453</v>
      </c>
      <c r="N1648" s="17" t="s">
        <v>4758</v>
      </c>
      <c r="O1648" t="s">
        <v>8454</v>
      </c>
    </row>
    <row r="1649" spans="13:15" x14ac:dyDescent="0.25">
      <c r="M1649" t="s">
        <v>8455</v>
      </c>
      <c r="N1649" t="s">
        <v>1336</v>
      </c>
      <c r="O1649" t="s">
        <v>8456</v>
      </c>
    </row>
    <row r="1650" spans="13:15" x14ac:dyDescent="0.25">
      <c r="M1650" t="s">
        <v>8457</v>
      </c>
      <c r="N1650" t="s">
        <v>1333</v>
      </c>
      <c r="O1650" t="s">
        <v>8458</v>
      </c>
    </row>
    <row r="1651" spans="13:15" x14ac:dyDescent="0.25">
      <c r="M1651" t="s">
        <v>8459</v>
      </c>
      <c r="N1651" t="s">
        <v>1345</v>
      </c>
      <c r="O1651" t="s">
        <v>8460</v>
      </c>
    </row>
    <row r="1652" spans="13:15" x14ac:dyDescent="0.25">
      <c r="M1652" t="s">
        <v>8461</v>
      </c>
      <c r="N1652" t="s">
        <v>1348</v>
      </c>
      <c r="O1652" t="s">
        <v>8462</v>
      </c>
    </row>
    <row r="1653" spans="13:15" x14ac:dyDescent="0.25">
      <c r="M1653" t="s">
        <v>8463</v>
      </c>
      <c r="N1653" t="s">
        <v>1327</v>
      </c>
      <c r="O1653" t="s">
        <v>8464</v>
      </c>
    </row>
    <row r="1654" spans="13:15" x14ac:dyDescent="0.25">
      <c r="M1654" t="s">
        <v>8465</v>
      </c>
      <c r="N1654" t="s">
        <v>1342</v>
      </c>
      <c r="O1654" t="s">
        <v>8466</v>
      </c>
    </row>
    <row r="1655" spans="13:15" x14ac:dyDescent="0.25">
      <c r="M1655" t="s">
        <v>8467</v>
      </c>
      <c r="N1655" t="s">
        <v>1324</v>
      </c>
      <c r="O1655" t="s">
        <v>8468</v>
      </c>
    </row>
    <row r="1656" spans="13:15" x14ac:dyDescent="0.25">
      <c r="M1656" t="s">
        <v>8469</v>
      </c>
      <c r="N1656" t="s">
        <v>1330</v>
      </c>
      <c r="O1656" t="s">
        <v>8470</v>
      </c>
    </row>
    <row r="1657" spans="13:15" x14ac:dyDescent="0.25">
      <c r="M1657" t="s">
        <v>8471</v>
      </c>
      <c r="N1657" t="s">
        <v>1318</v>
      </c>
      <c r="O1657" t="s">
        <v>8472</v>
      </c>
    </row>
    <row r="1658" spans="13:15" x14ac:dyDescent="0.25">
      <c r="M1658" t="s">
        <v>8473</v>
      </c>
      <c r="N1658" t="s">
        <v>1339</v>
      </c>
      <c r="O1658" t="s">
        <v>8474</v>
      </c>
    </row>
    <row r="1659" spans="13:15" x14ac:dyDescent="0.25">
      <c r="M1659" t="s">
        <v>8475</v>
      </c>
      <c r="N1659" t="s">
        <v>1321</v>
      </c>
      <c r="O1659" t="s">
        <v>8476</v>
      </c>
    </row>
    <row r="1660" spans="13:15" x14ac:dyDescent="0.25">
      <c r="M1660" t="s">
        <v>8477</v>
      </c>
      <c r="N1660" t="s">
        <v>473</v>
      </c>
      <c r="O1660" t="s">
        <v>8478</v>
      </c>
    </row>
    <row r="1661" spans="13:15" x14ac:dyDescent="0.25">
      <c r="M1661" t="s">
        <v>8479</v>
      </c>
      <c r="N1661" t="s">
        <v>881</v>
      </c>
      <c r="O1661" t="s">
        <v>8480</v>
      </c>
    </row>
    <row r="1662" spans="13:15" x14ac:dyDescent="0.25">
      <c r="M1662" t="s">
        <v>8481</v>
      </c>
      <c r="N1662" t="s">
        <v>882</v>
      </c>
      <c r="O1662" t="s">
        <v>8482</v>
      </c>
    </row>
    <row r="1663" spans="13:15" x14ac:dyDescent="0.25">
      <c r="M1663" t="s">
        <v>8483</v>
      </c>
      <c r="N1663" t="s">
        <v>883</v>
      </c>
      <c r="O1663" t="s">
        <v>8484</v>
      </c>
    </row>
    <row r="1664" spans="13:15" x14ac:dyDescent="0.25">
      <c r="M1664" t="s">
        <v>8485</v>
      </c>
      <c r="N1664" t="s">
        <v>884</v>
      </c>
      <c r="O1664" t="s">
        <v>8486</v>
      </c>
    </row>
    <row r="1665" spans="13:15" x14ac:dyDescent="0.25">
      <c r="M1665" t="s">
        <v>8487</v>
      </c>
      <c r="N1665" t="s">
        <v>885</v>
      </c>
      <c r="O1665" t="s">
        <v>8488</v>
      </c>
    </row>
    <row r="1666" spans="13:15" x14ac:dyDescent="0.25">
      <c r="M1666" t="s">
        <v>8489</v>
      </c>
      <c r="N1666" t="s">
        <v>886</v>
      </c>
      <c r="O1666" t="s">
        <v>8490</v>
      </c>
    </row>
    <row r="1667" spans="13:15" x14ac:dyDescent="0.25">
      <c r="M1667" t="s">
        <v>8491</v>
      </c>
      <c r="N1667" t="s">
        <v>887</v>
      </c>
      <c r="O1667" t="s">
        <v>8492</v>
      </c>
    </row>
    <row r="1668" spans="13:15" x14ac:dyDescent="0.25">
      <c r="M1668" t="s">
        <v>8493</v>
      </c>
      <c r="N1668" t="s">
        <v>888</v>
      </c>
      <c r="O1668" t="s">
        <v>8494</v>
      </c>
    </row>
    <row r="1669" spans="13:15" x14ac:dyDescent="0.25">
      <c r="M1669" t="s">
        <v>8495</v>
      </c>
      <c r="N1669" t="s">
        <v>889</v>
      </c>
      <c r="O1669" t="s">
        <v>8496</v>
      </c>
    </row>
    <row r="1670" spans="13:15" x14ac:dyDescent="0.25">
      <c r="M1670" t="s">
        <v>8497</v>
      </c>
      <c r="N1670" t="s">
        <v>890</v>
      </c>
      <c r="O1670" t="s">
        <v>8498</v>
      </c>
    </row>
    <row r="1671" spans="13:15" x14ac:dyDescent="0.25">
      <c r="M1671" t="s">
        <v>8499</v>
      </c>
      <c r="N1671" t="s">
        <v>876</v>
      </c>
      <c r="O1671" t="s">
        <v>8500</v>
      </c>
    </row>
    <row r="1672" spans="13:15" x14ac:dyDescent="0.25">
      <c r="M1672" t="s">
        <v>8501</v>
      </c>
      <c r="N1672" t="s">
        <v>878</v>
      </c>
      <c r="O1672" t="s">
        <v>8502</v>
      </c>
    </row>
    <row r="1673" spans="13:15" x14ac:dyDescent="0.25">
      <c r="M1673" t="s">
        <v>8503</v>
      </c>
      <c r="N1673" t="s">
        <v>879</v>
      </c>
      <c r="O1673" t="s">
        <v>8504</v>
      </c>
    </row>
    <row r="1674" spans="13:15" x14ac:dyDescent="0.25">
      <c r="M1674" t="s">
        <v>8505</v>
      </c>
      <c r="N1674" t="s">
        <v>209</v>
      </c>
      <c r="O1674" t="s">
        <v>8506</v>
      </c>
    </row>
    <row r="1675" spans="13:15" x14ac:dyDescent="0.25">
      <c r="M1675" t="s">
        <v>8507</v>
      </c>
      <c r="N1675" t="s">
        <v>112</v>
      </c>
      <c r="O1675" t="s">
        <v>8508</v>
      </c>
    </row>
    <row r="1676" spans="13:15" x14ac:dyDescent="0.25">
      <c r="M1676" t="s">
        <v>8509</v>
      </c>
      <c r="N1676" t="s">
        <v>3199</v>
      </c>
      <c r="O1676" t="s">
        <v>8510</v>
      </c>
    </row>
    <row r="1677" spans="13:15" x14ac:dyDescent="0.25">
      <c r="M1677" t="s">
        <v>8511</v>
      </c>
      <c r="N1677" t="s">
        <v>210</v>
      </c>
      <c r="O1677" t="s">
        <v>8512</v>
      </c>
    </row>
    <row r="1678" spans="13:15" x14ac:dyDescent="0.25">
      <c r="M1678" t="s">
        <v>8513</v>
      </c>
      <c r="N1678" t="s">
        <v>379</v>
      </c>
      <c r="O1678" t="s">
        <v>8514</v>
      </c>
    </row>
    <row r="1679" spans="13:15" x14ac:dyDescent="0.25">
      <c r="M1679" t="s">
        <v>8515</v>
      </c>
      <c r="N1679" t="s">
        <v>381</v>
      </c>
      <c r="O1679" t="s">
        <v>8516</v>
      </c>
    </row>
    <row r="1680" spans="13:15" x14ac:dyDescent="0.25">
      <c r="M1680" t="s">
        <v>8517</v>
      </c>
      <c r="N1680" t="s">
        <v>3200</v>
      </c>
      <c r="O1680" t="s">
        <v>8518</v>
      </c>
    </row>
    <row r="1681" spans="13:15" x14ac:dyDescent="0.25">
      <c r="M1681" t="s">
        <v>8519</v>
      </c>
      <c r="N1681" t="s">
        <v>3110</v>
      </c>
      <c r="O1681" t="s">
        <v>8520</v>
      </c>
    </row>
    <row r="1682" spans="13:15" x14ac:dyDescent="0.25">
      <c r="M1682" t="s">
        <v>8521</v>
      </c>
      <c r="N1682" t="s">
        <v>3122</v>
      </c>
      <c r="O1682" t="s">
        <v>8522</v>
      </c>
    </row>
    <row r="1683" spans="13:15" x14ac:dyDescent="0.25">
      <c r="M1683" t="s">
        <v>8523</v>
      </c>
      <c r="N1683" t="s">
        <v>3129</v>
      </c>
      <c r="O1683" t="s">
        <v>8524</v>
      </c>
    </row>
    <row r="1684" spans="13:15" x14ac:dyDescent="0.25">
      <c r="M1684" t="s">
        <v>8525</v>
      </c>
      <c r="N1684" t="s">
        <v>3123</v>
      </c>
      <c r="O1684" t="s">
        <v>8526</v>
      </c>
    </row>
    <row r="1685" spans="13:15" x14ac:dyDescent="0.25">
      <c r="M1685" t="s">
        <v>8527</v>
      </c>
      <c r="N1685" t="s">
        <v>3130</v>
      </c>
      <c r="O1685" t="s">
        <v>8528</v>
      </c>
    </row>
    <row r="1686" spans="13:15" x14ac:dyDescent="0.25">
      <c r="M1686" t="s">
        <v>8529</v>
      </c>
      <c r="N1686" t="s">
        <v>3131</v>
      </c>
      <c r="O1686" t="s">
        <v>8530</v>
      </c>
    </row>
    <row r="1687" spans="13:15" x14ac:dyDescent="0.25">
      <c r="M1687" t="s">
        <v>8531</v>
      </c>
      <c r="N1687" t="s">
        <v>3132</v>
      </c>
      <c r="O1687" t="s">
        <v>8532</v>
      </c>
    </row>
    <row r="1688" spans="13:15" x14ac:dyDescent="0.25">
      <c r="M1688" t="s">
        <v>8533</v>
      </c>
      <c r="N1688" t="s">
        <v>3124</v>
      </c>
      <c r="O1688" t="s">
        <v>8534</v>
      </c>
    </row>
    <row r="1689" spans="13:15" x14ac:dyDescent="0.25">
      <c r="M1689" t="s">
        <v>8535</v>
      </c>
      <c r="N1689" t="s">
        <v>3133</v>
      </c>
      <c r="O1689" t="s">
        <v>8536</v>
      </c>
    </row>
    <row r="1690" spans="13:15" x14ac:dyDescent="0.25">
      <c r="M1690" t="s">
        <v>8537</v>
      </c>
      <c r="N1690" t="s">
        <v>3125</v>
      </c>
      <c r="O1690" t="s">
        <v>8538</v>
      </c>
    </row>
    <row r="1691" spans="13:15" x14ac:dyDescent="0.25">
      <c r="M1691" t="s">
        <v>8539</v>
      </c>
      <c r="N1691" t="s">
        <v>3134</v>
      </c>
      <c r="O1691" t="s">
        <v>8540</v>
      </c>
    </row>
    <row r="1692" spans="13:15" x14ac:dyDescent="0.25">
      <c r="M1692" t="s">
        <v>8541</v>
      </c>
      <c r="N1692" t="s">
        <v>3135</v>
      </c>
      <c r="O1692" t="s">
        <v>8542</v>
      </c>
    </row>
    <row r="1693" spans="13:15" x14ac:dyDescent="0.25">
      <c r="M1693" t="s">
        <v>8543</v>
      </c>
      <c r="N1693" t="s">
        <v>3136</v>
      </c>
      <c r="O1693" t="s">
        <v>8544</v>
      </c>
    </row>
    <row r="1694" spans="13:15" x14ac:dyDescent="0.25">
      <c r="M1694" t="s">
        <v>8545</v>
      </c>
      <c r="N1694" t="s">
        <v>3137</v>
      </c>
      <c r="O1694" t="s">
        <v>8546</v>
      </c>
    </row>
    <row r="1695" spans="13:15" x14ac:dyDescent="0.25">
      <c r="M1695" t="s">
        <v>8547</v>
      </c>
      <c r="N1695" t="s">
        <v>3126</v>
      </c>
      <c r="O1695" t="s">
        <v>8548</v>
      </c>
    </row>
    <row r="1696" spans="13:15" x14ac:dyDescent="0.25">
      <c r="M1696" t="s">
        <v>8549</v>
      </c>
      <c r="N1696" t="s">
        <v>3127</v>
      </c>
      <c r="O1696" t="s">
        <v>8550</v>
      </c>
    </row>
    <row r="1697" spans="13:15" x14ac:dyDescent="0.25">
      <c r="M1697" t="s">
        <v>8551</v>
      </c>
      <c r="N1697" t="s">
        <v>3128</v>
      </c>
      <c r="O1697" t="s">
        <v>8552</v>
      </c>
    </row>
    <row r="1698" spans="13:15" x14ac:dyDescent="0.25">
      <c r="M1698" t="s">
        <v>8553</v>
      </c>
      <c r="N1698" t="s">
        <v>3138</v>
      </c>
      <c r="O1698" t="s">
        <v>8554</v>
      </c>
    </row>
    <row r="1699" spans="13:15" x14ac:dyDescent="0.25">
      <c r="M1699" t="s">
        <v>8555</v>
      </c>
      <c r="N1699" t="s">
        <v>3139</v>
      </c>
      <c r="O1699" t="s">
        <v>8556</v>
      </c>
    </row>
    <row r="1700" spans="13:15" x14ac:dyDescent="0.25">
      <c r="M1700" t="s">
        <v>8557</v>
      </c>
      <c r="N1700" t="s">
        <v>3140</v>
      </c>
      <c r="O1700" t="s">
        <v>8558</v>
      </c>
    </row>
    <row r="1701" spans="13:15" x14ac:dyDescent="0.25">
      <c r="M1701" t="s">
        <v>8559</v>
      </c>
      <c r="N1701" t="s">
        <v>3141</v>
      </c>
      <c r="O1701" t="s">
        <v>8560</v>
      </c>
    </row>
    <row r="1702" spans="13:15" x14ac:dyDescent="0.25">
      <c r="M1702" t="s">
        <v>8561</v>
      </c>
      <c r="N1702" t="s">
        <v>3142</v>
      </c>
      <c r="O1702" t="s">
        <v>8562</v>
      </c>
    </row>
    <row r="1703" spans="13:15" x14ac:dyDescent="0.25">
      <c r="M1703" t="s">
        <v>8563</v>
      </c>
      <c r="N1703" t="s">
        <v>3143</v>
      </c>
      <c r="O1703" t="s">
        <v>8564</v>
      </c>
    </row>
    <row r="1704" spans="13:15" x14ac:dyDescent="0.25">
      <c r="M1704" t="s">
        <v>8565</v>
      </c>
      <c r="N1704" t="s">
        <v>3144</v>
      </c>
      <c r="O1704" t="s">
        <v>8566</v>
      </c>
    </row>
    <row r="1705" spans="13:15" x14ac:dyDescent="0.25">
      <c r="M1705" t="s">
        <v>8567</v>
      </c>
      <c r="N1705" t="s">
        <v>3145</v>
      </c>
      <c r="O1705" t="s">
        <v>8568</v>
      </c>
    </row>
    <row r="1706" spans="13:15" x14ac:dyDescent="0.25">
      <c r="M1706" t="s">
        <v>8569</v>
      </c>
      <c r="N1706" t="s">
        <v>3146</v>
      </c>
      <c r="O1706" t="s">
        <v>8570</v>
      </c>
    </row>
    <row r="1707" spans="13:15" x14ac:dyDescent="0.25">
      <c r="M1707" t="s">
        <v>8571</v>
      </c>
      <c r="N1707" t="s">
        <v>3147</v>
      </c>
      <c r="O1707" t="s">
        <v>8572</v>
      </c>
    </row>
    <row r="1708" spans="13:15" x14ac:dyDescent="0.25">
      <c r="M1708" t="s">
        <v>8573</v>
      </c>
      <c r="N1708" t="s">
        <v>3148</v>
      </c>
      <c r="O1708" t="s">
        <v>8574</v>
      </c>
    </row>
    <row r="1709" spans="13:15" x14ac:dyDescent="0.25">
      <c r="M1709" t="s">
        <v>8575</v>
      </c>
      <c r="N1709" t="s">
        <v>3149</v>
      </c>
      <c r="O1709" t="s">
        <v>8576</v>
      </c>
    </row>
    <row r="1710" spans="13:15" x14ac:dyDescent="0.25">
      <c r="M1710" t="s">
        <v>8577</v>
      </c>
      <c r="N1710" t="s">
        <v>3150</v>
      </c>
      <c r="O1710" t="s">
        <v>8578</v>
      </c>
    </row>
    <row r="1711" spans="13:15" x14ac:dyDescent="0.25">
      <c r="M1711" t="s">
        <v>8579</v>
      </c>
      <c r="N1711" t="s">
        <v>3151</v>
      </c>
      <c r="O1711" t="s">
        <v>8580</v>
      </c>
    </row>
    <row r="1712" spans="13:15" x14ac:dyDescent="0.25">
      <c r="M1712" t="s">
        <v>8581</v>
      </c>
      <c r="N1712" t="s">
        <v>3152</v>
      </c>
      <c r="O1712" t="s">
        <v>8582</v>
      </c>
    </row>
    <row r="1713" spans="13:15" x14ac:dyDescent="0.25">
      <c r="M1713" t="s">
        <v>8583</v>
      </c>
      <c r="N1713" t="s">
        <v>3153</v>
      </c>
      <c r="O1713" t="s">
        <v>8584</v>
      </c>
    </row>
    <row r="1714" spans="13:15" x14ac:dyDescent="0.25">
      <c r="M1714" t="s">
        <v>8585</v>
      </c>
      <c r="N1714" t="s">
        <v>3155</v>
      </c>
      <c r="O1714" t="s">
        <v>8586</v>
      </c>
    </row>
    <row r="1715" spans="13:15" x14ac:dyDescent="0.25">
      <c r="M1715" t="s">
        <v>8587</v>
      </c>
      <c r="N1715" t="s">
        <v>3155</v>
      </c>
      <c r="O1715" t="s">
        <v>8588</v>
      </c>
    </row>
    <row r="1716" spans="13:15" x14ac:dyDescent="0.25">
      <c r="M1716" t="s">
        <v>8589</v>
      </c>
      <c r="N1716" t="s">
        <v>3155</v>
      </c>
      <c r="O1716" t="s">
        <v>8590</v>
      </c>
    </row>
    <row r="1717" spans="13:15" x14ac:dyDescent="0.25">
      <c r="M1717" t="s">
        <v>8591</v>
      </c>
      <c r="N1717" t="s">
        <v>3155</v>
      </c>
      <c r="O1717" t="s">
        <v>8592</v>
      </c>
    </row>
    <row r="1718" spans="13:15" x14ac:dyDescent="0.25">
      <c r="M1718" t="s">
        <v>8593</v>
      </c>
      <c r="N1718" t="s">
        <v>3155</v>
      </c>
      <c r="O1718" t="s">
        <v>8594</v>
      </c>
    </row>
    <row r="1719" spans="13:15" x14ac:dyDescent="0.25">
      <c r="M1719" t="s">
        <v>8595</v>
      </c>
      <c r="N1719" t="s">
        <v>3155</v>
      </c>
      <c r="O1719" t="s">
        <v>8596</v>
      </c>
    </row>
    <row r="1720" spans="13:15" x14ac:dyDescent="0.25">
      <c r="M1720" t="s">
        <v>8597</v>
      </c>
      <c r="N1720" t="s">
        <v>3155</v>
      </c>
      <c r="O1720" t="s">
        <v>8598</v>
      </c>
    </row>
    <row r="1721" spans="13:15" x14ac:dyDescent="0.25">
      <c r="M1721" t="s">
        <v>8599</v>
      </c>
      <c r="N1721" t="s">
        <v>3155</v>
      </c>
      <c r="O1721" t="s">
        <v>8600</v>
      </c>
    </row>
    <row r="1722" spans="13:15" x14ac:dyDescent="0.25">
      <c r="M1722" t="s">
        <v>8601</v>
      </c>
      <c r="N1722" t="s">
        <v>3155</v>
      </c>
      <c r="O1722" t="s">
        <v>8602</v>
      </c>
    </row>
    <row r="1723" spans="13:15" x14ac:dyDescent="0.25">
      <c r="M1723" t="s">
        <v>8603</v>
      </c>
      <c r="N1723" t="s">
        <v>3155</v>
      </c>
      <c r="O1723" t="s">
        <v>8604</v>
      </c>
    </row>
    <row r="1724" spans="13:15" x14ac:dyDescent="0.25">
      <c r="M1724" t="s">
        <v>8605</v>
      </c>
      <c r="N1724" t="s">
        <v>3178</v>
      </c>
      <c r="O1724" t="s">
        <v>8606</v>
      </c>
    </row>
    <row r="1725" spans="13:15" x14ac:dyDescent="0.25">
      <c r="M1725" t="s">
        <v>8607</v>
      </c>
      <c r="N1725" t="s">
        <v>3179</v>
      </c>
      <c r="O1725" t="s">
        <v>8608</v>
      </c>
    </row>
    <row r="1726" spans="13:15" x14ac:dyDescent="0.25">
      <c r="M1726" t="s">
        <v>8609</v>
      </c>
      <c r="N1726" t="s">
        <v>3180</v>
      </c>
      <c r="O1726" t="s">
        <v>8610</v>
      </c>
    </row>
    <row r="1727" spans="13:15" x14ac:dyDescent="0.25">
      <c r="M1727" t="s">
        <v>8611</v>
      </c>
      <c r="N1727" t="s">
        <v>3204</v>
      </c>
      <c r="O1727" t="s">
        <v>8612</v>
      </c>
    </row>
    <row r="1728" spans="13:15" x14ac:dyDescent="0.25">
      <c r="M1728" t="s">
        <v>8613</v>
      </c>
      <c r="N1728" t="s">
        <v>3205</v>
      </c>
      <c r="O1728" t="s">
        <v>8614</v>
      </c>
    </row>
    <row r="1729" spans="13:15" x14ac:dyDescent="0.25">
      <c r="M1729" t="s">
        <v>8615</v>
      </c>
      <c r="N1729" t="s">
        <v>3206</v>
      </c>
      <c r="O1729" t="s">
        <v>8616</v>
      </c>
    </row>
    <row r="1730" spans="13:15" x14ac:dyDescent="0.25">
      <c r="M1730" t="s">
        <v>8617</v>
      </c>
      <c r="N1730" t="s">
        <v>3207</v>
      </c>
      <c r="O1730" t="s">
        <v>8618</v>
      </c>
    </row>
    <row r="1731" spans="13:15" x14ac:dyDescent="0.25">
      <c r="M1731" t="s">
        <v>8619</v>
      </c>
      <c r="N1731" t="s">
        <v>3208</v>
      </c>
      <c r="O1731" t="s">
        <v>8620</v>
      </c>
    </row>
    <row r="1732" spans="13:15" x14ac:dyDescent="0.25">
      <c r="M1732" t="s">
        <v>8621</v>
      </c>
      <c r="N1732" t="s">
        <v>3209</v>
      </c>
      <c r="O1732" t="s">
        <v>8622</v>
      </c>
    </row>
    <row r="1733" spans="13:15" x14ac:dyDescent="0.25">
      <c r="M1733" t="s">
        <v>8623</v>
      </c>
      <c r="N1733" t="s">
        <v>3210</v>
      </c>
      <c r="O1733" t="s">
        <v>8624</v>
      </c>
    </row>
    <row r="1734" spans="13:15" x14ac:dyDescent="0.25">
      <c r="M1734" t="s">
        <v>8625</v>
      </c>
      <c r="N1734" t="s">
        <v>3211</v>
      </c>
      <c r="O1734" t="s">
        <v>8626</v>
      </c>
    </row>
    <row r="1735" spans="13:15" x14ac:dyDescent="0.25">
      <c r="M1735" t="s">
        <v>8627</v>
      </c>
      <c r="N1735" t="s">
        <v>3212</v>
      </c>
      <c r="O1735" t="s">
        <v>8628</v>
      </c>
    </row>
    <row r="1736" spans="13:15" x14ac:dyDescent="0.25">
      <c r="M1736" t="s">
        <v>8629</v>
      </c>
      <c r="N1736" t="s">
        <v>3213</v>
      </c>
      <c r="O1736" t="s">
        <v>8630</v>
      </c>
    </row>
    <row r="1737" spans="13:15" x14ac:dyDescent="0.25">
      <c r="M1737" t="s">
        <v>8631</v>
      </c>
      <c r="N1737" t="s">
        <v>3214</v>
      </c>
      <c r="O1737" t="s">
        <v>8632</v>
      </c>
    </row>
    <row r="1738" spans="13:15" x14ac:dyDescent="0.25">
      <c r="M1738" t="s">
        <v>8633</v>
      </c>
      <c r="N1738" t="s">
        <v>3215</v>
      </c>
      <c r="O1738" t="s">
        <v>8634</v>
      </c>
    </row>
    <row r="1739" spans="13:15" x14ac:dyDescent="0.25">
      <c r="M1739" t="s">
        <v>8635</v>
      </c>
      <c r="N1739" t="s">
        <v>3216</v>
      </c>
      <c r="O1739" t="s">
        <v>8636</v>
      </c>
    </row>
    <row r="1740" spans="13:15" x14ac:dyDescent="0.25">
      <c r="M1740" t="s">
        <v>8637</v>
      </c>
      <c r="N1740" t="s">
        <v>3217</v>
      </c>
      <c r="O1740" t="s">
        <v>8638</v>
      </c>
    </row>
    <row r="1741" spans="13:15" x14ac:dyDescent="0.25">
      <c r="M1741" t="s">
        <v>8639</v>
      </c>
      <c r="N1741" t="s">
        <v>3218</v>
      </c>
      <c r="O1741" t="s">
        <v>8640</v>
      </c>
    </row>
    <row r="1742" spans="13:15" x14ac:dyDescent="0.25">
      <c r="M1742" t="s">
        <v>8641</v>
      </c>
      <c r="N1742" t="s">
        <v>3219</v>
      </c>
      <c r="O1742" t="s">
        <v>8642</v>
      </c>
    </row>
    <row r="1743" spans="13:15" x14ac:dyDescent="0.25">
      <c r="M1743" t="s">
        <v>8643</v>
      </c>
      <c r="N1743" t="s">
        <v>3220</v>
      </c>
      <c r="O1743" t="s">
        <v>8644</v>
      </c>
    </row>
    <row r="1744" spans="13:15" x14ac:dyDescent="0.25">
      <c r="M1744" t="s">
        <v>8645</v>
      </c>
      <c r="N1744" t="s">
        <v>3221</v>
      </c>
      <c r="O1744" t="s">
        <v>8646</v>
      </c>
    </row>
    <row r="1745" spans="13:15" x14ac:dyDescent="0.25">
      <c r="M1745" t="s">
        <v>8647</v>
      </c>
      <c r="N1745" t="s">
        <v>3222</v>
      </c>
      <c r="O1745" t="s">
        <v>8648</v>
      </c>
    </row>
    <row r="1746" spans="13:15" x14ac:dyDescent="0.25">
      <c r="M1746" t="s">
        <v>8649</v>
      </c>
      <c r="N1746" t="s">
        <v>3223</v>
      </c>
      <c r="O1746" t="s">
        <v>8650</v>
      </c>
    </row>
    <row r="1747" spans="13:15" x14ac:dyDescent="0.25">
      <c r="M1747" t="s">
        <v>8651</v>
      </c>
      <c r="N1747" t="s">
        <v>3224</v>
      </c>
      <c r="O1747" t="s">
        <v>8652</v>
      </c>
    </row>
    <row r="1748" spans="13:15" x14ac:dyDescent="0.25">
      <c r="M1748" t="s">
        <v>8653</v>
      </c>
      <c r="N1748" t="s">
        <v>3225</v>
      </c>
      <c r="O1748" t="s">
        <v>8654</v>
      </c>
    </row>
    <row r="1749" spans="13:15" x14ac:dyDescent="0.25">
      <c r="M1749" t="s">
        <v>8655</v>
      </c>
      <c r="N1749" t="s">
        <v>3226</v>
      </c>
      <c r="O1749" t="s">
        <v>8656</v>
      </c>
    </row>
    <row r="1750" spans="13:15" x14ac:dyDescent="0.25">
      <c r="M1750" t="s">
        <v>8657</v>
      </c>
      <c r="N1750" t="s">
        <v>3227</v>
      </c>
      <c r="O1750" t="s">
        <v>8658</v>
      </c>
    </row>
    <row r="1751" spans="13:15" x14ac:dyDescent="0.25">
      <c r="M1751" t="s">
        <v>8659</v>
      </c>
      <c r="N1751" t="s">
        <v>3228</v>
      </c>
      <c r="O1751" t="s">
        <v>8660</v>
      </c>
    </row>
    <row r="1752" spans="13:15" x14ac:dyDescent="0.25">
      <c r="M1752" t="s">
        <v>8661</v>
      </c>
      <c r="N1752" t="s">
        <v>3229</v>
      </c>
      <c r="O1752" t="s">
        <v>8662</v>
      </c>
    </row>
    <row r="1753" spans="13:15" x14ac:dyDescent="0.25">
      <c r="M1753" t="s">
        <v>8663</v>
      </c>
      <c r="N1753" t="s">
        <v>3230</v>
      </c>
      <c r="O1753" t="s">
        <v>8664</v>
      </c>
    </row>
    <row r="1754" spans="13:15" x14ac:dyDescent="0.25">
      <c r="M1754" t="s">
        <v>8665</v>
      </c>
      <c r="N1754" t="s">
        <v>3231</v>
      </c>
      <c r="O1754" t="s">
        <v>8666</v>
      </c>
    </row>
    <row r="1755" spans="13:15" x14ac:dyDescent="0.25">
      <c r="M1755" t="s">
        <v>8667</v>
      </c>
      <c r="N1755" t="s">
        <v>3232</v>
      </c>
      <c r="O1755" t="s">
        <v>8668</v>
      </c>
    </row>
    <row r="1756" spans="13:15" x14ac:dyDescent="0.25">
      <c r="M1756" t="s">
        <v>8669</v>
      </c>
      <c r="N1756" t="s">
        <v>3233</v>
      </c>
      <c r="O1756" t="s">
        <v>8670</v>
      </c>
    </row>
    <row r="1757" spans="13:15" x14ac:dyDescent="0.25">
      <c r="M1757" t="s">
        <v>8671</v>
      </c>
      <c r="N1757" t="s">
        <v>3234</v>
      </c>
      <c r="O1757" t="s">
        <v>8672</v>
      </c>
    </row>
    <row r="1758" spans="13:15" x14ac:dyDescent="0.25">
      <c r="M1758" t="s">
        <v>8673</v>
      </c>
      <c r="N1758" t="s">
        <v>3235</v>
      </c>
      <c r="O1758" t="s">
        <v>8674</v>
      </c>
    </row>
    <row r="1759" spans="13:15" x14ac:dyDescent="0.25">
      <c r="M1759" t="s">
        <v>8675</v>
      </c>
      <c r="N1759" t="s">
        <v>3236</v>
      </c>
      <c r="O1759" t="s">
        <v>8676</v>
      </c>
    </row>
    <row r="1760" spans="13:15" x14ac:dyDescent="0.25">
      <c r="M1760" t="s">
        <v>8677</v>
      </c>
      <c r="N1760" t="s">
        <v>3237</v>
      </c>
      <c r="O1760" t="s">
        <v>8678</v>
      </c>
    </row>
    <row r="1761" spans="13:15" x14ac:dyDescent="0.25">
      <c r="M1761" t="s">
        <v>8679</v>
      </c>
      <c r="N1761" t="s">
        <v>3238</v>
      </c>
      <c r="O1761" t="s">
        <v>8680</v>
      </c>
    </row>
    <row r="1762" spans="13:15" x14ac:dyDescent="0.25">
      <c r="M1762" t="s">
        <v>8681</v>
      </c>
      <c r="N1762" t="s">
        <v>3239</v>
      </c>
      <c r="O1762" t="s">
        <v>8682</v>
      </c>
    </row>
    <row r="1763" spans="13:15" x14ac:dyDescent="0.25">
      <c r="M1763" t="s">
        <v>8683</v>
      </c>
      <c r="N1763" t="s">
        <v>3240</v>
      </c>
      <c r="O1763" t="s">
        <v>8684</v>
      </c>
    </row>
    <row r="1764" spans="13:15" x14ac:dyDescent="0.25">
      <c r="M1764" t="s">
        <v>8685</v>
      </c>
      <c r="N1764" t="s">
        <v>3241</v>
      </c>
      <c r="O1764" t="s">
        <v>8686</v>
      </c>
    </row>
    <row r="1765" spans="13:15" x14ac:dyDescent="0.25">
      <c r="M1765" t="s">
        <v>8687</v>
      </c>
      <c r="N1765" t="s">
        <v>3242</v>
      </c>
      <c r="O1765" t="s">
        <v>8688</v>
      </c>
    </row>
    <row r="1766" spans="13:15" x14ac:dyDescent="0.25">
      <c r="M1766" t="s">
        <v>8689</v>
      </c>
      <c r="N1766" t="s">
        <v>3243</v>
      </c>
      <c r="O1766" t="s">
        <v>8690</v>
      </c>
    </row>
    <row r="1767" spans="13:15" x14ac:dyDescent="0.25">
      <c r="M1767" t="s">
        <v>8691</v>
      </c>
      <c r="N1767" t="s">
        <v>3244</v>
      </c>
      <c r="O1767" t="s">
        <v>8692</v>
      </c>
    </row>
    <row r="1768" spans="13:15" x14ac:dyDescent="0.25">
      <c r="M1768" t="s">
        <v>8693</v>
      </c>
      <c r="N1768" t="s">
        <v>3245</v>
      </c>
      <c r="O1768" t="s">
        <v>8694</v>
      </c>
    </row>
    <row r="1769" spans="13:15" x14ac:dyDescent="0.25">
      <c r="M1769" t="s">
        <v>8695</v>
      </c>
      <c r="N1769" t="s">
        <v>3246</v>
      </c>
      <c r="O1769" t="s">
        <v>8696</v>
      </c>
    </row>
    <row r="1770" spans="13:15" x14ac:dyDescent="0.25">
      <c r="M1770" t="s">
        <v>8697</v>
      </c>
      <c r="N1770" t="s">
        <v>3247</v>
      </c>
      <c r="O1770" t="s">
        <v>8698</v>
      </c>
    </row>
    <row r="1771" spans="13:15" x14ac:dyDescent="0.25">
      <c r="M1771" t="s">
        <v>8699</v>
      </c>
      <c r="N1771" t="s">
        <v>3248</v>
      </c>
      <c r="O1771" t="s">
        <v>8700</v>
      </c>
    </row>
    <row r="1772" spans="13:15" x14ac:dyDescent="0.25">
      <c r="M1772" t="s">
        <v>8701</v>
      </c>
      <c r="N1772" t="s">
        <v>3249</v>
      </c>
      <c r="O1772" t="s">
        <v>8702</v>
      </c>
    </row>
    <row r="1773" spans="13:15" x14ac:dyDescent="0.25">
      <c r="M1773" t="s">
        <v>8703</v>
      </c>
      <c r="N1773" t="s">
        <v>3250</v>
      </c>
      <c r="O1773" t="s">
        <v>8704</v>
      </c>
    </row>
    <row r="1774" spans="13:15" x14ac:dyDescent="0.25">
      <c r="M1774" t="s">
        <v>8705</v>
      </c>
      <c r="N1774" t="s">
        <v>3251</v>
      </c>
      <c r="O1774" t="s">
        <v>8706</v>
      </c>
    </row>
    <row r="1775" spans="13:15" x14ac:dyDescent="0.25">
      <c r="M1775" t="s">
        <v>8707</v>
      </c>
      <c r="N1775" t="s">
        <v>3252</v>
      </c>
      <c r="O1775" t="s">
        <v>8708</v>
      </c>
    </row>
    <row r="1776" spans="13:15" x14ac:dyDescent="0.25">
      <c r="M1776" t="s">
        <v>8709</v>
      </c>
      <c r="N1776" t="s">
        <v>3253</v>
      </c>
      <c r="O1776" t="s">
        <v>8710</v>
      </c>
    </row>
    <row r="1777" spans="13:15" x14ac:dyDescent="0.25">
      <c r="M1777" t="s">
        <v>8711</v>
      </c>
      <c r="N1777" t="s">
        <v>3254</v>
      </c>
      <c r="O1777" t="s">
        <v>8712</v>
      </c>
    </row>
    <row r="1778" spans="13:15" x14ac:dyDescent="0.25">
      <c r="M1778" t="s">
        <v>8713</v>
      </c>
      <c r="N1778" t="s">
        <v>3255</v>
      </c>
      <c r="O1778" t="s">
        <v>8714</v>
      </c>
    </row>
    <row r="1779" spans="13:15" x14ac:dyDescent="0.25">
      <c r="M1779" t="s">
        <v>8715</v>
      </c>
      <c r="N1779" t="s">
        <v>3256</v>
      </c>
      <c r="O1779" t="s">
        <v>8716</v>
      </c>
    </row>
    <row r="1780" spans="13:15" x14ac:dyDescent="0.25">
      <c r="M1780" t="s">
        <v>8717</v>
      </c>
      <c r="N1780" t="s">
        <v>3257</v>
      </c>
      <c r="O1780" t="s">
        <v>8718</v>
      </c>
    </row>
    <row r="1781" spans="13:15" x14ac:dyDescent="0.25">
      <c r="M1781" t="s">
        <v>8719</v>
      </c>
      <c r="N1781" t="s">
        <v>3258</v>
      </c>
      <c r="O1781" t="s">
        <v>8720</v>
      </c>
    </row>
    <row r="1782" spans="13:15" x14ac:dyDescent="0.25">
      <c r="M1782" t="s">
        <v>8721</v>
      </c>
      <c r="N1782" t="s">
        <v>3259</v>
      </c>
      <c r="O1782" t="s">
        <v>8722</v>
      </c>
    </row>
    <row r="1783" spans="13:15" x14ac:dyDescent="0.25">
      <c r="M1783" t="s">
        <v>8723</v>
      </c>
      <c r="N1783" t="s">
        <v>3260</v>
      </c>
      <c r="O1783" t="s">
        <v>8724</v>
      </c>
    </row>
    <row r="1784" spans="13:15" x14ac:dyDescent="0.25">
      <c r="M1784" t="s">
        <v>8725</v>
      </c>
      <c r="N1784" t="s">
        <v>3261</v>
      </c>
      <c r="O1784" t="s">
        <v>8726</v>
      </c>
    </row>
    <row r="1785" spans="13:15" x14ac:dyDescent="0.25">
      <c r="M1785" t="s">
        <v>8727</v>
      </c>
      <c r="N1785" t="s">
        <v>3262</v>
      </c>
      <c r="O1785" t="s">
        <v>8728</v>
      </c>
    </row>
    <row r="1786" spans="13:15" x14ac:dyDescent="0.25">
      <c r="M1786" t="s">
        <v>8729</v>
      </c>
      <c r="N1786" t="s">
        <v>3263</v>
      </c>
      <c r="O1786" t="s">
        <v>8730</v>
      </c>
    </row>
    <row r="1787" spans="13:15" x14ac:dyDescent="0.25">
      <c r="M1787" t="s">
        <v>8731</v>
      </c>
      <c r="N1787" t="s">
        <v>3264</v>
      </c>
      <c r="O1787" t="s">
        <v>8732</v>
      </c>
    </row>
    <row r="1788" spans="13:15" x14ac:dyDescent="0.25">
      <c r="M1788" t="s">
        <v>8733</v>
      </c>
      <c r="N1788" t="s">
        <v>3265</v>
      </c>
      <c r="O1788" t="s">
        <v>8734</v>
      </c>
    </row>
    <row r="1789" spans="13:15" x14ac:dyDescent="0.25">
      <c r="M1789" t="s">
        <v>8735</v>
      </c>
      <c r="N1789" t="s">
        <v>3266</v>
      </c>
      <c r="O1789" t="s">
        <v>8736</v>
      </c>
    </row>
    <row r="1790" spans="13:15" x14ac:dyDescent="0.25">
      <c r="M1790" t="s">
        <v>8737</v>
      </c>
      <c r="N1790" t="s">
        <v>3267</v>
      </c>
      <c r="O1790" t="s">
        <v>8738</v>
      </c>
    </row>
    <row r="1791" spans="13:15" x14ac:dyDescent="0.25">
      <c r="M1791" t="s">
        <v>8739</v>
      </c>
      <c r="N1791" t="s">
        <v>3268</v>
      </c>
      <c r="O1791" t="s">
        <v>8740</v>
      </c>
    </row>
    <row r="1792" spans="13:15" x14ac:dyDescent="0.25">
      <c r="M1792" t="s">
        <v>8741</v>
      </c>
      <c r="N1792" t="s">
        <v>3269</v>
      </c>
      <c r="O1792" t="s">
        <v>8742</v>
      </c>
    </row>
    <row r="1793" spans="13:15" x14ac:dyDescent="0.25">
      <c r="M1793" t="s">
        <v>8743</v>
      </c>
      <c r="N1793" t="s">
        <v>3270</v>
      </c>
      <c r="O1793" t="s">
        <v>8744</v>
      </c>
    </row>
    <row r="1794" spans="13:15" x14ac:dyDescent="0.25">
      <c r="M1794" t="s">
        <v>8745</v>
      </c>
      <c r="N1794" t="s">
        <v>3271</v>
      </c>
      <c r="O1794" t="s">
        <v>8746</v>
      </c>
    </row>
    <row r="1795" spans="13:15" x14ac:dyDescent="0.25">
      <c r="M1795" t="s">
        <v>8747</v>
      </c>
      <c r="N1795" t="s">
        <v>3272</v>
      </c>
      <c r="O1795" t="s">
        <v>8748</v>
      </c>
    </row>
    <row r="1796" spans="13:15" x14ac:dyDescent="0.25">
      <c r="M1796" t="s">
        <v>8749</v>
      </c>
      <c r="N1796" t="s">
        <v>3273</v>
      </c>
      <c r="O1796" t="s">
        <v>8750</v>
      </c>
    </row>
    <row r="1797" spans="13:15" x14ac:dyDescent="0.25">
      <c r="M1797" t="s">
        <v>8751</v>
      </c>
      <c r="N1797" t="s">
        <v>3274</v>
      </c>
      <c r="O1797" t="s">
        <v>8752</v>
      </c>
    </row>
    <row r="1798" spans="13:15" x14ac:dyDescent="0.25">
      <c r="M1798" t="s">
        <v>8753</v>
      </c>
      <c r="N1798" t="s">
        <v>3275</v>
      </c>
      <c r="O1798" t="s">
        <v>8754</v>
      </c>
    </row>
    <row r="1799" spans="13:15" x14ac:dyDescent="0.25">
      <c r="M1799" t="s">
        <v>8755</v>
      </c>
      <c r="N1799" t="s">
        <v>3276</v>
      </c>
      <c r="O1799" t="s">
        <v>8756</v>
      </c>
    </row>
    <row r="1800" spans="13:15" x14ac:dyDescent="0.25">
      <c r="M1800" t="s">
        <v>8757</v>
      </c>
      <c r="N1800" t="s">
        <v>3277</v>
      </c>
      <c r="O1800" t="s">
        <v>8758</v>
      </c>
    </row>
    <row r="1801" spans="13:15" x14ac:dyDescent="0.25">
      <c r="M1801" t="s">
        <v>8759</v>
      </c>
      <c r="N1801" t="s">
        <v>3278</v>
      </c>
      <c r="O1801" t="s">
        <v>8760</v>
      </c>
    </row>
    <row r="1802" spans="13:15" x14ac:dyDescent="0.25">
      <c r="M1802" t="s">
        <v>8761</v>
      </c>
      <c r="N1802" t="s">
        <v>3279</v>
      </c>
      <c r="O1802" t="s">
        <v>8762</v>
      </c>
    </row>
    <row r="1803" spans="13:15" x14ac:dyDescent="0.25">
      <c r="M1803" t="s">
        <v>8763</v>
      </c>
      <c r="N1803" t="s">
        <v>3280</v>
      </c>
      <c r="O1803" t="s">
        <v>8764</v>
      </c>
    </row>
    <row r="1804" spans="13:15" x14ac:dyDescent="0.25">
      <c r="M1804" t="s">
        <v>8765</v>
      </c>
      <c r="N1804" t="s">
        <v>3281</v>
      </c>
      <c r="O1804" t="s">
        <v>8766</v>
      </c>
    </row>
    <row r="1805" spans="13:15" x14ac:dyDescent="0.25">
      <c r="M1805" t="s">
        <v>8767</v>
      </c>
      <c r="N1805" t="s">
        <v>3282</v>
      </c>
      <c r="O1805" t="s">
        <v>8768</v>
      </c>
    </row>
    <row r="1806" spans="13:15" x14ac:dyDescent="0.25">
      <c r="M1806" t="s">
        <v>8769</v>
      </c>
      <c r="N1806" t="s">
        <v>3283</v>
      </c>
      <c r="O1806" t="s">
        <v>8770</v>
      </c>
    </row>
    <row r="1807" spans="13:15" x14ac:dyDescent="0.25">
      <c r="M1807" t="s">
        <v>8771</v>
      </c>
      <c r="N1807" t="s">
        <v>3284</v>
      </c>
      <c r="O1807" t="s">
        <v>8772</v>
      </c>
    </row>
    <row r="1808" spans="13:15" x14ac:dyDescent="0.25">
      <c r="M1808" t="s">
        <v>8773</v>
      </c>
      <c r="N1808" t="s">
        <v>3285</v>
      </c>
      <c r="O1808" t="s">
        <v>8774</v>
      </c>
    </row>
    <row r="1809" spans="13:15" x14ac:dyDescent="0.25">
      <c r="M1809" t="s">
        <v>8775</v>
      </c>
      <c r="N1809" t="s">
        <v>3286</v>
      </c>
      <c r="O1809" t="s">
        <v>8776</v>
      </c>
    </row>
    <row r="1810" spans="13:15" x14ac:dyDescent="0.25">
      <c r="M1810" t="s">
        <v>8777</v>
      </c>
      <c r="N1810" t="s">
        <v>3287</v>
      </c>
      <c r="O1810" t="s">
        <v>8778</v>
      </c>
    </row>
    <row r="1811" spans="13:15" x14ac:dyDescent="0.25">
      <c r="M1811" t="s">
        <v>8779</v>
      </c>
      <c r="N1811" t="s">
        <v>3288</v>
      </c>
      <c r="O1811" t="s">
        <v>8780</v>
      </c>
    </row>
    <row r="1812" spans="13:15" x14ac:dyDescent="0.25">
      <c r="M1812" t="s">
        <v>8781</v>
      </c>
      <c r="N1812" t="s">
        <v>3181</v>
      </c>
      <c r="O1812" t="s">
        <v>8782</v>
      </c>
    </row>
    <row r="1813" spans="13:15" x14ac:dyDescent="0.25">
      <c r="M1813" t="s">
        <v>8783</v>
      </c>
      <c r="N1813" t="s">
        <v>3182</v>
      </c>
      <c r="O1813" t="s">
        <v>8784</v>
      </c>
    </row>
    <row r="1814" spans="13:15" x14ac:dyDescent="0.25">
      <c r="M1814" t="s">
        <v>8785</v>
      </c>
      <c r="N1814" t="s">
        <v>3183</v>
      </c>
      <c r="O1814" t="s">
        <v>8786</v>
      </c>
    </row>
    <row r="1815" spans="13:15" x14ac:dyDescent="0.25">
      <c r="M1815" t="s">
        <v>8787</v>
      </c>
      <c r="N1815" t="s">
        <v>3184</v>
      </c>
      <c r="O1815" t="s">
        <v>8788</v>
      </c>
    </row>
    <row r="1816" spans="13:15" x14ac:dyDescent="0.25">
      <c r="M1816" t="s">
        <v>8789</v>
      </c>
      <c r="N1816" t="s">
        <v>3185</v>
      </c>
      <c r="O1816" t="s">
        <v>8790</v>
      </c>
    </row>
    <row r="1817" spans="13:15" x14ac:dyDescent="0.25">
      <c r="M1817" t="s">
        <v>8791</v>
      </c>
      <c r="N1817" t="s">
        <v>3186</v>
      </c>
      <c r="O1817" t="s">
        <v>8792</v>
      </c>
    </row>
    <row r="1818" spans="13:15" x14ac:dyDescent="0.25">
      <c r="M1818" t="s">
        <v>8793</v>
      </c>
      <c r="N1818" t="s">
        <v>3187</v>
      </c>
      <c r="O1818" t="s">
        <v>8794</v>
      </c>
    </row>
    <row r="1819" spans="13:15" x14ac:dyDescent="0.25">
      <c r="M1819" t="s">
        <v>8795</v>
      </c>
      <c r="N1819" t="s">
        <v>3188</v>
      </c>
      <c r="O1819" t="s">
        <v>8796</v>
      </c>
    </row>
    <row r="1820" spans="13:15" x14ac:dyDescent="0.25">
      <c r="M1820" t="s">
        <v>8797</v>
      </c>
      <c r="N1820" t="s">
        <v>3189</v>
      </c>
      <c r="O1820" t="s">
        <v>8798</v>
      </c>
    </row>
    <row r="1821" spans="13:15" x14ac:dyDescent="0.25">
      <c r="M1821" t="s">
        <v>8799</v>
      </c>
      <c r="N1821" t="s">
        <v>3190</v>
      </c>
      <c r="O1821" t="s">
        <v>8800</v>
      </c>
    </row>
    <row r="1822" spans="13:15" x14ac:dyDescent="0.25">
      <c r="M1822" t="s">
        <v>8801</v>
      </c>
      <c r="N1822" t="s">
        <v>3191</v>
      </c>
      <c r="O1822" t="s">
        <v>8802</v>
      </c>
    </row>
    <row r="1823" spans="13:15" x14ac:dyDescent="0.25">
      <c r="M1823" t="s">
        <v>8803</v>
      </c>
      <c r="N1823" t="s">
        <v>3192</v>
      </c>
      <c r="O1823" t="s">
        <v>8804</v>
      </c>
    </row>
    <row r="1824" spans="13:15" x14ac:dyDescent="0.25">
      <c r="M1824" t="s">
        <v>8805</v>
      </c>
      <c r="N1824" t="s">
        <v>3193</v>
      </c>
      <c r="O1824" t="s">
        <v>8806</v>
      </c>
    </row>
    <row r="1825" spans="13:15" x14ac:dyDescent="0.25">
      <c r="M1825" t="s">
        <v>8807</v>
      </c>
      <c r="N1825" t="s">
        <v>3194</v>
      </c>
      <c r="O1825" t="s">
        <v>8808</v>
      </c>
    </row>
    <row r="1826" spans="13:15" x14ac:dyDescent="0.25">
      <c r="M1826" t="s">
        <v>8809</v>
      </c>
      <c r="N1826" t="s">
        <v>3195</v>
      </c>
      <c r="O1826" t="s">
        <v>8810</v>
      </c>
    </row>
    <row r="1827" spans="13:15" x14ac:dyDescent="0.25">
      <c r="M1827" t="s">
        <v>8811</v>
      </c>
      <c r="N1827" t="s">
        <v>3196</v>
      </c>
      <c r="O1827" t="s">
        <v>8812</v>
      </c>
    </row>
    <row r="1828" spans="13:15" x14ac:dyDescent="0.25">
      <c r="M1828" t="s">
        <v>8813</v>
      </c>
      <c r="N1828" t="s">
        <v>3197</v>
      </c>
      <c r="O1828" t="s">
        <v>8814</v>
      </c>
    </row>
    <row r="1829" spans="13:15" x14ac:dyDescent="0.25">
      <c r="M1829" t="s">
        <v>8815</v>
      </c>
      <c r="N1829" t="s">
        <v>3176</v>
      </c>
      <c r="O1829" t="s">
        <v>8816</v>
      </c>
    </row>
    <row r="1830" spans="13:15" x14ac:dyDescent="0.25">
      <c r="M1830" t="s">
        <v>8817</v>
      </c>
      <c r="N1830" t="s">
        <v>3176</v>
      </c>
      <c r="O1830" t="s">
        <v>8818</v>
      </c>
    </row>
    <row r="1831" spans="13:15" x14ac:dyDescent="0.25">
      <c r="M1831" t="s">
        <v>8819</v>
      </c>
      <c r="N1831" t="s">
        <v>3177</v>
      </c>
      <c r="O1831" t="s">
        <v>8820</v>
      </c>
    </row>
    <row r="1832" spans="13:15" x14ac:dyDescent="0.25">
      <c r="M1832" t="s">
        <v>8821</v>
      </c>
      <c r="N1832" t="s">
        <v>3162</v>
      </c>
      <c r="O1832" t="s">
        <v>8822</v>
      </c>
    </row>
    <row r="1833" spans="13:15" x14ac:dyDescent="0.25">
      <c r="M1833" t="s">
        <v>8823</v>
      </c>
      <c r="N1833" t="s">
        <v>3161</v>
      </c>
      <c r="O1833" t="s">
        <v>8824</v>
      </c>
    </row>
    <row r="1834" spans="13:15" x14ac:dyDescent="0.25">
      <c r="M1834" t="s">
        <v>8825</v>
      </c>
      <c r="N1834" t="s">
        <v>3163</v>
      </c>
      <c r="O1834" t="s">
        <v>8826</v>
      </c>
    </row>
    <row r="1835" spans="13:15" x14ac:dyDescent="0.25">
      <c r="M1835" t="s">
        <v>8827</v>
      </c>
      <c r="N1835" t="s">
        <v>3164</v>
      </c>
      <c r="O1835" t="s">
        <v>8828</v>
      </c>
    </row>
    <row r="1836" spans="13:15" x14ac:dyDescent="0.25">
      <c r="M1836" t="s">
        <v>8829</v>
      </c>
      <c r="N1836" t="s">
        <v>3165</v>
      </c>
      <c r="O1836" t="s">
        <v>8830</v>
      </c>
    </row>
    <row r="1837" spans="13:15" x14ac:dyDescent="0.25">
      <c r="M1837" t="s">
        <v>8831</v>
      </c>
      <c r="N1837" t="s">
        <v>3166</v>
      </c>
      <c r="O1837" t="s">
        <v>8832</v>
      </c>
    </row>
    <row r="1838" spans="13:15" x14ac:dyDescent="0.25">
      <c r="M1838" t="s">
        <v>8833</v>
      </c>
      <c r="N1838" t="s">
        <v>3167</v>
      </c>
      <c r="O1838" t="s">
        <v>8834</v>
      </c>
    </row>
    <row r="1839" spans="13:15" x14ac:dyDescent="0.25">
      <c r="M1839" t="s">
        <v>8835</v>
      </c>
      <c r="N1839" t="s">
        <v>3157</v>
      </c>
      <c r="O1839" t="s">
        <v>8836</v>
      </c>
    </row>
    <row r="1840" spans="13:15" x14ac:dyDescent="0.25">
      <c r="M1840" t="s">
        <v>8837</v>
      </c>
      <c r="N1840" t="s">
        <v>3201</v>
      </c>
      <c r="O1840" t="s">
        <v>8838</v>
      </c>
    </row>
    <row r="1841" spans="13:15" x14ac:dyDescent="0.25">
      <c r="M1841" t="s">
        <v>8839</v>
      </c>
      <c r="N1841" t="s">
        <v>3202</v>
      </c>
      <c r="O1841" t="s">
        <v>8840</v>
      </c>
    </row>
    <row r="1842" spans="13:15" x14ac:dyDescent="0.25">
      <c r="M1842" t="s">
        <v>8841</v>
      </c>
      <c r="N1842" t="s">
        <v>3154</v>
      </c>
      <c r="O1842" t="s">
        <v>8842</v>
      </c>
    </row>
    <row r="1843" spans="13:15" x14ac:dyDescent="0.25">
      <c r="M1843" t="s">
        <v>8843</v>
      </c>
      <c r="N1843" t="s">
        <v>3158</v>
      </c>
      <c r="O1843" t="s">
        <v>8844</v>
      </c>
    </row>
    <row r="1844" spans="13:15" x14ac:dyDescent="0.25">
      <c r="M1844" t="s">
        <v>8845</v>
      </c>
      <c r="N1844" t="s">
        <v>3159</v>
      </c>
      <c r="O1844" t="s">
        <v>8846</v>
      </c>
    </row>
    <row r="1845" spans="13:15" x14ac:dyDescent="0.25">
      <c r="M1845" t="s">
        <v>8847</v>
      </c>
      <c r="N1845" t="s">
        <v>3160</v>
      </c>
      <c r="O1845" t="s">
        <v>8848</v>
      </c>
    </row>
    <row r="1846" spans="13:15" x14ac:dyDescent="0.25">
      <c r="M1846" t="s">
        <v>8849</v>
      </c>
      <c r="N1846" t="s">
        <v>3156</v>
      </c>
      <c r="O1846" t="s">
        <v>8850</v>
      </c>
    </row>
    <row r="1847" spans="13:15" x14ac:dyDescent="0.25">
      <c r="M1847" t="s">
        <v>8851</v>
      </c>
      <c r="N1847" t="s">
        <v>3168</v>
      </c>
      <c r="O1847" t="s">
        <v>8852</v>
      </c>
    </row>
    <row r="1848" spans="13:15" x14ac:dyDescent="0.25">
      <c r="M1848" t="s">
        <v>8853</v>
      </c>
      <c r="N1848" t="s">
        <v>3169</v>
      </c>
      <c r="O1848" t="s">
        <v>8854</v>
      </c>
    </row>
    <row r="1849" spans="13:15" x14ac:dyDescent="0.25">
      <c r="M1849" t="s">
        <v>8855</v>
      </c>
      <c r="N1849" t="s">
        <v>3170</v>
      </c>
      <c r="O1849" t="s">
        <v>8856</v>
      </c>
    </row>
    <row r="1850" spans="13:15" x14ac:dyDescent="0.25">
      <c r="M1850" t="s">
        <v>8857</v>
      </c>
      <c r="N1850" t="s">
        <v>3171</v>
      </c>
      <c r="O1850" t="s">
        <v>8858</v>
      </c>
    </row>
    <row r="1851" spans="13:15" x14ac:dyDescent="0.25">
      <c r="M1851" t="s">
        <v>8859</v>
      </c>
      <c r="N1851" t="s">
        <v>3172</v>
      </c>
      <c r="O1851" t="s">
        <v>8860</v>
      </c>
    </row>
    <row r="1852" spans="13:15" x14ac:dyDescent="0.25">
      <c r="M1852" t="s">
        <v>8861</v>
      </c>
      <c r="N1852" t="s">
        <v>3203</v>
      </c>
      <c r="O1852" t="s">
        <v>8862</v>
      </c>
    </row>
    <row r="1853" spans="13:15" x14ac:dyDescent="0.25">
      <c r="M1853" t="s">
        <v>8863</v>
      </c>
      <c r="N1853" t="s">
        <v>3173</v>
      </c>
      <c r="O1853" t="s">
        <v>8864</v>
      </c>
    </row>
    <row r="1854" spans="13:15" x14ac:dyDescent="0.25">
      <c r="M1854" t="s">
        <v>8865</v>
      </c>
      <c r="N1854" t="s">
        <v>3174</v>
      </c>
      <c r="O1854" t="s">
        <v>8866</v>
      </c>
    </row>
    <row r="1855" spans="13:15" x14ac:dyDescent="0.25">
      <c r="M1855" t="s">
        <v>8867</v>
      </c>
      <c r="N1855" t="s">
        <v>3175</v>
      </c>
      <c r="O1855" t="s">
        <v>8868</v>
      </c>
    </row>
    <row r="1856" spans="13:15" x14ac:dyDescent="0.25">
      <c r="M1856" t="s">
        <v>8869</v>
      </c>
      <c r="N1856" t="s">
        <v>3111</v>
      </c>
      <c r="O1856" t="s">
        <v>8870</v>
      </c>
    </row>
    <row r="1857" spans="13:15" x14ac:dyDescent="0.25">
      <c r="M1857" t="s">
        <v>8871</v>
      </c>
      <c r="N1857" t="s">
        <v>3443</v>
      </c>
      <c r="O1857" t="s">
        <v>8872</v>
      </c>
    </row>
    <row r="1858" spans="13:15" x14ac:dyDescent="0.25">
      <c r="M1858" t="s">
        <v>8873</v>
      </c>
      <c r="N1858" t="s">
        <v>3447</v>
      </c>
      <c r="O1858" t="s">
        <v>8874</v>
      </c>
    </row>
    <row r="1859" spans="13:15" x14ac:dyDescent="0.25">
      <c r="M1859" t="s">
        <v>8875</v>
      </c>
      <c r="N1859" t="s">
        <v>3439</v>
      </c>
      <c r="O1859" t="s">
        <v>8876</v>
      </c>
    </row>
    <row r="1860" spans="13:15" x14ac:dyDescent="0.25">
      <c r="M1860" t="s">
        <v>8877</v>
      </c>
      <c r="N1860" t="s">
        <v>3440</v>
      </c>
      <c r="O1860" t="s">
        <v>8878</v>
      </c>
    </row>
    <row r="1861" spans="13:15" x14ac:dyDescent="0.25">
      <c r="M1861" t="s">
        <v>8879</v>
      </c>
      <c r="N1861" t="s">
        <v>3405</v>
      </c>
      <c r="O1861" t="s">
        <v>8880</v>
      </c>
    </row>
    <row r="1862" spans="13:15" x14ac:dyDescent="0.25">
      <c r="M1862" t="s">
        <v>8881</v>
      </c>
      <c r="N1862" t="s">
        <v>3406</v>
      </c>
      <c r="O1862" t="s">
        <v>8882</v>
      </c>
    </row>
    <row r="1863" spans="13:15" x14ac:dyDescent="0.25">
      <c r="M1863" t="s">
        <v>8883</v>
      </c>
      <c r="N1863" t="s">
        <v>3407</v>
      </c>
      <c r="O1863" t="s">
        <v>8884</v>
      </c>
    </row>
    <row r="1864" spans="13:15" x14ac:dyDescent="0.25">
      <c r="M1864" t="s">
        <v>8885</v>
      </c>
      <c r="N1864" t="s">
        <v>3408</v>
      </c>
      <c r="O1864" t="s">
        <v>8886</v>
      </c>
    </row>
    <row r="1865" spans="13:15" x14ac:dyDescent="0.25">
      <c r="M1865" t="s">
        <v>8887</v>
      </c>
      <c r="N1865" t="s">
        <v>3409</v>
      </c>
      <c r="O1865" t="s">
        <v>8888</v>
      </c>
    </row>
    <row r="1866" spans="13:15" x14ac:dyDescent="0.25">
      <c r="M1866" t="s">
        <v>8889</v>
      </c>
      <c r="N1866" t="s">
        <v>3410</v>
      </c>
      <c r="O1866" t="s">
        <v>8890</v>
      </c>
    </row>
    <row r="1867" spans="13:15" x14ac:dyDescent="0.25">
      <c r="M1867" t="s">
        <v>8891</v>
      </c>
      <c r="N1867" t="s">
        <v>3411</v>
      </c>
      <c r="O1867" t="s">
        <v>8892</v>
      </c>
    </row>
    <row r="1868" spans="13:15" x14ac:dyDescent="0.25">
      <c r="M1868" t="s">
        <v>8893</v>
      </c>
      <c r="N1868" t="s">
        <v>3412</v>
      </c>
      <c r="O1868" t="s">
        <v>8894</v>
      </c>
    </row>
    <row r="1869" spans="13:15" x14ac:dyDescent="0.25">
      <c r="M1869" t="s">
        <v>8895</v>
      </c>
      <c r="N1869" t="s">
        <v>3413</v>
      </c>
      <c r="O1869" t="s">
        <v>8896</v>
      </c>
    </row>
    <row r="1870" spans="13:15" x14ac:dyDescent="0.25">
      <c r="M1870" t="s">
        <v>8897</v>
      </c>
      <c r="N1870" t="s">
        <v>3414</v>
      </c>
      <c r="O1870" t="s">
        <v>8898</v>
      </c>
    </row>
    <row r="1871" spans="13:15" x14ac:dyDescent="0.25">
      <c r="M1871" t="s">
        <v>8899</v>
      </c>
      <c r="N1871" t="s">
        <v>3415</v>
      </c>
      <c r="O1871" t="s">
        <v>8900</v>
      </c>
    </row>
    <row r="1872" spans="13:15" x14ac:dyDescent="0.25">
      <c r="M1872" t="s">
        <v>8901</v>
      </c>
      <c r="N1872" t="s">
        <v>3416</v>
      </c>
      <c r="O1872" t="s">
        <v>8902</v>
      </c>
    </row>
    <row r="1873" spans="13:15" x14ac:dyDescent="0.25">
      <c r="M1873" t="s">
        <v>8903</v>
      </c>
      <c r="N1873" t="s">
        <v>3417</v>
      </c>
      <c r="O1873" t="s">
        <v>8904</v>
      </c>
    </row>
    <row r="1874" spans="13:15" x14ac:dyDescent="0.25">
      <c r="M1874" t="s">
        <v>8905</v>
      </c>
      <c r="N1874" t="s">
        <v>3418</v>
      </c>
      <c r="O1874" t="s">
        <v>8906</v>
      </c>
    </row>
    <row r="1875" spans="13:15" x14ac:dyDescent="0.25">
      <c r="M1875" t="s">
        <v>8907</v>
      </c>
      <c r="N1875" t="s">
        <v>3419</v>
      </c>
      <c r="O1875" t="s">
        <v>8908</v>
      </c>
    </row>
    <row r="1876" spans="13:15" x14ac:dyDescent="0.25">
      <c r="M1876" t="s">
        <v>8909</v>
      </c>
      <c r="N1876" t="s">
        <v>172</v>
      </c>
      <c r="O1876" t="s">
        <v>8910</v>
      </c>
    </row>
    <row r="1877" spans="13:15" x14ac:dyDescent="0.25">
      <c r="M1877" t="s">
        <v>8911</v>
      </c>
      <c r="N1877" t="s">
        <v>173</v>
      </c>
      <c r="O1877" t="s">
        <v>8912</v>
      </c>
    </row>
    <row r="1878" spans="13:15" x14ac:dyDescent="0.25">
      <c r="M1878" t="s">
        <v>8913</v>
      </c>
      <c r="N1878" t="s">
        <v>329</v>
      </c>
      <c r="O1878" t="s">
        <v>8914</v>
      </c>
    </row>
    <row r="1879" spans="13:15" x14ac:dyDescent="0.25">
      <c r="M1879" t="s">
        <v>8915</v>
      </c>
      <c r="N1879" t="s">
        <v>329</v>
      </c>
      <c r="O1879" t="s">
        <v>8916</v>
      </c>
    </row>
    <row r="1880" spans="13:15" x14ac:dyDescent="0.25">
      <c r="M1880" t="s">
        <v>8917</v>
      </c>
      <c r="N1880" t="s">
        <v>677</v>
      </c>
      <c r="O1880" t="s">
        <v>8918</v>
      </c>
    </row>
    <row r="1881" spans="13:15" x14ac:dyDescent="0.25">
      <c r="M1881" t="s">
        <v>8919</v>
      </c>
      <c r="N1881" t="s">
        <v>380</v>
      </c>
      <c r="O1881" t="s">
        <v>8920</v>
      </c>
    </row>
    <row r="1882" spans="13:15" x14ac:dyDescent="0.25">
      <c r="M1882" t="s">
        <v>8921</v>
      </c>
      <c r="N1882" t="s">
        <v>380</v>
      </c>
      <c r="O1882" t="s">
        <v>8922</v>
      </c>
    </row>
    <row r="1883" spans="13:15" x14ac:dyDescent="0.25">
      <c r="M1883" t="s">
        <v>8923</v>
      </c>
      <c r="N1883" t="s">
        <v>680</v>
      </c>
      <c r="O1883" t="s">
        <v>8924</v>
      </c>
    </row>
    <row r="1884" spans="13:15" x14ac:dyDescent="0.25">
      <c r="M1884" t="s">
        <v>8925</v>
      </c>
      <c r="N1884" t="s">
        <v>681</v>
      </c>
      <c r="O1884" t="s">
        <v>8926</v>
      </c>
    </row>
    <row r="1885" spans="13:15" x14ac:dyDescent="0.25">
      <c r="M1885" t="s">
        <v>8927</v>
      </c>
      <c r="N1885" t="s">
        <v>203</v>
      </c>
      <c r="O1885" t="s">
        <v>8928</v>
      </c>
    </row>
    <row r="1886" spans="13:15" x14ac:dyDescent="0.25">
      <c r="M1886" t="s">
        <v>8929</v>
      </c>
      <c r="N1886" t="s">
        <v>198</v>
      </c>
      <c r="O1886" t="s">
        <v>8930</v>
      </c>
    </row>
    <row r="1887" spans="13:15" x14ac:dyDescent="0.25">
      <c r="M1887" t="s">
        <v>8931</v>
      </c>
      <c r="N1887" t="s">
        <v>197</v>
      </c>
      <c r="O1887" t="s">
        <v>8932</v>
      </c>
    </row>
    <row r="1888" spans="13:15" x14ac:dyDescent="0.25">
      <c r="M1888" t="s">
        <v>8933</v>
      </c>
      <c r="N1888" t="s">
        <v>199</v>
      </c>
      <c r="O1888" t="s">
        <v>8934</v>
      </c>
    </row>
    <row r="1889" spans="13:15" x14ac:dyDescent="0.25">
      <c r="M1889" t="s">
        <v>8935</v>
      </c>
      <c r="N1889" t="s">
        <v>200</v>
      </c>
      <c r="O1889" t="s">
        <v>8936</v>
      </c>
    </row>
    <row r="1890" spans="13:15" x14ac:dyDescent="0.25">
      <c r="M1890" t="s">
        <v>8937</v>
      </c>
      <c r="N1890" t="s">
        <v>175</v>
      </c>
      <c r="O1890" t="s">
        <v>8938</v>
      </c>
    </row>
    <row r="1891" spans="13:15" x14ac:dyDescent="0.25">
      <c r="M1891" t="s">
        <v>8939</v>
      </c>
      <c r="N1891" t="s">
        <v>1019</v>
      </c>
      <c r="O1891" t="s">
        <v>8940</v>
      </c>
    </row>
    <row r="1892" spans="13:15" x14ac:dyDescent="0.25">
      <c r="M1892" t="s">
        <v>8941</v>
      </c>
      <c r="N1892" t="s">
        <v>1023</v>
      </c>
      <c r="O1892" t="s">
        <v>8942</v>
      </c>
    </row>
    <row r="1893" spans="13:15" x14ac:dyDescent="0.25">
      <c r="M1893" t="s">
        <v>8943</v>
      </c>
      <c r="N1893" t="s">
        <v>1025</v>
      </c>
      <c r="O1893" t="s">
        <v>8944</v>
      </c>
    </row>
    <row r="1894" spans="13:15" x14ac:dyDescent="0.25">
      <c r="M1894" t="s">
        <v>8945</v>
      </c>
      <c r="N1894" t="s">
        <v>1027</v>
      </c>
      <c r="O1894" t="s">
        <v>8946</v>
      </c>
    </row>
    <row r="1895" spans="13:15" x14ac:dyDescent="0.25">
      <c r="M1895" t="s">
        <v>8947</v>
      </c>
      <c r="N1895" t="s">
        <v>1029</v>
      </c>
      <c r="O1895" t="s">
        <v>8948</v>
      </c>
    </row>
    <row r="1896" spans="13:15" x14ac:dyDescent="0.25">
      <c r="M1896" t="s">
        <v>8949</v>
      </c>
      <c r="N1896" t="s">
        <v>1031</v>
      </c>
      <c r="O1896" t="s">
        <v>8950</v>
      </c>
    </row>
    <row r="1897" spans="13:15" x14ac:dyDescent="0.25">
      <c r="M1897" t="s">
        <v>8951</v>
      </c>
      <c r="N1897" t="s">
        <v>2996</v>
      </c>
      <c r="O1897" t="s">
        <v>8952</v>
      </c>
    </row>
    <row r="1898" spans="13:15" x14ac:dyDescent="0.25">
      <c r="M1898" t="s">
        <v>8953</v>
      </c>
      <c r="N1898" t="s">
        <v>3001</v>
      </c>
      <c r="O1898" t="s">
        <v>8954</v>
      </c>
    </row>
    <row r="1899" spans="13:15" x14ac:dyDescent="0.25">
      <c r="M1899" t="s">
        <v>8955</v>
      </c>
      <c r="N1899" t="s">
        <v>3003</v>
      </c>
      <c r="O1899" t="s">
        <v>8956</v>
      </c>
    </row>
    <row r="1900" spans="13:15" x14ac:dyDescent="0.25">
      <c r="M1900" t="s">
        <v>8957</v>
      </c>
      <c r="N1900" t="s">
        <v>1760</v>
      </c>
      <c r="O1900" t="s">
        <v>8958</v>
      </c>
    </row>
    <row r="1901" spans="13:15" x14ac:dyDescent="0.25">
      <c r="M1901" t="s">
        <v>8959</v>
      </c>
      <c r="N1901" t="s">
        <v>3006</v>
      </c>
      <c r="O1901" t="s">
        <v>8960</v>
      </c>
    </row>
    <row r="1902" spans="13:15" x14ac:dyDescent="0.25">
      <c r="M1902" t="s">
        <v>8961</v>
      </c>
      <c r="N1902" t="s">
        <v>2613</v>
      </c>
      <c r="O1902" t="s">
        <v>8962</v>
      </c>
    </row>
    <row r="1903" spans="13:15" x14ac:dyDescent="0.25">
      <c r="M1903" t="s">
        <v>8963</v>
      </c>
      <c r="N1903" t="s">
        <v>2608</v>
      </c>
      <c r="O1903" t="s">
        <v>8964</v>
      </c>
    </row>
    <row r="1904" spans="13:15" x14ac:dyDescent="0.25">
      <c r="M1904" t="s">
        <v>8965</v>
      </c>
      <c r="N1904" t="s">
        <v>2610</v>
      </c>
      <c r="O1904" t="s">
        <v>8966</v>
      </c>
    </row>
    <row r="1905" spans="13:15" x14ac:dyDescent="0.25">
      <c r="M1905" t="s">
        <v>8967</v>
      </c>
      <c r="N1905" t="s">
        <v>2615</v>
      </c>
      <c r="O1905" t="s">
        <v>8968</v>
      </c>
    </row>
    <row r="1906" spans="13:15" x14ac:dyDescent="0.25">
      <c r="M1906" t="s">
        <v>8969</v>
      </c>
      <c r="N1906" t="s">
        <v>2604</v>
      </c>
      <c r="O1906" t="s">
        <v>8970</v>
      </c>
    </row>
    <row r="1907" spans="13:15" x14ac:dyDescent="0.25">
      <c r="M1907" t="s">
        <v>8971</v>
      </c>
      <c r="N1907" t="s">
        <v>2604</v>
      </c>
      <c r="O1907" t="s">
        <v>8972</v>
      </c>
    </row>
    <row r="1908" spans="13:15" x14ac:dyDescent="0.25">
      <c r="M1908" t="s">
        <v>8973</v>
      </c>
      <c r="N1908" t="s">
        <v>2555</v>
      </c>
      <c r="O1908" t="s">
        <v>8974</v>
      </c>
    </row>
    <row r="1909" spans="13:15" x14ac:dyDescent="0.25">
      <c r="M1909" t="s">
        <v>8975</v>
      </c>
      <c r="N1909" t="s">
        <v>2555</v>
      </c>
      <c r="O1909" t="s">
        <v>8976</v>
      </c>
    </row>
    <row r="1910" spans="13:15" x14ac:dyDescent="0.25">
      <c r="M1910" t="s">
        <v>8977</v>
      </c>
      <c r="N1910" t="s">
        <v>2555</v>
      </c>
      <c r="O1910" t="s">
        <v>8978</v>
      </c>
    </row>
    <row r="1911" spans="13:15" x14ac:dyDescent="0.25">
      <c r="M1911" t="s">
        <v>8979</v>
      </c>
      <c r="N1911" t="s">
        <v>2554</v>
      </c>
      <c r="O1911" t="s">
        <v>8980</v>
      </c>
    </row>
    <row r="1912" spans="13:15" x14ac:dyDescent="0.25">
      <c r="M1912" t="s">
        <v>8981</v>
      </c>
      <c r="N1912" t="s">
        <v>2554</v>
      </c>
      <c r="O1912" t="s">
        <v>8982</v>
      </c>
    </row>
    <row r="1913" spans="13:15" x14ac:dyDescent="0.25">
      <c r="M1913" t="s">
        <v>8983</v>
      </c>
      <c r="N1913" t="s">
        <v>2554</v>
      </c>
      <c r="O1913" t="s">
        <v>8984</v>
      </c>
    </row>
    <row r="1914" spans="13:15" x14ac:dyDescent="0.25">
      <c r="M1914" s="16" t="s">
        <v>8985</v>
      </c>
      <c r="N1914" t="s">
        <v>2548</v>
      </c>
      <c r="O1914" t="s">
        <v>8986</v>
      </c>
    </row>
    <row r="1915" spans="13:15" x14ac:dyDescent="0.25">
      <c r="M1915" t="s">
        <v>8987</v>
      </c>
      <c r="N1915" t="s">
        <v>2549</v>
      </c>
      <c r="O1915" t="s">
        <v>8988</v>
      </c>
    </row>
    <row r="1916" spans="13:15" x14ac:dyDescent="0.25">
      <c r="M1916" t="s">
        <v>8989</v>
      </c>
      <c r="N1916" t="s">
        <v>2550</v>
      </c>
      <c r="O1916" t="s">
        <v>8990</v>
      </c>
    </row>
    <row r="1917" spans="13:15" x14ac:dyDescent="0.25">
      <c r="M1917" t="s">
        <v>8991</v>
      </c>
      <c r="N1917" t="s">
        <v>2551</v>
      </c>
      <c r="O1917" t="s">
        <v>8992</v>
      </c>
    </row>
    <row r="1918" spans="13:15" x14ac:dyDescent="0.25">
      <c r="M1918" t="s">
        <v>8993</v>
      </c>
      <c r="N1918" t="s">
        <v>2552</v>
      </c>
      <c r="O1918" t="s">
        <v>8994</v>
      </c>
    </row>
    <row r="1919" spans="13:15" x14ac:dyDescent="0.25">
      <c r="M1919" t="s">
        <v>8995</v>
      </c>
      <c r="N1919" t="s">
        <v>2553</v>
      </c>
      <c r="O1919" t="s">
        <v>8996</v>
      </c>
    </row>
    <row r="1920" spans="13:15" x14ac:dyDescent="0.25">
      <c r="M1920" s="16" t="s">
        <v>8997</v>
      </c>
      <c r="N1920" t="s">
        <v>2548</v>
      </c>
      <c r="O1920" t="s">
        <v>8998</v>
      </c>
    </row>
    <row r="1921" spans="13:15" x14ac:dyDescent="0.25">
      <c r="M1921" s="16" t="s">
        <v>8999</v>
      </c>
      <c r="N1921" t="s">
        <v>2549</v>
      </c>
      <c r="O1921" t="s">
        <v>9000</v>
      </c>
    </row>
    <row r="1922" spans="13:15" x14ac:dyDescent="0.25">
      <c r="M1922" s="16" t="s">
        <v>9001</v>
      </c>
      <c r="N1922" t="s">
        <v>2550</v>
      </c>
      <c r="O1922" t="s">
        <v>9002</v>
      </c>
    </row>
    <row r="1923" spans="13:15" x14ac:dyDescent="0.25">
      <c r="M1923" s="16" t="s">
        <v>9003</v>
      </c>
      <c r="N1923" t="s">
        <v>2551</v>
      </c>
      <c r="O1923" t="s">
        <v>9004</v>
      </c>
    </row>
    <row r="1924" spans="13:15" x14ac:dyDescent="0.25">
      <c r="M1924" s="16" t="s">
        <v>9005</v>
      </c>
      <c r="N1924" t="s">
        <v>2552</v>
      </c>
      <c r="O1924" t="s">
        <v>9006</v>
      </c>
    </row>
    <row r="1925" spans="13:15" x14ac:dyDescent="0.25">
      <c r="M1925" s="16" t="s">
        <v>9007</v>
      </c>
      <c r="N1925" t="s">
        <v>2553</v>
      </c>
      <c r="O1925" t="s">
        <v>9008</v>
      </c>
    </row>
    <row r="1926" spans="13:15" x14ac:dyDescent="0.25">
      <c r="M1926" s="16" t="s">
        <v>9009</v>
      </c>
      <c r="N1926" t="s">
        <v>2548</v>
      </c>
      <c r="O1926" t="s">
        <v>9010</v>
      </c>
    </row>
    <row r="1927" spans="13:15" x14ac:dyDescent="0.25">
      <c r="M1927" s="16" t="s">
        <v>9011</v>
      </c>
      <c r="N1927" t="s">
        <v>2549</v>
      </c>
      <c r="O1927" t="s">
        <v>9012</v>
      </c>
    </row>
    <row r="1928" spans="13:15" x14ac:dyDescent="0.25">
      <c r="M1928" s="16" t="s">
        <v>9013</v>
      </c>
      <c r="N1928" t="s">
        <v>2550</v>
      </c>
      <c r="O1928" t="s">
        <v>9014</v>
      </c>
    </row>
    <row r="1929" spans="13:15" x14ac:dyDescent="0.25">
      <c r="M1929" s="16" t="s">
        <v>9015</v>
      </c>
      <c r="N1929" t="s">
        <v>2551</v>
      </c>
      <c r="O1929" t="s">
        <v>9016</v>
      </c>
    </row>
    <row r="1930" spans="13:15" x14ac:dyDescent="0.25">
      <c r="M1930" s="16" t="s">
        <v>9017</v>
      </c>
      <c r="N1930" t="s">
        <v>2552</v>
      </c>
      <c r="O1930" t="s">
        <v>9018</v>
      </c>
    </row>
    <row r="1931" spans="13:15" x14ac:dyDescent="0.25">
      <c r="M1931" s="16" t="s">
        <v>9019</v>
      </c>
      <c r="N1931" t="s">
        <v>2553</v>
      </c>
      <c r="O1931" t="s">
        <v>9020</v>
      </c>
    </row>
    <row r="1932" spans="13:15" x14ac:dyDescent="0.25">
      <c r="M1932" s="16" t="s">
        <v>9021</v>
      </c>
      <c r="N1932" t="s">
        <v>2944</v>
      </c>
      <c r="O1932" t="s">
        <v>9022</v>
      </c>
    </row>
    <row r="1933" spans="13:15" x14ac:dyDescent="0.25">
      <c r="M1933" s="16" t="s">
        <v>9023</v>
      </c>
      <c r="N1933" t="s">
        <v>2958</v>
      </c>
      <c r="O1933" t="s">
        <v>9024</v>
      </c>
    </row>
    <row r="1934" spans="13:15" x14ac:dyDescent="0.25">
      <c r="M1934" s="16" t="s">
        <v>9025</v>
      </c>
      <c r="N1934" t="s">
        <v>2945</v>
      </c>
      <c r="O1934" t="s">
        <v>9026</v>
      </c>
    </row>
    <row r="1935" spans="13:15" x14ac:dyDescent="0.25">
      <c r="M1935" s="16" t="s">
        <v>9027</v>
      </c>
      <c r="N1935" t="s">
        <v>2946</v>
      </c>
      <c r="O1935" t="s">
        <v>9028</v>
      </c>
    </row>
    <row r="1936" spans="13:15" x14ac:dyDescent="0.25">
      <c r="M1936" s="16" t="s">
        <v>9029</v>
      </c>
      <c r="N1936" t="s">
        <v>2938</v>
      </c>
      <c r="O1936" t="s">
        <v>9030</v>
      </c>
    </row>
    <row r="1937" spans="13:15" x14ac:dyDescent="0.25">
      <c r="M1937" s="16" t="s">
        <v>9031</v>
      </c>
      <c r="N1937" t="s">
        <v>2947</v>
      </c>
      <c r="O1937" t="s">
        <v>9032</v>
      </c>
    </row>
    <row r="1938" spans="13:15" x14ac:dyDescent="0.25">
      <c r="M1938" s="16" t="s">
        <v>9033</v>
      </c>
      <c r="N1938" t="s">
        <v>2948</v>
      </c>
      <c r="O1938" t="s">
        <v>9034</v>
      </c>
    </row>
    <row r="1939" spans="13:15" x14ac:dyDescent="0.25">
      <c r="M1939" s="16" t="s">
        <v>9035</v>
      </c>
      <c r="N1939" t="s">
        <v>2949</v>
      </c>
      <c r="O1939" t="s">
        <v>9036</v>
      </c>
    </row>
    <row r="1940" spans="13:15" x14ac:dyDescent="0.25">
      <c r="M1940" s="16" t="s">
        <v>9037</v>
      </c>
      <c r="N1940" t="s">
        <v>2950</v>
      </c>
      <c r="O1940" t="s">
        <v>9038</v>
      </c>
    </row>
    <row r="1941" spans="13:15" x14ac:dyDescent="0.25">
      <c r="M1941" s="16" t="s">
        <v>9039</v>
      </c>
      <c r="N1941" t="s">
        <v>2951</v>
      </c>
      <c r="O1941" t="s">
        <v>9040</v>
      </c>
    </row>
    <row r="1942" spans="13:15" x14ac:dyDescent="0.25">
      <c r="M1942" s="16" t="s">
        <v>9041</v>
      </c>
      <c r="N1942" t="s">
        <v>2952</v>
      </c>
      <c r="O1942" t="s">
        <v>9042</v>
      </c>
    </row>
    <row r="1943" spans="13:15" x14ac:dyDescent="0.25">
      <c r="M1943" s="16" t="s">
        <v>9043</v>
      </c>
      <c r="N1943" t="s">
        <v>2953</v>
      </c>
      <c r="O1943" t="s">
        <v>9044</v>
      </c>
    </row>
    <row r="1944" spans="13:15" x14ac:dyDescent="0.25">
      <c r="M1944" s="16" t="s">
        <v>9045</v>
      </c>
      <c r="N1944" t="s">
        <v>2954</v>
      </c>
      <c r="O1944" t="s">
        <v>9046</v>
      </c>
    </row>
    <row r="1945" spans="13:15" x14ac:dyDescent="0.25">
      <c r="M1945" s="16" t="s">
        <v>9047</v>
      </c>
      <c r="N1945" t="s">
        <v>2955</v>
      </c>
      <c r="O1945" t="s">
        <v>9048</v>
      </c>
    </row>
    <row r="1946" spans="13:15" x14ac:dyDescent="0.25">
      <c r="M1946" s="16" t="s">
        <v>9049</v>
      </c>
      <c r="N1946" t="s">
        <v>2956</v>
      </c>
      <c r="O1946" t="s">
        <v>9050</v>
      </c>
    </row>
    <row r="1947" spans="13:15" x14ac:dyDescent="0.25">
      <c r="M1947" s="16" t="s">
        <v>9051</v>
      </c>
      <c r="N1947" t="s">
        <v>2957</v>
      </c>
      <c r="O1947" t="s">
        <v>9052</v>
      </c>
    </row>
    <row r="1948" spans="13:15" x14ac:dyDescent="0.25">
      <c r="M1948" t="s">
        <v>9053</v>
      </c>
      <c r="N1948" t="s">
        <v>2712</v>
      </c>
      <c r="O1948" t="s">
        <v>9054</v>
      </c>
    </row>
    <row r="1949" spans="13:15" x14ac:dyDescent="0.25">
      <c r="M1949" t="s">
        <v>9055</v>
      </c>
      <c r="N1949" t="s">
        <v>2714</v>
      </c>
      <c r="O1949" t="s">
        <v>9056</v>
      </c>
    </row>
    <row r="1950" spans="13:15" x14ac:dyDescent="0.25">
      <c r="M1950" t="s">
        <v>9057</v>
      </c>
      <c r="N1950" t="s">
        <v>2716</v>
      </c>
      <c r="O1950" t="s">
        <v>9058</v>
      </c>
    </row>
    <row r="1951" spans="13:15" x14ac:dyDescent="0.25">
      <c r="M1951" t="s">
        <v>9059</v>
      </c>
      <c r="N1951" t="s">
        <v>2718</v>
      </c>
      <c r="O1951" t="s">
        <v>9060</v>
      </c>
    </row>
    <row r="1952" spans="13:15" x14ac:dyDescent="0.25">
      <c r="M1952" t="s">
        <v>9061</v>
      </c>
      <c r="N1952" t="s">
        <v>2720</v>
      </c>
      <c r="O1952" t="s">
        <v>9062</v>
      </c>
    </row>
    <row r="1953" spans="13:15" x14ac:dyDescent="0.25">
      <c r="M1953" t="s">
        <v>9063</v>
      </c>
      <c r="N1953" t="s">
        <v>2724</v>
      </c>
      <c r="O1953" t="s">
        <v>9064</v>
      </c>
    </row>
    <row r="1954" spans="13:15" x14ac:dyDescent="0.25">
      <c r="M1954" t="s">
        <v>9065</v>
      </c>
      <c r="N1954" t="s">
        <v>2722</v>
      </c>
      <c r="O1954" t="s">
        <v>9066</v>
      </c>
    </row>
    <row r="1955" spans="13:15" x14ac:dyDescent="0.25">
      <c r="M1955" t="s">
        <v>9067</v>
      </c>
      <c r="N1955" t="s">
        <v>2698</v>
      </c>
      <c r="O1955" t="s">
        <v>9068</v>
      </c>
    </row>
    <row r="1956" spans="13:15" x14ac:dyDescent="0.25">
      <c r="M1956" t="s">
        <v>9069</v>
      </c>
      <c r="N1956" t="s">
        <v>2701</v>
      </c>
      <c r="O1956" t="s">
        <v>9070</v>
      </c>
    </row>
    <row r="1957" spans="13:15" x14ac:dyDescent="0.25">
      <c r="M1957" t="s">
        <v>9071</v>
      </c>
      <c r="N1957" t="s">
        <v>2703</v>
      </c>
      <c r="O1957" t="s">
        <v>9072</v>
      </c>
    </row>
    <row r="1958" spans="13:15" x14ac:dyDescent="0.25">
      <c r="M1958" t="s">
        <v>9073</v>
      </c>
      <c r="N1958" t="s">
        <v>2708</v>
      </c>
      <c r="O1958" t="s">
        <v>9074</v>
      </c>
    </row>
    <row r="1959" spans="13:15" x14ac:dyDescent="0.25">
      <c r="M1959" t="s">
        <v>9075</v>
      </c>
      <c r="N1959" t="s">
        <v>2704</v>
      </c>
      <c r="O1959" t="s">
        <v>9076</v>
      </c>
    </row>
    <row r="1960" spans="13:15" x14ac:dyDescent="0.25">
      <c r="M1960" t="s">
        <v>9077</v>
      </c>
      <c r="N1960" t="s">
        <v>2707</v>
      </c>
      <c r="O1960" t="s">
        <v>9078</v>
      </c>
    </row>
    <row r="1961" spans="13:15" x14ac:dyDescent="0.25">
      <c r="M1961" t="s">
        <v>9079</v>
      </c>
      <c r="N1961" t="s">
        <v>2709</v>
      </c>
      <c r="O1961" t="s">
        <v>9080</v>
      </c>
    </row>
    <row r="1962" spans="13:15" x14ac:dyDescent="0.25">
      <c r="M1962" t="s">
        <v>9081</v>
      </c>
      <c r="N1962" t="s">
        <v>2706</v>
      </c>
      <c r="O1962" t="s">
        <v>9082</v>
      </c>
    </row>
    <row r="1963" spans="13:15" x14ac:dyDescent="0.25">
      <c r="M1963" t="s">
        <v>9083</v>
      </c>
      <c r="N1963" t="s">
        <v>2966</v>
      </c>
      <c r="O1963" t="s">
        <v>9084</v>
      </c>
    </row>
    <row r="1964" spans="13:15" x14ac:dyDescent="0.25">
      <c r="M1964" t="s">
        <v>9085</v>
      </c>
      <c r="N1964" t="s">
        <v>2969</v>
      </c>
      <c r="O1964" t="s">
        <v>9086</v>
      </c>
    </row>
    <row r="1965" spans="13:15" x14ac:dyDescent="0.25">
      <c r="M1965" t="s">
        <v>9087</v>
      </c>
      <c r="N1965" t="s">
        <v>2972</v>
      </c>
      <c r="O1965" t="s">
        <v>9088</v>
      </c>
    </row>
    <row r="1966" spans="13:15" x14ac:dyDescent="0.25">
      <c r="M1966" t="s">
        <v>9089</v>
      </c>
      <c r="N1966" t="s">
        <v>2976</v>
      </c>
      <c r="O1966" t="s">
        <v>9090</v>
      </c>
    </row>
    <row r="1967" spans="13:15" x14ac:dyDescent="0.25">
      <c r="M1967" t="s">
        <v>9091</v>
      </c>
      <c r="N1967" t="s">
        <v>2979</v>
      </c>
      <c r="O1967" t="s">
        <v>9092</v>
      </c>
    </row>
    <row r="1968" spans="13:15" x14ac:dyDescent="0.25">
      <c r="M1968" t="s">
        <v>9093</v>
      </c>
      <c r="N1968" t="s">
        <v>2981</v>
      </c>
      <c r="O1968" t="s">
        <v>9094</v>
      </c>
    </row>
    <row r="1969" spans="13:15" x14ac:dyDescent="0.25">
      <c r="M1969" t="s">
        <v>9095</v>
      </c>
      <c r="N1969" t="s">
        <v>2983</v>
      </c>
      <c r="O1969" t="s">
        <v>9096</v>
      </c>
    </row>
    <row r="1970" spans="13:15" x14ac:dyDescent="0.25">
      <c r="M1970" t="s">
        <v>9097</v>
      </c>
      <c r="N1970" t="s">
        <v>2985</v>
      </c>
      <c r="O1970" t="s">
        <v>9098</v>
      </c>
    </row>
    <row r="1971" spans="13:15" x14ac:dyDescent="0.25">
      <c r="M1971" t="s">
        <v>9099</v>
      </c>
      <c r="N1971" t="s">
        <v>2987</v>
      </c>
      <c r="O1971" t="s">
        <v>9100</v>
      </c>
    </row>
    <row r="1972" spans="13:15" x14ac:dyDescent="0.25">
      <c r="M1972" t="s">
        <v>9101</v>
      </c>
      <c r="N1972" t="s">
        <v>2989</v>
      </c>
      <c r="O1972" t="s">
        <v>9102</v>
      </c>
    </row>
    <row r="1973" spans="13:15" x14ac:dyDescent="0.25">
      <c r="M1973" t="s">
        <v>9103</v>
      </c>
      <c r="N1973" t="s">
        <v>2991</v>
      </c>
      <c r="O1973" t="s">
        <v>9104</v>
      </c>
    </row>
    <row r="1974" spans="13:15" x14ac:dyDescent="0.25">
      <c r="M1974" t="s">
        <v>9105</v>
      </c>
      <c r="N1974" t="s">
        <v>2993</v>
      </c>
      <c r="O1974" t="s">
        <v>9106</v>
      </c>
    </row>
    <row r="1975" spans="13:15" x14ac:dyDescent="0.25">
      <c r="M1975" t="s">
        <v>9107</v>
      </c>
      <c r="N1975" t="s">
        <v>2673</v>
      </c>
      <c r="O1975" t="s">
        <v>9108</v>
      </c>
    </row>
    <row r="1976" spans="13:15" x14ac:dyDescent="0.25">
      <c r="M1976" t="s">
        <v>9109</v>
      </c>
      <c r="N1976" t="s">
        <v>3011</v>
      </c>
      <c r="O1976" t="s">
        <v>9110</v>
      </c>
    </row>
    <row r="1977" spans="13:15" x14ac:dyDescent="0.25">
      <c r="M1977" t="s">
        <v>9111</v>
      </c>
      <c r="N1977" t="s">
        <v>3012</v>
      </c>
      <c r="O1977" t="s">
        <v>9112</v>
      </c>
    </row>
    <row r="1978" spans="13:15" x14ac:dyDescent="0.25">
      <c r="M1978" t="s">
        <v>9113</v>
      </c>
      <c r="N1978" t="s">
        <v>3013</v>
      </c>
      <c r="O1978" t="s">
        <v>9114</v>
      </c>
    </row>
    <row r="1979" spans="13:15" x14ac:dyDescent="0.25">
      <c r="M1979" t="s">
        <v>9115</v>
      </c>
      <c r="N1979" t="s">
        <v>2674</v>
      </c>
      <c r="O1979" t="s">
        <v>9116</v>
      </c>
    </row>
    <row r="1980" spans="13:15" x14ac:dyDescent="0.25">
      <c r="M1980" t="s">
        <v>9117</v>
      </c>
      <c r="N1980" t="s">
        <v>3030</v>
      </c>
      <c r="O1980" t="s">
        <v>9118</v>
      </c>
    </row>
    <row r="1981" spans="13:15" x14ac:dyDescent="0.25">
      <c r="M1981" t="s">
        <v>9119</v>
      </c>
      <c r="N1981" t="s">
        <v>3025</v>
      </c>
      <c r="O1981" t="s">
        <v>9120</v>
      </c>
    </row>
    <row r="1982" spans="13:15" x14ac:dyDescent="0.25">
      <c r="M1982" t="s">
        <v>9121</v>
      </c>
      <c r="N1982" t="s">
        <v>3026</v>
      </c>
      <c r="O1982" t="s">
        <v>9122</v>
      </c>
    </row>
    <row r="1983" spans="13:15" x14ac:dyDescent="0.25">
      <c r="M1983" t="s">
        <v>9123</v>
      </c>
      <c r="N1983" t="s">
        <v>3027</v>
      </c>
      <c r="O1983" t="s">
        <v>9124</v>
      </c>
    </row>
    <row r="1984" spans="13:15" x14ac:dyDescent="0.25">
      <c r="M1984" t="s">
        <v>9125</v>
      </c>
      <c r="N1984" t="s">
        <v>2679</v>
      </c>
      <c r="O1984" t="s">
        <v>9126</v>
      </c>
    </row>
    <row r="1985" spans="13:15" x14ac:dyDescent="0.25">
      <c r="M1985" t="s">
        <v>9127</v>
      </c>
      <c r="N1985" t="s">
        <v>3031</v>
      </c>
      <c r="O1985" t="s">
        <v>9128</v>
      </c>
    </row>
    <row r="1986" spans="13:15" x14ac:dyDescent="0.25">
      <c r="M1986" t="s">
        <v>9129</v>
      </c>
      <c r="N1986" t="s">
        <v>3043</v>
      </c>
      <c r="O1986" t="s">
        <v>9130</v>
      </c>
    </row>
    <row r="1987" spans="13:15" x14ac:dyDescent="0.25">
      <c r="M1987" t="s">
        <v>9131</v>
      </c>
      <c r="N1987" t="s">
        <v>3107</v>
      </c>
      <c r="O1987" t="s">
        <v>9132</v>
      </c>
    </row>
    <row r="1988" spans="13:15" x14ac:dyDescent="0.25">
      <c r="M1988" t="s">
        <v>9133</v>
      </c>
      <c r="N1988" t="s">
        <v>54</v>
      </c>
      <c r="O1988" t="s">
        <v>9134</v>
      </c>
    </row>
    <row r="1989" spans="13:15" x14ac:dyDescent="0.25">
      <c r="M1989" t="s">
        <v>9135</v>
      </c>
      <c r="N1989" t="s">
        <v>56</v>
      </c>
      <c r="O1989" t="s">
        <v>9136</v>
      </c>
    </row>
    <row r="1990" spans="13:15" x14ac:dyDescent="0.25">
      <c r="M1990" t="s">
        <v>9137</v>
      </c>
      <c r="N1990" t="s">
        <v>227</v>
      </c>
      <c r="O1990" t="s">
        <v>9138</v>
      </c>
    </row>
    <row r="1991" spans="13:15" x14ac:dyDescent="0.25">
      <c r="M1991" t="s">
        <v>9139</v>
      </c>
      <c r="N1991" t="s">
        <v>55</v>
      </c>
      <c r="O1991" t="s">
        <v>9140</v>
      </c>
    </row>
    <row r="1992" spans="13:15" x14ac:dyDescent="0.25">
      <c r="M1992" t="s">
        <v>9141</v>
      </c>
      <c r="N1992" t="s">
        <v>3044</v>
      </c>
      <c r="O1992" t="s">
        <v>9142</v>
      </c>
    </row>
    <row r="1993" spans="13:15" x14ac:dyDescent="0.25">
      <c r="M1993" t="s">
        <v>9143</v>
      </c>
      <c r="N1993" t="s">
        <v>58</v>
      </c>
      <c r="O1993" t="s">
        <v>9144</v>
      </c>
    </row>
    <row r="1994" spans="13:15" x14ac:dyDescent="0.25">
      <c r="M1994" t="s">
        <v>9145</v>
      </c>
      <c r="N1994" t="s">
        <v>60</v>
      </c>
      <c r="O1994" t="s">
        <v>9146</v>
      </c>
    </row>
    <row r="1995" spans="13:15" x14ac:dyDescent="0.25">
      <c r="M1995" t="s">
        <v>9147</v>
      </c>
      <c r="N1995" t="s">
        <v>226</v>
      </c>
      <c r="O1995" t="s">
        <v>9148</v>
      </c>
    </row>
    <row r="1996" spans="13:15" x14ac:dyDescent="0.25">
      <c r="M1996" t="s">
        <v>9149</v>
      </c>
      <c r="N1996" t="s">
        <v>61</v>
      </c>
      <c r="O1996" t="s">
        <v>9150</v>
      </c>
    </row>
    <row r="1997" spans="13:15" x14ac:dyDescent="0.25">
      <c r="M1997" t="s">
        <v>9151</v>
      </c>
      <c r="N1997" t="s">
        <v>225</v>
      </c>
      <c r="O1997" t="s">
        <v>9152</v>
      </c>
    </row>
    <row r="1998" spans="13:15" x14ac:dyDescent="0.25">
      <c r="M1998" t="s">
        <v>9153</v>
      </c>
      <c r="N1998" t="s">
        <v>59</v>
      </c>
      <c r="O1998" t="s">
        <v>9154</v>
      </c>
    </row>
    <row r="1999" spans="13:15" x14ac:dyDescent="0.25">
      <c r="M1999" t="s">
        <v>9155</v>
      </c>
      <c r="N1999" t="s">
        <v>2682</v>
      </c>
      <c r="O1999" t="s">
        <v>9156</v>
      </c>
    </row>
    <row r="2000" spans="13:15" x14ac:dyDescent="0.25">
      <c r="M2000" t="s">
        <v>9157</v>
      </c>
      <c r="N2000" t="s">
        <v>2683</v>
      </c>
      <c r="O2000" t="s">
        <v>9158</v>
      </c>
    </row>
    <row r="2001" spans="13:15" x14ac:dyDescent="0.25">
      <c r="M2001" t="s">
        <v>9159</v>
      </c>
      <c r="N2001" t="s">
        <v>2686</v>
      </c>
      <c r="O2001" t="s">
        <v>9160</v>
      </c>
    </row>
    <row r="2002" spans="13:15" x14ac:dyDescent="0.25">
      <c r="M2002" t="s">
        <v>9161</v>
      </c>
      <c r="N2002" t="s">
        <v>3050</v>
      </c>
      <c r="O2002" t="s">
        <v>9162</v>
      </c>
    </row>
    <row r="2003" spans="13:15" x14ac:dyDescent="0.25">
      <c r="M2003" t="s">
        <v>9163</v>
      </c>
      <c r="N2003" t="s">
        <v>3051</v>
      </c>
      <c r="O2003" t="s">
        <v>9164</v>
      </c>
    </row>
    <row r="2004" spans="13:15" x14ac:dyDescent="0.25">
      <c r="M2004" t="s">
        <v>9165</v>
      </c>
      <c r="N2004" t="s">
        <v>3108</v>
      </c>
      <c r="O2004" t="s">
        <v>9166</v>
      </c>
    </row>
    <row r="2005" spans="13:15" x14ac:dyDescent="0.25">
      <c r="M2005" t="s">
        <v>9167</v>
      </c>
      <c r="N2005" t="s">
        <v>3082</v>
      </c>
      <c r="O2005" t="s">
        <v>9168</v>
      </c>
    </row>
    <row r="2006" spans="13:15" x14ac:dyDescent="0.25">
      <c r="M2006" t="s">
        <v>9169</v>
      </c>
      <c r="N2006" t="s">
        <v>3083</v>
      </c>
      <c r="O2006" t="s">
        <v>9170</v>
      </c>
    </row>
    <row r="2007" spans="13:15" x14ac:dyDescent="0.25">
      <c r="M2007" t="s">
        <v>9171</v>
      </c>
      <c r="N2007" t="s">
        <v>3048</v>
      </c>
      <c r="O2007" t="s">
        <v>9172</v>
      </c>
    </row>
    <row r="2008" spans="13:15" x14ac:dyDescent="0.25">
      <c r="M2008" t="s">
        <v>9173</v>
      </c>
      <c r="N2008" t="s">
        <v>3049</v>
      </c>
      <c r="O2008" t="s">
        <v>9174</v>
      </c>
    </row>
    <row r="2009" spans="13:15" x14ac:dyDescent="0.25">
      <c r="M2009" t="s">
        <v>9175</v>
      </c>
      <c r="N2009" t="s">
        <v>3073</v>
      </c>
      <c r="O2009" t="s">
        <v>9176</v>
      </c>
    </row>
    <row r="2010" spans="13:15" x14ac:dyDescent="0.25">
      <c r="M2010" t="s">
        <v>9177</v>
      </c>
      <c r="N2010" t="s">
        <v>3075</v>
      </c>
      <c r="O2010" t="s">
        <v>9178</v>
      </c>
    </row>
    <row r="2011" spans="13:15" x14ac:dyDescent="0.25">
      <c r="M2011" t="s">
        <v>9179</v>
      </c>
      <c r="N2011" t="s">
        <v>3074</v>
      </c>
      <c r="O2011" t="s">
        <v>9180</v>
      </c>
    </row>
    <row r="2012" spans="13:15" x14ac:dyDescent="0.25">
      <c r="M2012" t="s">
        <v>9181</v>
      </c>
      <c r="N2012" t="s">
        <v>3076</v>
      </c>
      <c r="O2012" t="s">
        <v>9182</v>
      </c>
    </row>
    <row r="2013" spans="13:15" x14ac:dyDescent="0.25">
      <c r="M2013" t="s">
        <v>9183</v>
      </c>
      <c r="N2013" t="s">
        <v>3077</v>
      </c>
      <c r="O2013" t="s">
        <v>9184</v>
      </c>
    </row>
    <row r="2014" spans="13:15" x14ac:dyDescent="0.25">
      <c r="M2014" t="s">
        <v>9185</v>
      </c>
      <c r="N2014" t="s">
        <v>3084</v>
      </c>
      <c r="O2014" t="s">
        <v>9186</v>
      </c>
    </row>
    <row r="2015" spans="13:15" x14ac:dyDescent="0.25">
      <c r="M2015" t="s">
        <v>9187</v>
      </c>
      <c r="N2015" t="s">
        <v>3086</v>
      </c>
      <c r="O2015" t="s">
        <v>9188</v>
      </c>
    </row>
    <row r="2016" spans="13:15" x14ac:dyDescent="0.25">
      <c r="M2016" t="s">
        <v>9189</v>
      </c>
      <c r="N2016" t="s">
        <v>3088</v>
      </c>
      <c r="O2016" t="s">
        <v>9190</v>
      </c>
    </row>
    <row r="2017" spans="13:15" x14ac:dyDescent="0.25">
      <c r="M2017" t="s">
        <v>9191</v>
      </c>
      <c r="N2017" t="s">
        <v>3090</v>
      </c>
      <c r="O2017" t="s">
        <v>9192</v>
      </c>
    </row>
    <row r="2018" spans="13:15" x14ac:dyDescent="0.25">
      <c r="M2018" t="s">
        <v>9193</v>
      </c>
      <c r="N2018" t="s">
        <v>3085</v>
      </c>
      <c r="O2018" t="s">
        <v>9194</v>
      </c>
    </row>
    <row r="2019" spans="13:15" x14ac:dyDescent="0.25">
      <c r="M2019" t="s">
        <v>9195</v>
      </c>
      <c r="N2019" t="s">
        <v>3087</v>
      </c>
      <c r="O2019" t="s">
        <v>9196</v>
      </c>
    </row>
    <row r="2020" spans="13:15" x14ac:dyDescent="0.25">
      <c r="M2020" t="s">
        <v>9197</v>
      </c>
      <c r="N2020" t="s">
        <v>3089</v>
      </c>
      <c r="O2020" t="s">
        <v>9198</v>
      </c>
    </row>
    <row r="2021" spans="13:15" x14ac:dyDescent="0.25">
      <c r="M2021" t="s">
        <v>9199</v>
      </c>
      <c r="N2021" t="s">
        <v>3091</v>
      </c>
      <c r="O2021" t="s">
        <v>9200</v>
      </c>
    </row>
    <row r="2022" spans="13:15" x14ac:dyDescent="0.25">
      <c r="M2022" t="s">
        <v>9201</v>
      </c>
      <c r="N2022" t="s">
        <v>4225</v>
      </c>
      <c r="O2022" t="s">
        <v>9202</v>
      </c>
    </row>
    <row r="2023" spans="13:15" x14ac:dyDescent="0.25">
      <c r="M2023" t="s">
        <v>9203</v>
      </c>
      <c r="N2023" t="s">
        <v>4227</v>
      </c>
      <c r="O2023" t="s">
        <v>9204</v>
      </c>
    </row>
    <row r="2024" spans="13:15" x14ac:dyDescent="0.25">
      <c r="M2024" t="s">
        <v>9205</v>
      </c>
      <c r="N2024" t="s">
        <v>4229</v>
      </c>
      <c r="O2024" t="s">
        <v>9206</v>
      </c>
    </row>
    <row r="2025" spans="13:15" x14ac:dyDescent="0.25">
      <c r="M2025" t="s">
        <v>9207</v>
      </c>
      <c r="N2025" t="s">
        <v>4231</v>
      </c>
      <c r="O2025" t="s">
        <v>9208</v>
      </c>
    </row>
    <row r="2026" spans="13:15" x14ac:dyDescent="0.25">
      <c r="M2026" t="s">
        <v>9209</v>
      </c>
      <c r="N2026" t="s">
        <v>4233</v>
      </c>
      <c r="O2026" t="s">
        <v>9210</v>
      </c>
    </row>
    <row r="2027" spans="13:15" x14ac:dyDescent="0.25">
      <c r="M2027" t="s">
        <v>9211</v>
      </c>
      <c r="N2027" t="s">
        <v>4235</v>
      </c>
      <c r="O2027" t="s">
        <v>9212</v>
      </c>
    </row>
    <row r="2028" spans="13:15" x14ac:dyDescent="0.25">
      <c r="M2028" t="s">
        <v>9213</v>
      </c>
      <c r="N2028" t="s">
        <v>4237</v>
      </c>
      <c r="O2028" t="s">
        <v>9214</v>
      </c>
    </row>
    <row r="2029" spans="13:15" x14ac:dyDescent="0.25">
      <c r="M2029" t="s">
        <v>9215</v>
      </c>
      <c r="N2029" t="s">
        <v>4246</v>
      </c>
      <c r="O2029" t="s">
        <v>9216</v>
      </c>
    </row>
    <row r="2030" spans="13:15" x14ac:dyDescent="0.25">
      <c r="M2030" t="s">
        <v>9217</v>
      </c>
      <c r="N2030" t="s">
        <v>4305</v>
      </c>
      <c r="O2030" t="s">
        <v>9218</v>
      </c>
    </row>
    <row r="2031" spans="13:15" x14ac:dyDescent="0.25">
      <c r="M2031" t="s">
        <v>9219</v>
      </c>
      <c r="N2031" t="s">
        <v>4329</v>
      </c>
      <c r="O2031" t="s">
        <v>9220</v>
      </c>
    </row>
    <row r="2032" spans="13:15" x14ac:dyDescent="0.25">
      <c r="M2032" t="s">
        <v>9221</v>
      </c>
      <c r="N2032" t="s">
        <v>4334</v>
      </c>
      <c r="O2032" t="s">
        <v>9222</v>
      </c>
    </row>
    <row r="2033" spans="13:15" x14ac:dyDescent="0.25">
      <c r="M2033" t="s">
        <v>9223</v>
      </c>
      <c r="N2033" t="s">
        <v>9224</v>
      </c>
      <c r="O2033" t="s">
        <v>9225</v>
      </c>
    </row>
    <row r="2034" spans="13:15" x14ac:dyDescent="0.25">
      <c r="M2034" t="s">
        <v>9226</v>
      </c>
      <c r="N2034" t="s">
        <v>9227</v>
      </c>
      <c r="O2034" t="s">
        <v>9228</v>
      </c>
    </row>
    <row r="2035" spans="13:15" x14ac:dyDescent="0.25">
      <c r="M2035" t="s">
        <v>9229</v>
      </c>
      <c r="N2035" t="s">
        <v>4399</v>
      </c>
      <c r="O2035" t="s">
        <v>9230</v>
      </c>
    </row>
    <row r="2036" spans="13:15" x14ac:dyDescent="0.25">
      <c r="M2036" t="s">
        <v>9231</v>
      </c>
      <c r="N2036" t="s">
        <v>4441</v>
      </c>
      <c r="O2036" t="s">
        <v>9232</v>
      </c>
    </row>
    <row r="2037" spans="13:15" x14ac:dyDescent="0.25">
      <c r="M2037" t="s">
        <v>9233</v>
      </c>
      <c r="N2037" t="s">
        <v>4446</v>
      </c>
      <c r="O2037" t="s">
        <v>9234</v>
      </c>
    </row>
    <row r="2038" spans="13:15" x14ac:dyDescent="0.25">
      <c r="M2038" t="s">
        <v>9235</v>
      </c>
      <c r="N2038" t="s">
        <v>4462</v>
      </c>
      <c r="O2038" t="s">
        <v>9236</v>
      </c>
    </row>
    <row r="2039" spans="13:15" x14ac:dyDescent="0.25">
      <c r="M2039" t="s">
        <v>9237</v>
      </c>
      <c r="N2039" t="s">
        <v>4507</v>
      </c>
      <c r="O2039" t="s">
        <v>9238</v>
      </c>
    </row>
    <row r="2040" spans="13:15" x14ac:dyDescent="0.25">
      <c r="M2040" t="s">
        <v>9239</v>
      </c>
      <c r="N2040" t="s">
        <v>4508</v>
      </c>
      <c r="O2040" t="s">
        <v>9240</v>
      </c>
    </row>
    <row r="2041" spans="13:15" x14ac:dyDescent="0.25">
      <c r="M2041" t="s">
        <v>9241</v>
      </c>
      <c r="N2041" t="s">
        <v>4509</v>
      </c>
      <c r="O2041" t="s">
        <v>9242</v>
      </c>
    </row>
    <row r="2042" spans="13:15" x14ac:dyDescent="0.25">
      <c r="M2042" t="s">
        <v>9243</v>
      </c>
      <c r="N2042" t="s">
        <v>4510</v>
      </c>
      <c r="O2042" t="s">
        <v>9244</v>
      </c>
    </row>
    <row r="2043" spans="13:15" x14ac:dyDescent="0.25">
      <c r="M2043" t="s">
        <v>9245</v>
      </c>
      <c r="N2043" t="s">
        <v>4511</v>
      </c>
      <c r="O2043" t="s">
        <v>9246</v>
      </c>
    </row>
    <row r="2044" spans="13:15" x14ac:dyDescent="0.25">
      <c r="M2044" t="s">
        <v>9247</v>
      </c>
      <c r="N2044" t="s">
        <v>4512</v>
      </c>
      <c r="O2044" t="s">
        <v>9248</v>
      </c>
    </row>
    <row r="2045" spans="13:15" x14ac:dyDescent="0.25">
      <c r="M2045" t="s">
        <v>9249</v>
      </c>
      <c r="N2045" t="s">
        <v>4513</v>
      </c>
      <c r="O2045" t="s">
        <v>9250</v>
      </c>
    </row>
    <row r="2046" spans="13:15" x14ac:dyDescent="0.25">
      <c r="M2046" t="s">
        <v>9251</v>
      </c>
      <c r="N2046" t="s">
        <v>4514</v>
      </c>
      <c r="O2046" t="s">
        <v>9252</v>
      </c>
    </row>
    <row r="2047" spans="13:15" x14ac:dyDescent="0.25">
      <c r="M2047" t="s">
        <v>9253</v>
      </c>
      <c r="N2047" t="s">
        <v>4515</v>
      </c>
      <c r="O2047" t="s">
        <v>9254</v>
      </c>
    </row>
    <row r="2048" spans="13:15" x14ac:dyDescent="0.25">
      <c r="M2048" t="s">
        <v>9255</v>
      </c>
      <c r="N2048" t="s">
        <v>4516</v>
      </c>
      <c r="O2048" t="s">
        <v>9256</v>
      </c>
    </row>
    <row r="2049" spans="13:15" x14ac:dyDescent="0.25">
      <c r="M2049" t="s">
        <v>9257</v>
      </c>
      <c r="N2049" t="s">
        <v>4517</v>
      </c>
      <c r="O2049" t="s">
        <v>9258</v>
      </c>
    </row>
    <row r="2050" spans="13:15" x14ac:dyDescent="0.25">
      <c r="M2050" t="s">
        <v>9259</v>
      </c>
      <c r="N2050" t="s">
        <v>4518</v>
      </c>
      <c r="O2050" t="s">
        <v>9260</v>
      </c>
    </row>
    <row r="2051" spans="13:15" x14ac:dyDescent="0.25">
      <c r="M2051" t="s">
        <v>9261</v>
      </c>
      <c r="N2051" t="s">
        <v>4519</v>
      </c>
      <c r="O2051" t="s">
        <v>9262</v>
      </c>
    </row>
    <row r="2052" spans="13:15" x14ac:dyDescent="0.25">
      <c r="M2052" t="s">
        <v>9263</v>
      </c>
      <c r="N2052" t="s">
        <v>4520</v>
      </c>
      <c r="O2052" t="s">
        <v>9264</v>
      </c>
    </row>
    <row r="2053" spans="13:15" x14ac:dyDescent="0.25">
      <c r="M2053" t="s">
        <v>9265</v>
      </c>
      <c r="N2053" t="s">
        <v>4521</v>
      </c>
      <c r="O2053" t="s">
        <v>9266</v>
      </c>
    </row>
    <row r="2054" spans="13:15" x14ac:dyDescent="0.25">
      <c r="M2054" t="s">
        <v>9267</v>
      </c>
      <c r="N2054" t="s">
        <v>4522</v>
      </c>
      <c r="O2054" t="s">
        <v>9268</v>
      </c>
    </row>
    <row r="2055" spans="13:15" x14ac:dyDescent="0.25">
      <c r="M2055" t="s">
        <v>9269</v>
      </c>
      <c r="N2055" t="s">
        <v>4523</v>
      </c>
      <c r="O2055" t="s">
        <v>9270</v>
      </c>
    </row>
    <row r="2056" spans="13:15" x14ac:dyDescent="0.25">
      <c r="M2056" t="s">
        <v>9271</v>
      </c>
      <c r="N2056" t="s">
        <v>4524</v>
      </c>
      <c r="O2056" t="s">
        <v>9272</v>
      </c>
    </row>
    <row r="2057" spans="13:15" x14ac:dyDescent="0.25">
      <c r="M2057" t="s">
        <v>9273</v>
      </c>
      <c r="N2057" t="s">
        <v>4525</v>
      </c>
      <c r="O2057" t="s">
        <v>9274</v>
      </c>
    </row>
    <row r="2058" spans="13:15" x14ac:dyDescent="0.25">
      <c r="M2058" t="s">
        <v>9275</v>
      </c>
      <c r="N2058" t="s">
        <v>4526</v>
      </c>
      <c r="O2058" t="s">
        <v>9276</v>
      </c>
    </row>
    <row r="2059" spans="13:15" x14ac:dyDescent="0.25">
      <c r="M2059" t="s">
        <v>9277</v>
      </c>
      <c r="N2059" t="s">
        <v>4527</v>
      </c>
      <c r="O2059" t="s">
        <v>9278</v>
      </c>
    </row>
    <row r="2060" spans="13:15" x14ac:dyDescent="0.25">
      <c r="M2060" t="s">
        <v>9279</v>
      </c>
      <c r="N2060" t="s">
        <v>4528</v>
      </c>
      <c r="O2060" t="s">
        <v>9280</v>
      </c>
    </row>
    <row r="2061" spans="13:15" x14ac:dyDescent="0.25">
      <c r="M2061" t="s">
        <v>9281</v>
      </c>
      <c r="N2061" t="s">
        <v>4529</v>
      </c>
      <c r="O2061" t="s">
        <v>9282</v>
      </c>
    </row>
    <row r="2062" spans="13:15" x14ac:dyDescent="0.25">
      <c r="M2062" t="s">
        <v>9283</v>
      </c>
      <c r="N2062" t="s">
        <v>4530</v>
      </c>
      <c r="O2062" t="s">
        <v>9284</v>
      </c>
    </row>
    <row r="2063" spans="13:15" x14ac:dyDescent="0.25">
      <c r="M2063" t="s">
        <v>9285</v>
      </c>
      <c r="N2063" t="s">
        <v>4531</v>
      </c>
      <c r="O2063" t="s">
        <v>9286</v>
      </c>
    </row>
    <row r="2064" spans="13:15" x14ac:dyDescent="0.25">
      <c r="M2064" t="s">
        <v>9287</v>
      </c>
      <c r="N2064" t="s">
        <v>4532</v>
      </c>
      <c r="O2064" t="s">
        <v>9288</v>
      </c>
    </row>
    <row r="2065" spans="13:15" x14ac:dyDescent="0.25">
      <c r="M2065" t="s">
        <v>9289</v>
      </c>
      <c r="N2065" t="s">
        <v>4533</v>
      </c>
      <c r="O2065" t="s">
        <v>9290</v>
      </c>
    </row>
    <row r="2066" spans="13:15" x14ac:dyDescent="0.25">
      <c r="M2066" t="s">
        <v>9291</v>
      </c>
      <c r="N2066" t="s">
        <v>4534</v>
      </c>
      <c r="O2066" t="s">
        <v>9292</v>
      </c>
    </row>
    <row r="2067" spans="13:15" x14ac:dyDescent="0.25">
      <c r="M2067" t="s">
        <v>9293</v>
      </c>
      <c r="N2067" t="s">
        <v>4535</v>
      </c>
      <c r="O2067" t="s">
        <v>9294</v>
      </c>
    </row>
    <row r="2068" spans="13:15" x14ac:dyDescent="0.25">
      <c r="M2068" t="s">
        <v>9295</v>
      </c>
      <c r="N2068" t="s">
        <v>4018</v>
      </c>
      <c r="O2068" t="s">
        <v>9296</v>
      </c>
    </row>
    <row r="2069" spans="13:15" x14ac:dyDescent="0.25">
      <c r="M2069" t="s">
        <v>9297</v>
      </c>
      <c r="N2069" t="s">
        <v>4020</v>
      </c>
      <c r="O2069" t="s">
        <v>9298</v>
      </c>
    </row>
    <row r="2070" spans="13:15" x14ac:dyDescent="0.25">
      <c r="M2070" t="s">
        <v>9299</v>
      </c>
      <c r="N2070" t="s">
        <v>4022</v>
      </c>
      <c r="O2070" t="s">
        <v>9300</v>
      </c>
    </row>
    <row r="2071" spans="13:15" x14ac:dyDescent="0.25">
      <c r="M2071" t="s">
        <v>9301</v>
      </c>
      <c r="N2071" t="s">
        <v>4024</v>
      </c>
      <c r="O2071" t="s">
        <v>9302</v>
      </c>
    </row>
    <row r="2072" spans="13:15" x14ac:dyDescent="0.25">
      <c r="M2072" t="s">
        <v>9303</v>
      </c>
      <c r="N2072" t="s">
        <v>4026</v>
      </c>
      <c r="O2072" t="s">
        <v>9304</v>
      </c>
    </row>
    <row r="2073" spans="13:15" x14ac:dyDescent="0.25">
      <c r="M2073" t="s">
        <v>9305</v>
      </c>
      <c r="N2073" t="s">
        <v>4039</v>
      </c>
      <c r="O2073" t="s">
        <v>9306</v>
      </c>
    </row>
    <row r="2074" spans="13:15" x14ac:dyDescent="0.25">
      <c r="M2074" t="s">
        <v>9307</v>
      </c>
      <c r="N2074" t="s">
        <v>4041</v>
      </c>
      <c r="O2074" t="s">
        <v>9308</v>
      </c>
    </row>
    <row r="2075" spans="13:15" x14ac:dyDescent="0.25">
      <c r="M2075" t="s">
        <v>9309</v>
      </c>
      <c r="N2075" t="s">
        <v>4043</v>
      </c>
      <c r="O2075" t="s">
        <v>9310</v>
      </c>
    </row>
    <row r="2076" spans="13:15" x14ac:dyDescent="0.25">
      <c r="M2076" t="s">
        <v>9311</v>
      </c>
      <c r="N2076" t="s">
        <v>4045</v>
      </c>
      <c r="O2076" t="s">
        <v>9312</v>
      </c>
    </row>
    <row r="2077" spans="13:15" x14ac:dyDescent="0.25">
      <c r="M2077" t="s">
        <v>9313</v>
      </c>
      <c r="N2077" t="s">
        <v>4087</v>
      </c>
      <c r="O2077" t="s">
        <v>9314</v>
      </c>
    </row>
    <row r="2078" spans="13:15" x14ac:dyDescent="0.25">
      <c r="M2078" t="s">
        <v>9315</v>
      </c>
      <c r="N2078" t="s">
        <v>4089</v>
      </c>
      <c r="O2078" t="s">
        <v>9316</v>
      </c>
    </row>
    <row r="2079" spans="13:15" x14ac:dyDescent="0.25">
      <c r="M2079" t="s">
        <v>9317</v>
      </c>
      <c r="N2079" t="s">
        <v>4091</v>
      </c>
      <c r="O2079" t="s">
        <v>9318</v>
      </c>
    </row>
    <row r="2080" spans="13:15" x14ac:dyDescent="0.25">
      <c r="M2080" t="s">
        <v>9319</v>
      </c>
      <c r="N2080" t="s">
        <v>4114</v>
      </c>
      <c r="O2080" t="s">
        <v>9320</v>
      </c>
    </row>
    <row r="2081" spans="13:15" x14ac:dyDescent="0.25">
      <c r="M2081" t="s">
        <v>9321</v>
      </c>
      <c r="N2081" t="s">
        <v>4159</v>
      </c>
      <c r="O2081" t="s">
        <v>9322</v>
      </c>
    </row>
    <row r="2082" spans="13:15" x14ac:dyDescent="0.25">
      <c r="M2082" t="s">
        <v>9323</v>
      </c>
      <c r="N2082" t="s">
        <v>4161</v>
      </c>
      <c r="O2082" t="s">
        <v>9324</v>
      </c>
    </row>
    <row r="2083" spans="13:15" x14ac:dyDescent="0.25">
      <c r="M2083" t="s">
        <v>9325</v>
      </c>
      <c r="N2083" t="s">
        <v>4169</v>
      </c>
      <c r="O2083" t="s">
        <v>9326</v>
      </c>
    </row>
    <row r="2084" spans="13:15" x14ac:dyDescent="0.25">
      <c r="M2084" t="s">
        <v>9327</v>
      </c>
      <c r="N2084" t="s">
        <v>4176</v>
      </c>
      <c r="O2084" t="s">
        <v>9328</v>
      </c>
    </row>
    <row r="2085" spans="13:15" x14ac:dyDescent="0.25">
      <c r="M2085" t="s">
        <v>9329</v>
      </c>
      <c r="N2085" t="s">
        <v>4179</v>
      </c>
      <c r="O2085" t="s">
        <v>9330</v>
      </c>
    </row>
    <row r="2086" spans="13:15" x14ac:dyDescent="0.25">
      <c r="M2086" t="s">
        <v>9331</v>
      </c>
      <c r="N2086" t="s">
        <v>4186</v>
      </c>
      <c r="O2086" t="s">
        <v>9332</v>
      </c>
    </row>
    <row r="2087" spans="13:15" x14ac:dyDescent="0.25">
      <c r="M2087" t="s">
        <v>9333</v>
      </c>
      <c r="N2087" t="s">
        <v>4189</v>
      </c>
      <c r="O2087" t="s">
        <v>9334</v>
      </c>
    </row>
    <row r="2088" spans="13:15" x14ac:dyDescent="0.25">
      <c r="M2088" t="s">
        <v>9335</v>
      </c>
      <c r="N2088" t="s">
        <v>4507</v>
      </c>
      <c r="O2088" t="s">
        <v>9336</v>
      </c>
    </row>
    <row r="2089" spans="13:15" x14ac:dyDescent="0.25">
      <c r="M2089" t="s">
        <v>9337</v>
      </c>
      <c r="N2089" t="s">
        <v>4509</v>
      </c>
      <c r="O2089" t="s">
        <v>9338</v>
      </c>
    </row>
    <row r="2090" spans="13:15" x14ac:dyDescent="0.25">
      <c r="M2090" t="s">
        <v>9339</v>
      </c>
      <c r="N2090" t="s">
        <v>4510</v>
      </c>
      <c r="O2090" t="s">
        <v>9340</v>
      </c>
    </row>
    <row r="2091" spans="13:15" x14ac:dyDescent="0.25">
      <c r="M2091" t="s">
        <v>9341</v>
      </c>
      <c r="N2091" t="s">
        <v>4511</v>
      </c>
      <c r="O2091" t="s">
        <v>9342</v>
      </c>
    </row>
    <row r="2092" spans="13:15" x14ac:dyDescent="0.25">
      <c r="M2092" t="s">
        <v>9343</v>
      </c>
      <c r="N2092" t="s">
        <v>4512</v>
      </c>
      <c r="O2092" t="s">
        <v>9344</v>
      </c>
    </row>
    <row r="2093" spans="13:15" x14ac:dyDescent="0.25">
      <c r="M2093" t="s">
        <v>9345</v>
      </c>
      <c r="N2093" t="s">
        <v>4513</v>
      </c>
      <c r="O2093" t="s">
        <v>9346</v>
      </c>
    </row>
    <row r="2094" spans="13:15" x14ac:dyDescent="0.25">
      <c r="M2094" t="s">
        <v>9347</v>
      </c>
      <c r="N2094" t="s">
        <v>4514</v>
      </c>
      <c r="O2094" t="s">
        <v>9348</v>
      </c>
    </row>
    <row r="2095" spans="13:15" x14ac:dyDescent="0.25">
      <c r="M2095" t="s">
        <v>9349</v>
      </c>
      <c r="N2095" t="s">
        <v>4515</v>
      </c>
      <c r="O2095" t="s">
        <v>9350</v>
      </c>
    </row>
    <row r="2096" spans="13:15" x14ac:dyDescent="0.25">
      <c r="M2096" t="s">
        <v>9351</v>
      </c>
      <c r="N2096" t="s">
        <v>4516</v>
      </c>
      <c r="O2096" t="s">
        <v>9352</v>
      </c>
    </row>
    <row r="2097" spans="13:15" x14ac:dyDescent="0.25">
      <c r="M2097" t="s">
        <v>9353</v>
      </c>
      <c r="N2097" t="s">
        <v>4517</v>
      </c>
      <c r="O2097" t="s">
        <v>9354</v>
      </c>
    </row>
    <row r="2098" spans="13:15" x14ac:dyDescent="0.25">
      <c r="M2098" t="s">
        <v>9355</v>
      </c>
      <c r="N2098" t="s">
        <v>4518</v>
      </c>
      <c r="O2098" t="s">
        <v>9356</v>
      </c>
    </row>
    <row r="2099" spans="13:15" x14ac:dyDescent="0.25">
      <c r="M2099" t="s">
        <v>9357</v>
      </c>
      <c r="N2099" t="s">
        <v>4519</v>
      </c>
      <c r="O2099" t="s">
        <v>9358</v>
      </c>
    </row>
    <row r="2100" spans="13:15" x14ac:dyDescent="0.25">
      <c r="M2100" t="s">
        <v>9359</v>
      </c>
      <c r="N2100" t="s">
        <v>4520</v>
      </c>
      <c r="O2100" t="s">
        <v>9360</v>
      </c>
    </row>
    <row r="2101" spans="13:15" x14ac:dyDescent="0.25">
      <c r="M2101" t="s">
        <v>9361</v>
      </c>
      <c r="N2101" t="s">
        <v>4521</v>
      </c>
      <c r="O2101" t="s">
        <v>9362</v>
      </c>
    </row>
    <row r="2102" spans="13:15" x14ac:dyDescent="0.25">
      <c r="M2102" t="s">
        <v>9363</v>
      </c>
      <c r="N2102" t="s">
        <v>4537</v>
      </c>
      <c r="O2102" t="s">
        <v>9364</v>
      </c>
    </row>
    <row r="2103" spans="13:15" x14ac:dyDescent="0.25">
      <c r="M2103" t="s">
        <v>9365</v>
      </c>
      <c r="N2103" t="s">
        <v>4522</v>
      </c>
      <c r="O2103" t="s">
        <v>9366</v>
      </c>
    </row>
    <row r="2104" spans="13:15" x14ac:dyDescent="0.25">
      <c r="M2104" t="s">
        <v>9367</v>
      </c>
      <c r="N2104" t="s">
        <v>4524</v>
      </c>
      <c r="O2104" t="s">
        <v>9368</v>
      </c>
    </row>
    <row r="2105" spans="13:15" x14ac:dyDescent="0.25">
      <c r="M2105" t="s">
        <v>9369</v>
      </c>
      <c r="N2105" t="s">
        <v>4525</v>
      </c>
      <c r="O2105" t="s">
        <v>9370</v>
      </c>
    </row>
    <row r="2106" spans="13:15" x14ac:dyDescent="0.25">
      <c r="M2106" t="s">
        <v>9371</v>
      </c>
      <c r="N2106" t="s">
        <v>4526</v>
      </c>
      <c r="O2106" t="s">
        <v>9372</v>
      </c>
    </row>
    <row r="2107" spans="13:15" x14ac:dyDescent="0.25">
      <c r="M2107" t="s">
        <v>9373</v>
      </c>
      <c r="N2107" t="s">
        <v>4527</v>
      </c>
      <c r="O2107" t="s">
        <v>9374</v>
      </c>
    </row>
    <row r="2108" spans="13:15" x14ac:dyDescent="0.25">
      <c r="M2108" t="s">
        <v>9375</v>
      </c>
      <c r="N2108" t="s">
        <v>4528</v>
      </c>
      <c r="O2108" t="s">
        <v>9376</v>
      </c>
    </row>
    <row r="2109" spans="13:15" x14ac:dyDescent="0.25">
      <c r="M2109" t="s">
        <v>9377</v>
      </c>
      <c r="N2109" t="s">
        <v>4529</v>
      </c>
      <c r="O2109" t="s">
        <v>9378</v>
      </c>
    </row>
    <row r="2110" spans="13:15" x14ac:dyDescent="0.25">
      <c r="M2110" t="s">
        <v>9379</v>
      </c>
      <c r="N2110" t="s">
        <v>4530</v>
      </c>
      <c r="O2110" t="s">
        <v>9380</v>
      </c>
    </row>
    <row r="2111" spans="13:15" x14ac:dyDescent="0.25">
      <c r="M2111" t="s">
        <v>9381</v>
      </c>
      <c r="N2111" t="s">
        <v>4531</v>
      </c>
      <c r="O2111" t="s">
        <v>9382</v>
      </c>
    </row>
    <row r="2112" spans="13:15" x14ac:dyDescent="0.25">
      <c r="M2112" t="s">
        <v>9383</v>
      </c>
      <c r="N2112" t="s">
        <v>4532</v>
      </c>
      <c r="O2112" t="s">
        <v>9384</v>
      </c>
    </row>
    <row r="2113" spans="13:15" x14ac:dyDescent="0.25">
      <c r="M2113" t="s">
        <v>9385</v>
      </c>
      <c r="N2113" t="s">
        <v>4533</v>
      </c>
      <c r="O2113" t="s">
        <v>9386</v>
      </c>
    </row>
    <row r="2114" spans="13:15" x14ac:dyDescent="0.25">
      <c r="M2114" t="s">
        <v>9387</v>
      </c>
      <c r="N2114" t="s">
        <v>4534</v>
      </c>
      <c r="O2114" t="s">
        <v>9388</v>
      </c>
    </row>
    <row r="2115" spans="13:15" x14ac:dyDescent="0.25">
      <c r="M2115" t="s">
        <v>9389</v>
      </c>
      <c r="N2115" t="s">
        <v>4535</v>
      </c>
      <c r="O2115" t="s">
        <v>9390</v>
      </c>
    </row>
  </sheetData>
  <conditionalFormatting sqref="M2:M2021">
    <cfRule type="duplicateValues" dxfId="0" priority="1"/>
  </conditionalFormatting>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BD</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2021-11-11T15:31:56Z</dcterms:modified>
</cp:coreProperties>
</file>